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800" windowHeight="17540" tabRatio="500" firstSheet="2" activeTab="8"/>
  </bookViews>
  <sheets>
    <sheet name="Pure Stats" sheetId="1" r:id="rId1"/>
    <sheet name="Modified Stats" sheetId="2" r:id="rId2"/>
    <sheet name="All_Stats" sheetId="3" r:id="rId3"/>
    <sheet name="2017-18_All" sheetId="4" r:id="rId4"/>
    <sheet name="Team_Stats" sheetId="5" r:id="rId5"/>
    <sheet name="2016-17_Team" sheetId="8" r:id="rId6"/>
    <sheet name="2017-18_Team" sheetId="6" r:id="rId7"/>
    <sheet name="2018-19_Team" sheetId="7" r:id="rId8"/>
    <sheet name="Sheet5" sheetId="9" r:id="rId9"/>
  </sheets>
  <definedNames>
    <definedName name="_xlnm._FilterDatabase" localSheetId="5" hidden="1">'2016-17_Team'!$O$1:$O$63</definedName>
    <definedName name="_xlnm._FilterDatabase" localSheetId="3" hidden="1">'2017-18_All'!$AB$1:$AB$65</definedName>
    <definedName name="_xlnm._FilterDatabase" localSheetId="6" hidden="1">'2017-18_Team'!$N$1:$N$65</definedName>
    <definedName name="_xlnm._FilterDatabase" localSheetId="7" hidden="1">'2018-19_Team'!$L$1:$L$64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7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7" i="9"/>
  <c r="B58" i="9"/>
  <c r="B59" i="9"/>
  <c r="B60" i="9"/>
  <c r="B61" i="9"/>
  <c r="B62" i="9"/>
  <c r="B63" i="9"/>
  <c r="B1" i="9"/>
  <c r="D1" i="9"/>
  <c r="D3" i="9"/>
  <c r="F1" i="9"/>
  <c r="D5" i="9"/>
  <c r="D7" i="9"/>
  <c r="F5" i="9"/>
  <c r="H1" i="9"/>
  <c r="D9" i="9"/>
  <c r="D11" i="9"/>
  <c r="F9" i="9"/>
  <c r="D13" i="9"/>
  <c r="D15" i="9"/>
  <c r="F13" i="9"/>
  <c r="H9" i="9"/>
  <c r="J1" i="9"/>
  <c r="D17" i="9"/>
  <c r="D19" i="9"/>
  <c r="F17" i="9"/>
  <c r="D21" i="9"/>
  <c r="D23" i="9"/>
  <c r="F21" i="9"/>
  <c r="H17" i="9"/>
  <c r="D25" i="9"/>
  <c r="D27" i="9"/>
  <c r="F25" i="9"/>
  <c r="D29" i="9"/>
  <c r="D31" i="9"/>
  <c r="F29" i="9"/>
  <c r="H25" i="9"/>
  <c r="J17" i="9"/>
  <c r="L1" i="9"/>
  <c r="D33" i="9"/>
  <c r="D35" i="9"/>
  <c r="F33" i="9"/>
  <c r="D37" i="9"/>
  <c r="D39" i="9"/>
  <c r="F37" i="9"/>
  <c r="H33" i="9"/>
  <c r="D41" i="9"/>
  <c r="D43" i="9"/>
  <c r="F41" i="9"/>
  <c r="D45" i="9"/>
  <c r="D47" i="9"/>
  <c r="F45" i="9"/>
  <c r="H41" i="9"/>
  <c r="J33" i="9"/>
  <c r="D49" i="9"/>
  <c r="D51" i="9"/>
  <c r="F49" i="9"/>
  <c r="D53" i="9"/>
  <c r="D55" i="9"/>
  <c r="F53" i="9"/>
  <c r="H49" i="9"/>
  <c r="D57" i="9"/>
  <c r="D59" i="9"/>
  <c r="F57" i="9"/>
  <c r="D61" i="9"/>
  <c r="D63" i="9"/>
  <c r="F61" i="9"/>
  <c r="H57" i="9"/>
  <c r="J49" i="9"/>
  <c r="L33" i="9"/>
  <c r="C1" i="9"/>
  <c r="E1" i="9"/>
  <c r="G1" i="9"/>
  <c r="I1" i="9"/>
  <c r="I17" i="9"/>
  <c r="K1" i="9"/>
  <c r="M1" i="9"/>
  <c r="C17" i="9"/>
  <c r="E17" i="9"/>
  <c r="G17" i="9"/>
  <c r="C57" i="9"/>
  <c r="E57" i="9"/>
  <c r="G57" i="9"/>
  <c r="I49" i="9"/>
  <c r="K33" i="9"/>
  <c r="C33" i="9"/>
  <c r="E33" i="9"/>
  <c r="G33" i="9"/>
  <c r="C47" i="9"/>
  <c r="E45" i="9"/>
  <c r="C41" i="9"/>
  <c r="E41" i="9"/>
  <c r="G41" i="9"/>
  <c r="I33" i="9"/>
  <c r="C11" i="9"/>
  <c r="C9" i="9"/>
  <c r="E9" i="9"/>
  <c r="G9" i="9"/>
  <c r="C25" i="9"/>
  <c r="E25" i="9"/>
  <c r="C31" i="9"/>
  <c r="E29" i="9"/>
  <c r="G25" i="9"/>
  <c r="C43" i="9"/>
  <c r="C53" i="9"/>
  <c r="E53" i="9"/>
  <c r="G49" i="9"/>
  <c r="C5" i="9"/>
  <c r="E5" i="9"/>
  <c r="C15" i="9"/>
  <c r="E13" i="9"/>
  <c r="C21" i="9"/>
  <c r="E21" i="9"/>
  <c r="C39" i="9"/>
  <c r="C37" i="9"/>
  <c r="E37" i="9"/>
  <c r="C49" i="9"/>
  <c r="C51" i="9"/>
  <c r="E49" i="9"/>
  <c r="C61" i="9"/>
  <c r="E61" i="9"/>
  <c r="C3" i="9"/>
  <c r="C7" i="9"/>
  <c r="C13" i="9"/>
  <c r="C19" i="9"/>
  <c r="C23" i="9"/>
  <c r="C27" i="9"/>
  <c r="C29" i="9"/>
  <c r="C35" i="9"/>
  <c r="C45" i="9"/>
  <c r="C55" i="9"/>
  <c r="C59" i="9"/>
  <c r="C63" i="9"/>
  <c r="E10" i="5"/>
  <c r="F10" i="5"/>
  <c r="G10" i="5"/>
  <c r="H10" i="5"/>
  <c r="I10" i="5"/>
  <c r="J10" i="5"/>
  <c r="K10" i="5"/>
  <c r="D10" i="5"/>
  <c r="C10" i="5"/>
  <c r="B10" i="5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2" i="4"/>
  <c r="AF2" i="4"/>
  <c r="AF60" i="4"/>
  <c r="AF61" i="4"/>
  <c r="AF62" i="4"/>
  <c r="AF63" i="4"/>
  <c r="AF64" i="4"/>
  <c r="AF65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O16" i="2"/>
  <c r="O15" i="2"/>
  <c r="O14" i="2"/>
  <c r="O13" i="2"/>
  <c r="O12" i="2"/>
  <c r="O11" i="2"/>
  <c r="O10" i="2"/>
  <c r="O8" i="2"/>
  <c r="O7" i="2"/>
  <c r="O6" i="2"/>
  <c r="R7" i="1"/>
  <c r="R8" i="1"/>
  <c r="R10" i="1"/>
  <c r="R11" i="1"/>
  <c r="R12" i="1"/>
  <c r="R13" i="1"/>
  <c r="R14" i="1"/>
  <c r="R15" i="1"/>
  <c r="R16" i="1"/>
  <c r="R6" i="1"/>
</calcChain>
</file>

<file path=xl/sharedStrings.xml><?xml version="1.0" encoding="utf-8"?>
<sst xmlns="http://schemas.openxmlformats.org/spreadsheetml/2006/main" count="528" uniqueCount="202">
  <si>
    <t>R_Studio Results</t>
  </si>
  <si>
    <t>2002-03</t>
  </si>
  <si>
    <t>Team Stats Only</t>
  </si>
  <si>
    <t>2P%</t>
  </si>
  <si>
    <t>PTS_G</t>
  </si>
  <si>
    <t>DRB_G</t>
  </si>
  <si>
    <t>AST_G</t>
  </si>
  <si>
    <t>STL_G</t>
  </si>
  <si>
    <t>BLK_G</t>
  </si>
  <si>
    <t>TOV_G</t>
  </si>
  <si>
    <t>PF_G</t>
  </si>
  <si>
    <t>3P%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</si>
  <si>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</si>
  <si>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</si>
  <si>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</si>
  <si>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</si>
  <si>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</si>
  <si>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</si>
  <si>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</si>
  <si>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</si>
  <si>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</si>
  <si>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</si>
  <si>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</si>
  <si>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</si>
  <si>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</si>
  <si>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</si>
  <si>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</si>
  <si>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ORB_G</t>
  </si>
  <si>
    <t>FT%</t>
  </si>
  <si>
    <t>Average</t>
  </si>
  <si>
    <t>Accuracy - in year</t>
  </si>
  <si>
    <t>Accuracy - 2017-18</t>
  </si>
  <si>
    <t>in 2002-03</t>
  </si>
  <si>
    <t>Individual Stats Only</t>
  </si>
  <si>
    <t>All Stats</t>
  </si>
  <si>
    <t>TwoPP</t>
  </si>
  <si>
    <t>ThreePP</t>
  </si>
  <si>
    <t>FTP</t>
  </si>
  <si>
    <t>i1_TwoPP</t>
  </si>
  <si>
    <t>i1_FTP</t>
  </si>
  <si>
    <t>i1_PTS</t>
  </si>
  <si>
    <t>i1_AST</t>
  </si>
  <si>
    <t>i1_TOV</t>
  </si>
  <si>
    <t>i2_TwoPP</t>
  </si>
  <si>
    <t>i2_FTP</t>
  </si>
  <si>
    <t>i2_PTS</t>
  </si>
  <si>
    <t>i2_AST</t>
  </si>
  <si>
    <t>i2_TOV</t>
  </si>
  <si>
    <t>i3_TwoPP</t>
  </si>
  <si>
    <t>i3_FTP</t>
  </si>
  <si>
    <t>i3_PTS</t>
  </si>
  <si>
    <t>i3_AST</t>
  </si>
  <si>
    <t>i3_TOV</t>
  </si>
  <si>
    <t>Teams</t>
  </si>
  <si>
    <t>ORB/G</t>
  </si>
  <si>
    <t>DRB/G</t>
  </si>
  <si>
    <t>AST/G</t>
  </si>
  <si>
    <t>STL/G</t>
  </si>
  <si>
    <t>BLK/G</t>
  </si>
  <si>
    <t>TOV/G</t>
  </si>
  <si>
    <t>PF/G</t>
  </si>
  <si>
    <t>i1-2P%</t>
  </si>
  <si>
    <t>i1-FT%</t>
  </si>
  <si>
    <t>i1-PTS</t>
  </si>
  <si>
    <t>i1-AST</t>
  </si>
  <si>
    <t>i1-TOV</t>
  </si>
  <si>
    <t>i2-2P%</t>
  </si>
  <si>
    <t>i2-FT%</t>
  </si>
  <si>
    <t>i2-PTS</t>
  </si>
  <si>
    <t>i2-AST</t>
  </si>
  <si>
    <t>i2-TOV</t>
  </si>
  <si>
    <t>i3-2P%</t>
  </si>
  <si>
    <t>i3-FT%</t>
  </si>
  <si>
    <t>i3-PTS</t>
  </si>
  <si>
    <t>i3-AST</t>
  </si>
  <si>
    <t>i3-TOV</t>
  </si>
  <si>
    <t>Ranking</t>
  </si>
  <si>
    <t>Alabama-Birmingham Blazers</t>
  </si>
  <si>
    <t>Arizona State Sun Devils</t>
  </si>
  <si>
    <t>Arizona Wildcats</t>
  </si>
  <si>
    <t>Arkansas Razorbacks</t>
  </si>
  <si>
    <t>Auburn Tigers</t>
  </si>
  <si>
    <t>Bucknell Bison</t>
  </si>
  <si>
    <t>Buffalo Bulls</t>
  </si>
  <si>
    <t>Butler Bulldogs</t>
  </si>
  <si>
    <t>Charleston Southern Buccaneers</t>
  </si>
  <si>
    <t>Cincinnati Bearcats</t>
  </si>
  <si>
    <t>Clemson Tigers</t>
  </si>
  <si>
    <t>Creighton Bluejays</t>
  </si>
  <si>
    <t>Davidson Wildcats</t>
  </si>
  <si>
    <t>Duke Blue Devils</t>
  </si>
  <si>
    <t>Florida Gators</t>
  </si>
  <si>
    <t>Florida State Seminoles</t>
  </si>
  <si>
    <t>Georgia State Panthers</t>
  </si>
  <si>
    <t>Gonzaga Bulldogs</t>
  </si>
  <si>
    <t>Howard Bison</t>
  </si>
  <si>
    <t>Iona Gaels</t>
  </si>
  <si>
    <t>Kansas Jayhawks</t>
  </si>
  <si>
    <t>Kansas State Wildcats</t>
  </si>
  <si>
    <t>Kentucky Wildcats</t>
  </si>
  <si>
    <t>LIU-Brooklyn Blackbirds</t>
  </si>
  <si>
    <t>Loyola (IL) Ramblers</t>
  </si>
  <si>
    <t>Marshall Thundering Herd</t>
  </si>
  <si>
    <t>Miami (FL) Hurricanes</t>
  </si>
  <si>
    <t>Michigan State Spartans</t>
  </si>
  <si>
    <t>Michigan Wolverines</t>
  </si>
  <si>
    <t>Missouri Tigers</t>
  </si>
  <si>
    <t>Montana Grizzlies</t>
  </si>
  <si>
    <t>Murray State Racers</t>
  </si>
  <si>
    <t>NC State Wolfpack</t>
  </si>
  <si>
    <t>Nevada Wolf Pack</t>
  </si>
  <si>
    <t>New Mexico State Aggies</t>
  </si>
  <si>
    <t>UNC Tar Heels</t>
  </si>
  <si>
    <t>Ohio State Buckeyes</t>
  </si>
  <si>
    <t>Oklahoma Sooners</t>
  </si>
  <si>
    <t>Penn Quakers</t>
  </si>
  <si>
    <t>Providence Friars</t>
  </si>
  <si>
    <t>Purdue Boilermakers</t>
  </si>
  <si>
    <t>Radford Highlanders</t>
  </si>
  <si>
    <t>Rhode Island Rams</t>
  </si>
  <si>
    <t>San Diego State Aztecs</t>
  </si>
  <si>
    <t>Seton Hall Pirates</t>
  </si>
  <si>
    <t>St. Bonaventure Bonnies</t>
  </si>
  <si>
    <t>Stephen F. Austin Lumberjacks</t>
  </si>
  <si>
    <t>Syracuse Orange</t>
  </si>
  <si>
    <t>TCU Horned Frogs</t>
  </si>
  <si>
    <t>Tennessee Volunteers</t>
  </si>
  <si>
    <t>Texas A&amp;M Aggies</t>
  </si>
  <si>
    <t>Texas Longhorns</t>
  </si>
  <si>
    <t>Texas Southern Tigers</t>
  </si>
  <si>
    <t>Texas Tech Red Raiders</t>
  </si>
  <si>
    <t>UCLA Bruins</t>
  </si>
  <si>
    <t>UMBC Retrievers</t>
  </si>
  <si>
    <t>UNC Greensboro Spartans</t>
  </si>
  <si>
    <t>Villanova Wildcats</t>
  </si>
  <si>
    <t>Virginia Cavaliers</t>
  </si>
  <si>
    <t>Virginia Tech Hokies</t>
  </si>
  <si>
    <t>West Virginia Mountaineers</t>
  </si>
  <si>
    <t>Wichita State Shockers</t>
  </si>
  <si>
    <t>Wright State Raiders</t>
  </si>
  <si>
    <t>Xavier Musketeers</t>
  </si>
  <si>
    <t>Rating 2017-18</t>
  </si>
  <si>
    <t>Formula 15-16</t>
  </si>
  <si>
    <t>Formula 18-19</t>
  </si>
  <si>
    <t>Baylor Bears</t>
  </si>
  <si>
    <t>Belmont Bruins</t>
  </si>
  <si>
    <t>Bradley Braves</t>
  </si>
  <si>
    <t>Colgate Raiders</t>
  </si>
  <si>
    <t>Fairleigh Dickinson Knights</t>
  </si>
  <si>
    <t>Gardner-Webb Runnin' Bulldogs</t>
  </si>
  <si>
    <t>Houston Cougars</t>
  </si>
  <si>
    <t>Iowa Hawkeyes</t>
  </si>
  <si>
    <t>Iowa State Cyclones</t>
  </si>
  <si>
    <t>Liberty Flames</t>
  </si>
  <si>
    <t>Louisville Cardinals</t>
  </si>
  <si>
    <t>LSU Fighting Tigers</t>
  </si>
  <si>
    <t>Marquette Golden Eagles</t>
  </si>
  <si>
    <t>Maryland Terrapins</t>
  </si>
  <si>
    <t>Minnesota Golden Gophers</t>
  </si>
  <si>
    <t>Mississippi State Bulldogs</t>
  </si>
  <si>
    <t>Old Dominion Monarchs</t>
  </si>
  <si>
    <t>Ole Miss Rebels</t>
  </si>
  <si>
    <t>Oregon Ducks</t>
  </si>
  <si>
    <t>Prairie View Panthers</t>
  </si>
  <si>
    <t>Saint Louis Billikens</t>
  </si>
  <si>
    <t>Saint Mary's Gaels</t>
  </si>
  <si>
    <t>St. John's (NY) Red Storm</t>
  </si>
  <si>
    <t>Temple Owls</t>
  </si>
  <si>
    <t>UC-Irvine Anteaters</t>
  </si>
  <si>
    <t>UCF Knights</t>
  </si>
  <si>
    <t>Utah State Aggies</t>
  </si>
  <si>
    <t>VCU Rams</t>
  </si>
  <si>
    <t>Vermont Catamounts</t>
  </si>
  <si>
    <t>Washington Huskies</t>
  </si>
  <si>
    <t>Wisconsin Badgers</t>
  </si>
  <si>
    <t>Wofford Terriers</t>
  </si>
  <si>
    <t>Yale Bulldogs</t>
  </si>
  <si>
    <t>Year</t>
  </si>
  <si>
    <t>Dayton Flyers</t>
  </si>
  <si>
    <t>Florida Gulf Coast Eagles</t>
  </si>
  <si>
    <t>Jacksonville State Gamecocks</t>
  </si>
  <si>
    <t>Kent State Golden Flashes</t>
  </si>
  <si>
    <t>Miami (OH) RedHawks</t>
  </si>
  <si>
    <t>Middle Tennessee Blue Raiders</t>
  </si>
  <si>
    <t>Mount St. Mary's Mountaineers</t>
  </si>
  <si>
    <t>New Orleans Privateers</t>
  </si>
  <si>
    <t>Northwestern State Demons</t>
  </si>
  <si>
    <t>Notre Dame Fighting Irish</t>
  </si>
  <si>
    <t>Oklahoma State Cowboys</t>
  </si>
  <si>
    <t>Princeton Tigers</t>
  </si>
  <si>
    <t>SMU Mustangs</t>
  </si>
  <si>
    <t>South Carolina Gamecocks</t>
  </si>
  <si>
    <t>Troy Trojans</t>
  </si>
  <si>
    <t>UNC Wilmington Seahawks</t>
  </si>
  <si>
    <t>USC Trojans</t>
  </si>
  <si>
    <t>Vanderbilt Commodores</t>
  </si>
  <si>
    <t>Wake Forest Demon Deacons</t>
  </si>
  <si>
    <t>Winthrop Eagles</t>
  </si>
  <si>
    <t>Rating 2016-17</t>
  </si>
  <si>
    <t>Rating Average</t>
  </si>
  <si>
    <t>Ratings 2015-16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</si>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</sst>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Lucida Grande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3" borderId="0" xfId="0" applyFill="1"/>
    <xf numFmtId="0" fontId="0" fillId="0" borderId="0" xfId="0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150" zoomScaleNormal="150" zoomScalePageLayoutView="150" workbookViewId="0">
      <selection activeCell="C14" sqref="C14"/>
    </sheetView>
  </sheetViews>
  <sheetFormatPr baseColWidth="10" defaultRowHeight="15" x14ac:dyDescent="0"/>
  <cols>
    <col min="1" max="1" width="16.83203125" bestFit="1" customWidth="1"/>
  </cols>
  <sheetData>
    <row r="1" spans="1:18">
      <c r="A1" t="s">
        <v>0</v>
      </c>
    </row>
    <row r="3" spans="1:18">
      <c r="A3" t="s">
        <v>2</v>
      </c>
    </row>
    <row r="5" spans="1:18">
      <c r="B5" t="s">
        <v>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  <c r="Q5" t="s">
        <v>26</v>
      </c>
      <c r="R5" t="s">
        <v>29</v>
      </c>
    </row>
    <row r="6" spans="1:18">
      <c r="A6" t="s">
        <v>3</v>
      </c>
      <c r="B6">
        <v>21.4</v>
      </c>
      <c r="C6">
        <v>6.1</v>
      </c>
      <c r="D6">
        <v>4.5999999999999996</v>
      </c>
      <c r="E6">
        <v>28.55</v>
      </c>
      <c r="F6">
        <v>32.950000000000003</v>
      </c>
      <c r="G6">
        <v>23.84</v>
      </c>
      <c r="H6">
        <v>9</v>
      </c>
      <c r="I6">
        <v>11.57</v>
      </c>
      <c r="J6">
        <v>7.81</v>
      </c>
      <c r="K6">
        <v>-1.37</v>
      </c>
      <c r="L6">
        <v>13</v>
      </c>
      <c r="M6">
        <v>10.54</v>
      </c>
      <c r="N6">
        <v>26.92</v>
      </c>
      <c r="O6">
        <v>19</v>
      </c>
      <c r="P6">
        <v>7.77</v>
      </c>
      <c r="Q6">
        <v>19.28</v>
      </c>
      <c r="R6">
        <f>AVERAGE(B6:Q6)</f>
        <v>15.060000000000002</v>
      </c>
    </row>
    <row r="7" spans="1:18">
      <c r="A7" t="s">
        <v>11</v>
      </c>
      <c r="B7">
        <v>13.8</v>
      </c>
      <c r="C7">
        <v>10.1</v>
      </c>
      <c r="D7">
        <v>8.4</v>
      </c>
      <c r="E7">
        <v>1.72</v>
      </c>
      <c r="F7">
        <v>17.010000000000002</v>
      </c>
      <c r="G7">
        <v>12.91</v>
      </c>
      <c r="H7">
        <v>7.85</v>
      </c>
      <c r="I7">
        <v>0.3</v>
      </c>
      <c r="J7">
        <v>7.86</v>
      </c>
      <c r="K7">
        <v>11.1</v>
      </c>
      <c r="L7">
        <v>5.17</v>
      </c>
      <c r="M7">
        <v>16.149999999999999</v>
      </c>
      <c r="N7">
        <v>-3.01</v>
      </c>
      <c r="O7">
        <v>11.12</v>
      </c>
      <c r="P7">
        <v>6.53</v>
      </c>
      <c r="Q7">
        <v>5.46</v>
      </c>
      <c r="R7">
        <f t="shared" ref="R7:R16" si="0">AVERAGE(B7:Q7)</f>
        <v>8.2793749999999982</v>
      </c>
    </row>
    <row r="8" spans="1:18">
      <c r="A8" t="s">
        <v>28</v>
      </c>
      <c r="B8">
        <v>6.9</v>
      </c>
      <c r="C8">
        <v>-7.93</v>
      </c>
      <c r="D8">
        <v>10.9</v>
      </c>
      <c r="E8">
        <v>8.3000000000000007</v>
      </c>
      <c r="F8">
        <v>0.52</v>
      </c>
      <c r="G8">
        <v>7.44</v>
      </c>
      <c r="H8">
        <v>4.09</v>
      </c>
      <c r="I8">
        <v>13</v>
      </c>
      <c r="J8">
        <v>4.26</v>
      </c>
      <c r="K8">
        <v>-2</v>
      </c>
      <c r="L8">
        <v>7.68</v>
      </c>
      <c r="M8">
        <v>-2.65</v>
      </c>
      <c r="N8">
        <v>-3.87</v>
      </c>
      <c r="O8">
        <v>9.74</v>
      </c>
      <c r="P8">
        <v>0.16</v>
      </c>
      <c r="Q8">
        <v>-0.13</v>
      </c>
      <c r="R8">
        <f t="shared" si="0"/>
        <v>3.5256249999999998</v>
      </c>
    </row>
    <row r="9" spans="1:18">
      <c r="A9" t="s">
        <v>4</v>
      </c>
      <c r="B9">
        <v>0.01</v>
      </c>
      <c r="C9">
        <v>0.03</v>
      </c>
      <c r="D9">
        <v>-0.01</v>
      </c>
      <c r="E9">
        <v>-0.06</v>
      </c>
      <c r="F9">
        <v>-0.03</v>
      </c>
      <c r="G9">
        <v>-0.16</v>
      </c>
      <c r="H9">
        <v>-0.06</v>
      </c>
    </row>
    <row r="10" spans="1:18">
      <c r="A10" t="s">
        <v>27</v>
      </c>
      <c r="B10">
        <v>0.34</v>
      </c>
      <c r="C10">
        <v>-0.03</v>
      </c>
      <c r="D10">
        <v>0</v>
      </c>
      <c r="E10">
        <v>0.27</v>
      </c>
      <c r="F10">
        <v>0.34</v>
      </c>
      <c r="G10">
        <v>0.51</v>
      </c>
      <c r="H10">
        <v>0.4</v>
      </c>
      <c r="I10">
        <v>0.3</v>
      </c>
      <c r="J10">
        <v>0.28000000000000003</v>
      </c>
      <c r="K10">
        <v>0.11</v>
      </c>
      <c r="L10">
        <v>0.24</v>
      </c>
      <c r="M10">
        <v>0.13</v>
      </c>
      <c r="N10">
        <v>0.34</v>
      </c>
      <c r="O10">
        <v>0.28000000000000003</v>
      </c>
      <c r="P10">
        <v>0.28000000000000003</v>
      </c>
      <c r="Q10">
        <v>0.12</v>
      </c>
      <c r="R10">
        <f t="shared" si="0"/>
        <v>0.24437500000000001</v>
      </c>
    </row>
    <row r="11" spans="1:18">
      <c r="A11" t="s">
        <v>5</v>
      </c>
      <c r="B11">
        <v>0.18</v>
      </c>
      <c r="C11">
        <v>0.21</v>
      </c>
      <c r="D11">
        <v>0.16</v>
      </c>
      <c r="E11">
        <v>0.12</v>
      </c>
      <c r="F11">
        <v>-0.02</v>
      </c>
      <c r="G11">
        <v>0.19</v>
      </c>
      <c r="H11">
        <v>0.36</v>
      </c>
      <c r="I11">
        <v>0.02</v>
      </c>
      <c r="J11">
        <v>0.19</v>
      </c>
      <c r="K11">
        <v>0.18</v>
      </c>
      <c r="L11">
        <v>0.02</v>
      </c>
      <c r="M11">
        <v>0.08</v>
      </c>
      <c r="N11">
        <v>0.11</v>
      </c>
      <c r="O11">
        <v>0</v>
      </c>
      <c r="P11">
        <v>0.19</v>
      </c>
      <c r="Q11">
        <v>-0.15</v>
      </c>
      <c r="R11">
        <f t="shared" si="0"/>
        <v>0.11500000000000002</v>
      </c>
    </row>
    <row r="12" spans="1:18">
      <c r="A12" t="s">
        <v>6</v>
      </c>
      <c r="B12">
        <v>0.25</v>
      </c>
      <c r="C12">
        <v>-0.05</v>
      </c>
      <c r="D12">
        <v>0.15</v>
      </c>
      <c r="E12">
        <v>-0.17</v>
      </c>
      <c r="F12">
        <v>-0.23200000000000001</v>
      </c>
      <c r="G12">
        <v>7.0000000000000007E-2</v>
      </c>
      <c r="H12">
        <v>0.06</v>
      </c>
      <c r="I12">
        <v>-0.08</v>
      </c>
      <c r="J12">
        <v>-0.23</v>
      </c>
      <c r="K12">
        <v>-0.1</v>
      </c>
      <c r="L12">
        <v>-0.21</v>
      </c>
      <c r="M12">
        <v>-0.12</v>
      </c>
      <c r="N12">
        <v>-0.15</v>
      </c>
      <c r="O12">
        <v>-0.16</v>
      </c>
      <c r="P12">
        <v>-0.04</v>
      </c>
      <c r="Q12">
        <v>-7.0000000000000007E-2</v>
      </c>
      <c r="R12">
        <f t="shared" si="0"/>
        <v>-6.7625000000000005E-2</v>
      </c>
    </row>
    <row r="13" spans="1:18">
      <c r="A13" t="s">
        <v>7</v>
      </c>
      <c r="B13">
        <v>0.14000000000000001</v>
      </c>
      <c r="C13">
        <v>0.1</v>
      </c>
      <c r="D13">
        <v>0.4</v>
      </c>
      <c r="E13">
        <v>0.16</v>
      </c>
      <c r="F13">
        <v>7.0000000000000007E-2</v>
      </c>
      <c r="G13">
        <v>0.31</v>
      </c>
      <c r="H13">
        <v>0.39</v>
      </c>
      <c r="I13">
        <v>-0.11</v>
      </c>
      <c r="J13">
        <v>0.22</v>
      </c>
      <c r="K13">
        <v>0.22</v>
      </c>
      <c r="L13">
        <v>0.42</v>
      </c>
      <c r="M13">
        <v>0.03</v>
      </c>
      <c r="N13">
        <v>0.05</v>
      </c>
      <c r="O13">
        <v>0.22</v>
      </c>
      <c r="P13">
        <v>0.24</v>
      </c>
      <c r="Q13">
        <v>0.25</v>
      </c>
      <c r="R13">
        <f t="shared" si="0"/>
        <v>0.19437500000000002</v>
      </c>
    </row>
    <row r="14" spans="1:18">
      <c r="A14" t="s">
        <v>8</v>
      </c>
      <c r="B14">
        <v>0.16</v>
      </c>
      <c r="C14">
        <v>0.28000000000000003</v>
      </c>
      <c r="D14">
        <v>-0.04</v>
      </c>
      <c r="E14">
        <v>0.21</v>
      </c>
      <c r="F14">
        <v>0.26</v>
      </c>
      <c r="G14">
        <v>0.13</v>
      </c>
      <c r="H14">
        <v>-0.18</v>
      </c>
      <c r="I14">
        <v>0.12</v>
      </c>
      <c r="J14">
        <v>0.06</v>
      </c>
      <c r="K14">
        <v>0.43</v>
      </c>
      <c r="L14">
        <v>0.18</v>
      </c>
      <c r="M14">
        <v>0.19</v>
      </c>
      <c r="N14">
        <v>0.14000000000000001</v>
      </c>
      <c r="O14">
        <v>0.03</v>
      </c>
      <c r="P14">
        <v>0.14399999999999999</v>
      </c>
      <c r="Q14">
        <v>0.41</v>
      </c>
      <c r="R14">
        <f t="shared" si="0"/>
        <v>0.15775</v>
      </c>
    </row>
    <row r="15" spans="1:18">
      <c r="A15" t="s">
        <v>9</v>
      </c>
      <c r="B15">
        <v>-0.28999999999999998</v>
      </c>
      <c r="C15">
        <v>-0.36</v>
      </c>
      <c r="D15">
        <v>-0.05</v>
      </c>
      <c r="E15">
        <v>-0.11</v>
      </c>
      <c r="F15">
        <v>-0.43</v>
      </c>
      <c r="G15">
        <v>-0.42</v>
      </c>
      <c r="H15">
        <v>-0.35</v>
      </c>
      <c r="I15">
        <v>-0.1</v>
      </c>
      <c r="J15">
        <v>-0.36</v>
      </c>
      <c r="K15">
        <v>-0.19</v>
      </c>
      <c r="L15">
        <v>-0.18</v>
      </c>
      <c r="M15">
        <v>-0.28000000000000003</v>
      </c>
      <c r="N15">
        <v>-0.45</v>
      </c>
      <c r="O15">
        <v>-0.24</v>
      </c>
      <c r="P15">
        <v>-0.1</v>
      </c>
      <c r="Q15">
        <v>-0.16</v>
      </c>
      <c r="R15">
        <f t="shared" si="0"/>
        <v>-0.25437500000000002</v>
      </c>
    </row>
    <row r="16" spans="1:18">
      <c r="A16" t="s">
        <v>10</v>
      </c>
      <c r="B16">
        <v>-0.06</v>
      </c>
      <c r="C16">
        <v>-0.1</v>
      </c>
      <c r="D16">
        <v>-0.09</v>
      </c>
      <c r="E16">
        <v>-0.04</v>
      </c>
      <c r="F16">
        <v>-0.05</v>
      </c>
      <c r="G16">
        <v>0.09</v>
      </c>
      <c r="H16">
        <v>-0.16</v>
      </c>
      <c r="I16">
        <v>0.03</v>
      </c>
      <c r="J16">
        <v>-0.11</v>
      </c>
      <c r="K16">
        <v>-0.08</v>
      </c>
      <c r="L16">
        <v>-0.28999999999999998</v>
      </c>
      <c r="M16">
        <v>-0.16</v>
      </c>
      <c r="N16">
        <v>0</v>
      </c>
      <c r="O16">
        <v>-0.19</v>
      </c>
      <c r="P16">
        <v>-0.13</v>
      </c>
      <c r="Q16">
        <v>-0.21</v>
      </c>
      <c r="R16">
        <f t="shared" si="0"/>
        <v>-9.6874999999999989E-2</v>
      </c>
    </row>
    <row r="18" spans="1:19">
      <c r="A18" t="s">
        <v>30</v>
      </c>
      <c r="B18">
        <v>3.08</v>
      </c>
      <c r="R18">
        <v>2.5</v>
      </c>
      <c r="S18" t="s">
        <v>32</v>
      </c>
    </row>
    <row r="19" spans="1:19">
      <c r="A19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P21"/>
  <sheetViews>
    <sheetView workbookViewId="0">
      <selection activeCell="H11" sqref="H11"/>
    </sheetView>
  </sheetViews>
  <sheetFormatPr baseColWidth="10" defaultRowHeight="15" x14ac:dyDescent="0"/>
  <cols>
    <col min="1" max="1" width="17.83203125" bestFit="1" customWidth="1"/>
  </cols>
  <sheetData>
    <row r="1" spans="1:15">
      <c r="A1" t="s">
        <v>0</v>
      </c>
    </row>
    <row r="3" spans="1:15">
      <c r="A3" t="s">
        <v>2</v>
      </c>
    </row>
    <row r="5" spans="1:15">
      <c r="B5" t="s">
        <v>1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21</v>
      </c>
      <c r="K5" t="s">
        <v>22</v>
      </c>
      <c r="L5" t="s">
        <v>24</v>
      </c>
      <c r="M5" t="s">
        <v>25</v>
      </c>
      <c r="N5" t="s">
        <v>26</v>
      </c>
      <c r="O5" t="s">
        <v>29</v>
      </c>
    </row>
    <row r="6" spans="1:15">
      <c r="A6" t="s">
        <v>3</v>
      </c>
      <c r="B6">
        <v>21.4</v>
      </c>
      <c r="C6">
        <v>4.5999999999999996</v>
      </c>
      <c r="D6">
        <v>28.55</v>
      </c>
      <c r="E6">
        <v>32.950000000000003</v>
      </c>
      <c r="F6">
        <v>23.84</v>
      </c>
      <c r="G6">
        <v>9</v>
      </c>
      <c r="H6">
        <v>11.57</v>
      </c>
      <c r="I6">
        <v>7.81</v>
      </c>
      <c r="J6">
        <v>13</v>
      </c>
      <c r="K6">
        <v>10.54</v>
      </c>
      <c r="L6">
        <v>19</v>
      </c>
      <c r="M6">
        <v>7.77</v>
      </c>
      <c r="N6">
        <v>19.28</v>
      </c>
      <c r="O6">
        <f>AVERAGE(B6:N6)</f>
        <v>16.100769230769231</v>
      </c>
    </row>
    <row r="7" spans="1:15">
      <c r="A7" t="s">
        <v>11</v>
      </c>
      <c r="B7">
        <v>13.8</v>
      </c>
      <c r="C7">
        <v>8.4</v>
      </c>
      <c r="D7">
        <v>1.72</v>
      </c>
      <c r="E7">
        <v>17.010000000000002</v>
      </c>
      <c r="F7">
        <v>12.91</v>
      </c>
      <c r="G7">
        <v>7.85</v>
      </c>
      <c r="H7">
        <v>0.3</v>
      </c>
      <c r="I7">
        <v>7.86</v>
      </c>
      <c r="J7">
        <v>5.17</v>
      </c>
      <c r="K7">
        <v>16.149999999999999</v>
      </c>
      <c r="L7">
        <v>11.12</v>
      </c>
      <c r="M7">
        <v>6.53</v>
      </c>
      <c r="N7">
        <v>5.46</v>
      </c>
      <c r="O7">
        <f t="shared" ref="O7:O16" si="0">AVERAGE(B7:N7)</f>
        <v>8.7907692307692322</v>
      </c>
    </row>
    <row r="8" spans="1:15">
      <c r="A8" t="s">
        <v>28</v>
      </c>
      <c r="B8">
        <v>6.9</v>
      </c>
      <c r="C8">
        <v>10.9</v>
      </c>
      <c r="D8">
        <v>8.3000000000000007</v>
      </c>
      <c r="E8">
        <v>0.52</v>
      </c>
      <c r="F8">
        <v>7.44</v>
      </c>
      <c r="G8">
        <v>4.09</v>
      </c>
      <c r="H8">
        <v>13</v>
      </c>
      <c r="I8">
        <v>4.26</v>
      </c>
      <c r="J8">
        <v>7.68</v>
      </c>
      <c r="K8">
        <v>-2.65</v>
      </c>
      <c r="L8">
        <v>9.74</v>
      </c>
      <c r="M8">
        <v>0.16</v>
      </c>
      <c r="N8">
        <v>-0.13</v>
      </c>
      <c r="O8">
        <f t="shared" si="0"/>
        <v>5.4007692307692317</v>
      </c>
    </row>
    <row r="9" spans="1:15">
      <c r="A9" t="s">
        <v>4</v>
      </c>
      <c r="B9">
        <v>0.01</v>
      </c>
      <c r="C9">
        <v>-0.01</v>
      </c>
      <c r="D9">
        <v>-0.06</v>
      </c>
      <c r="E9">
        <v>-0.03</v>
      </c>
      <c r="F9">
        <v>-0.16</v>
      </c>
      <c r="G9">
        <v>-0.06</v>
      </c>
    </row>
    <row r="10" spans="1:15">
      <c r="A10" t="s">
        <v>27</v>
      </c>
      <c r="B10">
        <v>0.34</v>
      </c>
      <c r="C10">
        <v>0</v>
      </c>
      <c r="D10">
        <v>0.27</v>
      </c>
      <c r="E10">
        <v>0.34</v>
      </c>
      <c r="F10">
        <v>0.51</v>
      </c>
      <c r="G10">
        <v>0.4</v>
      </c>
      <c r="H10">
        <v>0.3</v>
      </c>
      <c r="I10">
        <v>0.28000000000000003</v>
      </c>
      <c r="J10">
        <v>0.24</v>
      </c>
      <c r="K10">
        <v>0.13</v>
      </c>
      <c r="L10">
        <v>0.28000000000000003</v>
      </c>
      <c r="M10">
        <v>0.28000000000000003</v>
      </c>
      <c r="N10">
        <v>0.12</v>
      </c>
      <c r="O10">
        <f t="shared" si="0"/>
        <v>0.26846153846153853</v>
      </c>
    </row>
    <row r="11" spans="1:15">
      <c r="A11" t="s">
        <v>5</v>
      </c>
      <c r="B11">
        <v>0.18</v>
      </c>
      <c r="C11">
        <v>0.16</v>
      </c>
      <c r="D11">
        <v>0.12</v>
      </c>
      <c r="E11">
        <v>-0.02</v>
      </c>
      <c r="F11">
        <v>0.19</v>
      </c>
      <c r="G11">
        <v>0.36</v>
      </c>
      <c r="H11">
        <v>0.02</v>
      </c>
      <c r="I11">
        <v>0.19</v>
      </c>
      <c r="J11">
        <v>0.02</v>
      </c>
      <c r="K11">
        <v>0.08</v>
      </c>
      <c r="L11">
        <v>0</v>
      </c>
      <c r="M11">
        <v>0.19</v>
      </c>
      <c r="N11">
        <v>-0.15</v>
      </c>
      <c r="O11">
        <f t="shared" si="0"/>
        <v>0.10307692307692307</v>
      </c>
    </row>
    <row r="12" spans="1:15">
      <c r="A12" t="s">
        <v>6</v>
      </c>
      <c r="B12">
        <v>0.25</v>
      </c>
      <c r="C12">
        <v>0.15</v>
      </c>
      <c r="D12">
        <v>-0.17</v>
      </c>
      <c r="E12">
        <v>-0.23200000000000001</v>
      </c>
      <c r="F12">
        <v>7.0000000000000007E-2</v>
      </c>
      <c r="G12">
        <v>0.06</v>
      </c>
      <c r="H12">
        <v>-0.08</v>
      </c>
      <c r="I12">
        <v>-0.23</v>
      </c>
      <c r="J12">
        <v>-0.21</v>
      </c>
      <c r="K12">
        <v>-0.12</v>
      </c>
      <c r="L12">
        <v>-0.16</v>
      </c>
      <c r="M12">
        <v>-0.04</v>
      </c>
      <c r="N12">
        <v>-7.0000000000000007E-2</v>
      </c>
      <c r="O12">
        <f t="shared" si="0"/>
        <v>-6.0153846153846155E-2</v>
      </c>
    </row>
    <row r="13" spans="1:15">
      <c r="A13" t="s">
        <v>7</v>
      </c>
      <c r="B13">
        <v>0.14000000000000001</v>
      </c>
      <c r="C13">
        <v>0.4</v>
      </c>
      <c r="D13">
        <v>0.16</v>
      </c>
      <c r="E13">
        <v>7.0000000000000007E-2</v>
      </c>
      <c r="F13">
        <v>0.31</v>
      </c>
      <c r="G13">
        <v>0.39</v>
      </c>
      <c r="H13">
        <v>-0.11</v>
      </c>
      <c r="I13">
        <v>0.22</v>
      </c>
      <c r="J13">
        <v>0.42</v>
      </c>
      <c r="K13">
        <v>0.03</v>
      </c>
      <c r="L13">
        <v>0.22</v>
      </c>
      <c r="M13">
        <v>0.24</v>
      </c>
      <c r="N13">
        <v>0.25</v>
      </c>
      <c r="O13">
        <f t="shared" si="0"/>
        <v>0.21076923076923079</v>
      </c>
    </row>
    <row r="14" spans="1:15">
      <c r="A14" t="s">
        <v>8</v>
      </c>
      <c r="B14">
        <v>0.16</v>
      </c>
      <c r="C14">
        <v>-0.04</v>
      </c>
      <c r="D14">
        <v>0.21</v>
      </c>
      <c r="E14">
        <v>0.26</v>
      </c>
      <c r="F14">
        <v>0.13</v>
      </c>
      <c r="G14">
        <v>-0.18</v>
      </c>
      <c r="H14">
        <v>0.12</v>
      </c>
      <c r="I14">
        <v>0.06</v>
      </c>
      <c r="J14">
        <v>0.18</v>
      </c>
      <c r="K14">
        <v>0.19</v>
      </c>
      <c r="L14">
        <v>0.03</v>
      </c>
      <c r="M14">
        <v>0.14399999999999999</v>
      </c>
      <c r="N14">
        <v>0.41</v>
      </c>
      <c r="O14">
        <f t="shared" si="0"/>
        <v>0.12876923076923075</v>
      </c>
    </row>
    <row r="15" spans="1:15">
      <c r="A15" t="s">
        <v>9</v>
      </c>
      <c r="B15">
        <v>-0.28999999999999998</v>
      </c>
      <c r="C15">
        <v>-0.05</v>
      </c>
      <c r="D15">
        <v>-0.11</v>
      </c>
      <c r="E15">
        <v>-0.43</v>
      </c>
      <c r="F15">
        <v>-0.42</v>
      </c>
      <c r="G15">
        <v>-0.35</v>
      </c>
      <c r="H15">
        <v>-0.1</v>
      </c>
      <c r="I15">
        <v>-0.36</v>
      </c>
      <c r="J15">
        <v>-0.18</v>
      </c>
      <c r="K15">
        <v>-0.28000000000000003</v>
      </c>
      <c r="L15">
        <v>-0.24</v>
      </c>
      <c r="M15">
        <v>-0.1</v>
      </c>
      <c r="N15">
        <v>-0.16</v>
      </c>
      <c r="O15">
        <f t="shared" si="0"/>
        <v>-0.23615384615384621</v>
      </c>
    </row>
    <row r="16" spans="1:15">
      <c r="A16" t="s">
        <v>10</v>
      </c>
      <c r="B16">
        <v>-0.06</v>
      </c>
      <c r="C16">
        <v>-0.09</v>
      </c>
      <c r="D16">
        <v>-0.04</v>
      </c>
      <c r="E16">
        <v>-0.05</v>
      </c>
      <c r="F16">
        <v>0.09</v>
      </c>
      <c r="G16">
        <v>-0.16</v>
      </c>
      <c r="H16">
        <v>0.03</v>
      </c>
      <c r="I16">
        <v>-0.11</v>
      </c>
      <c r="J16">
        <v>-0.28999999999999998</v>
      </c>
      <c r="K16">
        <v>-0.16</v>
      </c>
      <c r="L16">
        <v>-0.19</v>
      </c>
      <c r="M16">
        <v>-0.13</v>
      </c>
      <c r="N16">
        <v>-0.21</v>
      </c>
      <c r="O16">
        <f t="shared" si="0"/>
        <v>-0.1053846153846154</v>
      </c>
    </row>
    <row r="18" spans="1:16">
      <c r="A18" t="s">
        <v>30</v>
      </c>
      <c r="B18">
        <v>3.08</v>
      </c>
      <c r="O18">
        <v>2.2999999999999998</v>
      </c>
      <c r="P18" t="s">
        <v>32</v>
      </c>
    </row>
    <row r="19" spans="1:16">
      <c r="A19" t="s">
        <v>31</v>
      </c>
    </row>
    <row r="21" spans="1:16">
      <c r="A21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Z10"/>
  <sheetViews>
    <sheetView workbookViewId="0">
      <selection activeCell="A3" sqref="A3:A10"/>
    </sheetView>
  </sheetViews>
  <sheetFormatPr baseColWidth="10" defaultRowHeight="15" x14ac:dyDescent="0"/>
  <sheetData>
    <row r="1" spans="1:26">
      <c r="A1" t="s">
        <v>34</v>
      </c>
    </row>
    <row r="2" spans="1:26">
      <c r="B2" t="s">
        <v>35</v>
      </c>
      <c r="C2" t="s">
        <v>36</v>
      </c>
      <c r="D2" t="s">
        <v>37</v>
      </c>
      <c r="E2" t="s">
        <v>27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</row>
    <row r="3" spans="1:26" s="1" customFormat="1">
      <c r="A3" s="1" t="s">
        <v>26</v>
      </c>
      <c r="B3" s="1">
        <v>20.72607284</v>
      </c>
      <c r="C3" s="1">
        <v>14.297265169999999</v>
      </c>
      <c r="D3" s="1">
        <v>10.178813979999999</v>
      </c>
      <c r="E3" s="1">
        <v>4.3417770000000001E-2</v>
      </c>
      <c r="F3" s="1">
        <v>0.12601132000000001</v>
      </c>
      <c r="G3" s="1">
        <v>-0.25935631999999997</v>
      </c>
      <c r="H3" s="1">
        <v>0.61240947000000001</v>
      </c>
      <c r="I3" s="1">
        <v>0.42136567000000003</v>
      </c>
      <c r="J3" s="1">
        <v>-5.7491210000000001E-2</v>
      </c>
      <c r="K3" s="1">
        <v>-0.17489598000000001</v>
      </c>
      <c r="L3" s="1">
        <v>4.43806338</v>
      </c>
      <c r="M3" s="1">
        <v>0.41802048000000003</v>
      </c>
      <c r="N3" s="1">
        <v>-7.021724E-2</v>
      </c>
      <c r="O3" s="1">
        <v>0.44223464000000001</v>
      </c>
      <c r="P3" s="1">
        <v>-0.92025822999999995</v>
      </c>
      <c r="Q3" s="1">
        <v>0.37273717000000001</v>
      </c>
      <c r="R3" s="1">
        <v>-2.15479369</v>
      </c>
      <c r="S3" s="1">
        <v>-1.9344170000000001E-2</v>
      </c>
      <c r="T3" s="1">
        <v>2.4029310000000002E-2</v>
      </c>
      <c r="U3" s="1">
        <v>0.63079277</v>
      </c>
      <c r="V3" s="1">
        <v>-12.062904659999999</v>
      </c>
      <c r="W3" s="1">
        <v>-7.1988276600000001</v>
      </c>
      <c r="X3" s="1">
        <v>0.23009051</v>
      </c>
      <c r="Y3" s="1">
        <v>0.15640187</v>
      </c>
      <c r="Z3" s="1">
        <v>-1.03438641</v>
      </c>
    </row>
    <row r="4" spans="1:26">
      <c r="A4" t="s">
        <v>25</v>
      </c>
      <c r="B4">
        <v>19.06352635</v>
      </c>
      <c r="C4">
        <v>4.4816823699999997</v>
      </c>
      <c r="D4">
        <v>-4.2702184699999997</v>
      </c>
      <c r="E4">
        <v>0.15202167</v>
      </c>
      <c r="F4">
        <v>4.1909689999999999E-2</v>
      </c>
      <c r="G4">
        <v>0.26153935</v>
      </c>
      <c r="H4">
        <v>0.29845418000000001</v>
      </c>
      <c r="I4">
        <v>8.731303E-2</v>
      </c>
      <c r="J4">
        <v>-0.28645116999999998</v>
      </c>
      <c r="K4">
        <v>-0.12986167000000001</v>
      </c>
      <c r="L4">
        <v>-5.7960625600000002</v>
      </c>
      <c r="M4">
        <v>5.75551865</v>
      </c>
      <c r="N4">
        <v>0.12802757000000001</v>
      </c>
      <c r="O4">
        <v>-0.21314453</v>
      </c>
      <c r="P4">
        <v>0.57423482000000003</v>
      </c>
      <c r="Q4">
        <v>-4.8110264799999998</v>
      </c>
      <c r="R4">
        <v>-2.0459740399999999</v>
      </c>
      <c r="S4">
        <v>0.15597221999999999</v>
      </c>
      <c r="T4">
        <v>0.16239548000000001</v>
      </c>
      <c r="U4">
        <v>-0.92933266999999997</v>
      </c>
      <c r="V4">
        <v>-4.8532929600000001</v>
      </c>
      <c r="W4">
        <v>-3.40873319</v>
      </c>
      <c r="X4">
        <v>-9.8751119999999998E-2</v>
      </c>
      <c r="Y4">
        <v>-0.24002218</v>
      </c>
      <c r="Z4">
        <v>-0.19315693</v>
      </c>
    </row>
    <row r="5" spans="1:26" s="1" customFormat="1">
      <c r="A5" s="1" t="s">
        <v>24</v>
      </c>
      <c r="B5" s="1">
        <v>7.5312407500000003</v>
      </c>
      <c r="C5" s="1">
        <v>10.213863480000001</v>
      </c>
      <c r="D5" s="1">
        <v>10.29376025</v>
      </c>
      <c r="E5" s="1">
        <v>0.23962548</v>
      </c>
      <c r="F5" s="1">
        <v>-4.0930870000000001E-2</v>
      </c>
      <c r="G5" s="1">
        <v>-0.20596133</v>
      </c>
      <c r="H5" s="1">
        <v>0.11788442</v>
      </c>
      <c r="I5" s="1">
        <v>6.4785280000000001E-2</v>
      </c>
      <c r="J5" s="1">
        <v>-4.6599219999999997E-2</v>
      </c>
      <c r="K5" s="1">
        <v>-0.20060385</v>
      </c>
      <c r="L5" s="1">
        <v>1.6596804000000001</v>
      </c>
      <c r="M5" s="1">
        <v>-0.49213579000000002</v>
      </c>
      <c r="N5" s="1">
        <v>0.10627605</v>
      </c>
      <c r="O5" s="1">
        <v>-0.15935690999999999</v>
      </c>
      <c r="P5" s="1">
        <v>-0.14228968</v>
      </c>
      <c r="Q5" s="1">
        <v>3.3136680100000002</v>
      </c>
      <c r="R5" s="1">
        <v>-0.10956272</v>
      </c>
      <c r="S5" s="1">
        <v>-3.6977290000000003E-2</v>
      </c>
      <c r="T5" s="1">
        <v>0.12130525</v>
      </c>
      <c r="U5" s="1">
        <v>-0.42469256999999999</v>
      </c>
      <c r="V5" s="1">
        <v>0.75340666999999995</v>
      </c>
      <c r="W5" s="1">
        <v>3.1093969999999999E-2</v>
      </c>
      <c r="X5" s="1">
        <v>0.38000519999999999</v>
      </c>
      <c r="Y5" s="1">
        <v>0.19983271999999999</v>
      </c>
      <c r="Z5" s="1">
        <v>-0.69494829999999996</v>
      </c>
    </row>
    <row r="6" spans="1:26">
      <c r="A6" t="s">
        <v>23</v>
      </c>
      <c r="B6">
        <v>26.850726833</v>
      </c>
      <c r="C6">
        <v>-10.475491178</v>
      </c>
      <c r="D6">
        <v>5.5750871719999999</v>
      </c>
      <c r="E6">
        <v>0.36010658899999998</v>
      </c>
      <c r="F6">
        <v>5.3936019999999999E-3</v>
      </c>
      <c r="G6">
        <v>-8.8998744000000005E-2</v>
      </c>
      <c r="H6">
        <v>3.2613962000000003E-2</v>
      </c>
      <c r="I6">
        <v>0.29804008300000001</v>
      </c>
      <c r="J6">
        <v>-0.72221656700000003</v>
      </c>
      <c r="K6">
        <v>6.5859554000000001E-2</v>
      </c>
      <c r="L6">
        <v>5.4604720179999999</v>
      </c>
      <c r="M6">
        <v>-4.7734426250000004</v>
      </c>
      <c r="N6">
        <v>-2.3917457999999999E-2</v>
      </c>
      <c r="O6">
        <v>0.12462543399999999</v>
      </c>
      <c r="P6">
        <v>-0.372364101</v>
      </c>
      <c r="Q6">
        <v>-0.878452444</v>
      </c>
      <c r="R6">
        <v>3.4795733800000002</v>
      </c>
      <c r="S6">
        <v>-0.12204063</v>
      </c>
      <c r="T6">
        <v>-0.355029068</v>
      </c>
      <c r="U6">
        <v>0.79768918499999997</v>
      </c>
      <c r="V6">
        <v>-3.5107031129999999</v>
      </c>
      <c r="W6">
        <v>-4.8009060889999997</v>
      </c>
      <c r="X6">
        <v>0.21059665</v>
      </c>
      <c r="Y6">
        <v>-0.25171159999999998</v>
      </c>
      <c r="Z6">
        <v>0.391511255</v>
      </c>
    </row>
    <row r="7" spans="1:26" s="1" customFormat="1">
      <c r="A7" s="1" t="s">
        <v>22</v>
      </c>
      <c r="B7" s="1">
        <v>25.24446674</v>
      </c>
      <c r="C7" s="1">
        <v>7.03497488</v>
      </c>
      <c r="D7" s="1">
        <v>3.4841624000000002</v>
      </c>
      <c r="E7" s="1">
        <v>0.15110369000000001</v>
      </c>
      <c r="F7" s="1">
        <v>2.5241030000000001E-2</v>
      </c>
      <c r="G7" s="1">
        <v>-2.10721E-2</v>
      </c>
      <c r="H7" s="1">
        <v>4.0114879999999999E-2</v>
      </c>
      <c r="I7" s="1">
        <v>0.33144175999999997</v>
      </c>
      <c r="J7" s="1">
        <v>-0.62023304000000001</v>
      </c>
      <c r="K7" s="1">
        <v>-3.5297009999999997E-2</v>
      </c>
      <c r="L7" s="1">
        <v>2.20031797</v>
      </c>
      <c r="M7" s="1">
        <v>4.0436928200000004</v>
      </c>
      <c r="N7" s="1">
        <v>-0.24873374000000001</v>
      </c>
      <c r="O7" s="1">
        <v>-5.894713E-2</v>
      </c>
      <c r="P7" s="1">
        <v>0.25146188000000003</v>
      </c>
      <c r="Q7" s="1">
        <v>-6.5423870300000004</v>
      </c>
      <c r="R7" s="1">
        <v>-1.27434045</v>
      </c>
      <c r="S7" s="1">
        <v>-6.7043359999999996E-2</v>
      </c>
      <c r="T7" s="1">
        <v>-0.41326791000000002</v>
      </c>
      <c r="U7" s="1">
        <v>0.71480821000000005</v>
      </c>
      <c r="V7" s="1">
        <v>-2.8197662399999999</v>
      </c>
      <c r="W7" s="1">
        <v>-6.283561E-2</v>
      </c>
      <c r="X7" s="1">
        <v>0.17584192000000001</v>
      </c>
      <c r="Y7" s="1">
        <v>-0.15331839</v>
      </c>
      <c r="Z7" s="1">
        <v>0.30672734000000001</v>
      </c>
    </row>
    <row r="8" spans="1:26">
      <c r="A8" t="s">
        <v>21</v>
      </c>
      <c r="B8">
        <v>-1.4720149199999999</v>
      </c>
      <c r="C8">
        <v>0.52916971000000002</v>
      </c>
      <c r="D8">
        <v>-3.39080841</v>
      </c>
      <c r="E8">
        <v>0.34563996000000002</v>
      </c>
      <c r="F8">
        <v>5.6662299999999999E-2</v>
      </c>
      <c r="G8">
        <v>-0.51153090000000001</v>
      </c>
      <c r="H8">
        <v>0.45920242999999999</v>
      </c>
      <c r="I8">
        <v>-4.2351890000000003E-2</v>
      </c>
      <c r="J8">
        <v>-6.7770520000000001E-2</v>
      </c>
      <c r="K8">
        <v>-0.24601484000000001</v>
      </c>
      <c r="L8">
        <v>-3.43811168</v>
      </c>
      <c r="M8">
        <v>3.60857677</v>
      </c>
      <c r="N8">
        <v>3.7690710000000002E-2</v>
      </c>
      <c r="O8">
        <v>0.10485514999999999</v>
      </c>
      <c r="P8">
        <v>-0.18508795</v>
      </c>
      <c r="Q8">
        <v>13.02576981</v>
      </c>
      <c r="R8">
        <v>2.30812727</v>
      </c>
      <c r="S8">
        <v>-0.14586062999999999</v>
      </c>
      <c r="T8">
        <v>0.49215927999999998</v>
      </c>
      <c r="U8">
        <v>-3.3728059999999997E-2</v>
      </c>
      <c r="V8">
        <v>9.5406339199999994</v>
      </c>
      <c r="W8">
        <v>4.9159117400000003</v>
      </c>
      <c r="X8">
        <v>-1.6957369999999999E-2</v>
      </c>
      <c r="Y8">
        <v>0.49858170000000002</v>
      </c>
      <c r="Z8">
        <v>-0.93542009000000004</v>
      </c>
    </row>
    <row r="9" spans="1:26">
      <c r="A9" t="s">
        <v>20</v>
      </c>
      <c r="B9">
        <v>-1.17143105</v>
      </c>
      <c r="C9">
        <v>9.16298149</v>
      </c>
      <c r="D9">
        <v>0.47323774000000002</v>
      </c>
      <c r="E9">
        <v>6.3873200000000005E-2</v>
      </c>
      <c r="F9">
        <v>0.23019347000000001</v>
      </c>
      <c r="G9">
        <v>1.03768E-2</v>
      </c>
      <c r="H9">
        <v>0.12527893000000001</v>
      </c>
      <c r="I9">
        <v>0.45989407999999998</v>
      </c>
      <c r="J9">
        <v>-5.360529E-2</v>
      </c>
      <c r="K9">
        <v>-6.9999160000000005E-2</v>
      </c>
      <c r="L9">
        <v>-1.8600317099999999</v>
      </c>
      <c r="M9">
        <v>-6.8444698500000003</v>
      </c>
      <c r="N9">
        <v>3.6319629999999999E-2</v>
      </c>
      <c r="O9">
        <v>0.20587711</v>
      </c>
      <c r="P9">
        <v>-0.79518526</v>
      </c>
      <c r="Q9">
        <v>-2.4482210599999998</v>
      </c>
      <c r="R9">
        <v>-3.68683206</v>
      </c>
      <c r="S9">
        <v>0.20768431000000001</v>
      </c>
      <c r="T9">
        <v>3.9404099999999997E-2</v>
      </c>
      <c r="U9">
        <v>-0.74187751000000002</v>
      </c>
      <c r="V9">
        <v>-0.24913041</v>
      </c>
      <c r="W9">
        <v>1.56695717</v>
      </c>
      <c r="X9">
        <v>-0.18556464</v>
      </c>
      <c r="Y9">
        <v>-6.000569E-2</v>
      </c>
      <c r="Z9">
        <v>1.32032E-2</v>
      </c>
    </row>
    <row r="10" spans="1:26" s="1" customFormat="1">
      <c r="A10" s="1" t="s">
        <v>19</v>
      </c>
      <c r="B10" s="1">
        <v>15.05077423</v>
      </c>
      <c r="C10" s="1">
        <v>15.851808520000001</v>
      </c>
      <c r="D10" s="1">
        <v>5.3824052299999998</v>
      </c>
      <c r="E10" s="1">
        <v>0.31696508000000001</v>
      </c>
      <c r="F10" s="1">
        <v>0.21989668000000001</v>
      </c>
      <c r="G10" s="1">
        <v>-0.42185774999999998</v>
      </c>
      <c r="H10" s="1">
        <v>0.15030379999999999</v>
      </c>
      <c r="I10" s="1">
        <v>0.20363503999999999</v>
      </c>
      <c r="J10" s="1">
        <v>0.11313513</v>
      </c>
      <c r="K10" s="1">
        <v>-0.21235488</v>
      </c>
      <c r="L10" s="1">
        <v>1.72441304</v>
      </c>
      <c r="M10" s="1">
        <v>-0.55612132999999997</v>
      </c>
      <c r="N10" s="1">
        <v>-1.7707899999999999E-2</v>
      </c>
      <c r="O10" s="1">
        <v>0.20909701</v>
      </c>
      <c r="P10" s="1">
        <v>-0.26710547000000001</v>
      </c>
      <c r="Q10" s="1">
        <v>-1.2826993900000001</v>
      </c>
      <c r="R10" s="1">
        <v>1.31956951</v>
      </c>
      <c r="S10" s="1">
        <v>0.17005976</v>
      </c>
      <c r="T10" s="1">
        <v>0.19844976</v>
      </c>
      <c r="U10" s="1">
        <v>-0.86248407000000005</v>
      </c>
      <c r="V10" s="1">
        <v>-2.8270620900000001</v>
      </c>
      <c r="W10" s="1">
        <v>-1.79027822</v>
      </c>
      <c r="X10" s="1">
        <v>-0.24734327</v>
      </c>
      <c r="Y10" s="1">
        <v>7.536023E-2</v>
      </c>
      <c r="Z10" s="1">
        <v>-0.74174010999999995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AF65"/>
  <sheetViews>
    <sheetView workbookViewId="0">
      <selection activeCell="B19" sqref="B19"/>
    </sheetView>
  </sheetViews>
  <sheetFormatPr baseColWidth="10" defaultRowHeight="15" x14ac:dyDescent="0"/>
  <cols>
    <col min="1" max="1" width="27.83203125" bestFit="1" customWidth="1"/>
    <col min="28" max="28" width="16.1640625" bestFit="1" customWidth="1"/>
    <col min="29" max="29" width="13.1640625" bestFit="1" customWidth="1"/>
    <col min="32" max="32" width="13.1640625" bestFit="1" customWidth="1"/>
    <col min="33" max="33" width="13.5" bestFit="1" customWidth="1"/>
  </cols>
  <sheetData>
    <row r="1" spans="1:32">
      <c r="A1" t="s">
        <v>53</v>
      </c>
      <c r="B1" t="s">
        <v>3</v>
      </c>
      <c r="C1" t="s">
        <v>11</v>
      </c>
      <c r="D1" t="s">
        <v>28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141</v>
      </c>
      <c r="AC1" t="s">
        <v>142</v>
      </c>
      <c r="AE1" t="s">
        <v>142</v>
      </c>
      <c r="AF1" t="s">
        <v>143</v>
      </c>
    </row>
    <row r="2" spans="1:32" ht="16">
      <c r="A2" t="s">
        <v>77</v>
      </c>
      <c r="B2">
        <v>0.55900000000000005</v>
      </c>
      <c r="C2">
        <v>0.34499999999999997</v>
      </c>
      <c r="D2">
        <v>0.75</v>
      </c>
      <c r="E2">
        <v>10.090909090908999</v>
      </c>
      <c r="F2">
        <v>27.939393939393899</v>
      </c>
      <c r="G2">
        <v>16.969696969696901</v>
      </c>
      <c r="H2">
        <v>5.39393939393939</v>
      </c>
      <c r="I2">
        <v>3.8484848484848402</v>
      </c>
      <c r="J2">
        <v>13.2424242424242</v>
      </c>
      <c r="K2">
        <v>14.8484848484848</v>
      </c>
      <c r="L2">
        <v>0.58599999999999997</v>
      </c>
      <c r="M2">
        <v>0.81899999999999995</v>
      </c>
      <c r="N2">
        <v>16.899999999999999</v>
      </c>
      <c r="O2">
        <v>1.5</v>
      </c>
      <c r="P2">
        <v>1.5</v>
      </c>
      <c r="Q2">
        <v>0.50600000000000001</v>
      </c>
      <c r="R2">
        <v>0.752</v>
      </c>
      <c r="S2">
        <v>13.6</v>
      </c>
      <c r="T2">
        <v>3.1</v>
      </c>
      <c r="U2">
        <v>2.2000000000000002</v>
      </c>
      <c r="V2">
        <v>0.625</v>
      </c>
      <c r="W2">
        <v>0.64700000000000002</v>
      </c>
      <c r="X2">
        <v>10.4</v>
      </c>
      <c r="Y2">
        <v>1</v>
      </c>
      <c r="Z2">
        <v>1.4</v>
      </c>
      <c r="AA2">
        <v>2</v>
      </c>
      <c r="AB2">
        <v>14.987760729357285</v>
      </c>
      <c r="AC2">
        <v>16.639078595033343</v>
      </c>
      <c r="AE2" s="2">
        <f>(All_Stats!$B$5*'2017-18_All'!B2)+(All_Stats!$C$5*'2017-18_All'!C2)+('2017-18_All'!D2*All_Stats!$D$5)+(All_Stats!$E$5*'2017-18_All'!E2)+(All_Stats!$F$5*'2017-18_All'!F2)+(All_Stats!$G$5*'2017-18_All'!G2)+(All_Stats!$H$5*'2017-18_All'!H2)+(All_Stats!$I$5*'2017-18_All'!I2)+(All_Stats!$J$5*'2017-18_All'!J2)+(All_Stats!$K$5*'2017-18_All'!K2)+(All_Stats!$L$5*'2017-18_All'!L2)+(All_Stats!$M$5*'2017-18_All'!M2)+(All_Stats!$N$5*'2017-18_All'!N2)+(All_Stats!$O$5*'2017-18_All'!O2)+(All_Stats!$P$5*'2017-18_All'!P2)+(All_Stats!$Q$5*'2017-18_All'!Q2)+(All_Stats!$R$5*'2017-18_All'!R2)+(All_Stats!$S$5*'2017-18_All'!S2)+(All_Stats!$T$5*'2017-18_All'!T2)+(All_Stats!$U$5*'2017-18_All'!U2)+(All_Stats!$V$5*'2017-18_All'!V2)+(All_Stats!$W$5*'2017-18_All'!W2)+(All_Stats!$X$5*'2017-18_All'!X2)+(All_Stats!$Y$5*'2017-18_All'!Y2)+(All_Stats!$Z$5*'2017-18_All'!Z2)</f>
        <v>16.639078595033343</v>
      </c>
      <c r="AF2">
        <f>(All_Stats!$B$3*'2017-18_All'!B2)+(All_Stats!$C$3*'2017-18_All'!C2)+('2017-18_All'!D2*All_Stats!$D$3)+(All_Stats!$E$3*'2017-18_All'!E2)+(All_Stats!$F$3*'2017-18_All'!F2)+(All_Stats!$G$3*'2017-18_All'!G2)+(All_Stats!$H$3*'2017-18_All'!H2)+(All_Stats!$I$3*'2017-18_All'!I2)+(All_Stats!$J$3*'2017-18_All'!J2)+(All_Stats!$K$3*'2017-18_All'!K2)+(All_Stats!$L$3*'2017-18_All'!L2)+(All_Stats!$M$3*'2017-18_All'!M2)+(All_Stats!$N$3*'2017-18_All'!N2)+(All_Stats!$O$3*'2017-18_All'!O2)+(All_Stats!$P$3*'2017-18_All'!P2)+(All_Stats!$Q$3*'2017-18_All'!Q2)+(All_Stats!$R$3*'2017-18_All'!R2)+(All_Stats!$S$3*'2017-18_All'!S2)+(All_Stats!$T$3*'2017-18_All'!T2)+(All_Stats!$U$3*'2017-18_All'!U2)+(All_Stats!$V$3*'2017-18_All'!V2)+(All_Stats!$W$3*'2017-18_All'!W2)+(All_Stats!$X$3*'2017-18_All'!X2)+(All_Stats!$Y$3*'2017-18_All'!Y2)+(All_Stats!$Z$3*'2017-18_All'!Z2)</f>
        <v>14.987760729357285</v>
      </c>
    </row>
    <row r="3" spans="1:32" ht="16">
      <c r="A3" t="s">
        <v>78</v>
      </c>
      <c r="B3">
        <v>0.53200000000000003</v>
      </c>
      <c r="C3">
        <v>0.36299999999999999</v>
      </c>
      <c r="D3">
        <v>0.73299999999999998</v>
      </c>
      <c r="E3">
        <v>9.84375</v>
      </c>
      <c r="F3">
        <v>25.34375</v>
      </c>
      <c r="G3">
        <v>14.3125</v>
      </c>
      <c r="H3">
        <v>6.53125</v>
      </c>
      <c r="I3">
        <v>3.5625</v>
      </c>
      <c r="J3">
        <v>10.71875</v>
      </c>
      <c r="K3">
        <v>18.875</v>
      </c>
      <c r="L3">
        <v>0.435</v>
      </c>
      <c r="M3">
        <v>0.83699999999999997</v>
      </c>
      <c r="N3">
        <v>18.2</v>
      </c>
      <c r="O3">
        <v>3.4</v>
      </c>
      <c r="P3">
        <v>2.4</v>
      </c>
      <c r="Q3">
        <v>0.39100000000000001</v>
      </c>
      <c r="R3">
        <v>0.85299999999999998</v>
      </c>
      <c r="S3">
        <v>16.5</v>
      </c>
      <c r="T3">
        <v>3.5</v>
      </c>
      <c r="U3">
        <v>1.7</v>
      </c>
      <c r="V3">
        <v>0.6</v>
      </c>
      <c r="W3">
        <v>0.64600000000000002</v>
      </c>
      <c r="X3">
        <v>12.7</v>
      </c>
      <c r="Y3">
        <v>2</v>
      </c>
      <c r="Z3">
        <v>1.5</v>
      </c>
      <c r="AA3">
        <v>0.5</v>
      </c>
      <c r="AB3">
        <v>14.407349220842494</v>
      </c>
      <c r="AC3">
        <v>16.659127303192502</v>
      </c>
      <c r="AE3" s="2">
        <f>(All_Stats!$B$5*'2017-18_All'!B3)+(All_Stats!$C$5*'2017-18_All'!C3)+('2017-18_All'!D3*All_Stats!$D$5)+(All_Stats!$E$5*'2017-18_All'!E3)+(All_Stats!$F$5*'2017-18_All'!F3)+(All_Stats!$G$5*'2017-18_All'!G3)+(All_Stats!$H$5*'2017-18_All'!H3)+(All_Stats!$I$5*'2017-18_All'!I3)+(All_Stats!$J$5*'2017-18_All'!J3)+(All_Stats!$K$5*'2017-18_All'!K3)+(All_Stats!$L$5*'2017-18_All'!L3)+(All_Stats!$M$5*'2017-18_All'!M3)+(All_Stats!$N$5*'2017-18_All'!N3)+(All_Stats!$O$5*'2017-18_All'!O3)+(All_Stats!$P$5*'2017-18_All'!P3)+(All_Stats!$Q$5*'2017-18_All'!Q3)+(All_Stats!$R$5*'2017-18_All'!R3)+(All_Stats!$S$5*'2017-18_All'!S3)+(All_Stats!$T$5*'2017-18_All'!T3)+(All_Stats!$U$5*'2017-18_All'!U3)+(All_Stats!$V$5*'2017-18_All'!V3)+(All_Stats!$W$5*'2017-18_All'!W3)+(All_Stats!$X$5*'2017-18_All'!X3)+(All_Stats!$Y$5*'2017-18_All'!Y3)+(All_Stats!$Z$5*'2017-18_All'!Z3)</f>
        <v>16.659127303192502</v>
      </c>
      <c r="AF3">
        <f>(All_Stats!$B$3*'2017-18_All'!B3)+(All_Stats!$C$3*'2017-18_All'!C3)+('2017-18_All'!D3*All_Stats!$D$3)+(All_Stats!$E$3*'2017-18_All'!E3)+(All_Stats!$F$3*'2017-18_All'!F3)+(All_Stats!$G$3*'2017-18_All'!G3)+(All_Stats!$H$3*'2017-18_All'!H3)+(All_Stats!$I$3*'2017-18_All'!I3)+(All_Stats!$J$3*'2017-18_All'!J3)+(All_Stats!$K$3*'2017-18_All'!K3)+(All_Stats!$L$3*'2017-18_All'!L3)+(All_Stats!$M$3*'2017-18_All'!M3)+(All_Stats!$N$3*'2017-18_All'!N3)+(All_Stats!$O$3*'2017-18_All'!O3)+(All_Stats!$P$3*'2017-18_All'!P3)+(All_Stats!$Q$3*'2017-18_All'!Q3)+(All_Stats!$R$3*'2017-18_All'!R3)+(All_Stats!$S$3*'2017-18_All'!S3)+(All_Stats!$T$3*'2017-18_All'!T3)+(All_Stats!$U$3*'2017-18_All'!U3)+(All_Stats!$V$3*'2017-18_All'!V3)+(All_Stats!$W$3*'2017-18_All'!W3)+(All_Stats!$X$3*'2017-18_All'!X3)+(All_Stats!$Y$3*'2017-18_All'!Y3)+(All_Stats!$Z$3*'2017-18_All'!Z3)</f>
        <v>14.407349220842494</v>
      </c>
    </row>
    <row r="4" spans="1:32" ht="16">
      <c r="A4" t="s">
        <v>79</v>
      </c>
      <c r="B4">
        <v>0.56699999999999995</v>
      </c>
      <c r="C4">
        <v>0.36899999999999999</v>
      </c>
      <c r="D4">
        <v>0.76</v>
      </c>
      <c r="E4">
        <v>10.0857142857142</v>
      </c>
      <c r="F4">
        <v>26.4</v>
      </c>
      <c r="G4">
        <v>15.1714285714285</v>
      </c>
      <c r="H4">
        <v>4.9428571428571404</v>
      </c>
      <c r="I4">
        <v>4.5142857142857098</v>
      </c>
      <c r="J4">
        <v>12.1714285714285</v>
      </c>
      <c r="K4">
        <v>17.228571428571399</v>
      </c>
      <c r="L4">
        <v>0.63500000000000001</v>
      </c>
      <c r="M4">
        <v>0.73299999999999998</v>
      </c>
      <c r="N4">
        <v>20.100000000000001</v>
      </c>
      <c r="O4">
        <v>1.6</v>
      </c>
      <c r="P4">
        <v>2</v>
      </c>
      <c r="Q4">
        <v>0.62</v>
      </c>
      <c r="R4">
        <v>0.86499999999999999</v>
      </c>
      <c r="S4">
        <v>18.100000000000001</v>
      </c>
      <c r="T4">
        <v>3.2</v>
      </c>
      <c r="U4">
        <v>2.1</v>
      </c>
      <c r="V4">
        <v>0.48199999999999998</v>
      </c>
      <c r="W4">
        <v>0.72399999999999998</v>
      </c>
      <c r="X4">
        <v>13.1</v>
      </c>
      <c r="Y4">
        <v>2.5</v>
      </c>
      <c r="Z4">
        <v>2.6</v>
      </c>
      <c r="AA4">
        <v>1</v>
      </c>
      <c r="AB4">
        <v>15.497740219968593</v>
      </c>
      <c r="AC4">
        <v>18.058660712348576</v>
      </c>
      <c r="AE4" s="2">
        <f>(All_Stats!$B$5*'2017-18_All'!B4)+(All_Stats!$C$5*'2017-18_All'!C4)+('2017-18_All'!D4*All_Stats!$D$5)+(All_Stats!$E$5*'2017-18_All'!E4)+(All_Stats!$F$5*'2017-18_All'!F4)+(All_Stats!$G$5*'2017-18_All'!G4)+(All_Stats!$H$5*'2017-18_All'!H4)+(All_Stats!$I$5*'2017-18_All'!I4)+(All_Stats!$J$5*'2017-18_All'!J4)+(All_Stats!$K$5*'2017-18_All'!K4)+(All_Stats!$L$5*'2017-18_All'!L4)+(All_Stats!$M$5*'2017-18_All'!M4)+(All_Stats!$N$5*'2017-18_All'!N4)+(All_Stats!$O$5*'2017-18_All'!O4)+(All_Stats!$P$5*'2017-18_All'!P4)+(All_Stats!$Q$5*'2017-18_All'!Q4)+(All_Stats!$R$5*'2017-18_All'!R4)+(All_Stats!$S$5*'2017-18_All'!S4)+(All_Stats!$T$5*'2017-18_All'!T4)+(All_Stats!$U$5*'2017-18_All'!U4)+(All_Stats!$V$5*'2017-18_All'!V4)+(All_Stats!$W$5*'2017-18_All'!W4)+(All_Stats!$X$5*'2017-18_All'!X4)+(All_Stats!$Y$5*'2017-18_All'!Y4)+(All_Stats!$Z$5*'2017-18_All'!Z4)</f>
        <v>18.058660712348576</v>
      </c>
      <c r="AF4">
        <f>(All_Stats!$B$3*'2017-18_All'!B4)+(All_Stats!$C$3*'2017-18_All'!C4)+('2017-18_All'!D4*All_Stats!$D$3)+(All_Stats!$E$3*'2017-18_All'!E4)+(All_Stats!$F$3*'2017-18_All'!F4)+(All_Stats!$G$3*'2017-18_All'!G4)+(All_Stats!$H$3*'2017-18_All'!H4)+(All_Stats!$I$3*'2017-18_All'!I4)+(All_Stats!$J$3*'2017-18_All'!J4)+(All_Stats!$K$3*'2017-18_All'!K4)+(All_Stats!$L$3*'2017-18_All'!L4)+(All_Stats!$M$3*'2017-18_All'!M4)+(All_Stats!$N$3*'2017-18_All'!N4)+(All_Stats!$O$3*'2017-18_All'!O4)+(All_Stats!$P$3*'2017-18_All'!P4)+(All_Stats!$Q$3*'2017-18_All'!Q4)+(All_Stats!$R$3*'2017-18_All'!R4)+(All_Stats!$S$3*'2017-18_All'!S4)+(All_Stats!$T$3*'2017-18_All'!T4)+(All_Stats!$U$3*'2017-18_All'!U4)+(All_Stats!$V$3*'2017-18_All'!V4)+(All_Stats!$W$3*'2017-18_All'!W4)+(All_Stats!$X$3*'2017-18_All'!X4)+(All_Stats!$Y$3*'2017-18_All'!Y4)+(All_Stats!$Z$3*'2017-18_All'!Z4)</f>
        <v>15.497740219968593</v>
      </c>
    </row>
    <row r="5" spans="1:32" ht="16">
      <c r="A5" t="s">
        <v>80</v>
      </c>
      <c r="B5">
        <v>0.51200000000000001</v>
      </c>
      <c r="C5">
        <v>0.39500000000000002</v>
      </c>
      <c r="D5">
        <v>0.68100000000000005</v>
      </c>
      <c r="E5">
        <v>10.0285714285714</v>
      </c>
      <c r="F5">
        <v>24.485714285714199</v>
      </c>
      <c r="G5">
        <v>14.314285714285701</v>
      </c>
      <c r="H5">
        <v>6.2285714285714198</v>
      </c>
      <c r="I5">
        <v>4.6571428571428504</v>
      </c>
      <c r="J5">
        <v>10.885714285714201</v>
      </c>
      <c r="K5">
        <v>20</v>
      </c>
      <c r="L5">
        <v>0.496</v>
      </c>
      <c r="M5">
        <v>0.72099999999999997</v>
      </c>
      <c r="N5">
        <v>17.899999999999999</v>
      </c>
      <c r="O5">
        <v>2.5</v>
      </c>
      <c r="P5">
        <v>1.9</v>
      </c>
      <c r="Q5">
        <v>0.47599999999999998</v>
      </c>
      <c r="R5">
        <v>0.875</v>
      </c>
      <c r="S5">
        <v>16.8</v>
      </c>
      <c r="T5">
        <v>3.9</v>
      </c>
      <c r="U5">
        <v>1.8</v>
      </c>
      <c r="V5">
        <v>0.60499999999999998</v>
      </c>
      <c r="W5">
        <v>0.52800000000000002</v>
      </c>
      <c r="X5">
        <v>11.8</v>
      </c>
      <c r="Y5">
        <v>0.7</v>
      </c>
      <c r="Z5">
        <v>1.1000000000000001</v>
      </c>
      <c r="AA5">
        <v>1</v>
      </c>
      <c r="AB5">
        <v>15.039083212988565</v>
      </c>
      <c r="AC5">
        <v>16.472399395644288</v>
      </c>
      <c r="AE5" s="2">
        <f>(All_Stats!$B$5*'2017-18_All'!B5)+(All_Stats!$C$5*'2017-18_All'!C5)+('2017-18_All'!D5*All_Stats!$D$5)+(All_Stats!$E$5*'2017-18_All'!E5)+(All_Stats!$F$5*'2017-18_All'!F5)+(All_Stats!$G$5*'2017-18_All'!G5)+(All_Stats!$H$5*'2017-18_All'!H5)+(All_Stats!$I$5*'2017-18_All'!I5)+(All_Stats!$J$5*'2017-18_All'!J5)+(All_Stats!$K$5*'2017-18_All'!K5)+(All_Stats!$L$5*'2017-18_All'!L5)+(All_Stats!$M$5*'2017-18_All'!M5)+(All_Stats!$N$5*'2017-18_All'!N5)+(All_Stats!$O$5*'2017-18_All'!O5)+(All_Stats!$P$5*'2017-18_All'!P5)+(All_Stats!$Q$5*'2017-18_All'!Q5)+(All_Stats!$R$5*'2017-18_All'!R5)+(All_Stats!$S$5*'2017-18_All'!S5)+(All_Stats!$T$5*'2017-18_All'!T5)+(All_Stats!$U$5*'2017-18_All'!U5)+(All_Stats!$V$5*'2017-18_All'!V5)+(All_Stats!$W$5*'2017-18_All'!W5)+(All_Stats!$X$5*'2017-18_All'!X5)+(All_Stats!$Y$5*'2017-18_All'!Y5)+(All_Stats!$Z$5*'2017-18_All'!Z5)</f>
        <v>16.472399395644288</v>
      </c>
      <c r="AF5">
        <f>(All_Stats!$B$3*'2017-18_All'!B5)+(All_Stats!$C$3*'2017-18_All'!C5)+('2017-18_All'!D5*All_Stats!$D$3)+(All_Stats!$E$3*'2017-18_All'!E5)+(All_Stats!$F$3*'2017-18_All'!F5)+(All_Stats!$G$3*'2017-18_All'!G5)+(All_Stats!$H$3*'2017-18_All'!H5)+(All_Stats!$I$3*'2017-18_All'!I5)+(All_Stats!$J$3*'2017-18_All'!J5)+(All_Stats!$K$3*'2017-18_All'!K5)+(All_Stats!$L$3*'2017-18_All'!L5)+(All_Stats!$M$3*'2017-18_All'!M5)+(All_Stats!$N$3*'2017-18_All'!N5)+(All_Stats!$O$3*'2017-18_All'!O5)+(All_Stats!$P$3*'2017-18_All'!P5)+(All_Stats!$Q$3*'2017-18_All'!Q5)+(All_Stats!$R$3*'2017-18_All'!R5)+(All_Stats!$S$3*'2017-18_All'!S5)+(All_Stats!$T$3*'2017-18_All'!T5)+(All_Stats!$U$3*'2017-18_All'!U5)+(All_Stats!$V$3*'2017-18_All'!V5)+(All_Stats!$W$3*'2017-18_All'!W5)+(All_Stats!$X$3*'2017-18_All'!X5)+(All_Stats!$Y$3*'2017-18_All'!Y5)+(All_Stats!$Z$3*'2017-18_All'!Z5)</f>
        <v>15.039083212988565</v>
      </c>
    </row>
    <row r="6" spans="1:32" ht="16">
      <c r="A6" t="s">
        <v>81</v>
      </c>
      <c r="B6">
        <v>0.48699999999999999</v>
      </c>
      <c r="C6">
        <v>0.35699999999999998</v>
      </c>
      <c r="D6">
        <v>0.77400000000000002</v>
      </c>
      <c r="E6">
        <v>11.9705882352941</v>
      </c>
      <c r="F6">
        <v>25.970588235294102</v>
      </c>
      <c r="G6">
        <v>14.147058823529401</v>
      </c>
      <c r="H6">
        <v>7.4117647058823497</v>
      </c>
      <c r="I6">
        <v>5.2941176470588198</v>
      </c>
      <c r="J6">
        <v>12.088235294117601</v>
      </c>
      <c r="K6">
        <v>19.764705882352899</v>
      </c>
      <c r="L6">
        <v>0.49199999999999999</v>
      </c>
      <c r="M6">
        <v>0.80300000000000005</v>
      </c>
      <c r="N6">
        <v>16.399999999999999</v>
      </c>
      <c r="O6">
        <v>0.9</v>
      </c>
      <c r="P6">
        <v>2.1</v>
      </c>
      <c r="Q6">
        <v>0.44</v>
      </c>
      <c r="R6">
        <v>0.77500000000000002</v>
      </c>
      <c r="S6">
        <v>15.9</v>
      </c>
      <c r="T6">
        <v>1.7</v>
      </c>
      <c r="U6">
        <v>1.3</v>
      </c>
      <c r="V6">
        <v>0.36799999999999999</v>
      </c>
      <c r="W6">
        <v>0.82199999999999995</v>
      </c>
      <c r="X6">
        <v>13.2</v>
      </c>
      <c r="Y6">
        <v>5.4</v>
      </c>
      <c r="Z6">
        <v>2.1</v>
      </c>
      <c r="AA6">
        <v>2</v>
      </c>
      <c r="AB6">
        <v>16.050797114692944</v>
      </c>
      <c r="AC6">
        <v>17.961624794487065</v>
      </c>
      <c r="AE6" s="2">
        <f>(All_Stats!$B$5*'2017-18_All'!B6)+(All_Stats!$C$5*'2017-18_All'!C6)+('2017-18_All'!D6*All_Stats!$D$5)+(All_Stats!$E$5*'2017-18_All'!E6)+(All_Stats!$F$5*'2017-18_All'!F6)+(All_Stats!$G$5*'2017-18_All'!G6)+(All_Stats!$H$5*'2017-18_All'!H6)+(All_Stats!$I$5*'2017-18_All'!I6)+(All_Stats!$J$5*'2017-18_All'!J6)+(All_Stats!$K$5*'2017-18_All'!K6)+(All_Stats!$L$5*'2017-18_All'!L6)+(All_Stats!$M$5*'2017-18_All'!M6)+(All_Stats!$N$5*'2017-18_All'!N6)+(All_Stats!$O$5*'2017-18_All'!O6)+(All_Stats!$P$5*'2017-18_All'!P6)+(All_Stats!$Q$5*'2017-18_All'!Q6)+(All_Stats!$R$5*'2017-18_All'!R6)+(All_Stats!$S$5*'2017-18_All'!S6)+(All_Stats!$T$5*'2017-18_All'!T6)+(All_Stats!$U$5*'2017-18_All'!U6)+(All_Stats!$V$5*'2017-18_All'!V6)+(All_Stats!$W$5*'2017-18_All'!W6)+(All_Stats!$X$5*'2017-18_All'!X6)+(All_Stats!$Y$5*'2017-18_All'!Y6)+(All_Stats!$Z$5*'2017-18_All'!Z6)</f>
        <v>17.961624794487065</v>
      </c>
      <c r="AF6">
        <f>(All_Stats!$B$3*'2017-18_All'!B6)+(All_Stats!$C$3*'2017-18_All'!C6)+('2017-18_All'!D6*All_Stats!$D$3)+(All_Stats!$E$3*'2017-18_All'!E6)+(All_Stats!$F$3*'2017-18_All'!F6)+(All_Stats!$G$3*'2017-18_All'!G6)+(All_Stats!$H$3*'2017-18_All'!H6)+(All_Stats!$I$3*'2017-18_All'!I6)+(All_Stats!$J$3*'2017-18_All'!J6)+(All_Stats!$K$3*'2017-18_All'!K6)+(All_Stats!$L$3*'2017-18_All'!L6)+(All_Stats!$M$3*'2017-18_All'!M6)+(All_Stats!$N$3*'2017-18_All'!N6)+(All_Stats!$O$3*'2017-18_All'!O6)+(All_Stats!$P$3*'2017-18_All'!P6)+(All_Stats!$Q$3*'2017-18_All'!Q6)+(All_Stats!$R$3*'2017-18_All'!R6)+(All_Stats!$S$3*'2017-18_All'!S6)+(All_Stats!$T$3*'2017-18_All'!T6)+(All_Stats!$U$3*'2017-18_All'!U6)+(All_Stats!$V$3*'2017-18_All'!V6)+(All_Stats!$W$3*'2017-18_All'!W6)+(All_Stats!$X$3*'2017-18_All'!X6)+(All_Stats!$Y$3*'2017-18_All'!Y6)+(All_Stats!$Z$3*'2017-18_All'!Z6)</f>
        <v>16.050797114692944</v>
      </c>
    </row>
    <row r="7" spans="1:32" ht="16">
      <c r="A7" t="s">
        <v>82</v>
      </c>
      <c r="B7">
        <v>0.55000000000000004</v>
      </c>
      <c r="C7">
        <v>0.34799999999999998</v>
      </c>
      <c r="D7">
        <v>0.71899999999999997</v>
      </c>
      <c r="E7">
        <v>9.2857142857142794</v>
      </c>
      <c r="F7">
        <v>27.314285714285699</v>
      </c>
      <c r="G7">
        <v>14.4285714285714</v>
      </c>
      <c r="H7">
        <v>5.54285714285714</v>
      </c>
      <c r="I7">
        <v>4.3428571428571399</v>
      </c>
      <c r="J7">
        <v>12.4857142857142</v>
      </c>
      <c r="K7">
        <v>18.714285714285701</v>
      </c>
      <c r="L7">
        <v>0.50900000000000001</v>
      </c>
      <c r="M7">
        <v>0.77700000000000002</v>
      </c>
      <c r="N7">
        <v>20.5</v>
      </c>
      <c r="O7">
        <v>2.1</v>
      </c>
      <c r="P7">
        <v>2.9</v>
      </c>
      <c r="Q7">
        <v>0.59</v>
      </c>
      <c r="R7">
        <v>0.55700000000000005</v>
      </c>
      <c r="S7">
        <v>15.2</v>
      </c>
      <c r="T7">
        <v>1.3</v>
      </c>
      <c r="U7">
        <v>1.8</v>
      </c>
      <c r="V7">
        <v>0.56699999999999995</v>
      </c>
      <c r="W7">
        <v>0.83499999999999996</v>
      </c>
      <c r="X7">
        <v>15.1</v>
      </c>
      <c r="Y7">
        <v>4.3</v>
      </c>
      <c r="Z7">
        <v>1.7</v>
      </c>
      <c r="AA7">
        <v>1</v>
      </c>
      <c r="AB7">
        <v>13.864190548952877</v>
      </c>
      <c r="AC7">
        <v>18.320058922760005</v>
      </c>
      <c r="AE7" s="2">
        <f>(All_Stats!$B$5*'2017-18_All'!B7)+(All_Stats!$C$5*'2017-18_All'!C7)+('2017-18_All'!D7*All_Stats!$D$5)+(All_Stats!$E$5*'2017-18_All'!E7)+(All_Stats!$F$5*'2017-18_All'!F7)+(All_Stats!$G$5*'2017-18_All'!G7)+(All_Stats!$H$5*'2017-18_All'!H7)+(All_Stats!$I$5*'2017-18_All'!I7)+(All_Stats!$J$5*'2017-18_All'!J7)+(All_Stats!$K$5*'2017-18_All'!K7)+(All_Stats!$L$5*'2017-18_All'!L7)+(All_Stats!$M$5*'2017-18_All'!M7)+(All_Stats!$N$5*'2017-18_All'!N7)+(All_Stats!$O$5*'2017-18_All'!O7)+(All_Stats!$P$5*'2017-18_All'!P7)+(All_Stats!$Q$5*'2017-18_All'!Q7)+(All_Stats!$R$5*'2017-18_All'!R7)+(All_Stats!$S$5*'2017-18_All'!S7)+(All_Stats!$T$5*'2017-18_All'!T7)+(All_Stats!$U$5*'2017-18_All'!U7)+(All_Stats!$V$5*'2017-18_All'!V7)+(All_Stats!$W$5*'2017-18_All'!W7)+(All_Stats!$X$5*'2017-18_All'!X7)+(All_Stats!$Y$5*'2017-18_All'!Y7)+(All_Stats!$Z$5*'2017-18_All'!Z7)</f>
        <v>18.320058922760005</v>
      </c>
      <c r="AF7">
        <f>(All_Stats!$B$3*'2017-18_All'!B7)+(All_Stats!$C$3*'2017-18_All'!C7)+('2017-18_All'!D7*All_Stats!$D$3)+(All_Stats!$E$3*'2017-18_All'!E7)+(All_Stats!$F$3*'2017-18_All'!F7)+(All_Stats!$G$3*'2017-18_All'!G7)+(All_Stats!$H$3*'2017-18_All'!H7)+(All_Stats!$I$3*'2017-18_All'!I7)+(All_Stats!$J$3*'2017-18_All'!J7)+(All_Stats!$K$3*'2017-18_All'!K7)+(All_Stats!$L$3*'2017-18_All'!L7)+(All_Stats!$M$3*'2017-18_All'!M7)+(All_Stats!$N$3*'2017-18_All'!N7)+(All_Stats!$O$3*'2017-18_All'!O7)+(All_Stats!$P$3*'2017-18_All'!P7)+(All_Stats!$Q$3*'2017-18_All'!Q7)+(All_Stats!$R$3*'2017-18_All'!R7)+(All_Stats!$S$3*'2017-18_All'!S7)+(All_Stats!$T$3*'2017-18_All'!T7)+(All_Stats!$U$3*'2017-18_All'!U7)+(All_Stats!$V$3*'2017-18_All'!V7)+(All_Stats!$W$3*'2017-18_All'!W7)+(All_Stats!$X$3*'2017-18_All'!X7)+(All_Stats!$Y$3*'2017-18_All'!Y7)+(All_Stats!$Z$3*'2017-18_All'!Z7)</f>
        <v>13.864190548952877</v>
      </c>
    </row>
    <row r="8" spans="1:32" ht="16">
      <c r="A8" t="s">
        <v>83</v>
      </c>
      <c r="B8">
        <v>0.54400000000000004</v>
      </c>
      <c r="C8">
        <v>0.37</v>
      </c>
      <c r="D8">
        <v>0.69899999999999995</v>
      </c>
      <c r="E8">
        <v>11.9444444444444</v>
      </c>
      <c r="F8">
        <v>26.6111111111111</v>
      </c>
      <c r="G8">
        <v>16.5833333333333</v>
      </c>
      <c r="H8">
        <v>6.25</v>
      </c>
      <c r="I8">
        <v>4.05555555555555</v>
      </c>
      <c r="J8">
        <v>12.3888888888888</v>
      </c>
      <c r="K8">
        <v>20.9722222222222</v>
      </c>
      <c r="L8">
        <v>0.53800000000000003</v>
      </c>
      <c r="M8">
        <v>0.74299999999999999</v>
      </c>
      <c r="N8">
        <v>17</v>
      </c>
      <c r="O8">
        <v>2.4</v>
      </c>
      <c r="P8">
        <v>1.6</v>
      </c>
      <c r="Q8">
        <v>0.52700000000000002</v>
      </c>
      <c r="R8">
        <v>0.73299999999999998</v>
      </c>
      <c r="S8">
        <v>16.2</v>
      </c>
      <c r="T8">
        <v>0.8</v>
      </c>
      <c r="U8">
        <v>2</v>
      </c>
      <c r="V8">
        <v>0.53100000000000003</v>
      </c>
      <c r="W8">
        <v>0.76500000000000001</v>
      </c>
      <c r="X8">
        <v>15.5</v>
      </c>
      <c r="Y8">
        <v>5.4</v>
      </c>
      <c r="Z8">
        <v>2.2999999999999998</v>
      </c>
      <c r="AA8">
        <v>2</v>
      </c>
      <c r="AB8">
        <v>15.204399359475563</v>
      </c>
      <c r="AC8">
        <v>17.477098130132227</v>
      </c>
      <c r="AE8" s="2">
        <f>(All_Stats!$B$5*'2017-18_All'!B8)+(All_Stats!$C$5*'2017-18_All'!C8)+('2017-18_All'!D8*All_Stats!$D$5)+(All_Stats!$E$5*'2017-18_All'!E8)+(All_Stats!$F$5*'2017-18_All'!F8)+(All_Stats!$G$5*'2017-18_All'!G8)+(All_Stats!$H$5*'2017-18_All'!H8)+(All_Stats!$I$5*'2017-18_All'!I8)+(All_Stats!$J$5*'2017-18_All'!J8)+(All_Stats!$K$5*'2017-18_All'!K8)+(All_Stats!$L$5*'2017-18_All'!L8)+(All_Stats!$M$5*'2017-18_All'!M8)+(All_Stats!$N$5*'2017-18_All'!N8)+(All_Stats!$O$5*'2017-18_All'!O8)+(All_Stats!$P$5*'2017-18_All'!P8)+(All_Stats!$Q$5*'2017-18_All'!Q8)+(All_Stats!$R$5*'2017-18_All'!R8)+(All_Stats!$S$5*'2017-18_All'!S8)+(All_Stats!$T$5*'2017-18_All'!T8)+(All_Stats!$U$5*'2017-18_All'!U8)+(All_Stats!$V$5*'2017-18_All'!V8)+(All_Stats!$W$5*'2017-18_All'!W8)+(All_Stats!$X$5*'2017-18_All'!X8)+(All_Stats!$Y$5*'2017-18_All'!Y8)+(All_Stats!$Z$5*'2017-18_All'!Z8)</f>
        <v>17.477098130132227</v>
      </c>
      <c r="AF8">
        <f>(All_Stats!$B$3*'2017-18_All'!B8)+(All_Stats!$C$3*'2017-18_All'!C8)+('2017-18_All'!D8*All_Stats!$D$3)+(All_Stats!$E$3*'2017-18_All'!E8)+(All_Stats!$F$3*'2017-18_All'!F8)+(All_Stats!$G$3*'2017-18_All'!G8)+(All_Stats!$H$3*'2017-18_All'!H8)+(All_Stats!$I$3*'2017-18_All'!I8)+(All_Stats!$J$3*'2017-18_All'!J8)+(All_Stats!$K$3*'2017-18_All'!K8)+(All_Stats!$L$3*'2017-18_All'!L8)+(All_Stats!$M$3*'2017-18_All'!M8)+(All_Stats!$N$3*'2017-18_All'!N8)+(All_Stats!$O$3*'2017-18_All'!O8)+(All_Stats!$P$3*'2017-18_All'!P8)+(All_Stats!$Q$3*'2017-18_All'!Q8)+(All_Stats!$R$3*'2017-18_All'!R8)+(All_Stats!$S$3*'2017-18_All'!S8)+(All_Stats!$T$3*'2017-18_All'!T8)+(All_Stats!$U$3*'2017-18_All'!U8)+(All_Stats!$V$3*'2017-18_All'!V8)+(All_Stats!$W$3*'2017-18_All'!W8)+(All_Stats!$X$3*'2017-18_All'!X8)+(All_Stats!$Y$3*'2017-18_All'!Y8)+(All_Stats!$Z$3*'2017-18_All'!Z8)</f>
        <v>15.204399359475563</v>
      </c>
    </row>
    <row r="9" spans="1:32" ht="16">
      <c r="A9" t="s">
        <v>84</v>
      </c>
      <c r="B9">
        <v>0.54300000000000004</v>
      </c>
      <c r="C9">
        <v>0.35699999999999998</v>
      </c>
      <c r="D9">
        <v>0.77600000000000002</v>
      </c>
      <c r="E9">
        <v>9.2571428571428491</v>
      </c>
      <c r="F9">
        <v>24.9714285714285</v>
      </c>
      <c r="G9">
        <v>13.9714285714285</v>
      </c>
      <c r="H9">
        <v>6.6285714285714201</v>
      </c>
      <c r="I9">
        <v>2.8571428571428501</v>
      </c>
      <c r="J9">
        <v>11.1714285714285</v>
      </c>
      <c r="K9">
        <v>18.342857142857099</v>
      </c>
      <c r="L9">
        <v>0.51400000000000001</v>
      </c>
      <c r="M9">
        <v>0.84399999999999997</v>
      </c>
      <c r="N9">
        <v>21.2</v>
      </c>
      <c r="O9">
        <v>2</v>
      </c>
      <c r="P9">
        <v>2.4</v>
      </c>
      <c r="Q9">
        <v>0.49199999999999999</v>
      </c>
      <c r="R9">
        <v>0.77500000000000002</v>
      </c>
      <c r="S9">
        <v>15.7</v>
      </c>
      <c r="T9">
        <v>3.2</v>
      </c>
      <c r="U9">
        <v>2.1</v>
      </c>
      <c r="V9">
        <v>0.504</v>
      </c>
      <c r="W9">
        <v>0.83699999999999997</v>
      </c>
      <c r="X9">
        <v>10.199999999999999</v>
      </c>
      <c r="Y9">
        <v>2.5</v>
      </c>
      <c r="Z9">
        <v>0.9</v>
      </c>
      <c r="AA9">
        <v>2</v>
      </c>
      <c r="AB9">
        <v>14.729472678845728</v>
      </c>
      <c r="AC9">
        <v>17.456293229082885</v>
      </c>
      <c r="AE9" s="2">
        <f>(All_Stats!$B$5*'2017-18_All'!B9)+(All_Stats!$C$5*'2017-18_All'!C9)+('2017-18_All'!D9*All_Stats!$D$5)+(All_Stats!$E$5*'2017-18_All'!E9)+(All_Stats!$F$5*'2017-18_All'!F9)+(All_Stats!$G$5*'2017-18_All'!G9)+(All_Stats!$H$5*'2017-18_All'!H9)+(All_Stats!$I$5*'2017-18_All'!I9)+(All_Stats!$J$5*'2017-18_All'!J9)+(All_Stats!$K$5*'2017-18_All'!K9)+(All_Stats!$L$5*'2017-18_All'!L9)+(All_Stats!$M$5*'2017-18_All'!M9)+(All_Stats!$N$5*'2017-18_All'!N9)+(All_Stats!$O$5*'2017-18_All'!O9)+(All_Stats!$P$5*'2017-18_All'!P9)+(All_Stats!$Q$5*'2017-18_All'!Q9)+(All_Stats!$R$5*'2017-18_All'!R9)+(All_Stats!$S$5*'2017-18_All'!S9)+(All_Stats!$T$5*'2017-18_All'!T9)+(All_Stats!$U$5*'2017-18_All'!U9)+(All_Stats!$V$5*'2017-18_All'!V9)+(All_Stats!$W$5*'2017-18_All'!W9)+(All_Stats!$X$5*'2017-18_All'!X9)+(All_Stats!$Y$5*'2017-18_All'!Y9)+(All_Stats!$Z$5*'2017-18_All'!Z9)</f>
        <v>17.456293229082885</v>
      </c>
      <c r="AF9">
        <f>(All_Stats!$B$3*'2017-18_All'!B9)+(All_Stats!$C$3*'2017-18_All'!C9)+('2017-18_All'!D9*All_Stats!$D$3)+(All_Stats!$E$3*'2017-18_All'!E9)+(All_Stats!$F$3*'2017-18_All'!F9)+(All_Stats!$G$3*'2017-18_All'!G9)+(All_Stats!$H$3*'2017-18_All'!H9)+(All_Stats!$I$3*'2017-18_All'!I9)+(All_Stats!$J$3*'2017-18_All'!J9)+(All_Stats!$K$3*'2017-18_All'!K9)+(All_Stats!$L$3*'2017-18_All'!L9)+(All_Stats!$M$3*'2017-18_All'!M9)+(All_Stats!$N$3*'2017-18_All'!N9)+(All_Stats!$O$3*'2017-18_All'!O9)+(All_Stats!$P$3*'2017-18_All'!P9)+(All_Stats!$Q$3*'2017-18_All'!Q9)+(All_Stats!$R$3*'2017-18_All'!R9)+(All_Stats!$S$3*'2017-18_All'!S9)+(All_Stats!$T$3*'2017-18_All'!T9)+(All_Stats!$U$3*'2017-18_All'!U9)+(All_Stats!$V$3*'2017-18_All'!V9)+(All_Stats!$W$3*'2017-18_All'!W9)+(All_Stats!$X$3*'2017-18_All'!X9)+(All_Stats!$Y$3*'2017-18_All'!Y9)+(All_Stats!$Z$3*'2017-18_All'!Z9)</f>
        <v>14.729472678845728</v>
      </c>
    </row>
    <row r="10" spans="1:32" ht="16">
      <c r="A10" t="s">
        <v>85</v>
      </c>
      <c r="B10">
        <v>0.51100000000000001</v>
      </c>
      <c r="C10">
        <v>0.33</v>
      </c>
      <c r="D10">
        <v>0.72299999999999998</v>
      </c>
      <c r="E10">
        <v>11.1290322580645</v>
      </c>
      <c r="F10">
        <v>23.419354838709602</v>
      </c>
      <c r="G10">
        <v>11.8709677419354</v>
      </c>
      <c r="H10">
        <v>7.2258064516129004</v>
      </c>
      <c r="I10">
        <v>3.4193548387096699</v>
      </c>
      <c r="J10">
        <v>13.1612903225806</v>
      </c>
      <c r="K10">
        <v>16.677419354838701</v>
      </c>
      <c r="L10">
        <v>0.48799999999999999</v>
      </c>
      <c r="M10">
        <v>0.79300000000000004</v>
      </c>
      <c r="N10">
        <v>17.600000000000001</v>
      </c>
      <c r="O10">
        <v>2</v>
      </c>
      <c r="P10">
        <v>2.4</v>
      </c>
      <c r="Q10">
        <v>0.46300000000000002</v>
      </c>
      <c r="R10">
        <v>0.72199999999999998</v>
      </c>
      <c r="S10">
        <v>10.6</v>
      </c>
      <c r="T10">
        <v>1.6</v>
      </c>
      <c r="U10">
        <v>1.4</v>
      </c>
      <c r="V10">
        <v>0.53</v>
      </c>
      <c r="W10">
        <v>0.70599999999999996</v>
      </c>
      <c r="X10">
        <v>10.199999999999999</v>
      </c>
      <c r="Y10">
        <v>1.1000000000000001</v>
      </c>
      <c r="Z10">
        <v>1.3</v>
      </c>
      <c r="AA10">
        <v>1</v>
      </c>
      <c r="AB10">
        <v>14.185540480213881</v>
      </c>
      <c r="AC10">
        <v>16.94545336006583</v>
      </c>
      <c r="AE10" s="2">
        <f>(All_Stats!$B$5*'2017-18_All'!B10)+(All_Stats!$C$5*'2017-18_All'!C10)+('2017-18_All'!D10*All_Stats!$D$5)+(All_Stats!$E$5*'2017-18_All'!E10)+(All_Stats!$F$5*'2017-18_All'!F10)+(All_Stats!$G$5*'2017-18_All'!G10)+(All_Stats!$H$5*'2017-18_All'!H10)+(All_Stats!$I$5*'2017-18_All'!I10)+(All_Stats!$J$5*'2017-18_All'!J10)+(All_Stats!$K$5*'2017-18_All'!K10)+(All_Stats!$L$5*'2017-18_All'!L10)+(All_Stats!$M$5*'2017-18_All'!M10)+(All_Stats!$N$5*'2017-18_All'!N10)+(All_Stats!$O$5*'2017-18_All'!O10)+(All_Stats!$P$5*'2017-18_All'!P10)+(All_Stats!$Q$5*'2017-18_All'!Q10)+(All_Stats!$R$5*'2017-18_All'!R10)+(All_Stats!$S$5*'2017-18_All'!S10)+(All_Stats!$T$5*'2017-18_All'!T10)+(All_Stats!$U$5*'2017-18_All'!U10)+(All_Stats!$V$5*'2017-18_All'!V10)+(All_Stats!$W$5*'2017-18_All'!W10)+(All_Stats!$X$5*'2017-18_All'!X10)+(All_Stats!$Y$5*'2017-18_All'!Y10)+(All_Stats!$Z$5*'2017-18_All'!Z10)</f>
        <v>16.94545336006583</v>
      </c>
      <c r="AF10">
        <f>(All_Stats!$B$3*'2017-18_All'!B10)+(All_Stats!$C$3*'2017-18_All'!C10)+('2017-18_All'!D10*All_Stats!$D$3)+(All_Stats!$E$3*'2017-18_All'!E10)+(All_Stats!$F$3*'2017-18_All'!F10)+(All_Stats!$G$3*'2017-18_All'!G10)+(All_Stats!$H$3*'2017-18_All'!H10)+(All_Stats!$I$3*'2017-18_All'!I10)+(All_Stats!$J$3*'2017-18_All'!J10)+(All_Stats!$K$3*'2017-18_All'!K10)+(All_Stats!$L$3*'2017-18_All'!L10)+(All_Stats!$M$3*'2017-18_All'!M10)+(All_Stats!$N$3*'2017-18_All'!N10)+(All_Stats!$O$3*'2017-18_All'!O10)+(All_Stats!$P$3*'2017-18_All'!P10)+(All_Stats!$Q$3*'2017-18_All'!Q10)+(All_Stats!$R$3*'2017-18_All'!R10)+(All_Stats!$S$3*'2017-18_All'!S10)+(All_Stats!$T$3*'2017-18_All'!T10)+(All_Stats!$U$3*'2017-18_All'!U10)+(All_Stats!$V$3*'2017-18_All'!V10)+(All_Stats!$W$3*'2017-18_All'!W10)+(All_Stats!$X$3*'2017-18_All'!X10)+(All_Stats!$Y$3*'2017-18_All'!Y10)+(All_Stats!$Z$3*'2017-18_All'!Z10)</f>
        <v>14.185540480213881</v>
      </c>
    </row>
    <row r="11" spans="1:32" ht="16">
      <c r="A11" t="s">
        <v>86</v>
      </c>
      <c r="B11">
        <v>0.502</v>
      </c>
      <c r="C11">
        <v>0.35299999999999998</v>
      </c>
      <c r="D11">
        <v>0.69199999999999995</v>
      </c>
      <c r="E11">
        <v>13.3055555555555</v>
      </c>
      <c r="F11">
        <v>25.9444444444444</v>
      </c>
      <c r="G11">
        <v>15.8333333333333</v>
      </c>
      <c r="H11">
        <v>7.1111111111111098</v>
      </c>
      <c r="I11">
        <v>5.3888888888888804</v>
      </c>
      <c r="J11">
        <v>11.2222222222222</v>
      </c>
      <c r="K11">
        <v>15.5833333333333</v>
      </c>
      <c r="L11">
        <v>0.47</v>
      </c>
      <c r="M11">
        <v>0.754</v>
      </c>
      <c r="N11">
        <v>13</v>
      </c>
      <c r="O11">
        <v>3.1</v>
      </c>
      <c r="P11">
        <v>1.8</v>
      </c>
      <c r="Q11">
        <v>0.55000000000000004</v>
      </c>
      <c r="R11">
        <v>0.74099999999999999</v>
      </c>
      <c r="S11">
        <v>12.9</v>
      </c>
      <c r="T11">
        <v>2.1</v>
      </c>
      <c r="U11">
        <v>1</v>
      </c>
      <c r="V11">
        <v>0.48799999999999999</v>
      </c>
      <c r="W11">
        <v>0.67800000000000005</v>
      </c>
      <c r="X11">
        <v>11.5</v>
      </c>
      <c r="Y11">
        <v>2.9</v>
      </c>
      <c r="Z11">
        <v>1.8</v>
      </c>
      <c r="AA11">
        <v>2</v>
      </c>
      <c r="AB11">
        <v>16.203583344742228</v>
      </c>
      <c r="AC11">
        <v>17.135437205824445</v>
      </c>
      <c r="AE11" s="2">
        <f>(All_Stats!$B$5*'2017-18_All'!B11)+(All_Stats!$C$5*'2017-18_All'!C11)+('2017-18_All'!D11*All_Stats!$D$5)+(All_Stats!$E$5*'2017-18_All'!E11)+(All_Stats!$F$5*'2017-18_All'!F11)+(All_Stats!$G$5*'2017-18_All'!G11)+(All_Stats!$H$5*'2017-18_All'!H11)+(All_Stats!$I$5*'2017-18_All'!I11)+(All_Stats!$J$5*'2017-18_All'!J11)+(All_Stats!$K$5*'2017-18_All'!K11)+(All_Stats!$L$5*'2017-18_All'!L11)+(All_Stats!$M$5*'2017-18_All'!M11)+(All_Stats!$N$5*'2017-18_All'!N11)+(All_Stats!$O$5*'2017-18_All'!O11)+(All_Stats!$P$5*'2017-18_All'!P11)+(All_Stats!$Q$5*'2017-18_All'!Q11)+(All_Stats!$R$5*'2017-18_All'!R11)+(All_Stats!$S$5*'2017-18_All'!S11)+(All_Stats!$T$5*'2017-18_All'!T11)+(All_Stats!$U$5*'2017-18_All'!U11)+(All_Stats!$V$5*'2017-18_All'!V11)+(All_Stats!$W$5*'2017-18_All'!W11)+(All_Stats!$X$5*'2017-18_All'!X11)+(All_Stats!$Y$5*'2017-18_All'!Y11)+(All_Stats!$Z$5*'2017-18_All'!Z11)</f>
        <v>17.135437205824445</v>
      </c>
      <c r="AF11">
        <f>(All_Stats!$B$3*'2017-18_All'!B11)+(All_Stats!$C$3*'2017-18_All'!C11)+('2017-18_All'!D11*All_Stats!$D$3)+(All_Stats!$E$3*'2017-18_All'!E11)+(All_Stats!$F$3*'2017-18_All'!F11)+(All_Stats!$G$3*'2017-18_All'!G11)+(All_Stats!$H$3*'2017-18_All'!H11)+(All_Stats!$I$3*'2017-18_All'!I11)+(All_Stats!$J$3*'2017-18_All'!J11)+(All_Stats!$K$3*'2017-18_All'!K11)+(All_Stats!$L$3*'2017-18_All'!L11)+(All_Stats!$M$3*'2017-18_All'!M11)+(All_Stats!$N$3*'2017-18_All'!N11)+(All_Stats!$O$3*'2017-18_All'!O11)+(All_Stats!$P$3*'2017-18_All'!P11)+(All_Stats!$Q$3*'2017-18_All'!Q11)+(All_Stats!$R$3*'2017-18_All'!R11)+(All_Stats!$S$3*'2017-18_All'!S11)+(All_Stats!$T$3*'2017-18_All'!T11)+(All_Stats!$U$3*'2017-18_All'!U11)+(All_Stats!$V$3*'2017-18_All'!V11)+(All_Stats!$W$3*'2017-18_All'!W11)+(All_Stats!$X$3*'2017-18_All'!X11)+(All_Stats!$Y$3*'2017-18_All'!Y11)+(All_Stats!$Z$3*'2017-18_All'!Z11)</f>
        <v>16.203583344742228</v>
      </c>
    </row>
    <row r="12" spans="1:32" ht="16">
      <c r="A12" t="s">
        <v>87</v>
      </c>
      <c r="B12">
        <v>0.51600000000000001</v>
      </c>
      <c r="C12">
        <v>0.36599999999999999</v>
      </c>
      <c r="D12">
        <v>0.755</v>
      </c>
      <c r="E12">
        <v>8.9428571428571395</v>
      </c>
      <c r="F12">
        <v>26.9428571428571</v>
      </c>
      <c r="G12">
        <v>13.228571428571399</v>
      </c>
      <c r="H12">
        <v>5.6571428571428504</v>
      </c>
      <c r="I12">
        <v>4.8285714285714203</v>
      </c>
      <c r="J12">
        <v>11.828571428571401</v>
      </c>
      <c r="K12">
        <v>16.1142857142857</v>
      </c>
      <c r="L12">
        <v>0.48899999999999999</v>
      </c>
      <c r="M12">
        <v>0.84499999999999997</v>
      </c>
      <c r="N12">
        <v>15.8</v>
      </c>
      <c r="O12">
        <v>3.3</v>
      </c>
      <c r="P12">
        <v>2.2999999999999998</v>
      </c>
      <c r="Q12">
        <v>0.51900000000000002</v>
      </c>
      <c r="R12">
        <v>0.78</v>
      </c>
      <c r="S12">
        <v>14.2</v>
      </c>
      <c r="T12">
        <v>2.1</v>
      </c>
      <c r="U12">
        <v>2</v>
      </c>
      <c r="V12">
        <v>0.63300000000000001</v>
      </c>
      <c r="W12">
        <v>0.78</v>
      </c>
      <c r="X12">
        <v>14.2</v>
      </c>
      <c r="Y12">
        <v>2.4</v>
      </c>
      <c r="Z12">
        <v>1.7</v>
      </c>
      <c r="AA12">
        <v>3</v>
      </c>
      <c r="AB12">
        <v>14.905795201572863</v>
      </c>
      <c r="AC12">
        <v>17.83944995163715</v>
      </c>
      <c r="AE12" s="2">
        <f>(All_Stats!$B$5*'2017-18_All'!B12)+(All_Stats!$C$5*'2017-18_All'!C12)+('2017-18_All'!D12*All_Stats!$D$5)+(All_Stats!$E$5*'2017-18_All'!E12)+(All_Stats!$F$5*'2017-18_All'!F12)+(All_Stats!$G$5*'2017-18_All'!G12)+(All_Stats!$H$5*'2017-18_All'!H12)+(All_Stats!$I$5*'2017-18_All'!I12)+(All_Stats!$J$5*'2017-18_All'!J12)+(All_Stats!$K$5*'2017-18_All'!K12)+(All_Stats!$L$5*'2017-18_All'!L12)+(All_Stats!$M$5*'2017-18_All'!M12)+(All_Stats!$N$5*'2017-18_All'!N12)+(All_Stats!$O$5*'2017-18_All'!O12)+(All_Stats!$P$5*'2017-18_All'!P12)+(All_Stats!$Q$5*'2017-18_All'!Q12)+(All_Stats!$R$5*'2017-18_All'!R12)+(All_Stats!$S$5*'2017-18_All'!S12)+(All_Stats!$T$5*'2017-18_All'!T12)+(All_Stats!$U$5*'2017-18_All'!U12)+(All_Stats!$V$5*'2017-18_All'!V12)+(All_Stats!$W$5*'2017-18_All'!W12)+(All_Stats!$X$5*'2017-18_All'!X12)+(All_Stats!$Y$5*'2017-18_All'!Y12)+(All_Stats!$Z$5*'2017-18_All'!Z12)</f>
        <v>17.83944995163715</v>
      </c>
      <c r="AF12">
        <f>(All_Stats!$B$3*'2017-18_All'!B12)+(All_Stats!$C$3*'2017-18_All'!C12)+('2017-18_All'!D12*All_Stats!$D$3)+(All_Stats!$E$3*'2017-18_All'!E12)+(All_Stats!$F$3*'2017-18_All'!F12)+(All_Stats!$G$3*'2017-18_All'!G12)+(All_Stats!$H$3*'2017-18_All'!H12)+(All_Stats!$I$3*'2017-18_All'!I12)+(All_Stats!$J$3*'2017-18_All'!J12)+(All_Stats!$K$3*'2017-18_All'!K12)+(All_Stats!$L$3*'2017-18_All'!L12)+(All_Stats!$M$3*'2017-18_All'!M12)+(All_Stats!$N$3*'2017-18_All'!N12)+(All_Stats!$O$3*'2017-18_All'!O12)+(All_Stats!$P$3*'2017-18_All'!P12)+(All_Stats!$Q$3*'2017-18_All'!Q12)+(All_Stats!$R$3*'2017-18_All'!R12)+(All_Stats!$S$3*'2017-18_All'!S12)+(All_Stats!$T$3*'2017-18_All'!T12)+(All_Stats!$U$3*'2017-18_All'!U12)+(All_Stats!$V$3*'2017-18_All'!V12)+(All_Stats!$W$3*'2017-18_All'!W12)+(All_Stats!$X$3*'2017-18_All'!X12)+(All_Stats!$Y$3*'2017-18_All'!Y12)+(All_Stats!$Z$3*'2017-18_All'!Z12)</f>
        <v>14.905795201572863</v>
      </c>
    </row>
    <row r="13" spans="1:32" ht="16">
      <c r="A13" t="s">
        <v>88</v>
      </c>
      <c r="B13">
        <v>0.59</v>
      </c>
      <c r="C13">
        <v>0.372</v>
      </c>
      <c r="D13">
        <v>0.748</v>
      </c>
      <c r="E13">
        <v>7.5454545454545396</v>
      </c>
      <c r="F13">
        <v>29</v>
      </c>
      <c r="G13">
        <v>17.818181818181799</v>
      </c>
      <c r="H13">
        <v>5.6666666666666599</v>
      </c>
      <c r="I13">
        <v>2.6666666666666599</v>
      </c>
      <c r="J13">
        <v>11.2424242424242</v>
      </c>
      <c r="K13">
        <v>15.1818181818181</v>
      </c>
      <c r="L13">
        <v>0.54100000000000004</v>
      </c>
      <c r="M13">
        <v>0.74399999999999999</v>
      </c>
      <c r="N13">
        <v>19.8</v>
      </c>
      <c r="O13">
        <v>2.7</v>
      </c>
      <c r="P13">
        <v>2.2000000000000002</v>
      </c>
      <c r="Q13">
        <v>0.63900000000000001</v>
      </c>
      <c r="R13">
        <v>0.78800000000000003</v>
      </c>
      <c r="S13">
        <v>15.1</v>
      </c>
      <c r="T13">
        <v>2.8</v>
      </c>
      <c r="U13">
        <v>1.8</v>
      </c>
      <c r="V13">
        <v>0.752</v>
      </c>
      <c r="W13">
        <v>0.623</v>
      </c>
      <c r="X13">
        <v>11.9</v>
      </c>
      <c r="Y13">
        <v>1.2</v>
      </c>
      <c r="Z13">
        <v>1.3</v>
      </c>
      <c r="AA13">
        <v>1</v>
      </c>
      <c r="AB13">
        <v>13.780638425080907</v>
      </c>
      <c r="AC13">
        <v>17.550320566819412</v>
      </c>
      <c r="AE13" s="2">
        <f>(All_Stats!$B$5*'2017-18_All'!B13)+(All_Stats!$C$5*'2017-18_All'!C13)+('2017-18_All'!D13*All_Stats!$D$5)+(All_Stats!$E$5*'2017-18_All'!E13)+(All_Stats!$F$5*'2017-18_All'!F13)+(All_Stats!$G$5*'2017-18_All'!G13)+(All_Stats!$H$5*'2017-18_All'!H13)+(All_Stats!$I$5*'2017-18_All'!I13)+(All_Stats!$J$5*'2017-18_All'!J13)+(All_Stats!$K$5*'2017-18_All'!K13)+(All_Stats!$L$5*'2017-18_All'!L13)+(All_Stats!$M$5*'2017-18_All'!M13)+(All_Stats!$N$5*'2017-18_All'!N13)+(All_Stats!$O$5*'2017-18_All'!O13)+(All_Stats!$P$5*'2017-18_All'!P13)+(All_Stats!$Q$5*'2017-18_All'!Q13)+(All_Stats!$R$5*'2017-18_All'!R13)+(All_Stats!$S$5*'2017-18_All'!S13)+(All_Stats!$T$5*'2017-18_All'!T13)+(All_Stats!$U$5*'2017-18_All'!U13)+(All_Stats!$V$5*'2017-18_All'!V13)+(All_Stats!$W$5*'2017-18_All'!W13)+(All_Stats!$X$5*'2017-18_All'!X13)+(All_Stats!$Y$5*'2017-18_All'!Y13)+(All_Stats!$Z$5*'2017-18_All'!Z13)</f>
        <v>17.550320566819412</v>
      </c>
      <c r="AF13">
        <f>(All_Stats!$B$3*'2017-18_All'!B13)+(All_Stats!$C$3*'2017-18_All'!C13)+('2017-18_All'!D13*All_Stats!$D$3)+(All_Stats!$E$3*'2017-18_All'!E13)+(All_Stats!$F$3*'2017-18_All'!F13)+(All_Stats!$G$3*'2017-18_All'!G13)+(All_Stats!$H$3*'2017-18_All'!H13)+(All_Stats!$I$3*'2017-18_All'!I13)+(All_Stats!$J$3*'2017-18_All'!J13)+(All_Stats!$K$3*'2017-18_All'!K13)+(All_Stats!$L$3*'2017-18_All'!L13)+(All_Stats!$M$3*'2017-18_All'!M13)+(All_Stats!$N$3*'2017-18_All'!N13)+(All_Stats!$O$3*'2017-18_All'!O13)+(All_Stats!$P$3*'2017-18_All'!P13)+(All_Stats!$Q$3*'2017-18_All'!Q13)+(All_Stats!$R$3*'2017-18_All'!R13)+(All_Stats!$S$3*'2017-18_All'!S13)+(All_Stats!$T$3*'2017-18_All'!T13)+(All_Stats!$U$3*'2017-18_All'!U13)+(All_Stats!$V$3*'2017-18_All'!V13)+(All_Stats!$W$3*'2017-18_All'!W13)+(All_Stats!$X$3*'2017-18_All'!X13)+(All_Stats!$Y$3*'2017-18_All'!Y13)+(All_Stats!$Z$3*'2017-18_All'!Z13)</f>
        <v>13.780638425080907</v>
      </c>
    </row>
    <row r="14" spans="1:32" ht="16">
      <c r="A14" t="s">
        <v>89</v>
      </c>
      <c r="B14">
        <v>0.56499999999999995</v>
      </c>
      <c r="C14">
        <v>0.38900000000000001</v>
      </c>
      <c r="D14">
        <v>0.79800000000000004</v>
      </c>
      <c r="E14">
        <v>6.9393939393939297</v>
      </c>
      <c r="F14">
        <v>25.727272727272702</v>
      </c>
      <c r="G14">
        <v>16.6969696969696</v>
      </c>
      <c r="H14">
        <v>4.6969696969696901</v>
      </c>
      <c r="I14">
        <v>1.96969696969696</v>
      </c>
      <c r="J14">
        <v>9.5454545454545396</v>
      </c>
      <c r="K14">
        <v>15.2424242424242</v>
      </c>
      <c r="L14">
        <v>0.54</v>
      </c>
      <c r="M14">
        <v>0.85099999999999998</v>
      </c>
      <c r="N14">
        <v>21.2</v>
      </c>
      <c r="O14">
        <v>2.5</v>
      </c>
      <c r="P14">
        <v>1.2</v>
      </c>
      <c r="Q14">
        <v>0.60599999999999998</v>
      </c>
      <c r="R14">
        <v>0.80400000000000005</v>
      </c>
      <c r="S14">
        <v>18</v>
      </c>
      <c r="T14">
        <v>1.9</v>
      </c>
      <c r="U14">
        <v>1</v>
      </c>
      <c r="V14">
        <v>0.51300000000000001</v>
      </c>
      <c r="W14">
        <v>0.79600000000000004</v>
      </c>
      <c r="X14">
        <v>13.2</v>
      </c>
      <c r="Y14">
        <v>5.0999999999999996</v>
      </c>
      <c r="Z14">
        <v>2.2000000000000002</v>
      </c>
      <c r="AA14">
        <v>1</v>
      </c>
      <c r="AB14">
        <v>14.826425947163951</v>
      </c>
      <c r="AC14">
        <v>18.931558128568817</v>
      </c>
      <c r="AE14" s="2">
        <f>(All_Stats!$B$5*'2017-18_All'!B14)+(All_Stats!$C$5*'2017-18_All'!C14)+('2017-18_All'!D14*All_Stats!$D$5)+(All_Stats!$E$5*'2017-18_All'!E14)+(All_Stats!$F$5*'2017-18_All'!F14)+(All_Stats!$G$5*'2017-18_All'!G14)+(All_Stats!$H$5*'2017-18_All'!H14)+(All_Stats!$I$5*'2017-18_All'!I14)+(All_Stats!$J$5*'2017-18_All'!J14)+(All_Stats!$K$5*'2017-18_All'!K14)+(All_Stats!$L$5*'2017-18_All'!L14)+(All_Stats!$M$5*'2017-18_All'!M14)+(All_Stats!$N$5*'2017-18_All'!N14)+(All_Stats!$O$5*'2017-18_All'!O14)+(All_Stats!$P$5*'2017-18_All'!P14)+(All_Stats!$Q$5*'2017-18_All'!Q14)+(All_Stats!$R$5*'2017-18_All'!R14)+(All_Stats!$S$5*'2017-18_All'!S14)+(All_Stats!$T$5*'2017-18_All'!T14)+(All_Stats!$U$5*'2017-18_All'!U14)+(All_Stats!$V$5*'2017-18_All'!V14)+(All_Stats!$W$5*'2017-18_All'!W14)+(All_Stats!$X$5*'2017-18_All'!X14)+(All_Stats!$Y$5*'2017-18_All'!Y14)+(All_Stats!$Z$5*'2017-18_All'!Z14)</f>
        <v>18.931558128568817</v>
      </c>
      <c r="AF14">
        <f>(All_Stats!$B$3*'2017-18_All'!B14)+(All_Stats!$C$3*'2017-18_All'!C14)+('2017-18_All'!D14*All_Stats!$D$3)+(All_Stats!$E$3*'2017-18_All'!E14)+(All_Stats!$F$3*'2017-18_All'!F14)+(All_Stats!$G$3*'2017-18_All'!G14)+(All_Stats!$H$3*'2017-18_All'!H14)+(All_Stats!$I$3*'2017-18_All'!I14)+(All_Stats!$J$3*'2017-18_All'!J14)+(All_Stats!$K$3*'2017-18_All'!K14)+(All_Stats!$L$3*'2017-18_All'!L14)+(All_Stats!$M$3*'2017-18_All'!M14)+(All_Stats!$N$3*'2017-18_All'!N14)+(All_Stats!$O$3*'2017-18_All'!O14)+(All_Stats!$P$3*'2017-18_All'!P14)+(All_Stats!$Q$3*'2017-18_All'!Q14)+(All_Stats!$R$3*'2017-18_All'!R14)+(All_Stats!$S$3*'2017-18_All'!S14)+(All_Stats!$T$3*'2017-18_All'!T14)+(All_Stats!$U$3*'2017-18_All'!U14)+(All_Stats!$V$3*'2017-18_All'!V14)+(All_Stats!$W$3*'2017-18_All'!W14)+(All_Stats!$X$3*'2017-18_All'!X14)+(All_Stats!$Y$3*'2017-18_All'!Y14)+(All_Stats!$Z$3*'2017-18_All'!Z14)</f>
        <v>14.826425947163951</v>
      </c>
    </row>
    <row r="15" spans="1:32" ht="16">
      <c r="A15" t="s">
        <v>90</v>
      </c>
      <c r="B15">
        <v>0.56000000000000005</v>
      </c>
      <c r="C15">
        <v>0.372</v>
      </c>
      <c r="D15">
        <v>0.71</v>
      </c>
      <c r="E15">
        <v>13.4054054054054</v>
      </c>
      <c r="F15">
        <v>27.648648648648599</v>
      </c>
      <c r="G15">
        <v>17.513513513513502</v>
      </c>
      <c r="H15">
        <v>7.4324324324324298</v>
      </c>
      <c r="I15">
        <v>5</v>
      </c>
      <c r="J15">
        <v>12.4324324324324</v>
      </c>
      <c r="K15">
        <v>15.5135135135135</v>
      </c>
      <c r="L15">
        <v>0.64700000000000002</v>
      </c>
      <c r="M15">
        <v>0.627</v>
      </c>
      <c r="N15">
        <v>21</v>
      </c>
      <c r="O15">
        <v>1.5</v>
      </c>
      <c r="P15">
        <v>2.2999999999999998</v>
      </c>
      <c r="Q15">
        <v>0.503</v>
      </c>
      <c r="R15">
        <v>0.85</v>
      </c>
      <c r="S15">
        <v>15.5</v>
      </c>
      <c r="T15">
        <v>4.5999999999999996</v>
      </c>
      <c r="U15">
        <v>2.1</v>
      </c>
      <c r="V15">
        <v>0.43</v>
      </c>
      <c r="W15">
        <v>0.876</v>
      </c>
      <c r="X15">
        <v>14.5</v>
      </c>
      <c r="Y15">
        <v>1.4</v>
      </c>
      <c r="Z15">
        <v>1</v>
      </c>
      <c r="AA15">
        <v>4</v>
      </c>
      <c r="AB15">
        <v>17.631155665039731</v>
      </c>
      <c r="AC15">
        <v>19.851274980109736</v>
      </c>
      <c r="AE15" s="2">
        <f>(All_Stats!$B$5*'2017-18_All'!B15)+(All_Stats!$C$5*'2017-18_All'!C15)+('2017-18_All'!D15*All_Stats!$D$5)+(All_Stats!$E$5*'2017-18_All'!E15)+(All_Stats!$F$5*'2017-18_All'!F15)+(All_Stats!$G$5*'2017-18_All'!G15)+(All_Stats!$H$5*'2017-18_All'!H15)+(All_Stats!$I$5*'2017-18_All'!I15)+(All_Stats!$J$5*'2017-18_All'!J15)+(All_Stats!$K$5*'2017-18_All'!K15)+(All_Stats!$L$5*'2017-18_All'!L15)+(All_Stats!$M$5*'2017-18_All'!M15)+(All_Stats!$N$5*'2017-18_All'!N15)+(All_Stats!$O$5*'2017-18_All'!O15)+(All_Stats!$P$5*'2017-18_All'!P15)+(All_Stats!$Q$5*'2017-18_All'!Q15)+(All_Stats!$R$5*'2017-18_All'!R15)+(All_Stats!$S$5*'2017-18_All'!S15)+(All_Stats!$T$5*'2017-18_All'!T15)+(All_Stats!$U$5*'2017-18_All'!U15)+(All_Stats!$V$5*'2017-18_All'!V15)+(All_Stats!$W$5*'2017-18_All'!W15)+(All_Stats!$X$5*'2017-18_All'!X15)+(All_Stats!$Y$5*'2017-18_All'!Y15)+(All_Stats!$Z$5*'2017-18_All'!Z15)</f>
        <v>19.851274980109736</v>
      </c>
      <c r="AF15">
        <f>(All_Stats!$B$3*'2017-18_All'!B15)+(All_Stats!$C$3*'2017-18_All'!C15)+('2017-18_All'!D15*All_Stats!$D$3)+(All_Stats!$E$3*'2017-18_All'!E15)+(All_Stats!$F$3*'2017-18_All'!F15)+(All_Stats!$G$3*'2017-18_All'!G15)+(All_Stats!$H$3*'2017-18_All'!H15)+(All_Stats!$I$3*'2017-18_All'!I15)+(All_Stats!$J$3*'2017-18_All'!J15)+(All_Stats!$K$3*'2017-18_All'!K15)+(All_Stats!$L$3*'2017-18_All'!L15)+(All_Stats!$M$3*'2017-18_All'!M15)+(All_Stats!$N$3*'2017-18_All'!N15)+(All_Stats!$O$3*'2017-18_All'!O15)+(All_Stats!$P$3*'2017-18_All'!P15)+(All_Stats!$Q$3*'2017-18_All'!Q15)+(All_Stats!$R$3*'2017-18_All'!R15)+(All_Stats!$S$3*'2017-18_All'!S15)+(All_Stats!$T$3*'2017-18_All'!T15)+(All_Stats!$U$3*'2017-18_All'!U15)+(All_Stats!$V$3*'2017-18_All'!V15)+(All_Stats!$W$3*'2017-18_All'!W15)+(All_Stats!$X$3*'2017-18_All'!X15)+(All_Stats!$Y$3*'2017-18_All'!Y15)+(All_Stats!$Z$3*'2017-18_All'!Z15)</f>
        <v>17.631155665039731</v>
      </c>
    </row>
    <row r="16" spans="1:32" ht="16">
      <c r="A16" t="s">
        <v>91</v>
      </c>
      <c r="B16">
        <v>0.47399999999999998</v>
      </c>
      <c r="C16">
        <v>0.37</v>
      </c>
      <c r="D16">
        <v>0.71799999999999997</v>
      </c>
      <c r="E16">
        <v>10.794117647058799</v>
      </c>
      <c r="F16">
        <v>24.4411764705882</v>
      </c>
      <c r="G16">
        <v>13.088235294117601</v>
      </c>
      <c r="H16">
        <v>6.9705882352941098</v>
      </c>
      <c r="I16">
        <v>4.8235294117647003</v>
      </c>
      <c r="J16">
        <v>9.8529411764705799</v>
      </c>
      <c r="K16">
        <v>17.3823529411764</v>
      </c>
      <c r="L16">
        <v>0.505</v>
      </c>
      <c r="M16">
        <v>0.66200000000000003</v>
      </c>
      <c r="N16">
        <v>15.5</v>
      </c>
      <c r="O16">
        <v>1.1000000000000001</v>
      </c>
      <c r="P16">
        <v>1.2</v>
      </c>
      <c r="Q16">
        <v>0.42699999999999999</v>
      </c>
      <c r="R16">
        <v>0.86399999999999999</v>
      </c>
      <c r="S16">
        <v>13.8</v>
      </c>
      <c r="T16">
        <v>1.2</v>
      </c>
      <c r="U16">
        <v>1.3</v>
      </c>
      <c r="V16">
        <v>0.45400000000000001</v>
      </c>
      <c r="W16">
        <v>0.80900000000000005</v>
      </c>
      <c r="X16">
        <v>11.1</v>
      </c>
      <c r="Y16">
        <v>6.1</v>
      </c>
      <c r="Z16">
        <v>1.8</v>
      </c>
      <c r="AA16">
        <v>2</v>
      </c>
      <c r="AB16">
        <v>15.308118809268835</v>
      </c>
      <c r="AC16">
        <v>17.588813974896489</v>
      </c>
      <c r="AE16" s="2">
        <f>(All_Stats!$B$5*'2017-18_All'!B16)+(All_Stats!$C$5*'2017-18_All'!C16)+('2017-18_All'!D16*All_Stats!$D$5)+(All_Stats!$E$5*'2017-18_All'!E16)+(All_Stats!$F$5*'2017-18_All'!F16)+(All_Stats!$G$5*'2017-18_All'!G16)+(All_Stats!$H$5*'2017-18_All'!H16)+(All_Stats!$I$5*'2017-18_All'!I16)+(All_Stats!$J$5*'2017-18_All'!J16)+(All_Stats!$K$5*'2017-18_All'!K16)+(All_Stats!$L$5*'2017-18_All'!L16)+(All_Stats!$M$5*'2017-18_All'!M16)+(All_Stats!$N$5*'2017-18_All'!N16)+(All_Stats!$O$5*'2017-18_All'!O16)+(All_Stats!$P$5*'2017-18_All'!P16)+(All_Stats!$Q$5*'2017-18_All'!Q16)+(All_Stats!$R$5*'2017-18_All'!R16)+(All_Stats!$S$5*'2017-18_All'!S16)+(All_Stats!$T$5*'2017-18_All'!T16)+(All_Stats!$U$5*'2017-18_All'!U16)+(All_Stats!$V$5*'2017-18_All'!V16)+(All_Stats!$W$5*'2017-18_All'!W16)+(All_Stats!$X$5*'2017-18_All'!X16)+(All_Stats!$Y$5*'2017-18_All'!Y16)+(All_Stats!$Z$5*'2017-18_All'!Z16)</f>
        <v>17.588813974896489</v>
      </c>
      <c r="AF16">
        <f>(All_Stats!$B$3*'2017-18_All'!B16)+(All_Stats!$C$3*'2017-18_All'!C16)+('2017-18_All'!D16*All_Stats!$D$3)+(All_Stats!$E$3*'2017-18_All'!E16)+(All_Stats!$F$3*'2017-18_All'!F16)+(All_Stats!$G$3*'2017-18_All'!G16)+(All_Stats!$H$3*'2017-18_All'!H16)+(All_Stats!$I$3*'2017-18_All'!I16)+(All_Stats!$J$3*'2017-18_All'!J16)+(All_Stats!$K$3*'2017-18_All'!K16)+(All_Stats!$L$3*'2017-18_All'!L16)+(All_Stats!$M$3*'2017-18_All'!M16)+(All_Stats!$N$3*'2017-18_All'!N16)+(All_Stats!$O$3*'2017-18_All'!O16)+(All_Stats!$P$3*'2017-18_All'!P16)+(All_Stats!$Q$3*'2017-18_All'!Q16)+(All_Stats!$R$3*'2017-18_All'!R16)+(All_Stats!$S$3*'2017-18_All'!S16)+(All_Stats!$T$3*'2017-18_All'!T16)+(All_Stats!$U$3*'2017-18_All'!U16)+(All_Stats!$V$3*'2017-18_All'!V16)+(All_Stats!$W$3*'2017-18_All'!W16)+(All_Stats!$X$3*'2017-18_All'!X16)+(All_Stats!$Y$3*'2017-18_All'!Y16)+(All_Stats!$Z$3*'2017-18_All'!Z16)</f>
        <v>15.308118809268835</v>
      </c>
    </row>
    <row r="17" spans="1:32" ht="16">
      <c r="A17" t="s">
        <v>92</v>
      </c>
      <c r="B17">
        <v>0.53600000000000003</v>
      </c>
      <c r="C17">
        <v>0.35</v>
      </c>
      <c r="D17">
        <v>0.69099999999999995</v>
      </c>
      <c r="E17">
        <v>11.371428571428501</v>
      </c>
      <c r="F17">
        <v>26.4</v>
      </c>
      <c r="G17">
        <v>14.9428571428571</v>
      </c>
      <c r="H17">
        <v>6.8857142857142799</v>
      </c>
      <c r="I17">
        <v>5.3142857142857096</v>
      </c>
      <c r="J17">
        <v>13.0285714285714</v>
      </c>
      <c r="K17">
        <v>18.628571428571401</v>
      </c>
      <c r="L17">
        <v>0.55000000000000004</v>
      </c>
      <c r="M17">
        <v>0.69099999999999995</v>
      </c>
      <c r="N17">
        <v>12.8</v>
      </c>
      <c r="O17">
        <v>0.7</v>
      </c>
      <c r="P17">
        <v>1.2</v>
      </c>
      <c r="Q17">
        <v>0.63500000000000001</v>
      </c>
      <c r="R17">
        <v>0.65500000000000003</v>
      </c>
      <c r="S17">
        <v>12.6</v>
      </c>
      <c r="T17">
        <v>2.6</v>
      </c>
      <c r="U17">
        <v>1.8</v>
      </c>
      <c r="V17">
        <v>0.46100000000000002</v>
      </c>
      <c r="W17">
        <v>0.83699999999999997</v>
      </c>
      <c r="X17">
        <v>12.5</v>
      </c>
      <c r="Y17">
        <v>3</v>
      </c>
      <c r="Z17">
        <v>2.1</v>
      </c>
      <c r="AA17">
        <v>4</v>
      </c>
      <c r="AB17">
        <v>15.943151717205723</v>
      </c>
      <c r="AC17">
        <v>17.134926439941427</v>
      </c>
      <c r="AE17" s="2">
        <f>(All_Stats!$B$5*'2017-18_All'!B17)+(All_Stats!$C$5*'2017-18_All'!C17)+('2017-18_All'!D17*All_Stats!$D$5)+(All_Stats!$E$5*'2017-18_All'!E17)+(All_Stats!$F$5*'2017-18_All'!F17)+(All_Stats!$G$5*'2017-18_All'!G17)+(All_Stats!$H$5*'2017-18_All'!H17)+(All_Stats!$I$5*'2017-18_All'!I17)+(All_Stats!$J$5*'2017-18_All'!J17)+(All_Stats!$K$5*'2017-18_All'!K17)+(All_Stats!$L$5*'2017-18_All'!L17)+(All_Stats!$M$5*'2017-18_All'!M17)+(All_Stats!$N$5*'2017-18_All'!N17)+(All_Stats!$O$5*'2017-18_All'!O17)+(All_Stats!$P$5*'2017-18_All'!P17)+(All_Stats!$Q$5*'2017-18_All'!Q17)+(All_Stats!$R$5*'2017-18_All'!R17)+(All_Stats!$S$5*'2017-18_All'!S17)+(All_Stats!$T$5*'2017-18_All'!T17)+(All_Stats!$U$5*'2017-18_All'!U17)+(All_Stats!$V$5*'2017-18_All'!V17)+(All_Stats!$W$5*'2017-18_All'!W17)+(All_Stats!$X$5*'2017-18_All'!X17)+(All_Stats!$Y$5*'2017-18_All'!Y17)+(All_Stats!$Z$5*'2017-18_All'!Z17)</f>
        <v>17.134926439941427</v>
      </c>
      <c r="AF17">
        <f>(All_Stats!$B$3*'2017-18_All'!B17)+(All_Stats!$C$3*'2017-18_All'!C17)+('2017-18_All'!D17*All_Stats!$D$3)+(All_Stats!$E$3*'2017-18_All'!E17)+(All_Stats!$F$3*'2017-18_All'!F17)+(All_Stats!$G$3*'2017-18_All'!G17)+(All_Stats!$H$3*'2017-18_All'!H17)+(All_Stats!$I$3*'2017-18_All'!I17)+(All_Stats!$J$3*'2017-18_All'!J17)+(All_Stats!$K$3*'2017-18_All'!K17)+(All_Stats!$L$3*'2017-18_All'!L17)+(All_Stats!$M$3*'2017-18_All'!M17)+(All_Stats!$N$3*'2017-18_All'!N17)+(All_Stats!$O$3*'2017-18_All'!O17)+(All_Stats!$P$3*'2017-18_All'!P17)+(All_Stats!$Q$3*'2017-18_All'!Q17)+(All_Stats!$R$3*'2017-18_All'!R17)+(All_Stats!$S$3*'2017-18_All'!S17)+(All_Stats!$T$3*'2017-18_All'!T17)+(All_Stats!$U$3*'2017-18_All'!U17)+(All_Stats!$V$3*'2017-18_All'!V17)+(All_Stats!$W$3*'2017-18_All'!W17)+(All_Stats!$X$3*'2017-18_All'!X17)+(All_Stats!$Y$3*'2017-18_All'!Y17)+(All_Stats!$Z$3*'2017-18_All'!Z17)</f>
        <v>15.943151717205723</v>
      </c>
    </row>
    <row r="18" spans="1:32" ht="16">
      <c r="A18" t="s">
        <v>93</v>
      </c>
      <c r="B18">
        <v>0.51400000000000001</v>
      </c>
      <c r="C18">
        <v>0.38500000000000001</v>
      </c>
      <c r="D18">
        <v>0.67800000000000005</v>
      </c>
      <c r="E18">
        <v>8.8285714285714292</v>
      </c>
      <c r="F18">
        <v>24.9428571428571</v>
      </c>
      <c r="G18">
        <v>13</v>
      </c>
      <c r="H18">
        <v>7.3142857142857096</v>
      </c>
      <c r="I18">
        <v>4.5714285714285703</v>
      </c>
      <c r="J18">
        <v>11.285714285714199</v>
      </c>
      <c r="K18">
        <v>18.257142857142799</v>
      </c>
      <c r="L18">
        <v>0.51400000000000001</v>
      </c>
      <c r="M18">
        <v>0.70199999999999996</v>
      </c>
      <c r="N18">
        <v>21.2</v>
      </c>
      <c r="O18">
        <v>4.4000000000000004</v>
      </c>
      <c r="P18">
        <v>3.6</v>
      </c>
      <c r="Q18">
        <v>0.442</v>
      </c>
      <c r="R18">
        <v>0.66</v>
      </c>
      <c r="S18">
        <v>12</v>
      </c>
      <c r="T18">
        <v>1.9</v>
      </c>
      <c r="U18">
        <v>1.4</v>
      </c>
      <c r="V18">
        <v>0.56999999999999995</v>
      </c>
      <c r="W18">
        <v>0.84</v>
      </c>
      <c r="X18">
        <v>10.7</v>
      </c>
      <c r="Y18">
        <v>1.2</v>
      </c>
      <c r="Z18">
        <v>0.9</v>
      </c>
      <c r="AA18">
        <v>1</v>
      </c>
      <c r="AB18">
        <v>13.731267940498579</v>
      </c>
      <c r="AC18">
        <v>16.437438489025734</v>
      </c>
      <c r="AE18" s="2">
        <f>(All_Stats!$B$5*'2017-18_All'!B18)+(All_Stats!$C$5*'2017-18_All'!C18)+('2017-18_All'!D18*All_Stats!$D$5)+(All_Stats!$E$5*'2017-18_All'!E18)+(All_Stats!$F$5*'2017-18_All'!F18)+(All_Stats!$G$5*'2017-18_All'!G18)+(All_Stats!$H$5*'2017-18_All'!H18)+(All_Stats!$I$5*'2017-18_All'!I18)+(All_Stats!$J$5*'2017-18_All'!J18)+(All_Stats!$K$5*'2017-18_All'!K18)+(All_Stats!$L$5*'2017-18_All'!L18)+(All_Stats!$M$5*'2017-18_All'!M18)+(All_Stats!$N$5*'2017-18_All'!N18)+(All_Stats!$O$5*'2017-18_All'!O18)+(All_Stats!$P$5*'2017-18_All'!P18)+(All_Stats!$Q$5*'2017-18_All'!Q18)+(All_Stats!$R$5*'2017-18_All'!R18)+(All_Stats!$S$5*'2017-18_All'!S18)+(All_Stats!$T$5*'2017-18_All'!T18)+(All_Stats!$U$5*'2017-18_All'!U18)+(All_Stats!$V$5*'2017-18_All'!V18)+(All_Stats!$W$5*'2017-18_All'!W18)+(All_Stats!$X$5*'2017-18_All'!X18)+(All_Stats!$Y$5*'2017-18_All'!Y18)+(All_Stats!$Z$5*'2017-18_All'!Z18)</f>
        <v>16.437438489025734</v>
      </c>
      <c r="AF18">
        <f>(All_Stats!$B$3*'2017-18_All'!B18)+(All_Stats!$C$3*'2017-18_All'!C18)+('2017-18_All'!D18*All_Stats!$D$3)+(All_Stats!$E$3*'2017-18_All'!E18)+(All_Stats!$F$3*'2017-18_All'!F18)+(All_Stats!$G$3*'2017-18_All'!G18)+(All_Stats!$H$3*'2017-18_All'!H18)+(All_Stats!$I$3*'2017-18_All'!I18)+(All_Stats!$J$3*'2017-18_All'!J18)+(All_Stats!$K$3*'2017-18_All'!K18)+(All_Stats!$L$3*'2017-18_All'!L18)+(All_Stats!$M$3*'2017-18_All'!M18)+(All_Stats!$N$3*'2017-18_All'!N18)+(All_Stats!$O$3*'2017-18_All'!O18)+(All_Stats!$P$3*'2017-18_All'!P18)+(All_Stats!$Q$3*'2017-18_All'!Q18)+(All_Stats!$R$3*'2017-18_All'!R18)+(All_Stats!$S$3*'2017-18_All'!S18)+(All_Stats!$T$3*'2017-18_All'!T18)+(All_Stats!$U$3*'2017-18_All'!U18)+(All_Stats!$V$3*'2017-18_All'!V18)+(All_Stats!$W$3*'2017-18_All'!W18)+(All_Stats!$X$3*'2017-18_All'!X18)+(All_Stats!$Y$3*'2017-18_All'!Y18)+(All_Stats!$Z$3*'2017-18_All'!Z18)</f>
        <v>13.731267940498579</v>
      </c>
    </row>
    <row r="19" spans="1:32" ht="16">
      <c r="A19" t="s">
        <v>94</v>
      </c>
      <c r="B19">
        <v>0.58199999999999996</v>
      </c>
      <c r="C19">
        <v>0.36799999999999999</v>
      </c>
      <c r="D19">
        <v>0.70799999999999996</v>
      </c>
      <c r="E19">
        <v>11.162162162162099</v>
      </c>
      <c r="F19">
        <v>28.756756756756701</v>
      </c>
      <c r="G19">
        <v>15.243243243243199</v>
      </c>
      <c r="H19">
        <v>6.3243243243243201</v>
      </c>
      <c r="I19">
        <v>3.6216216216216202</v>
      </c>
      <c r="J19">
        <v>11.351351351351299</v>
      </c>
      <c r="K19">
        <v>17.054054054053999</v>
      </c>
      <c r="L19">
        <v>0.6</v>
      </c>
      <c r="M19">
        <v>0.54</v>
      </c>
      <c r="N19">
        <v>13.4</v>
      </c>
      <c r="O19">
        <v>1.6</v>
      </c>
      <c r="P19">
        <v>2.2000000000000002</v>
      </c>
      <c r="Q19">
        <v>0.624</v>
      </c>
      <c r="R19">
        <v>0.77300000000000002</v>
      </c>
      <c r="S19">
        <v>12.9</v>
      </c>
      <c r="T19">
        <v>1.7</v>
      </c>
      <c r="U19">
        <v>1.6</v>
      </c>
      <c r="V19">
        <v>0.57899999999999996</v>
      </c>
      <c r="W19">
        <v>0.8</v>
      </c>
      <c r="X19">
        <v>12.7</v>
      </c>
      <c r="Y19">
        <v>2.2999999999999998</v>
      </c>
      <c r="Z19">
        <v>1.6</v>
      </c>
      <c r="AA19">
        <v>3</v>
      </c>
      <c r="AB19">
        <v>15.330812498482443</v>
      </c>
      <c r="AC19">
        <v>18.071888844177035</v>
      </c>
      <c r="AE19" s="2">
        <f>(All_Stats!$B$5*'2017-18_All'!B19)+(All_Stats!$C$5*'2017-18_All'!C19)+('2017-18_All'!D19*All_Stats!$D$5)+(All_Stats!$E$5*'2017-18_All'!E19)+(All_Stats!$F$5*'2017-18_All'!F19)+(All_Stats!$G$5*'2017-18_All'!G19)+(All_Stats!$H$5*'2017-18_All'!H19)+(All_Stats!$I$5*'2017-18_All'!I19)+(All_Stats!$J$5*'2017-18_All'!J19)+(All_Stats!$K$5*'2017-18_All'!K19)+(All_Stats!$L$5*'2017-18_All'!L19)+(All_Stats!$M$5*'2017-18_All'!M19)+(All_Stats!$N$5*'2017-18_All'!N19)+(All_Stats!$O$5*'2017-18_All'!O19)+(All_Stats!$P$5*'2017-18_All'!P19)+(All_Stats!$Q$5*'2017-18_All'!Q19)+(All_Stats!$R$5*'2017-18_All'!R19)+(All_Stats!$S$5*'2017-18_All'!S19)+(All_Stats!$T$5*'2017-18_All'!T19)+(All_Stats!$U$5*'2017-18_All'!U19)+(All_Stats!$V$5*'2017-18_All'!V19)+(All_Stats!$W$5*'2017-18_All'!W19)+(All_Stats!$X$5*'2017-18_All'!X19)+(All_Stats!$Y$5*'2017-18_All'!Y19)+(All_Stats!$Z$5*'2017-18_All'!Z19)</f>
        <v>18.071888844177035</v>
      </c>
      <c r="AF19">
        <f>(All_Stats!$B$3*'2017-18_All'!B19)+(All_Stats!$C$3*'2017-18_All'!C19)+('2017-18_All'!D19*All_Stats!$D$3)+(All_Stats!$E$3*'2017-18_All'!E19)+(All_Stats!$F$3*'2017-18_All'!F19)+(All_Stats!$G$3*'2017-18_All'!G19)+(All_Stats!$H$3*'2017-18_All'!H19)+(All_Stats!$I$3*'2017-18_All'!I19)+(All_Stats!$J$3*'2017-18_All'!J19)+(All_Stats!$K$3*'2017-18_All'!K19)+(All_Stats!$L$3*'2017-18_All'!L19)+(All_Stats!$M$3*'2017-18_All'!M19)+(All_Stats!$N$3*'2017-18_All'!N19)+(All_Stats!$O$3*'2017-18_All'!O19)+(All_Stats!$P$3*'2017-18_All'!P19)+(All_Stats!$Q$3*'2017-18_All'!Q19)+(All_Stats!$R$3*'2017-18_All'!R19)+(All_Stats!$S$3*'2017-18_All'!S19)+(All_Stats!$T$3*'2017-18_All'!T19)+(All_Stats!$U$3*'2017-18_All'!U19)+(All_Stats!$V$3*'2017-18_All'!V19)+(All_Stats!$W$3*'2017-18_All'!W19)+(All_Stats!$X$3*'2017-18_All'!X19)+(All_Stats!$Y$3*'2017-18_All'!Y19)+(All_Stats!$Z$3*'2017-18_All'!Z19)</f>
        <v>15.330812498482443</v>
      </c>
    </row>
    <row r="20" spans="1:32" ht="16">
      <c r="A20" t="s">
        <v>95</v>
      </c>
      <c r="B20">
        <v>0.47299999999999998</v>
      </c>
      <c r="C20">
        <v>0.34699999999999998</v>
      </c>
      <c r="D20">
        <v>0.70799999999999996</v>
      </c>
      <c r="E20">
        <v>11.272727272727201</v>
      </c>
      <c r="F20">
        <v>23.6666666666666</v>
      </c>
      <c r="G20">
        <v>12.3333333333333</v>
      </c>
      <c r="H20">
        <v>5.39393939393939</v>
      </c>
      <c r="I20">
        <v>2.8181818181818099</v>
      </c>
      <c r="J20">
        <v>13.3939393939393</v>
      </c>
      <c r="K20">
        <v>20.484848484848399</v>
      </c>
      <c r="L20">
        <v>0.42899999999999999</v>
      </c>
      <c r="M20">
        <v>0.77</v>
      </c>
      <c r="N20">
        <v>23.7</v>
      </c>
      <c r="O20">
        <v>6.1</v>
      </c>
      <c r="P20">
        <v>3.8</v>
      </c>
      <c r="Q20">
        <v>0.46400000000000002</v>
      </c>
      <c r="R20">
        <v>0.78200000000000003</v>
      </c>
      <c r="S20">
        <v>20.399999999999999</v>
      </c>
      <c r="T20">
        <v>0.6</v>
      </c>
      <c r="U20">
        <v>1.8</v>
      </c>
      <c r="V20">
        <v>0.27300000000000002</v>
      </c>
      <c r="W20">
        <v>0.65400000000000003</v>
      </c>
      <c r="X20">
        <v>6.4</v>
      </c>
      <c r="Y20">
        <v>0.8</v>
      </c>
      <c r="Z20">
        <v>1.2</v>
      </c>
      <c r="AA20">
        <v>2</v>
      </c>
      <c r="AB20">
        <v>13.742855700371228</v>
      </c>
      <c r="AC20">
        <v>13.00063043774243</v>
      </c>
      <c r="AE20" s="2">
        <f>(All_Stats!$B$5*'2017-18_All'!B20)+(All_Stats!$C$5*'2017-18_All'!C20)+('2017-18_All'!D20*All_Stats!$D$5)+(All_Stats!$E$5*'2017-18_All'!E20)+(All_Stats!$F$5*'2017-18_All'!F20)+(All_Stats!$G$5*'2017-18_All'!G20)+(All_Stats!$H$5*'2017-18_All'!H20)+(All_Stats!$I$5*'2017-18_All'!I20)+(All_Stats!$J$5*'2017-18_All'!J20)+(All_Stats!$K$5*'2017-18_All'!K20)+(All_Stats!$L$5*'2017-18_All'!L20)+(All_Stats!$M$5*'2017-18_All'!M20)+(All_Stats!$N$5*'2017-18_All'!N20)+(All_Stats!$O$5*'2017-18_All'!O20)+(All_Stats!$P$5*'2017-18_All'!P20)+(All_Stats!$Q$5*'2017-18_All'!Q20)+(All_Stats!$R$5*'2017-18_All'!R20)+(All_Stats!$S$5*'2017-18_All'!S20)+(All_Stats!$T$5*'2017-18_All'!T20)+(All_Stats!$U$5*'2017-18_All'!U20)+(All_Stats!$V$5*'2017-18_All'!V20)+(All_Stats!$W$5*'2017-18_All'!W20)+(All_Stats!$X$5*'2017-18_All'!X20)+(All_Stats!$Y$5*'2017-18_All'!Y20)+(All_Stats!$Z$5*'2017-18_All'!Z20)</f>
        <v>13.00063043774243</v>
      </c>
      <c r="AF20">
        <f>(All_Stats!$B$3*'2017-18_All'!B20)+(All_Stats!$C$3*'2017-18_All'!C20)+('2017-18_All'!D20*All_Stats!$D$3)+(All_Stats!$E$3*'2017-18_All'!E20)+(All_Stats!$F$3*'2017-18_All'!F20)+(All_Stats!$G$3*'2017-18_All'!G20)+(All_Stats!$H$3*'2017-18_All'!H20)+(All_Stats!$I$3*'2017-18_All'!I20)+(All_Stats!$J$3*'2017-18_All'!J20)+(All_Stats!$K$3*'2017-18_All'!K20)+(All_Stats!$L$3*'2017-18_All'!L20)+(All_Stats!$M$3*'2017-18_All'!M20)+(All_Stats!$N$3*'2017-18_All'!N20)+(All_Stats!$O$3*'2017-18_All'!O20)+(All_Stats!$P$3*'2017-18_All'!P20)+(All_Stats!$Q$3*'2017-18_All'!Q20)+(All_Stats!$R$3*'2017-18_All'!R20)+(All_Stats!$S$3*'2017-18_All'!S20)+(All_Stats!$T$3*'2017-18_All'!T20)+(All_Stats!$U$3*'2017-18_All'!U20)+(All_Stats!$V$3*'2017-18_All'!V20)+(All_Stats!$W$3*'2017-18_All'!W20)+(All_Stats!$X$3*'2017-18_All'!X20)+(All_Stats!$Y$3*'2017-18_All'!Y20)+(All_Stats!$Z$3*'2017-18_All'!Z20)</f>
        <v>13.742855700371228</v>
      </c>
    </row>
    <row r="21" spans="1:32" ht="16">
      <c r="A21" t="s">
        <v>96</v>
      </c>
      <c r="B21">
        <v>0.51500000000000001</v>
      </c>
      <c r="C21">
        <v>0.38300000000000001</v>
      </c>
      <c r="D21">
        <v>0.73799999999999999</v>
      </c>
      <c r="E21">
        <v>8.5588235294117592</v>
      </c>
      <c r="F21">
        <v>25.147058823529399</v>
      </c>
      <c r="G21">
        <v>15.9411764705882</v>
      </c>
      <c r="H21">
        <v>6.73529411764705</v>
      </c>
      <c r="I21">
        <v>3.02941176470588</v>
      </c>
      <c r="J21">
        <v>11.617647058823501</v>
      </c>
      <c r="K21">
        <v>17.264705882352899</v>
      </c>
      <c r="L21">
        <v>0.48699999999999999</v>
      </c>
      <c r="M21">
        <v>0.70199999999999996</v>
      </c>
      <c r="N21">
        <v>13.4</v>
      </c>
      <c r="O21">
        <v>5.6</v>
      </c>
      <c r="P21">
        <v>2.8</v>
      </c>
      <c r="Q21">
        <v>0.56799999999999995</v>
      </c>
      <c r="R21">
        <v>0.8</v>
      </c>
      <c r="S21">
        <v>12.5</v>
      </c>
      <c r="T21">
        <v>1.1000000000000001</v>
      </c>
      <c r="U21">
        <v>1</v>
      </c>
      <c r="V21">
        <v>0.54200000000000004</v>
      </c>
      <c r="W21">
        <v>0.66900000000000004</v>
      </c>
      <c r="X21">
        <v>11.2</v>
      </c>
      <c r="Y21">
        <v>1.4</v>
      </c>
      <c r="Z21">
        <v>1.5</v>
      </c>
      <c r="AA21">
        <v>1</v>
      </c>
      <c r="AB21">
        <v>14.98878330768177</v>
      </c>
      <c r="AC21">
        <v>15.670821339501199</v>
      </c>
      <c r="AE21" s="2">
        <f>(All_Stats!$B$5*'2017-18_All'!B21)+(All_Stats!$C$5*'2017-18_All'!C21)+('2017-18_All'!D21*All_Stats!$D$5)+(All_Stats!$E$5*'2017-18_All'!E21)+(All_Stats!$F$5*'2017-18_All'!F21)+(All_Stats!$G$5*'2017-18_All'!G21)+(All_Stats!$H$5*'2017-18_All'!H21)+(All_Stats!$I$5*'2017-18_All'!I21)+(All_Stats!$J$5*'2017-18_All'!J21)+(All_Stats!$K$5*'2017-18_All'!K21)+(All_Stats!$L$5*'2017-18_All'!L21)+(All_Stats!$M$5*'2017-18_All'!M21)+(All_Stats!$N$5*'2017-18_All'!N21)+(All_Stats!$O$5*'2017-18_All'!O21)+(All_Stats!$P$5*'2017-18_All'!P21)+(All_Stats!$Q$5*'2017-18_All'!Q21)+(All_Stats!$R$5*'2017-18_All'!R21)+(All_Stats!$S$5*'2017-18_All'!S21)+(All_Stats!$T$5*'2017-18_All'!T21)+(All_Stats!$U$5*'2017-18_All'!U21)+(All_Stats!$V$5*'2017-18_All'!V21)+(All_Stats!$W$5*'2017-18_All'!W21)+(All_Stats!$X$5*'2017-18_All'!X21)+(All_Stats!$Y$5*'2017-18_All'!Y21)+(All_Stats!$Z$5*'2017-18_All'!Z21)</f>
        <v>15.670821339501199</v>
      </c>
      <c r="AF21">
        <f>(All_Stats!$B$3*'2017-18_All'!B21)+(All_Stats!$C$3*'2017-18_All'!C21)+('2017-18_All'!D21*All_Stats!$D$3)+(All_Stats!$E$3*'2017-18_All'!E21)+(All_Stats!$F$3*'2017-18_All'!F21)+(All_Stats!$G$3*'2017-18_All'!G21)+(All_Stats!$H$3*'2017-18_All'!H21)+(All_Stats!$I$3*'2017-18_All'!I21)+(All_Stats!$J$3*'2017-18_All'!J21)+(All_Stats!$K$3*'2017-18_All'!K21)+(All_Stats!$L$3*'2017-18_All'!L21)+(All_Stats!$M$3*'2017-18_All'!M21)+(All_Stats!$N$3*'2017-18_All'!N21)+(All_Stats!$O$3*'2017-18_All'!O21)+(All_Stats!$P$3*'2017-18_All'!P21)+(All_Stats!$Q$3*'2017-18_All'!Q21)+(All_Stats!$R$3*'2017-18_All'!R21)+(All_Stats!$S$3*'2017-18_All'!S21)+(All_Stats!$T$3*'2017-18_All'!T21)+(All_Stats!$U$3*'2017-18_All'!U21)+(All_Stats!$V$3*'2017-18_All'!V21)+(All_Stats!$W$3*'2017-18_All'!W21)+(All_Stats!$X$3*'2017-18_All'!X21)+(All_Stats!$Y$3*'2017-18_All'!Y21)+(All_Stats!$Z$3*'2017-18_All'!Z21)</f>
        <v>14.98878330768177</v>
      </c>
    </row>
    <row r="22" spans="1:32" ht="16">
      <c r="A22" t="s">
        <v>97</v>
      </c>
      <c r="B22">
        <v>0.55600000000000005</v>
      </c>
      <c r="C22">
        <v>0.40100000000000002</v>
      </c>
      <c r="D22">
        <v>0.70799999999999996</v>
      </c>
      <c r="E22">
        <v>9.7692307692307701</v>
      </c>
      <c r="F22">
        <v>25.8205128205128</v>
      </c>
      <c r="G22">
        <v>16.6410256410256</v>
      </c>
      <c r="H22">
        <v>6.5128205128205101</v>
      </c>
      <c r="I22">
        <v>4.1025641025641004</v>
      </c>
      <c r="J22">
        <v>11.692307692307599</v>
      </c>
      <c r="K22">
        <v>15.307692307692299</v>
      </c>
      <c r="L22">
        <v>0.39200000000000002</v>
      </c>
      <c r="M22">
        <v>0.82699999999999996</v>
      </c>
      <c r="N22">
        <v>17.3</v>
      </c>
      <c r="O22">
        <v>7.2</v>
      </c>
      <c r="P22">
        <v>2.8</v>
      </c>
      <c r="Q22">
        <v>0.42299999999999999</v>
      </c>
      <c r="R22">
        <v>0.80400000000000005</v>
      </c>
      <c r="S22">
        <v>14.6</v>
      </c>
      <c r="T22">
        <v>2.7</v>
      </c>
      <c r="U22">
        <v>1.7</v>
      </c>
      <c r="V22">
        <v>0.51300000000000001</v>
      </c>
      <c r="W22">
        <v>0.83499999999999996</v>
      </c>
      <c r="X22">
        <v>14.2</v>
      </c>
      <c r="Y22">
        <v>2.1</v>
      </c>
      <c r="Z22">
        <v>1.5</v>
      </c>
      <c r="AA22">
        <v>5</v>
      </c>
      <c r="AB22">
        <v>16.796019864004116</v>
      </c>
      <c r="AC22">
        <v>16.947141486908734</v>
      </c>
      <c r="AE22" s="2">
        <f>(All_Stats!$B$5*'2017-18_All'!B22)+(All_Stats!$C$5*'2017-18_All'!C22)+('2017-18_All'!D22*All_Stats!$D$5)+(All_Stats!$E$5*'2017-18_All'!E22)+(All_Stats!$F$5*'2017-18_All'!F22)+(All_Stats!$G$5*'2017-18_All'!G22)+(All_Stats!$H$5*'2017-18_All'!H22)+(All_Stats!$I$5*'2017-18_All'!I22)+(All_Stats!$J$5*'2017-18_All'!J22)+(All_Stats!$K$5*'2017-18_All'!K22)+(All_Stats!$L$5*'2017-18_All'!L22)+(All_Stats!$M$5*'2017-18_All'!M22)+(All_Stats!$N$5*'2017-18_All'!N22)+(All_Stats!$O$5*'2017-18_All'!O22)+(All_Stats!$P$5*'2017-18_All'!P22)+(All_Stats!$Q$5*'2017-18_All'!Q22)+(All_Stats!$R$5*'2017-18_All'!R22)+(All_Stats!$S$5*'2017-18_All'!S22)+(All_Stats!$T$5*'2017-18_All'!T22)+(All_Stats!$U$5*'2017-18_All'!U22)+(All_Stats!$V$5*'2017-18_All'!V22)+(All_Stats!$W$5*'2017-18_All'!W22)+(All_Stats!$X$5*'2017-18_All'!X22)+(All_Stats!$Y$5*'2017-18_All'!Y22)+(All_Stats!$Z$5*'2017-18_All'!Z22)</f>
        <v>16.947141486908734</v>
      </c>
      <c r="AF22">
        <f>(All_Stats!$B$3*'2017-18_All'!B22)+(All_Stats!$C$3*'2017-18_All'!C22)+('2017-18_All'!D22*All_Stats!$D$3)+(All_Stats!$E$3*'2017-18_All'!E22)+(All_Stats!$F$3*'2017-18_All'!F22)+(All_Stats!$G$3*'2017-18_All'!G22)+(All_Stats!$H$3*'2017-18_All'!H22)+(All_Stats!$I$3*'2017-18_All'!I22)+(All_Stats!$J$3*'2017-18_All'!J22)+(All_Stats!$K$3*'2017-18_All'!K22)+(All_Stats!$L$3*'2017-18_All'!L22)+(All_Stats!$M$3*'2017-18_All'!M22)+(All_Stats!$N$3*'2017-18_All'!N22)+(All_Stats!$O$3*'2017-18_All'!O22)+(All_Stats!$P$3*'2017-18_All'!P22)+(All_Stats!$Q$3*'2017-18_All'!Q22)+(All_Stats!$R$3*'2017-18_All'!R22)+(All_Stats!$S$3*'2017-18_All'!S22)+(All_Stats!$T$3*'2017-18_All'!T22)+(All_Stats!$U$3*'2017-18_All'!U22)+(All_Stats!$V$3*'2017-18_All'!V22)+(All_Stats!$W$3*'2017-18_All'!W22)+(All_Stats!$X$3*'2017-18_All'!X22)+(All_Stats!$Y$3*'2017-18_All'!Y22)+(All_Stats!$Z$3*'2017-18_All'!Z22)</f>
        <v>16.796019864004116</v>
      </c>
    </row>
    <row r="23" spans="1:32" ht="16">
      <c r="A23" t="s">
        <v>98</v>
      </c>
      <c r="B23">
        <v>0.53400000000000003</v>
      </c>
      <c r="C23">
        <v>0.34100000000000003</v>
      </c>
      <c r="D23">
        <v>0.73399999999999999</v>
      </c>
      <c r="E23">
        <v>8.2162162162162105</v>
      </c>
      <c r="F23">
        <v>22.486486486486399</v>
      </c>
      <c r="G23">
        <v>13.783783783783701</v>
      </c>
      <c r="H23">
        <v>7.9459459459459403</v>
      </c>
      <c r="I23">
        <v>2.9729729729729701</v>
      </c>
      <c r="J23">
        <v>11.4324324324324</v>
      </c>
      <c r="K23">
        <v>18.486486486486399</v>
      </c>
      <c r="L23">
        <v>0.58699999999999997</v>
      </c>
      <c r="M23">
        <v>0.752</v>
      </c>
      <c r="N23">
        <v>16.2</v>
      </c>
      <c r="O23">
        <v>2.7</v>
      </c>
      <c r="P23">
        <v>1.4</v>
      </c>
      <c r="Q23">
        <v>0.502</v>
      </c>
      <c r="R23">
        <v>0.77200000000000002</v>
      </c>
      <c r="S23">
        <v>15.9</v>
      </c>
      <c r="T23">
        <v>3.2</v>
      </c>
      <c r="U23">
        <v>2.6</v>
      </c>
      <c r="V23">
        <v>0.51</v>
      </c>
      <c r="W23">
        <v>0.73899999999999999</v>
      </c>
      <c r="X23">
        <v>11.1</v>
      </c>
      <c r="Y23">
        <v>1.8</v>
      </c>
      <c r="Z23">
        <v>1.1000000000000001</v>
      </c>
      <c r="AA23">
        <v>4</v>
      </c>
      <c r="AB23">
        <v>17.104446026081909</v>
      </c>
      <c r="AC23">
        <v>16.349626750488419</v>
      </c>
      <c r="AE23" s="2">
        <f>(All_Stats!$B$5*'2017-18_All'!B23)+(All_Stats!$C$5*'2017-18_All'!C23)+('2017-18_All'!D23*All_Stats!$D$5)+(All_Stats!$E$5*'2017-18_All'!E23)+(All_Stats!$F$5*'2017-18_All'!F23)+(All_Stats!$G$5*'2017-18_All'!G23)+(All_Stats!$H$5*'2017-18_All'!H23)+(All_Stats!$I$5*'2017-18_All'!I23)+(All_Stats!$J$5*'2017-18_All'!J23)+(All_Stats!$K$5*'2017-18_All'!K23)+(All_Stats!$L$5*'2017-18_All'!L23)+(All_Stats!$M$5*'2017-18_All'!M23)+(All_Stats!$N$5*'2017-18_All'!N23)+(All_Stats!$O$5*'2017-18_All'!O23)+(All_Stats!$P$5*'2017-18_All'!P23)+(All_Stats!$Q$5*'2017-18_All'!Q23)+(All_Stats!$R$5*'2017-18_All'!R23)+(All_Stats!$S$5*'2017-18_All'!S23)+(All_Stats!$T$5*'2017-18_All'!T23)+(All_Stats!$U$5*'2017-18_All'!U23)+(All_Stats!$V$5*'2017-18_All'!V23)+(All_Stats!$W$5*'2017-18_All'!W23)+(All_Stats!$X$5*'2017-18_All'!X23)+(All_Stats!$Y$5*'2017-18_All'!Y23)+(All_Stats!$Z$5*'2017-18_All'!Z23)</f>
        <v>16.349626750488419</v>
      </c>
      <c r="AF23">
        <f>(All_Stats!$B$3*'2017-18_All'!B23)+(All_Stats!$C$3*'2017-18_All'!C23)+('2017-18_All'!D23*All_Stats!$D$3)+(All_Stats!$E$3*'2017-18_All'!E23)+(All_Stats!$F$3*'2017-18_All'!F23)+(All_Stats!$G$3*'2017-18_All'!G23)+(All_Stats!$H$3*'2017-18_All'!H23)+(All_Stats!$I$3*'2017-18_All'!I23)+(All_Stats!$J$3*'2017-18_All'!J23)+(All_Stats!$K$3*'2017-18_All'!K23)+(All_Stats!$L$3*'2017-18_All'!L23)+(All_Stats!$M$3*'2017-18_All'!M23)+(All_Stats!$N$3*'2017-18_All'!N23)+(All_Stats!$O$3*'2017-18_All'!O23)+(All_Stats!$P$3*'2017-18_All'!P23)+(All_Stats!$Q$3*'2017-18_All'!Q23)+(All_Stats!$R$3*'2017-18_All'!R23)+(All_Stats!$S$3*'2017-18_All'!S23)+(All_Stats!$T$3*'2017-18_All'!T23)+(All_Stats!$U$3*'2017-18_All'!U23)+(All_Stats!$V$3*'2017-18_All'!V23)+(All_Stats!$W$3*'2017-18_All'!W23)+(All_Stats!$X$3*'2017-18_All'!X23)+(All_Stats!$Y$3*'2017-18_All'!Y23)+(All_Stats!$Z$3*'2017-18_All'!Z23)</f>
        <v>17.104446026081909</v>
      </c>
    </row>
    <row r="24" spans="1:32" ht="16">
      <c r="A24" t="s">
        <v>99</v>
      </c>
      <c r="B24">
        <v>0.51200000000000001</v>
      </c>
      <c r="C24">
        <v>0.35699999999999998</v>
      </c>
      <c r="D24">
        <v>0.69799999999999995</v>
      </c>
      <c r="E24">
        <v>11.9189189189189</v>
      </c>
      <c r="F24">
        <v>26.756756756756701</v>
      </c>
      <c r="G24">
        <v>13.2162162162162</v>
      </c>
      <c r="H24">
        <v>5.6216216216216202</v>
      </c>
      <c r="I24">
        <v>4.7567567567567499</v>
      </c>
      <c r="J24">
        <v>12.972972972972901</v>
      </c>
      <c r="K24">
        <v>18.972972972972901</v>
      </c>
      <c r="L24">
        <v>0.50900000000000001</v>
      </c>
      <c r="M24">
        <v>0.77400000000000002</v>
      </c>
      <c r="N24">
        <v>15.6</v>
      </c>
      <c r="O24">
        <v>1.4</v>
      </c>
      <c r="P24">
        <v>2.2999999999999998</v>
      </c>
      <c r="Q24">
        <v>0.5</v>
      </c>
      <c r="R24">
        <v>0.81699999999999995</v>
      </c>
      <c r="S24">
        <v>14.4</v>
      </c>
      <c r="T24">
        <v>5.0999999999999996</v>
      </c>
      <c r="U24">
        <v>2.7</v>
      </c>
      <c r="V24">
        <v>0.54400000000000004</v>
      </c>
      <c r="W24">
        <v>0.60599999999999998</v>
      </c>
      <c r="X24">
        <v>10.8</v>
      </c>
      <c r="Y24">
        <v>1.5</v>
      </c>
      <c r="Z24">
        <v>1.9</v>
      </c>
      <c r="AA24">
        <v>3</v>
      </c>
      <c r="AB24">
        <v>14.457302958506496</v>
      </c>
      <c r="AC24">
        <v>15.876886053951907</v>
      </c>
      <c r="AE24" s="2">
        <f>(All_Stats!$B$5*'2017-18_All'!B24)+(All_Stats!$C$5*'2017-18_All'!C24)+('2017-18_All'!D24*All_Stats!$D$5)+(All_Stats!$E$5*'2017-18_All'!E24)+(All_Stats!$F$5*'2017-18_All'!F24)+(All_Stats!$G$5*'2017-18_All'!G24)+(All_Stats!$H$5*'2017-18_All'!H24)+(All_Stats!$I$5*'2017-18_All'!I24)+(All_Stats!$J$5*'2017-18_All'!J24)+(All_Stats!$K$5*'2017-18_All'!K24)+(All_Stats!$L$5*'2017-18_All'!L24)+(All_Stats!$M$5*'2017-18_All'!M24)+(All_Stats!$N$5*'2017-18_All'!N24)+(All_Stats!$O$5*'2017-18_All'!O24)+(All_Stats!$P$5*'2017-18_All'!P24)+(All_Stats!$Q$5*'2017-18_All'!Q24)+(All_Stats!$R$5*'2017-18_All'!R24)+(All_Stats!$S$5*'2017-18_All'!S24)+(All_Stats!$T$5*'2017-18_All'!T24)+(All_Stats!$U$5*'2017-18_All'!U24)+(All_Stats!$V$5*'2017-18_All'!V24)+(All_Stats!$W$5*'2017-18_All'!W24)+(All_Stats!$X$5*'2017-18_All'!X24)+(All_Stats!$Y$5*'2017-18_All'!Y24)+(All_Stats!$Z$5*'2017-18_All'!Z24)</f>
        <v>15.876886053951907</v>
      </c>
      <c r="AF24">
        <f>(All_Stats!$B$3*'2017-18_All'!B24)+(All_Stats!$C$3*'2017-18_All'!C24)+('2017-18_All'!D24*All_Stats!$D$3)+(All_Stats!$E$3*'2017-18_All'!E24)+(All_Stats!$F$3*'2017-18_All'!F24)+(All_Stats!$G$3*'2017-18_All'!G24)+(All_Stats!$H$3*'2017-18_All'!H24)+(All_Stats!$I$3*'2017-18_All'!I24)+(All_Stats!$J$3*'2017-18_All'!J24)+(All_Stats!$K$3*'2017-18_All'!K24)+(All_Stats!$L$3*'2017-18_All'!L24)+(All_Stats!$M$3*'2017-18_All'!M24)+(All_Stats!$N$3*'2017-18_All'!N24)+(All_Stats!$O$3*'2017-18_All'!O24)+(All_Stats!$P$3*'2017-18_All'!P24)+(All_Stats!$Q$3*'2017-18_All'!Q24)+(All_Stats!$R$3*'2017-18_All'!R24)+(All_Stats!$S$3*'2017-18_All'!S24)+(All_Stats!$T$3*'2017-18_All'!T24)+(All_Stats!$U$3*'2017-18_All'!U24)+(All_Stats!$V$3*'2017-18_All'!V24)+(All_Stats!$W$3*'2017-18_All'!W24)+(All_Stats!$X$3*'2017-18_All'!X24)+(All_Stats!$Y$3*'2017-18_All'!Y24)+(All_Stats!$Z$3*'2017-18_All'!Z24)</f>
        <v>14.457302958506496</v>
      </c>
    </row>
    <row r="25" spans="1:32" ht="16">
      <c r="A25" t="s">
        <v>100</v>
      </c>
      <c r="B25">
        <v>0.52900000000000003</v>
      </c>
      <c r="C25">
        <v>0.34200000000000003</v>
      </c>
      <c r="D25">
        <v>0.69599999999999995</v>
      </c>
      <c r="E25">
        <v>10.5714285714285</v>
      </c>
      <c r="F25">
        <v>27.342857142857099</v>
      </c>
      <c r="G25">
        <v>12.6285714285714</v>
      </c>
      <c r="H25">
        <v>5.54285714285714</v>
      </c>
      <c r="I25">
        <v>3.1714285714285699</v>
      </c>
      <c r="J25">
        <v>14.1714285714285</v>
      </c>
      <c r="K25">
        <v>19.628571428571401</v>
      </c>
      <c r="L25">
        <v>0.495</v>
      </c>
      <c r="M25">
        <v>0.66400000000000003</v>
      </c>
      <c r="N25">
        <v>20.5</v>
      </c>
      <c r="O25">
        <v>2.6</v>
      </c>
      <c r="P25">
        <v>3</v>
      </c>
      <c r="Q25">
        <v>0.58299999999999996</v>
      </c>
      <c r="R25">
        <v>0.75</v>
      </c>
      <c r="S25">
        <v>17.3</v>
      </c>
      <c r="T25">
        <v>1.5</v>
      </c>
      <c r="U25">
        <v>4.0999999999999996</v>
      </c>
      <c r="V25">
        <v>0.47</v>
      </c>
      <c r="W25">
        <v>0.755</v>
      </c>
      <c r="X25">
        <v>11.8</v>
      </c>
      <c r="Y25">
        <v>4.2</v>
      </c>
      <c r="Z25">
        <v>2.4</v>
      </c>
      <c r="AA25">
        <v>0.5</v>
      </c>
      <c r="AB25">
        <v>14.148135855367148</v>
      </c>
      <c r="AC25">
        <v>15.231571248715717</v>
      </c>
      <c r="AE25" s="2">
        <f>(All_Stats!$B$5*'2017-18_All'!B25)+(All_Stats!$C$5*'2017-18_All'!C25)+('2017-18_All'!D25*All_Stats!$D$5)+(All_Stats!$E$5*'2017-18_All'!E25)+(All_Stats!$F$5*'2017-18_All'!F25)+(All_Stats!$G$5*'2017-18_All'!G25)+(All_Stats!$H$5*'2017-18_All'!H25)+(All_Stats!$I$5*'2017-18_All'!I25)+(All_Stats!$J$5*'2017-18_All'!J25)+(All_Stats!$K$5*'2017-18_All'!K25)+(All_Stats!$L$5*'2017-18_All'!L25)+(All_Stats!$M$5*'2017-18_All'!M25)+(All_Stats!$N$5*'2017-18_All'!N25)+(All_Stats!$O$5*'2017-18_All'!O25)+(All_Stats!$P$5*'2017-18_All'!P25)+(All_Stats!$Q$5*'2017-18_All'!Q25)+(All_Stats!$R$5*'2017-18_All'!R25)+(All_Stats!$S$5*'2017-18_All'!S25)+(All_Stats!$T$5*'2017-18_All'!T25)+(All_Stats!$U$5*'2017-18_All'!U25)+(All_Stats!$V$5*'2017-18_All'!V25)+(All_Stats!$W$5*'2017-18_All'!W25)+(All_Stats!$X$5*'2017-18_All'!X25)+(All_Stats!$Y$5*'2017-18_All'!Y25)+(All_Stats!$Z$5*'2017-18_All'!Z25)</f>
        <v>15.231571248715717</v>
      </c>
      <c r="AF25">
        <f>(All_Stats!$B$3*'2017-18_All'!B25)+(All_Stats!$C$3*'2017-18_All'!C25)+('2017-18_All'!D25*All_Stats!$D$3)+(All_Stats!$E$3*'2017-18_All'!E25)+(All_Stats!$F$3*'2017-18_All'!F25)+(All_Stats!$G$3*'2017-18_All'!G25)+(All_Stats!$H$3*'2017-18_All'!H25)+(All_Stats!$I$3*'2017-18_All'!I25)+(All_Stats!$J$3*'2017-18_All'!J25)+(All_Stats!$K$3*'2017-18_All'!K25)+(All_Stats!$L$3*'2017-18_All'!L25)+(All_Stats!$M$3*'2017-18_All'!M25)+(All_Stats!$N$3*'2017-18_All'!N25)+(All_Stats!$O$3*'2017-18_All'!O25)+(All_Stats!$P$3*'2017-18_All'!P25)+(All_Stats!$Q$3*'2017-18_All'!Q25)+(All_Stats!$R$3*'2017-18_All'!R25)+(All_Stats!$S$3*'2017-18_All'!S25)+(All_Stats!$T$3*'2017-18_All'!T25)+(All_Stats!$U$3*'2017-18_All'!U25)+(All_Stats!$V$3*'2017-18_All'!V25)+(All_Stats!$W$3*'2017-18_All'!W25)+(All_Stats!$X$3*'2017-18_All'!X25)+(All_Stats!$Y$3*'2017-18_All'!Y25)+(All_Stats!$Z$3*'2017-18_All'!Z25)</f>
        <v>14.148135855367148</v>
      </c>
    </row>
    <row r="26" spans="1:32" ht="16">
      <c r="A26" t="s">
        <v>101</v>
      </c>
      <c r="B26">
        <v>0.56799999999999995</v>
      </c>
      <c r="C26">
        <v>0.39600000000000002</v>
      </c>
      <c r="D26">
        <v>0.72499999999999998</v>
      </c>
      <c r="E26">
        <v>6.2631578947368398</v>
      </c>
      <c r="F26">
        <v>25.8947368421052</v>
      </c>
      <c r="G26">
        <v>15.6315789473684</v>
      </c>
      <c r="H26">
        <v>6.3421052631578902</v>
      </c>
      <c r="I26">
        <v>2.3684210526315699</v>
      </c>
      <c r="J26">
        <v>12.421052631578901</v>
      </c>
      <c r="K26">
        <v>13.8947368421052</v>
      </c>
      <c r="L26">
        <v>0.58799999999999997</v>
      </c>
      <c r="M26">
        <v>0.77</v>
      </c>
      <c r="N26">
        <v>13.2</v>
      </c>
      <c r="O26">
        <v>4.0999999999999996</v>
      </c>
      <c r="P26">
        <v>2.2000000000000002</v>
      </c>
      <c r="Q26">
        <v>0.55500000000000005</v>
      </c>
      <c r="R26">
        <v>0.747</v>
      </c>
      <c r="S26">
        <v>11.1</v>
      </c>
      <c r="T26">
        <v>2.4</v>
      </c>
      <c r="U26">
        <v>2</v>
      </c>
      <c r="V26">
        <v>0.51</v>
      </c>
      <c r="W26">
        <v>0.68</v>
      </c>
      <c r="X26">
        <v>11</v>
      </c>
      <c r="Y26">
        <v>1.6</v>
      </c>
      <c r="Z26">
        <v>1.4</v>
      </c>
      <c r="AA26">
        <v>5</v>
      </c>
      <c r="AB26">
        <v>17.813052397868422</v>
      </c>
      <c r="AC26">
        <v>16.295929254818965</v>
      </c>
      <c r="AE26" s="2">
        <f>(All_Stats!$B$5*'2017-18_All'!B26)+(All_Stats!$C$5*'2017-18_All'!C26)+('2017-18_All'!D26*All_Stats!$D$5)+(All_Stats!$E$5*'2017-18_All'!E26)+(All_Stats!$F$5*'2017-18_All'!F26)+(All_Stats!$G$5*'2017-18_All'!G26)+(All_Stats!$H$5*'2017-18_All'!H26)+(All_Stats!$I$5*'2017-18_All'!I26)+(All_Stats!$J$5*'2017-18_All'!J26)+(All_Stats!$K$5*'2017-18_All'!K26)+(All_Stats!$L$5*'2017-18_All'!L26)+(All_Stats!$M$5*'2017-18_All'!M26)+(All_Stats!$N$5*'2017-18_All'!N26)+(All_Stats!$O$5*'2017-18_All'!O26)+(All_Stats!$P$5*'2017-18_All'!P26)+(All_Stats!$Q$5*'2017-18_All'!Q26)+(All_Stats!$R$5*'2017-18_All'!R26)+(All_Stats!$S$5*'2017-18_All'!S26)+(All_Stats!$T$5*'2017-18_All'!T26)+(All_Stats!$U$5*'2017-18_All'!U26)+(All_Stats!$V$5*'2017-18_All'!V26)+(All_Stats!$W$5*'2017-18_All'!W26)+(All_Stats!$X$5*'2017-18_All'!X26)+(All_Stats!$Y$5*'2017-18_All'!Y26)+(All_Stats!$Z$5*'2017-18_All'!Z26)</f>
        <v>16.295929254818965</v>
      </c>
      <c r="AF26">
        <f>(All_Stats!$B$3*'2017-18_All'!B26)+(All_Stats!$C$3*'2017-18_All'!C26)+('2017-18_All'!D26*All_Stats!$D$3)+(All_Stats!$E$3*'2017-18_All'!E26)+(All_Stats!$F$3*'2017-18_All'!F26)+(All_Stats!$G$3*'2017-18_All'!G26)+(All_Stats!$H$3*'2017-18_All'!H26)+(All_Stats!$I$3*'2017-18_All'!I26)+(All_Stats!$J$3*'2017-18_All'!J26)+(All_Stats!$K$3*'2017-18_All'!K26)+(All_Stats!$L$3*'2017-18_All'!L26)+(All_Stats!$M$3*'2017-18_All'!M26)+(All_Stats!$N$3*'2017-18_All'!N26)+(All_Stats!$O$3*'2017-18_All'!O26)+(All_Stats!$P$3*'2017-18_All'!P26)+(All_Stats!$Q$3*'2017-18_All'!Q26)+(All_Stats!$R$3*'2017-18_All'!R26)+(All_Stats!$S$3*'2017-18_All'!S26)+(All_Stats!$T$3*'2017-18_All'!T26)+(All_Stats!$U$3*'2017-18_All'!U26)+(All_Stats!$V$3*'2017-18_All'!V26)+(All_Stats!$W$3*'2017-18_All'!W26)+(All_Stats!$X$3*'2017-18_All'!X26)+(All_Stats!$Y$3*'2017-18_All'!Y26)+(All_Stats!$Z$3*'2017-18_All'!Z26)</f>
        <v>17.813052397868422</v>
      </c>
    </row>
    <row r="27" spans="1:32" ht="16">
      <c r="A27" t="s">
        <v>102</v>
      </c>
      <c r="B27">
        <v>0.55700000000000005</v>
      </c>
      <c r="C27">
        <v>0.35799999999999998</v>
      </c>
      <c r="D27">
        <v>0.76400000000000001</v>
      </c>
      <c r="E27">
        <v>8.1388888888888893</v>
      </c>
      <c r="F27">
        <v>27.6111111111111</v>
      </c>
      <c r="G27">
        <v>17.0833333333333</v>
      </c>
      <c r="H27">
        <v>7</v>
      </c>
      <c r="I27">
        <v>5.80555555555555</v>
      </c>
      <c r="J27">
        <v>13.2222222222222</v>
      </c>
      <c r="K27">
        <v>17.1388888888888</v>
      </c>
      <c r="L27">
        <v>0.52</v>
      </c>
      <c r="M27">
        <v>0.82599999999999996</v>
      </c>
      <c r="N27">
        <v>22.7</v>
      </c>
      <c r="O27">
        <v>6.8</v>
      </c>
      <c r="P27">
        <v>3.7</v>
      </c>
      <c r="Q27">
        <v>0.55200000000000005</v>
      </c>
      <c r="R27">
        <v>0.88900000000000001</v>
      </c>
      <c r="S27">
        <v>20.100000000000001</v>
      </c>
      <c r="T27">
        <v>3.1</v>
      </c>
      <c r="U27">
        <v>3.1</v>
      </c>
      <c r="V27">
        <v>0.65</v>
      </c>
      <c r="W27">
        <v>0.753</v>
      </c>
      <c r="X27">
        <v>15.6</v>
      </c>
      <c r="Y27">
        <v>1.9</v>
      </c>
      <c r="Z27">
        <v>2</v>
      </c>
      <c r="AA27">
        <v>2</v>
      </c>
      <c r="AB27">
        <v>15.965769671545587</v>
      </c>
      <c r="AC27">
        <v>16.902453723622248</v>
      </c>
      <c r="AE27" s="2">
        <f>(All_Stats!$B$5*'2017-18_All'!B27)+(All_Stats!$C$5*'2017-18_All'!C27)+('2017-18_All'!D27*All_Stats!$D$5)+(All_Stats!$E$5*'2017-18_All'!E27)+(All_Stats!$F$5*'2017-18_All'!F27)+(All_Stats!$G$5*'2017-18_All'!G27)+(All_Stats!$H$5*'2017-18_All'!H27)+(All_Stats!$I$5*'2017-18_All'!I27)+(All_Stats!$J$5*'2017-18_All'!J27)+(All_Stats!$K$5*'2017-18_All'!K27)+(All_Stats!$L$5*'2017-18_All'!L27)+(All_Stats!$M$5*'2017-18_All'!M27)+(All_Stats!$N$5*'2017-18_All'!N27)+(All_Stats!$O$5*'2017-18_All'!O27)+(All_Stats!$P$5*'2017-18_All'!P27)+(All_Stats!$Q$5*'2017-18_All'!Q27)+(All_Stats!$R$5*'2017-18_All'!R27)+(All_Stats!$S$5*'2017-18_All'!S27)+(All_Stats!$T$5*'2017-18_All'!T27)+(All_Stats!$U$5*'2017-18_All'!U27)+(All_Stats!$V$5*'2017-18_All'!V27)+(All_Stats!$W$5*'2017-18_All'!W27)+(All_Stats!$X$5*'2017-18_All'!X27)+(All_Stats!$Y$5*'2017-18_All'!Y27)+(All_Stats!$Z$5*'2017-18_All'!Z27)</f>
        <v>16.902453723622248</v>
      </c>
      <c r="AF27">
        <f>(All_Stats!$B$3*'2017-18_All'!B27)+(All_Stats!$C$3*'2017-18_All'!C27)+('2017-18_All'!D27*All_Stats!$D$3)+(All_Stats!$E$3*'2017-18_All'!E27)+(All_Stats!$F$3*'2017-18_All'!F27)+(All_Stats!$G$3*'2017-18_All'!G27)+(All_Stats!$H$3*'2017-18_All'!H27)+(All_Stats!$I$3*'2017-18_All'!I27)+(All_Stats!$J$3*'2017-18_All'!J27)+(All_Stats!$K$3*'2017-18_All'!K27)+(All_Stats!$L$3*'2017-18_All'!L27)+(All_Stats!$M$3*'2017-18_All'!M27)+(All_Stats!$N$3*'2017-18_All'!N27)+(All_Stats!$O$3*'2017-18_All'!O27)+(All_Stats!$P$3*'2017-18_All'!P27)+(All_Stats!$Q$3*'2017-18_All'!Q27)+(All_Stats!$R$3*'2017-18_All'!R27)+(All_Stats!$S$3*'2017-18_All'!S27)+(All_Stats!$T$3*'2017-18_All'!T27)+(All_Stats!$U$3*'2017-18_All'!U27)+(All_Stats!$V$3*'2017-18_All'!V27)+(All_Stats!$W$3*'2017-18_All'!W27)+(All_Stats!$X$3*'2017-18_All'!X27)+(All_Stats!$Y$3*'2017-18_All'!Y27)+(All_Stats!$Z$3*'2017-18_All'!Z27)</f>
        <v>15.965769671545587</v>
      </c>
    </row>
    <row r="28" spans="1:32" ht="16">
      <c r="A28" t="s">
        <v>103</v>
      </c>
      <c r="B28">
        <v>0.52200000000000002</v>
      </c>
      <c r="C28">
        <v>0.36399999999999999</v>
      </c>
      <c r="D28">
        <v>0.66200000000000003</v>
      </c>
      <c r="E28">
        <v>9.9375</v>
      </c>
      <c r="F28">
        <v>24.84375</v>
      </c>
      <c r="G28">
        <v>13.25</v>
      </c>
      <c r="H28">
        <v>6.5625</v>
      </c>
      <c r="I28">
        <v>4.0625</v>
      </c>
      <c r="J28">
        <v>11.46875</v>
      </c>
      <c r="K28">
        <v>16.1875</v>
      </c>
      <c r="L28">
        <v>0.48699999999999999</v>
      </c>
      <c r="M28">
        <v>0.73799999999999999</v>
      </c>
      <c r="N28">
        <v>11.5</v>
      </c>
      <c r="O28">
        <v>1.9</v>
      </c>
      <c r="P28">
        <v>1.2</v>
      </c>
      <c r="Q28">
        <v>0.48399999999999999</v>
      </c>
      <c r="R28">
        <v>0.629</v>
      </c>
      <c r="S28">
        <v>11.4</v>
      </c>
      <c r="T28">
        <v>4</v>
      </c>
      <c r="U28">
        <v>2.2999999999999998</v>
      </c>
      <c r="V28">
        <v>0.58299999999999996</v>
      </c>
      <c r="W28">
        <v>0.68899999999999995</v>
      </c>
      <c r="X28">
        <v>11.4</v>
      </c>
      <c r="Y28">
        <v>0.4</v>
      </c>
      <c r="Z28">
        <v>1.4</v>
      </c>
      <c r="AA28">
        <v>1</v>
      </c>
      <c r="AB28">
        <v>15.921946376107512</v>
      </c>
      <c r="AC28">
        <v>16.069363529837506</v>
      </c>
      <c r="AE28" s="2">
        <f>(All_Stats!$B$5*'2017-18_All'!B28)+(All_Stats!$C$5*'2017-18_All'!C28)+('2017-18_All'!D28*All_Stats!$D$5)+(All_Stats!$E$5*'2017-18_All'!E28)+(All_Stats!$F$5*'2017-18_All'!F28)+(All_Stats!$G$5*'2017-18_All'!G28)+(All_Stats!$H$5*'2017-18_All'!H28)+(All_Stats!$I$5*'2017-18_All'!I28)+(All_Stats!$J$5*'2017-18_All'!J28)+(All_Stats!$K$5*'2017-18_All'!K28)+(All_Stats!$L$5*'2017-18_All'!L28)+(All_Stats!$M$5*'2017-18_All'!M28)+(All_Stats!$N$5*'2017-18_All'!N28)+(All_Stats!$O$5*'2017-18_All'!O28)+(All_Stats!$P$5*'2017-18_All'!P28)+(All_Stats!$Q$5*'2017-18_All'!Q28)+(All_Stats!$R$5*'2017-18_All'!R28)+(All_Stats!$S$5*'2017-18_All'!S28)+(All_Stats!$T$5*'2017-18_All'!T28)+(All_Stats!$U$5*'2017-18_All'!U28)+(All_Stats!$V$5*'2017-18_All'!V28)+(All_Stats!$W$5*'2017-18_All'!W28)+(All_Stats!$X$5*'2017-18_All'!X28)+(All_Stats!$Y$5*'2017-18_All'!Y28)+(All_Stats!$Z$5*'2017-18_All'!Z28)</f>
        <v>16.069363529837506</v>
      </c>
      <c r="AF28">
        <f>(All_Stats!$B$3*'2017-18_All'!B28)+(All_Stats!$C$3*'2017-18_All'!C28)+('2017-18_All'!D28*All_Stats!$D$3)+(All_Stats!$E$3*'2017-18_All'!E28)+(All_Stats!$F$3*'2017-18_All'!F28)+(All_Stats!$G$3*'2017-18_All'!G28)+(All_Stats!$H$3*'2017-18_All'!H28)+(All_Stats!$I$3*'2017-18_All'!I28)+(All_Stats!$J$3*'2017-18_All'!J28)+(All_Stats!$K$3*'2017-18_All'!K28)+(All_Stats!$L$3*'2017-18_All'!L28)+(All_Stats!$M$3*'2017-18_All'!M28)+(All_Stats!$N$3*'2017-18_All'!N28)+(All_Stats!$O$3*'2017-18_All'!O28)+(All_Stats!$P$3*'2017-18_All'!P28)+(All_Stats!$Q$3*'2017-18_All'!Q28)+(All_Stats!$R$3*'2017-18_All'!R28)+(All_Stats!$S$3*'2017-18_All'!S28)+(All_Stats!$T$3*'2017-18_All'!T28)+(All_Stats!$U$3*'2017-18_All'!U28)+(All_Stats!$V$3*'2017-18_All'!V28)+(All_Stats!$W$3*'2017-18_All'!W28)+(All_Stats!$X$3*'2017-18_All'!X28)+(All_Stats!$Y$3*'2017-18_All'!Y28)+(All_Stats!$Z$3*'2017-18_All'!Z28)</f>
        <v>15.921946376107512</v>
      </c>
    </row>
    <row r="29" spans="1:32" ht="16">
      <c r="A29" t="s">
        <v>104</v>
      </c>
      <c r="B29">
        <v>0.55200000000000005</v>
      </c>
      <c r="C29">
        <v>0.4</v>
      </c>
      <c r="D29">
        <v>0.747</v>
      </c>
      <c r="E29">
        <v>11.5714285714285</v>
      </c>
      <c r="F29">
        <v>29.542857142857098</v>
      </c>
      <c r="G29">
        <v>19.1428571428571</v>
      </c>
      <c r="H29">
        <v>4.0857142857142801</v>
      </c>
      <c r="I29">
        <v>7.1714285714285699</v>
      </c>
      <c r="J29">
        <v>13.1142857142857</v>
      </c>
      <c r="K29">
        <v>18.285714285714199</v>
      </c>
      <c r="L29">
        <v>0.52700000000000002</v>
      </c>
      <c r="M29">
        <v>0.85299999999999998</v>
      </c>
      <c r="N29">
        <v>17.100000000000001</v>
      </c>
      <c r="O29">
        <v>2.7</v>
      </c>
      <c r="P29">
        <v>2</v>
      </c>
      <c r="Q29">
        <v>0.51900000000000002</v>
      </c>
      <c r="R29">
        <v>0.9</v>
      </c>
      <c r="S29">
        <v>12.6</v>
      </c>
      <c r="T29">
        <v>6.9</v>
      </c>
      <c r="U29">
        <v>2.5</v>
      </c>
      <c r="V29">
        <v>0.64700000000000002</v>
      </c>
      <c r="W29">
        <v>0.621</v>
      </c>
      <c r="X29">
        <v>12.4</v>
      </c>
      <c r="Y29">
        <v>0.5</v>
      </c>
      <c r="Z29">
        <v>1.7</v>
      </c>
      <c r="AA29">
        <v>2</v>
      </c>
      <c r="AB29">
        <v>15.094573333504302</v>
      </c>
      <c r="AC29">
        <v>16.845297628158583</v>
      </c>
      <c r="AE29" s="2">
        <f>(All_Stats!$B$5*'2017-18_All'!B29)+(All_Stats!$C$5*'2017-18_All'!C29)+('2017-18_All'!D29*All_Stats!$D$5)+(All_Stats!$E$5*'2017-18_All'!E29)+(All_Stats!$F$5*'2017-18_All'!F29)+(All_Stats!$G$5*'2017-18_All'!G29)+(All_Stats!$H$5*'2017-18_All'!H29)+(All_Stats!$I$5*'2017-18_All'!I29)+(All_Stats!$J$5*'2017-18_All'!J29)+(All_Stats!$K$5*'2017-18_All'!K29)+(All_Stats!$L$5*'2017-18_All'!L29)+(All_Stats!$M$5*'2017-18_All'!M29)+(All_Stats!$N$5*'2017-18_All'!N29)+(All_Stats!$O$5*'2017-18_All'!O29)+(All_Stats!$P$5*'2017-18_All'!P29)+(All_Stats!$Q$5*'2017-18_All'!Q29)+(All_Stats!$R$5*'2017-18_All'!R29)+(All_Stats!$S$5*'2017-18_All'!S29)+(All_Stats!$T$5*'2017-18_All'!T29)+(All_Stats!$U$5*'2017-18_All'!U29)+(All_Stats!$V$5*'2017-18_All'!V29)+(All_Stats!$W$5*'2017-18_All'!W29)+(All_Stats!$X$5*'2017-18_All'!X29)+(All_Stats!$Y$5*'2017-18_All'!Y29)+(All_Stats!$Z$5*'2017-18_All'!Z29)</f>
        <v>16.845297628158583</v>
      </c>
      <c r="AF29">
        <f>(All_Stats!$B$3*'2017-18_All'!B29)+(All_Stats!$C$3*'2017-18_All'!C29)+('2017-18_All'!D29*All_Stats!$D$3)+(All_Stats!$E$3*'2017-18_All'!E29)+(All_Stats!$F$3*'2017-18_All'!F29)+(All_Stats!$G$3*'2017-18_All'!G29)+(All_Stats!$H$3*'2017-18_All'!H29)+(All_Stats!$I$3*'2017-18_All'!I29)+(All_Stats!$J$3*'2017-18_All'!J29)+(All_Stats!$K$3*'2017-18_All'!K29)+(All_Stats!$L$3*'2017-18_All'!L29)+(All_Stats!$M$3*'2017-18_All'!M29)+(All_Stats!$N$3*'2017-18_All'!N29)+(All_Stats!$O$3*'2017-18_All'!O29)+(All_Stats!$P$3*'2017-18_All'!P29)+(All_Stats!$Q$3*'2017-18_All'!Q29)+(All_Stats!$R$3*'2017-18_All'!R29)+(All_Stats!$S$3*'2017-18_All'!S29)+(All_Stats!$T$3*'2017-18_All'!T29)+(All_Stats!$U$3*'2017-18_All'!U29)+(All_Stats!$V$3*'2017-18_All'!V29)+(All_Stats!$W$3*'2017-18_All'!W29)+(All_Stats!$X$3*'2017-18_All'!X29)+(All_Stats!$Y$3*'2017-18_All'!Y29)+(All_Stats!$Z$3*'2017-18_All'!Z29)</f>
        <v>15.094573333504302</v>
      </c>
    </row>
    <row r="30" spans="1:32" ht="16">
      <c r="A30" t="s">
        <v>105</v>
      </c>
      <c r="B30">
        <v>0.55200000000000005</v>
      </c>
      <c r="C30">
        <v>0.35699999999999998</v>
      </c>
      <c r="D30">
        <v>0.66100000000000003</v>
      </c>
      <c r="E30">
        <v>8.4146341463414593</v>
      </c>
      <c r="F30">
        <v>24.9268292682926</v>
      </c>
      <c r="G30">
        <v>14.2682926829268</v>
      </c>
      <c r="H30">
        <v>6.3658536585365804</v>
      </c>
      <c r="I30">
        <v>3.07317073170731</v>
      </c>
      <c r="J30">
        <v>9.2439024390243905</v>
      </c>
      <c r="K30">
        <v>15.682926829268199</v>
      </c>
      <c r="L30">
        <v>0.61399999999999999</v>
      </c>
      <c r="M30">
        <v>0.69399999999999995</v>
      </c>
      <c r="N30">
        <v>14.6</v>
      </c>
      <c r="O30">
        <v>0.8</v>
      </c>
      <c r="P30">
        <v>1.4</v>
      </c>
      <c r="Q30">
        <v>0.55700000000000005</v>
      </c>
      <c r="R30">
        <v>0.55800000000000005</v>
      </c>
      <c r="S30">
        <v>13</v>
      </c>
      <c r="T30">
        <v>2.4</v>
      </c>
      <c r="U30">
        <v>2</v>
      </c>
      <c r="V30">
        <v>0.48199999999999998</v>
      </c>
      <c r="W30">
        <v>0.752</v>
      </c>
      <c r="X30">
        <v>12.9</v>
      </c>
      <c r="Y30">
        <v>3.2</v>
      </c>
      <c r="Z30">
        <v>0.7</v>
      </c>
      <c r="AA30">
        <v>6</v>
      </c>
      <c r="AB30">
        <v>17.643158699502937</v>
      </c>
      <c r="AC30">
        <v>18.127507335432711</v>
      </c>
      <c r="AE30" s="2">
        <f>(All_Stats!$B$5*'2017-18_All'!B30)+(All_Stats!$C$5*'2017-18_All'!C30)+('2017-18_All'!D30*All_Stats!$D$5)+(All_Stats!$E$5*'2017-18_All'!E30)+(All_Stats!$F$5*'2017-18_All'!F30)+(All_Stats!$G$5*'2017-18_All'!G30)+(All_Stats!$H$5*'2017-18_All'!H30)+(All_Stats!$I$5*'2017-18_All'!I30)+(All_Stats!$J$5*'2017-18_All'!J30)+(All_Stats!$K$5*'2017-18_All'!K30)+(All_Stats!$L$5*'2017-18_All'!L30)+(All_Stats!$M$5*'2017-18_All'!M30)+(All_Stats!$N$5*'2017-18_All'!N30)+(All_Stats!$O$5*'2017-18_All'!O30)+(All_Stats!$P$5*'2017-18_All'!P30)+(All_Stats!$Q$5*'2017-18_All'!Q30)+(All_Stats!$R$5*'2017-18_All'!R30)+(All_Stats!$S$5*'2017-18_All'!S30)+(All_Stats!$T$5*'2017-18_All'!T30)+(All_Stats!$U$5*'2017-18_All'!U30)+(All_Stats!$V$5*'2017-18_All'!V30)+(All_Stats!$W$5*'2017-18_All'!W30)+(All_Stats!$X$5*'2017-18_All'!X30)+(All_Stats!$Y$5*'2017-18_All'!Y30)+(All_Stats!$Z$5*'2017-18_All'!Z30)</f>
        <v>18.127507335432711</v>
      </c>
      <c r="AF30">
        <f>(All_Stats!$B$3*'2017-18_All'!B30)+(All_Stats!$C$3*'2017-18_All'!C30)+('2017-18_All'!D30*All_Stats!$D$3)+(All_Stats!$E$3*'2017-18_All'!E30)+(All_Stats!$F$3*'2017-18_All'!F30)+(All_Stats!$G$3*'2017-18_All'!G30)+(All_Stats!$H$3*'2017-18_All'!H30)+(All_Stats!$I$3*'2017-18_All'!I30)+(All_Stats!$J$3*'2017-18_All'!J30)+(All_Stats!$K$3*'2017-18_All'!K30)+(All_Stats!$L$3*'2017-18_All'!L30)+(All_Stats!$M$3*'2017-18_All'!M30)+(All_Stats!$N$3*'2017-18_All'!N30)+(All_Stats!$O$3*'2017-18_All'!O30)+(All_Stats!$P$3*'2017-18_All'!P30)+(All_Stats!$Q$3*'2017-18_All'!Q30)+(All_Stats!$R$3*'2017-18_All'!R30)+(All_Stats!$S$3*'2017-18_All'!S30)+(All_Stats!$T$3*'2017-18_All'!T30)+(All_Stats!$U$3*'2017-18_All'!U30)+(All_Stats!$V$3*'2017-18_All'!V30)+(All_Stats!$W$3*'2017-18_All'!W30)+(All_Stats!$X$3*'2017-18_All'!X30)+(All_Stats!$Y$3*'2017-18_All'!Y30)+(All_Stats!$Z$3*'2017-18_All'!Z30)</f>
        <v>17.643158699502937</v>
      </c>
    </row>
    <row r="31" spans="1:32" ht="16">
      <c r="A31" t="s">
        <v>106</v>
      </c>
      <c r="B31">
        <v>0.505</v>
      </c>
      <c r="C31">
        <v>0.38300000000000001</v>
      </c>
      <c r="D31">
        <v>0.73399999999999999</v>
      </c>
      <c r="E31">
        <v>10.090909090908999</v>
      </c>
      <c r="F31">
        <v>27.030303030302999</v>
      </c>
      <c r="G31">
        <v>13.424242424242401</v>
      </c>
      <c r="H31">
        <v>5.1515151515151496</v>
      </c>
      <c r="I31">
        <v>4.2424242424242404</v>
      </c>
      <c r="J31">
        <v>14.2121212121212</v>
      </c>
      <c r="K31">
        <v>18</v>
      </c>
      <c r="L31">
        <v>0.40500000000000003</v>
      </c>
      <c r="M31">
        <v>0.79500000000000004</v>
      </c>
      <c r="N31">
        <v>16.3</v>
      </c>
      <c r="O31">
        <v>2.2999999999999998</v>
      </c>
      <c r="P31">
        <v>2.2999999999999998</v>
      </c>
      <c r="Q31">
        <v>0.50800000000000001</v>
      </c>
      <c r="R31">
        <v>0.89</v>
      </c>
      <c r="S31">
        <v>13.7</v>
      </c>
      <c r="T31">
        <v>1.1000000000000001</v>
      </c>
      <c r="U31">
        <v>1.6</v>
      </c>
      <c r="V31">
        <v>0.35</v>
      </c>
      <c r="W31">
        <v>0.77800000000000002</v>
      </c>
      <c r="X31">
        <v>10</v>
      </c>
      <c r="Y31">
        <v>0.3</v>
      </c>
      <c r="Z31">
        <v>1</v>
      </c>
      <c r="AA31">
        <v>1</v>
      </c>
      <c r="AB31">
        <v>15.172355562637268</v>
      </c>
      <c r="AC31">
        <v>15.732126905843622</v>
      </c>
      <c r="AE31" s="2">
        <f>(All_Stats!$B$5*'2017-18_All'!B31)+(All_Stats!$C$5*'2017-18_All'!C31)+('2017-18_All'!D31*All_Stats!$D$5)+(All_Stats!$E$5*'2017-18_All'!E31)+(All_Stats!$F$5*'2017-18_All'!F31)+(All_Stats!$G$5*'2017-18_All'!G31)+(All_Stats!$H$5*'2017-18_All'!H31)+(All_Stats!$I$5*'2017-18_All'!I31)+(All_Stats!$J$5*'2017-18_All'!J31)+(All_Stats!$K$5*'2017-18_All'!K31)+(All_Stats!$L$5*'2017-18_All'!L31)+(All_Stats!$M$5*'2017-18_All'!M31)+(All_Stats!$N$5*'2017-18_All'!N31)+(All_Stats!$O$5*'2017-18_All'!O31)+(All_Stats!$P$5*'2017-18_All'!P31)+(All_Stats!$Q$5*'2017-18_All'!Q31)+(All_Stats!$R$5*'2017-18_All'!R31)+(All_Stats!$S$5*'2017-18_All'!S31)+(All_Stats!$T$5*'2017-18_All'!T31)+(All_Stats!$U$5*'2017-18_All'!U31)+(All_Stats!$V$5*'2017-18_All'!V31)+(All_Stats!$W$5*'2017-18_All'!W31)+(All_Stats!$X$5*'2017-18_All'!X31)+(All_Stats!$Y$5*'2017-18_All'!Y31)+(All_Stats!$Z$5*'2017-18_All'!Z31)</f>
        <v>15.732126905843622</v>
      </c>
      <c r="AF31">
        <f>(All_Stats!$B$3*'2017-18_All'!B31)+(All_Stats!$C$3*'2017-18_All'!C31)+('2017-18_All'!D31*All_Stats!$D$3)+(All_Stats!$E$3*'2017-18_All'!E31)+(All_Stats!$F$3*'2017-18_All'!F31)+(All_Stats!$G$3*'2017-18_All'!G31)+(All_Stats!$H$3*'2017-18_All'!H31)+(All_Stats!$I$3*'2017-18_All'!I31)+(All_Stats!$J$3*'2017-18_All'!J31)+(All_Stats!$K$3*'2017-18_All'!K31)+(All_Stats!$L$3*'2017-18_All'!L31)+(All_Stats!$M$3*'2017-18_All'!M31)+(All_Stats!$N$3*'2017-18_All'!N31)+(All_Stats!$O$3*'2017-18_All'!O31)+(All_Stats!$P$3*'2017-18_All'!P31)+(All_Stats!$Q$3*'2017-18_All'!Q31)+(All_Stats!$R$3*'2017-18_All'!R31)+(All_Stats!$S$3*'2017-18_All'!S31)+(All_Stats!$T$3*'2017-18_All'!T31)+(All_Stats!$U$3*'2017-18_All'!U31)+(All_Stats!$V$3*'2017-18_All'!V31)+(All_Stats!$W$3*'2017-18_All'!W31)+(All_Stats!$X$3*'2017-18_All'!X31)+(All_Stats!$Y$3*'2017-18_All'!Y31)+(All_Stats!$Z$3*'2017-18_All'!Z31)</f>
        <v>15.172355562637268</v>
      </c>
    </row>
    <row r="32" spans="1:32" ht="16">
      <c r="A32" t="s">
        <v>107</v>
      </c>
      <c r="B32">
        <v>0.51500000000000001</v>
      </c>
      <c r="C32">
        <v>0.33900000000000002</v>
      </c>
      <c r="D32">
        <v>0.70599999999999996</v>
      </c>
      <c r="E32">
        <v>11.823529411764699</v>
      </c>
      <c r="F32">
        <v>25.176470588235201</v>
      </c>
      <c r="G32">
        <v>12.588235294117601</v>
      </c>
      <c r="H32">
        <v>7.7647058823529402</v>
      </c>
      <c r="I32">
        <v>3.3529411764705799</v>
      </c>
      <c r="J32">
        <v>12.4117647058823</v>
      </c>
      <c r="K32">
        <v>21.058823529411701</v>
      </c>
      <c r="L32">
        <v>0.46800000000000003</v>
      </c>
      <c r="M32">
        <v>0.85</v>
      </c>
      <c r="N32">
        <v>17.2</v>
      </c>
      <c r="O32">
        <v>3.7</v>
      </c>
      <c r="P32">
        <v>2</v>
      </c>
      <c r="Q32">
        <v>0.51400000000000001</v>
      </c>
      <c r="R32">
        <v>0.73699999999999999</v>
      </c>
      <c r="S32">
        <v>15.8</v>
      </c>
      <c r="T32">
        <v>2</v>
      </c>
      <c r="U32">
        <v>1.3</v>
      </c>
      <c r="V32">
        <v>0.57699999999999996</v>
      </c>
      <c r="W32">
        <v>0.66700000000000004</v>
      </c>
      <c r="X32">
        <v>12.8</v>
      </c>
      <c r="Y32">
        <v>1.1000000000000001</v>
      </c>
      <c r="Z32">
        <v>2.1</v>
      </c>
      <c r="AA32">
        <v>1</v>
      </c>
      <c r="AB32">
        <v>14.268675662348244</v>
      </c>
      <c r="AC32">
        <v>16.269073473367676</v>
      </c>
      <c r="AE32" s="2">
        <f>(All_Stats!$B$5*'2017-18_All'!B32)+(All_Stats!$C$5*'2017-18_All'!C32)+('2017-18_All'!D32*All_Stats!$D$5)+(All_Stats!$E$5*'2017-18_All'!E32)+(All_Stats!$F$5*'2017-18_All'!F32)+(All_Stats!$G$5*'2017-18_All'!G32)+(All_Stats!$H$5*'2017-18_All'!H32)+(All_Stats!$I$5*'2017-18_All'!I32)+(All_Stats!$J$5*'2017-18_All'!J32)+(All_Stats!$K$5*'2017-18_All'!K32)+(All_Stats!$L$5*'2017-18_All'!L32)+(All_Stats!$M$5*'2017-18_All'!M32)+(All_Stats!$N$5*'2017-18_All'!N32)+(All_Stats!$O$5*'2017-18_All'!O32)+(All_Stats!$P$5*'2017-18_All'!P32)+(All_Stats!$Q$5*'2017-18_All'!Q32)+(All_Stats!$R$5*'2017-18_All'!R32)+(All_Stats!$S$5*'2017-18_All'!S32)+(All_Stats!$T$5*'2017-18_All'!T32)+(All_Stats!$U$5*'2017-18_All'!U32)+(All_Stats!$V$5*'2017-18_All'!V32)+(All_Stats!$W$5*'2017-18_All'!W32)+(All_Stats!$X$5*'2017-18_All'!X32)+(All_Stats!$Y$5*'2017-18_All'!Y32)+(All_Stats!$Z$5*'2017-18_All'!Z32)</f>
        <v>16.269073473367676</v>
      </c>
      <c r="AF32">
        <f>(All_Stats!$B$3*'2017-18_All'!B32)+(All_Stats!$C$3*'2017-18_All'!C32)+('2017-18_All'!D32*All_Stats!$D$3)+(All_Stats!$E$3*'2017-18_All'!E32)+(All_Stats!$F$3*'2017-18_All'!F32)+(All_Stats!$G$3*'2017-18_All'!G32)+(All_Stats!$H$3*'2017-18_All'!H32)+(All_Stats!$I$3*'2017-18_All'!I32)+(All_Stats!$J$3*'2017-18_All'!J32)+(All_Stats!$K$3*'2017-18_All'!K32)+(All_Stats!$L$3*'2017-18_All'!L32)+(All_Stats!$M$3*'2017-18_All'!M32)+(All_Stats!$N$3*'2017-18_All'!N32)+(All_Stats!$O$3*'2017-18_All'!O32)+(All_Stats!$P$3*'2017-18_All'!P32)+(All_Stats!$Q$3*'2017-18_All'!Q32)+(All_Stats!$R$3*'2017-18_All'!R32)+(All_Stats!$S$3*'2017-18_All'!S32)+(All_Stats!$T$3*'2017-18_All'!T32)+(All_Stats!$U$3*'2017-18_All'!U32)+(All_Stats!$V$3*'2017-18_All'!V32)+(All_Stats!$W$3*'2017-18_All'!W32)+(All_Stats!$X$3*'2017-18_All'!X32)+(All_Stats!$Y$3*'2017-18_All'!Y32)+(All_Stats!$Z$3*'2017-18_All'!Z32)</f>
        <v>14.268675662348244</v>
      </c>
    </row>
    <row r="33" spans="1:32" ht="16">
      <c r="A33" t="s">
        <v>108</v>
      </c>
      <c r="B33">
        <v>0.55300000000000005</v>
      </c>
      <c r="C33">
        <v>0.377</v>
      </c>
      <c r="D33">
        <v>0.73399999999999999</v>
      </c>
      <c r="E33">
        <v>10.65625</v>
      </c>
      <c r="F33">
        <v>26.40625</v>
      </c>
      <c r="G33">
        <v>14.71875</v>
      </c>
      <c r="H33">
        <v>6.75</v>
      </c>
      <c r="I33">
        <v>3.25</v>
      </c>
      <c r="J33">
        <v>12</v>
      </c>
      <c r="K33">
        <v>17.46875</v>
      </c>
      <c r="L33">
        <v>0.51900000000000002</v>
      </c>
      <c r="M33">
        <v>0.89300000000000002</v>
      </c>
      <c r="N33">
        <v>21.4</v>
      </c>
      <c r="O33">
        <v>3.9</v>
      </c>
      <c r="P33">
        <v>2.4</v>
      </c>
      <c r="Q33">
        <v>0.59699999999999998</v>
      </c>
      <c r="R33">
        <v>0.72199999999999998</v>
      </c>
      <c r="S33">
        <v>15.1</v>
      </c>
      <c r="T33">
        <v>1.6</v>
      </c>
      <c r="U33">
        <v>1.8</v>
      </c>
      <c r="V33">
        <v>0.52500000000000002</v>
      </c>
      <c r="W33">
        <v>0.80600000000000005</v>
      </c>
      <c r="X33">
        <v>12.7</v>
      </c>
      <c r="Y33">
        <v>6.3</v>
      </c>
      <c r="Z33">
        <v>2.5</v>
      </c>
      <c r="AA33">
        <v>1</v>
      </c>
      <c r="AB33">
        <v>15.478555330327508</v>
      </c>
      <c r="AC33">
        <v>18.226889486727501</v>
      </c>
      <c r="AE33" s="2">
        <f>(All_Stats!$B$5*'2017-18_All'!B33)+(All_Stats!$C$5*'2017-18_All'!C33)+('2017-18_All'!D33*All_Stats!$D$5)+(All_Stats!$E$5*'2017-18_All'!E33)+(All_Stats!$F$5*'2017-18_All'!F33)+(All_Stats!$G$5*'2017-18_All'!G33)+(All_Stats!$H$5*'2017-18_All'!H33)+(All_Stats!$I$5*'2017-18_All'!I33)+(All_Stats!$J$5*'2017-18_All'!J33)+(All_Stats!$K$5*'2017-18_All'!K33)+(All_Stats!$L$5*'2017-18_All'!L33)+(All_Stats!$M$5*'2017-18_All'!M33)+(All_Stats!$N$5*'2017-18_All'!N33)+(All_Stats!$O$5*'2017-18_All'!O33)+(All_Stats!$P$5*'2017-18_All'!P33)+(All_Stats!$Q$5*'2017-18_All'!Q33)+(All_Stats!$R$5*'2017-18_All'!R33)+(All_Stats!$S$5*'2017-18_All'!S33)+(All_Stats!$T$5*'2017-18_All'!T33)+(All_Stats!$U$5*'2017-18_All'!U33)+(All_Stats!$V$5*'2017-18_All'!V33)+(All_Stats!$W$5*'2017-18_All'!W33)+(All_Stats!$X$5*'2017-18_All'!X33)+(All_Stats!$Y$5*'2017-18_All'!Y33)+(All_Stats!$Z$5*'2017-18_All'!Z33)</f>
        <v>18.226889486727501</v>
      </c>
      <c r="AF33">
        <f>(All_Stats!$B$3*'2017-18_All'!B33)+(All_Stats!$C$3*'2017-18_All'!C33)+('2017-18_All'!D33*All_Stats!$D$3)+(All_Stats!$E$3*'2017-18_All'!E33)+(All_Stats!$F$3*'2017-18_All'!F33)+(All_Stats!$G$3*'2017-18_All'!G33)+(All_Stats!$H$3*'2017-18_All'!H33)+(All_Stats!$I$3*'2017-18_All'!I33)+(All_Stats!$J$3*'2017-18_All'!J33)+(All_Stats!$K$3*'2017-18_All'!K33)+(All_Stats!$L$3*'2017-18_All'!L33)+(All_Stats!$M$3*'2017-18_All'!M33)+(All_Stats!$N$3*'2017-18_All'!N33)+(All_Stats!$O$3*'2017-18_All'!O33)+(All_Stats!$P$3*'2017-18_All'!P33)+(All_Stats!$Q$3*'2017-18_All'!Q33)+(All_Stats!$R$3*'2017-18_All'!R33)+(All_Stats!$S$3*'2017-18_All'!S33)+(All_Stats!$T$3*'2017-18_All'!T33)+(All_Stats!$U$3*'2017-18_All'!U33)+(All_Stats!$V$3*'2017-18_All'!V33)+(All_Stats!$W$3*'2017-18_All'!W33)+(All_Stats!$X$3*'2017-18_All'!X33)+(All_Stats!$Y$3*'2017-18_All'!Y33)+(All_Stats!$Z$3*'2017-18_All'!Z33)</f>
        <v>15.478555330327508</v>
      </c>
    </row>
    <row r="34" spans="1:32" ht="16">
      <c r="A34" t="s">
        <v>109</v>
      </c>
      <c r="B34">
        <v>0.52100000000000002</v>
      </c>
      <c r="C34">
        <v>0.372</v>
      </c>
      <c r="D34">
        <v>0.69599999999999995</v>
      </c>
      <c r="E34">
        <v>12.151515151515101</v>
      </c>
      <c r="F34">
        <v>23.484848484848399</v>
      </c>
      <c r="G34">
        <v>16.090909090909001</v>
      </c>
      <c r="H34">
        <v>7.39393939393939</v>
      </c>
      <c r="I34">
        <v>3.6969696969696901</v>
      </c>
      <c r="J34">
        <v>12.1212121212121</v>
      </c>
      <c r="K34">
        <v>18.4545454545454</v>
      </c>
      <c r="L34">
        <v>0.38700000000000001</v>
      </c>
      <c r="M34">
        <v>0.77600000000000002</v>
      </c>
      <c r="N34">
        <v>16.100000000000001</v>
      </c>
      <c r="O34">
        <v>2.6</v>
      </c>
      <c r="P34">
        <v>2.5</v>
      </c>
      <c r="Q34">
        <v>0.59399999999999997</v>
      </c>
      <c r="R34">
        <v>0.73099999999999998</v>
      </c>
      <c r="S34">
        <v>13.9</v>
      </c>
      <c r="T34">
        <v>1.4</v>
      </c>
      <c r="U34">
        <v>2</v>
      </c>
      <c r="V34">
        <v>0.58299999999999996</v>
      </c>
      <c r="W34">
        <v>0.61299999999999999</v>
      </c>
      <c r="X34">
        <v>13.5</v>
      </c>
      <c r="Y34">
        <v>0.5</v>
      </c>
      <c r="Z34">
        <v>1.2</v>
      </c>
      <c r="AA34">
        <v>1</v>
      </c>
      <c r="AB34">
        <v>14.607176261578495</v>
      </c>
      <c r="AC34">
        <v>17.118913489697903</v>
      </c>
      <c r="AE34" s="2">
        <f>(All_Stats!$B$5*'2017-18_All'!B34)+(All_Stats!$C$5*'2017-18_All'!C34)+('2017-18_All'!D34*All_Stats!$D$5)+(All_Stats!$E$5*'2017-18_All'!E34)+(All_Stats!$F$5*'2017-18_All'!F34)+(All_Stats!$G$5*'2017-18_All'!G34)+(All_Stats!$H$5*'2017-18_All'!H34)+(All_Stats!$I$5*'2017-18_All'!I34)+(All_Stats!$J$5*'2017-18_All'!J34)+(All_Stats!$K$5*'2017-18_All'!K34)+(All_Stats!$L$5*'2017-18_All'!L34)+(All_Stats!$M$5*'2017-18_All'!M34)+(All_Stats!$N$5*'2017-18_All'!N34)+(All_Stats!$O$5*'2017-18_All'!O34)+(All_Stats!$P$5*'2017-18_All'!P34)+(All_Stats!$Q$5*'2017-18_All'!Q34)+(All_Stats!$R$5*'2017-18_All'!R34)+(All_Stats!$S$5*'2017-18_All'!S34)+(All_Stats!$T$5*'2017-18_All'!T34)+(All_Stats!$U$5*'2017-18_All'!U34)+(All_Stats!$V$5*'2017-18_All'!V34)+(All_Stats!$W$5*'2017-18_All'!W34)+(All_Stats!$X$5*'2017-18_All'!X34)+(All_Stats!$Y$5*'2017-18_All'!Y34)+(All_Stats!$Z$5*'2017-18_All'!Z34)</f>
        <v>17.118913489697903</v>
      </c>
      <c r="AF34">
        <f>(All_Stats!$B$3*'2017-18_All'!B34)+(All_Stats!$C$3*'2017-18_All'!C34)+('2017-18_All'!D34*All_Stats!$D$3)+(All_Stats!$E$3*'2017-18_All'!E34)+(All_Stats!$F$3*'2017-18_All'!F34)+(All_Stats!$G$3*'2017-18_All'!G34)+(All_Stats!$H$3*'2017-18_All'!H34)+(All_Stats!$I$3*'2017-18_All'!I34)+(All_Stats!$J$3*'2017-18_All'!J34)+(All_Stats!$K$3*'2017-18_All'!K34)+(All_Stats!$L$3*'2017-18_All'!L34)+(All_Stats!$M$3*'2017-18_All'!M34)+(All_Stats!$N$3*'2017-18_All'!N34)+(All_Stats!$O$3*'2017-18_All'!O34)+(All_Stats!$P$3*'2017-18_All'!P34)+(All_Stats!$Q$3*'2017-18_All'!Q34)+(All_Stats!$R$3*'2017-18_All'!R34)+(All_Stats!$S$3*'2017-18_All'!S34)+(All_Stats!$T$3*'2017-18_All'!T34)+(All_Stats!$U$3*'2017-18_All'!U34)+(All_Stats!$V$3*'2017-18_All'!V34)+(All_Stats!$W$3*'2017-18_All'!W34)+(All_Stats!$X$3*'2017-18_All'!X34)+(All_Stats!$Y$3*'2017-18_All'!Y34)+(All_Stats!$Z$3*'2017-18_All'!Z34)</f>
        <v>14.607176261578495</v>
      </c>
    </row>
    <row r="35" spans="1:32" ht="16">
      <c r="A35" t="s">
        <v>110</v>
      </c>
      <c r="B35">
        <v>0.52100000000000002</v>
      </c>
      <c r="C35">
        <v>0.39200000000000002</v>
      </c>
      <c r="D35">
        <v>0.74299999999999999</v>
      </c>
      <c r="E35">
        <v>9.2432432432432403</v>
      </c>
      <c r="F35">
        <v>26.324324324324301</v>
      </c>
      <c r="G35">
        <v>16.162162162162101</v>
      </c>
      <c r="H35">
        <v>6.2162162162162096</v>
      </c>
      <c r="I35">
        <v>4.0540540540540499</v>
      </c>
      <c r="J35">
        <v>9.6486486486486491</v>
      </c>
      <c r="K35">
        <v>17.027027027027</v>
      </c>
      <c r="L35">
        <v>0.50600000000000001</v>
      </c>
      <c r="M35">
        <v>0.749</v>
      </c>
      <c r="N35">
        <v>18.899999999999999</v>
      </c>
      <c r="O35">
        <v>2.6</v>
      </c>
      <c r="P35">
        <v>1.7</v>
      </c>
      <c r="Q35">
        <v>0.52100000000000002</v>
      </c>
      <c r="R35">
        <v>0.70899999999999996</v>
      </c>
      <c r="S35">
        <v>17.7</v>
      </c>
      <c r="T35">
        <v>2.2000000000000002</v>
      </c>
      <c r="U35">
        <v>1.9</v>
      </c>
      <c r="V35">
        <v>0.55100000000000005</v>
      </c>
      <c r="W35">
        <v>0.70099999999999996</v>
      </c>
      <c r="X35">
        <v>14</v>
      </c>
      <c r="Y35">
        <v>4.7</v>
      </c>
      <c r="Z35">
        <v>2</v>
      </c>
      <c r="AA35">
        <v>3</v>
      </c>
      <c r="AB35">
        <v>16.061826838070818</v>
      </c>
      <c r="AC35">
        <v>18.098762991301097</v>
      </c>
      <c r="AE35" s="2">
        <f>(All_Stats!$B$5*'2017-18_All'!B35)+(All_Stats!$C$5*'2017-18_All'!C35)+('2017-18_All'!D35*All_Stats!$D$5)+(All_Stats!$E$5*'2017-18_All'!E35)+(All_Stats!$F$5*'2017-18_All'!F35)+(All_Stats!$G$5*'2017-18_All'!G35)+(All_Stats!$H$5*'2017-18_All'!H35)+(All_Stats!$I$5*'2017-18_All'!I35)+(All_Stats!$J$5*'2017-18_All'!J35)+(All_Stats!$K$5*'2017-18_All'!K35)+(All_Stats!$L$5*'2017-18_All'!L35)+(All_Stats!$M$5*'2017-18_All'!M35)+(All_Stats!$N$5*'2017-18_All'!N35)+(All_Stats!$O$5*'2017-18_All'!O35)+(All_Stats!$P$5*'2017-18_All'!P35)+(All_Stats!$Q$5*'2017-18_All'!Q35)+(All_Stats!$R$5*'2017-18_All'!R35)+(All_Stats!$S$5*'2017-18_All'!S35)+(All_Stats!$T$5*'2017-18_All'!T35)+(All_Stats!$U$5*'2017-18_All'!U35)+(All_Stats!$V$5*'2017-18_All'!V35)+(All_Stats!$W$5*'2017-18_All'!W35)+(All_Stats!$X$5*'2017-18_All'!X35)+(All_Stats!$Y$5*'2017-18_All'!Y35)+(All_Stats!$Z$5*'2017-18_All'!Z35)</f>
        <v>18.098762991301097</v>
      </c>
      <c r="AF35">
        <f>(All_Stats!$B$3*'2017-18_All'!B35)+(All_Stats!$C$3*'2017-18_All'!C35)+('2017-18_All'!D35*All_Stats!$D$3)+(All_Stats!$E$3*'2017-18_All'!E35)+(All_Stats!$F$3*'2017-18_All'!F35)+(All_Stats!$G$3*'2017-18_All'!G35)+(All_Stats!$H$3*'2017-18_All'!H35)+(All_Stats!$I$3*'2017-18_All'!I35)+(All_Stats!$J$3*'2017-18_All'!J35)+(All_Stats!$K$3*'2017-18_All'!K35)+(All_Stats!$L$3*'2017-18_All'!L35)+(All_Stats!$M$3*'2017-18_All'!M35)+(All_Stats!$N$3*'2017-18_All'!N35)+(All_Stats!$O$3*'2017-18_All'!O35)+(All_Stats!$P$3*'2017-18_All'!P35)+(All_Stats!$Q$3*'2017-18_All'!Q35)+(All_Stats!$R$3*'2017-18_All'!R35)+(All_Stats!$S$3*'2017-18_All'!S35)+(All_Stats!$T$3*'2017-18_All'!T35)+(All_Stats!$U$3*'2017-18_All'!U35)+(All_Stats!$V$3*'2017-18_All'!V35)+(All_Stats!$W$3*'2017-18_All'!W35)+(All_Stats!$X$3*'2017-18_All'!X35)+(All_Stats!$Y$3*'2017-18_All'!Y35)+(All_Stats!$Z$3*'2017-18_All'!Z35)</f>
        <v>16.061826838070818</v>
      </c>
    </row>
    <row r="36" spans="1:32" ht="16">
      <c r="A36" t="s">
        <v>111</v>
      </c>
      <c r="B36">
        <v>0.53</v>
      </c>
      <c r="C36">
        <v>0.33400000000000002</v>
      </c>
      <c r="D36">
        <v>0.64300000000000002</v>
      </c>
      <c r="E36">
        <v>12.558823529411701</v>
      </c>
      <c r="F36">
        <v>28.676470588235201</v>
      </c>
      <c r="G36">
        <v>14.147058823529401</v>
      </c>
      <c r="H36">
        <v>5.5588235294117601</v>
      </c>
      <c r="I36">
        <v>3.02941176470588</v>
      </c>
      <c r="J36">
        <v>12.617647058823501</v>
      </c>
      <c r="K36">
        <v>17.764705882352899</v>
      </c>
      <c r="L36">
        <v>0.52600000000000002</v>
      </c>
      <c r="M36">
        <v>0.77200000000000002</v>
      </c>
      <c r="N36">
        <v>20.100000000000001</v>
      </c>
      <c r="O36">
        <v>1.7</v>
      </c>
      <c r="P36">
        <v>2.2000000000000002</v>
      </c>
      <c r="Q36">
        <v>0.56399999999999995</v>
      </c>
      <c r="R36">
        <v>0.52100000000000002</v>
      </c>
      <c r="S36">
        <v>11</v>
      </c>
      <c r="T36">
        <v>3.1</v>
      </c>
      <c r="U36">
        <v>2.4</v>
      </c>
      <c r="V36">
        <v>0.48599999999999999</v>
      </c>
      <c r="W36">
        <v>0.55200000000000005</v>
      </c>
      <c r="X36">
        <v>9.4</v>
      </c>
      <c r="Y36">
        <v>2.9</v>
      </c>
      <c r="Z36">
        <v>1.6</v>
      </c>
      <c r="AA36">
        <v>1</v>
      </c>
      <c r="AB36">
        <v>15.204431041752338</v>
      </c>
      <c r="AC36">
        <v>15.873803209317057</v>
      </c>
      <c r="AE36" s="2">
        <f>(All_Stats!$B$5*'2017-18_All'!B36)+(All_Stats!$C$5*'2017-18_All'!C36)+('2017-18_All'!D36*All_Stats!$D$5)+(All_Stats!$E$5*'2017-18_All'!E36)+(All_Stats!$F$5*'2017-18_All'!F36)+(All_Stats!$G$5*'2017-18_All'!G36)+(All_Stats!$H$5*'2017-18_All'!H36)+(All_Stats!$I$5*'2017-18_All'!I36)+(All_Stats!$J$5*'2017-18_All'!J36)+(All_Stats!$K$5*'2017-18_All'!K36)+(All_Stats!$L$5*'2017-18_All'!L36)+(All_Stats!$M$5*'2017-18_All'!M36)+(All_Stats!$N$5*'2017-18_All'!N36)+(All_Stats!$O$5*'2017-18_All'!O36)+(All_Stats!$P$5*'2017-18_All'!P36)+(All_Stats!$Q$5*'2017-18_All'!Q36)+(All_Stats!$R$5*'2017-18_All'!R36)+(All_Stats!$S$5*'2017-18_All'!S36)+(All_Stats!$T$5*'2017-18_All'!T36)+(All_Stats!$U$5*'2017-18_All'!U36)+(All_Stats!$V$5*'2017-18_All'!V36)+(All_Stats!$W$5*'2017-18_All'!W36)+(All_Stats!$X$5*'2017-18_All'!X36)+(All_Stats!$Y$5*'2017-18_All'!Y36)+(All_Stats!$Z$5*'2017-18_All'!Z36)</f>
        <v>15.873803209317057</v>
      </c>
      <c r="AF36">
        <f>(All_Stats!$B$3*'2017-18_All'!B36)+(All_Stats!$C$3*'2017-18_All'!C36)+('2017-18_All'!D36*All_Stats!$D$3)+(All_Stats!$E$3*'2017-18_All'!E36)+(All_Stats!$F$3*'2017-18_All'!F36)+(All_Stats!$G$3*'2017-18_All'!G36)+(All_Stats!$H$3*'2017-18_All'!H36)+(All_Stats!$I$3*'2017-18_All'!I36)+(All_Stats!$J$3*'2017-18_All'!J36)+(All_Stats!$K$3*'2017-18_All'!K36)+(All_Stats!$L$3*'2017-18_All'!L36)+(All_Stats!$M$3*'2017-18_All'!M36)+(All_Stats!$N$3*'2017-18_All'!N36)+(All_Stats!$O$3*'2017-18_All'!O36)+(All_Stats!$P$3*'2017-18_All'!P36)+(All_Stats!$Q$3*'2017-18_All'!Q36)+(All_Stats!$R$3*'2017-18_All'!R36)+(All_Stats!$S$3*'2017-18_All'!S36)+(All_Stats!$T$3*'2017-18_All'!T36)+(All_Stats!$U$3*'2017-18_All'!U36)+(All_Stats!$V$3*'2017-18_All'!V36)+(All_Stats!$W$3*'2017-18_All'!W36)+(All_Stats!$X$3*'2017-18_All'!X36)+(All_Stats!$Y$3*'2017-18_All'!Y36)+(All_Stats!$Z$3*'2017-18_All'!Z36)</f>
        <v>15.204431041752338</v>
      </c>
    </row>
    <row r="37" spans="1:32" ht="16">
      <c r="A37" t="s">
        <v>113</v>
      </c>
      <c r="B37">
        <v>0.54700000000000004</v>
      </c>
      <c r="C37">
        <v>0.35299999999999998</v>
      </c>
      <c r="D37">
        <v>0.73099999999999998</v>
      </c>
      <c r="E37">
        <v>9.8235294117646994</v>
      </c>
      <c r="F37">
        <v>26.794117647058801</v>
      </c>
      <c r="G37">
        <v>14.676470588235199</v>
      </c>
      <c r="H37">
        <v>6.1470588235294104</v>
      </c>
      <c r="I37">
        <v>3.8823529411764701</v>
      </c>
      <c r="J37">
        <v>11.735294117646999</v>
      </c>
      <c r="K37">
        <v>17.5</v>
      </c>
      <c r="L37">
        <v>0.54700000000000004</v>
      </c>
      <c r="M37">
        <v>0.79400000000000004</v>
      </c>
      <c r="N37">
        <v>19.8</v>
      </c>
      <c r="O37">
        <v>1.6</v>
      </c>
      <c r="P37">
        <v>1.8</v>
      </c>
      <c r="Q37">
        <v>0.45300000000000001</v>
      </c>
      <c r="R37">
        <v>0.79200000000000004</v>
      </c>
      <c r="S37">
        <v>12.6</v>
      </c>
      <c r="T37">
        <v>3.9</v>
      </c>
      <c r="U37">
        <v>2.1</v>
      </c>
      <c r="V37">
        <v>0.58799999999999997</v>
      </c>
      <c r="W37">
        <v>0.59099999999999997</v>
      </c>
      <c r="X37">
        <v>12.3</v>
      </c>
      <c r="Y37">
        <v>2.9</v>
      </c>
      <c r="Z37">
        <v>2.2000000000000002</v>
      </c>
      <c r="AA37">
        <v>2</v>
      </c>
      <c r="AB37">
        <v>15.428624192374999</v>
      </c>
      <c r="AC37">
        <v>17.229011178970609</v>
      </c>
      <c r="AE37" s="2">
        <f>(All_Stats!$B$5*'2017-18_All'!B37)+(All_Stats!$C$5*'2017-18_All'!C37)+('2017-18_All'!D37*All_Stats!$D$5)+(All_Stats!$E$5*'2017-18_All'!E37)+(All_Stats!$F$5*'2017-18_All'!F37)+(All_Stats!$G$5*'2017-18_All'!G37)+(All_Stats!$H$5*'2017-18_All'!H37)+(All_Stats!$I$5*'2017-18_All'!I37)+(All_Stats!$J$5*'2017-18_All'!J37)+(All_Stats!$K$5*'2017-18_All'!K37)+(All_Stats!$L$5*'2017-18_All'!L37)+(All_Stats!$M$5*'2017-18_All'!M37)+(All_Stats!$N$5*'2017-18_All'!N37)+(All_Stats!$O$5*'2017-18_All'!O37)+(All_Stats!$P$5*'2017-18_All'!P37)+(All_Stats!$Q$5*'2017-18_All'!Q37)+(All_Stats!$R$5*'2017-18_All'!R37)+(All_Stats!$S$5*'2017-18_All'!S37)+(All_Stats!$T$5*'2017-18_All'!T37)+(All_Stats!$U$5*'2017-18_All'!U37)+(All_Stats!$V$5*'2017-18_All'!V37)+(All_Stats!$W$5*'2017-18_All'!W37)+(All_Stats!$X$5*'2017-18_All'!X37)+(All_Stats!$Y$5*'2017-18_All'!Y37)+(All_Stats!$Z$5*'2017-18_All'!Z37)</f>
        <v>17.229011178970609</v>
      </c>
      <c r="AF37">
        <f>(All_Stats!$B$3*'2017-18_All'!B37)+(All_Stats!$C$3*'2017-18_All'!C37)+('2017-18_All'!D37*All_Stats!$D$3)+(All_Stats!$E$3*'2017-18_All'!E37)+(All_Stats!$F$3*'2017-18_All'!F37)+(All_Stats!$G$3*'2017-18_All'!G37)+(All_Stats!$H$3*'2017-18_All'!H37)+(All_Stats!$I$3*'2017-18_All'!I37)+(All_Stats!$J$3*'2017-18_All'!J37)+(All_Stats!$K$3*'2017-18_All'!K37)+(All_Stats!$L$3*'2017-18_All'!L37)+(All_Stats!$M$3*'2017-18_All'!M37)+(All_Stats!$N$3*'2017-18_All'!N37)+(All_Stats!$O$3*'2017-18_All'!O37)+(All_Stats!$P$3*'2017-18_All'!P37)+(All_Stats!$Q$3*'2017-18_All'!Q37)+(All_Stats!$R$3*'2017-18_All'!R37)+(All_Stats!$S$3*'2017-18_All'!S37)+(All_Stats!$T$3*'2017-18_All'!T37)+(All_Stats!$U$3*'2017-18_All'!U37)+(All_Stats!$V$3*'2017-18_All'!V37)+(All_Stats!$W$3*'2017-18_All'!W37)+(All_Stats!$X$3*'2017-18_All'!X37)+(All_Stats!$Y$3*'2017-18_All'!Y37)+(All_Stats!$Z$3*'2017-18_All'!Z37)</f>
        <v>15.204070929298844</v>
      </c>
    </row>
    <row r="38" spans="1:32" ht="16">
      <c r="A38" t="s">
        <v>114</v>
      </c>
      <c r="B38">
        <v>0.53300000000000003</v>
      </c>
      <c r="C38">
        <v>0.35899999999999999</v>
      </c>
      <c r="D38">
        <v>0.746</v>
      </c>
      <c r="E38">
        <v>10.59375</v>
      </c>
      <c r="F38">
        <v>27.8125</v>
      </c>
      <c r="G38">
        <v>14.96875</v>
      </c>
      <c r="H38">
        <v>6.5</v>
      </c>
      <c r="I38">
        <v>4.71875</v>
      </c>
      <c r="J38">
        <v>13.375</v>
      </c>
      <c r="K38">
        <v>17.21875</v>
      </c>
      <c r="L38">
        <v>0.49299999999999999</v>
      </c>
      <c r="M38">
        <v>0.86099999999999999</v>
      </c>
      <c r="N38">
        <v>27.4</v>
      </c>
      <c r="O38">
        <v>8.6999999999999993</v>
      </c>
      <c r="P38">
        <v>5.2</v>
      </c>
      <c r="Q38">
        <v>0.57399999999999995</v>
      </c>
      <c r="R38">
        <v>0.76700000000000002</v>
      </c>
      <c r="S38">
        <v>11.9</v>
      </c>
      <c r="T38">
        <v>1.5</v>
      </c>
      <c r="U38">
        <v>1.5</v>
      </c>
      <c r="V38">
        <v>0.57999999999999996</v>
      </c>
      <c r="W38">
        <v>0.6</v>
      </c>
      <c r="X38">
        <v>10.199999999999999</v>
      </c>
      <c r="Y38">
        <v>0.5</v>
      </c>
      <c r="Z38">
        <v>0.7</v>
      </c>
      <c r="AA38">
        <v>1</v>
      </c>
      <c r="AB38">
        <v>14.562099300205469</v>
      </c>
      <c r="AC38">
        <v>16.719958344430001</v>
      </c>
      <c r="AE38" s="2">
        <f>(All_Stats!$B$5*'2017-18_All'!B38)+(All_Stats!$C$5*'2017-18_All'!C38)+('2017-18_All'!D38*All_Stats!$D$5)+(All_Stats!$E$5*'2017-18_All'!E38)+(All_Stats!$F$5*'2017-18_All'!F38)+(All_Stats!$G$5*'2017-18_All'!G38)+(All_Stats!$H$5*'2017-18_All'!H38)+(All_Stats!$I$5*'2017-18_All'!I38)+(All_Stats!$J$5*'2017-18_All'!J38)+(All_Stats!$K$5*'2017-18_All'!K38)+(All_Stats!$L$5*'2017-18_All'!L38)+(All_Stats!$M$5*'2017-18_All'!M38)+(All_Stats!$N$5*'2017-18_All'!N38)+(All_Stats!$O$5*'2017-18_All'!O38)+(All_Stats!$P$5*'2017-18_All'!P38)+(All_Stats!$Q$5*'2017-18_All'!Q38)+(All_Stats!$R$5*'2017-18_All'!R38)+(All_Stats!$S$5*'2017-18_All'!S38)+(All_Stats!$T$5*'2017-18_All'!T38)+(All_Stats!$U$5*'2017-18_All'!U38)+(All_Stats!$V$5*'2017-18_All'!V38)+(All_Stats!$W$5*'2017-18_All'!W38)+(All_Stats!$X$5*'2017-18_All'!X38)+(All_Stats!$Y$5*'2017-18_All'!Y38)+(All_Stats!$Z$5*'2017-18_All'!Z38)</f>
        <v>16.719958344430001</v>
      </c>
      <c r="AF38">
        <f>(All_Stats!$B$3*'2017-18_All'!B38)+(All_Stats!$C$3*'2017-18_All'!C38)+('2017-18_All'!D38*All_Stats!$D$3)+(All_Stats!$E$3*'2017-18_All'!E38)+(All_Stats!$F$3*'2017-18_All'!F38)+(All_Stats!$G$3*'2017-18_All'!G38)+(All_Stats!$H$3*'2017-18_All'!H38)+(All_Stats!$I$3*'2017-18_All'!I38)+(All_Stats!$J$3*'2017-18_All'!J38)+(All_Stats!$K$3*'2017-18_All'!K38)+(All_Stats!$L$3*'2017-18_All'!L38)+(All_Stats!$M$3*'2017-18_All'!M38)+(All_Stats!$N$3*'2017-18_All'!N38)+(All_Stats!$O$3*'2017-18_All'!O38)+(All_Stats!$P$3*'2017-18_All'!P38)+(All_Stats!$Q$3*'2017-18_All'!Q38)+(All_Stats!$R$3*'2017-18_All'!R38)+(All_Stats!$S$3*'2017-18_All'!S38)+(All_Stats!$T$3*'2017-18_All'!T38)+(All_Stats!$U$3*'2017-18_All'!U38)+(All_Stats!$V$3*'2017-18_All'!V38)+(All_Stats!$W$3*'2017-18_All'!W38)+(All_Stats!$X$3*'2017-18_All'!X38)+(All_Stats!$Y$3*'2017-18_All'!Y38)+(All_Stats!$Z$3*'2017-18_All'!Z38)</f>
        <v>15.428624192374999</v>
      </c>
    </row>
    <row r="39" spans="1:32" ht="16">
      <c r="A39" t="s">
        <v>115</v>
      </c>
      <c r="B39">
        <v>0.53900000000000003</v>
      </c>
      <c r="C39">
        <v>0.35</v>
      </c>
      <c r="D39">
        <v>0.65900000000000003</v>
      </c>
      <c r="E39">
        <v>8.5757575757575708</v>
      </c>
      <c r="F39">
        <v>28.969696969696901</v>
      </c>
      <c r="G39">
        <v>15.3939393939393</v>
      </c>
      <c r="H39">
        <v>5.87878787878787</v>
      </c>
      <c r="I39">
        <v>2.7878787878787801</v>
      </c>
      <c r="J39">
        <v>11.8484848484848</v>
      </c>
      <c r="K39">
        <v>17.151515151515099</v>
      </c>
      <c r="L39">
        <v>0.47099999999999997</v>
      </c>
      <c r="M39">
        <v>0.77</v>
      </c>
      <c r="N39">
        <v>14.3</v>
      </c>
      <c r="O39">
        <v>1.2</v>
      </c>
      <c r="P39">
        <v>1.5</v>
      </c>
      <c r="Q39">
        <v>0.60499999999999998</v>
      </c>
      <c r="R39">
        <v>0.61099999999999999</v>
      </c>
      <c r="S39">
        <v>13.1</v>
      </c>
      <c r="T39">
        <v>2.5</v>
      </c>
      <c r="U39">
        <v>2.5</v>
      </c>
      <c r="V39">
        <v>0.52900000000000003</v>
      </c>
      <c r="W39">
        <v>0.73199999999999998</v>
      </c>
      <c r="X39">
        <v>10.7</v>
      </c>
      <c r="Y39">
        <v>3.5</v>
      </c>
      <c r="Z39">
        <v>1.6</v>
      </c>
      <c r="AA39">
        <v>1</v>
      </c>
      <c r="AB39">
        <v>13.846662403799998</v>
      </c>
      <c r="AC39">
        <v>15.284949695457613</v>
      </c>
      <c r="AE39" s="2">
        <f>(All_Stats!$B$5*'2017-18_All'!B39)+(All_Stats!$C$5*'2017-18_All'!C39)+('2017-18_All'!D39*All_Stats!$D$5)+(All_Stats!$E$5*'2017-18_All'!E39)+(All_Stats!$F$5*'2017-18_All'!F39)+(All_Stats!$G$5*'2017-18_All'!G39)+(All_Stats!$H$5*'2017-18_All'!H39)+(All_Stats!$I$5*'2017-18_All'!I39)+(All_Stats!$J$5*'2017-18_All'!J39)+(All_Stats!$K$5*'2017-18_All'!K39)+(All_Stats!$L$5*'2017-18_All'!L39)+(All_Stats!$M$5*'2017-18_All'!M39)+(All_Stats!$N$5*'2017-18_All'!N39)+(All_Stats!$O$5*'2017-18_All'!O39)+(All_Stats!$P$5*'2017-18_All'!P39)+(All_Stats!$Q$5*'2017-18_All'!Q39)+(All_Stats!$R$5*'2017-18_All'!R39)+(All_Stats!$S$5*'2017-18_All'!S39)+(All_Stats!$T$5*'2017-18_All'!T39)+(All_Stats!$U$5*'2017-18_All'!U39)+(All_Stats!$V$5*'2017-18_All'!V39)+(All_Stats!$W$5*'2017-18_All'!W39)+(All_Stats!$X$5*'2017-18_All'!X39)+(All_Stats!$Y$5*'2017-18_All'!Y39)+(All_Stats!$Z$5*'2017-18_All'!Z39)</f>
        <v>15.284949695457613</v>
      </c>
      <c r="AF39">
        <f>(All_Stats!$B$3*'2017-18_All'!B39)+(All_Stats!$C$3*'2017-18_All'!C39)+('2017-18_All'!D39*All_Stats!$D$3)+(All_Stats!$E$3*'2017-18_All'!E39)+(All_Stats!$F$3*'2017-18_All'!F39)+(All_Stats!$G$3*'2017-18_All'!G39)+(All_Stats!$H$3*'2017-18_All'!H39)+(All_Stats!$I$3*'2017-18_All'!I39)+(All_Stats!$J$3*'2017-18_All'!J39)+(All_Stats!$K$3*'2017-18_All'!K39)+(All_Stats!$L$3*'2017-18_All'!L39)+(All_Stats!$M$3*'2017-18_All'!M39)+(All_Stats!$N$3*'2017-18_All'!N39)+(All_Stats!$O$3*'2017-18_All'!O39)+(All_Stats!$P$3*'2017-18_All'!P39)+(All_Stats!$Q$3*'2017-18_All'!Q39)+(All_Stats!$R$3*'2017-18_All'!R39)+(All_Stats!$S$3*'2017-18_All'!S39)+(All_Stats!$T$3*'2017-18_All'!T39)+(All_Stats!$U$3*'2017-18_All'!U39)+(All_Stats!$V$3*'2017-18_All'!V39)+(All_Stats!$W$3*'2017-18_All'!W39)+(All_Stats!$X$3*'2017-18_All'!X39)+(All_Stats!$Y$3*'2017-18_All'!Y39)+(All_Stats!$Z$3*'2017-18_All'!Z39)</f>
        <v>14.562099300205469</v>
      </c>
    </row>
    <row r="40" spans="1:32" ht="16">
      <c r="A40" t="s">
        <v>116</v>
      </c>
      <c r="B40">
        <v>0.495</v>
      </c>
      <c r="C40">
        <v>0.33200000000000002</v>
      </c>
      <c r="D40">
        <v>0.70399999999999996</v>
      </c>
      <c r="E40">
        <v>10.5428571428571</v>
      </c>
      <c r="F40">
        <v>25.0857142857142</v>
      </c>
      <c r="G40">
        <v>13.857142857142801</v>
      </c>
      <c r="H40">
        <v>6.8</v>
      </c>
      <c r="I40">
        <v>3.6571428571428499</v>
      </c>
      <c r="J40">
        <v>12.285714285714199</v>
      </c>
      <c r="K40">
        <v>17.828571428571401</v>
      </c>
      <c r="L40">
        <v>0.496</v>
      </c>
      <c r="M40">
        <v>0.73799999999999999</v>
      </c>
      <c r="N40">
        <v>14.3</v>
      </c>
      <c r="O40">
        <v>1.1000000000000001</v>
      </c>
      <c r="P40">
        <v>1.9</v>
      </c>
      <c r="Q40">
        <v>0.53100000000000003</v>
      </c>
      <c r="R40">
        <v>0.73299999999999998</v>
      </c>
      <c r="S40">
        <v>13.2</v>
      </c>
      <c r="T40">
        <v>2.2999999999999998</v>
      </c>
      <c r="U40">
        <v>1.9</v>
      </c>
      <c r="V40">
        <v>0.45</v>
      </c>
      <c r="W40">
        <v>0.76300000000000001</v>
      </c>
      <c r="X40">
        <v>11.8</v>
      </c>
      <c r="Y40">
        <v>5.8</v>
      </c>
      <c r="Z40">
        <v>2.7</v>
      </c>
      <c r="AA40">
        <v>1</v>
      </c>
      <c r="AB40">
        <v>16.357147226607328</v>
      </c>
      <c r="AC40">
        <v>16.227686309007161</v>
      </c>
      <c r="AE40" s="2">
        <f>(All_Stats!$B$5*'2017-18_All'!B40)+(All_Stats!$C$5*'2017-18_All'!C40)+('2017-18_All'!D40*All_Stats!$D$5)+(All_Stats!$E$5*'2017-18_All'!E40)+(All_Stats!$F$5*'2017-18_All'!F40)+(All_Stats!$G$5*'2017-18_All'!G40)+(All_Stats!$H$5*'2017-18_All'!H40)+(All_Stats!$I$5*'2017-18_All'!I40)+(All_Stats!$J$5*'2017-18_All'!J40)+(All_Stats!$K$5*'2017-18_All'!K40)+(All_Stats!$L$5*'2017-18_All'!L40)+(All_Stats!$M$5*'2017-18_All'!M40)+(All_Stats!$N$5*'2017-18_All'!N40)+(All_Stats!$O$5*'2017-18_All'!O40)+(All_Stats!$P$5*'2017-18_All'!P40)+(All_Stats!$Q$5*'2017-18_All'!Q40)+(All_Stats!$R$5*'2017-18_All'!R40)+(All_Stats!$S$5*'2017-18_All'!S40)+(All_Stats!$T$5*'2017-18_All'!T40)+(All_Stats!$U$5*'2017-18_All'!U40)+(All_Stats!$V$5*'2017-18_All'!V40)+(All_Stats!$W$5*'2017-18_All'!W40)+(All_Stats!$X$5*'2017-18_All'!X40)+(All_Stats!$Y$5*'2017-18_All'!Y40)+(All_Stats!$Z$5*'2017-18_All'!Z40)</f>
        <v>16.227686309007161</v>
      </c>
      <c r="AF40">
        <f>(All_Stats!$B$3*'2017-18_All'!B40)+(All_Stats!$C$3*'2017-18_All'!C40)+('2017-18_All'!D40*All_Stats!$D$3)+(All_Stats!$E$3*'2017-18_All'!E40)+(All_Stats!$F$3*'2017-18_All'!F40)+(All_Stats!$G$3*'2017-18_All'!G40)+(All_Stats!$H$3*'2017-18_All'!H40)+(All_Stats!$I$3*'2017-18_All'!I40)+(All_Stats!$J$3*'2017-18_All'!J40)+(All_Stats!$K$3*'2017-18_All'!K40)+(All_Stats!$L$3*'2017-18_All'!L40)+(All_Stats!$M$3*'2017-18_All'!M40)+(All_Stats!$N$3*'2017-18_All'!N40)+(All_Stats!$O$3*'2017-18_All'!O40)+(All_Stats!$P$3*'2017-18_All'!P40)+(All_Stats!$Q$3*'2017-18_All'!Q40)+(All_Stats!$R$3*'2017-18_All'!R40)+(All_Stats!$S$3*'2017-18_All'!S40)+(All_Stats!$T$3*'2017-18_All'!T40)+(All_Stats!$U$3*'2017-18_All'!U40)+(All_Stats!$V$3*'2017-18_All'!V40)+(All_Stats!$W$3*'2017-18_All'!W40)+(All_Stats!$X$3*'2017-18_All'!X40)+(All_Stats!$Y$3*'2017-18_All'!Y40)+(All_Stats!$Z$3*'2017-18_All'!Z40)</f>
        <v>13.846662403799998</v>
      </c>
    </row>
    <row r="41" spans="1:32" ht="16">
      <c r="A41" t="s">
        <v>117</v>
      </c>
      <c r="B41">
        <v>0.54100000000000004</v>
      </c>
      <c r="C41">
        <v>0.42</v>
      </c>
      <c r="D41">
        <v>0.74299999999999999</v>
      </c>
      <c r="E41">
        <v>8.6216216216216193</v>
      </c>
      <c r="F41">
        <v>26.378378378378301</v>
      </c>
      <c r="G41">
        <v>16.162162162162101</v>
      </c>
      <c r="H41">
        <v>5.7027027027027</v>
      </c>
      <c r="I41">
        <v>4.8648648648648596</v>
      </c>
      <c r="J41">
        <v>10.783783783783701</v>
      </c>
      <c r="K41">
        <v>15.675675675675601</v>
      </c>
      <c r="L41">
        <v>0.50600000000000001</v>
      </c>
      <c r="M41">
        <v>0.82399999999999995</v>
      </c>
      <c r="N41">
        <v>18.5</v>
      </c>
      <c r="O41">
        <v>2.8</v>
      </c>
      <c r="P41">
        <v>1.7</v>
      </c>
      <c r="Q41">
        <v>0.61699999999999999</v>
      </c>
      <c r="R41">
        <v>0.75800000000000001</v>
      </c>
      <c r="S41">
        <v>14.7</v>
      </c>
      <c r="T41">
        <v>0.7</v>
      </c>
      <c r="U41">
        <v>1.7</v>
      </c>
      <c r="V41">
        <v>0.51600000000000001</v>
      </c>
      <c r="W41">
        <v>0.83299999999999996</v>
      </c>
      <c r="X41">
        <v>14.6</v>
      </c>
      <c r="Y41">
        <v>2.9</v>
      </c>
      <c r="Z41">
        <v>2</v>
      </c>
      <c r="AA41">
        <v>3</v>
      </c>
      <c r="AB41">
        <v>14.8254949229489</v>
      </c>
      <c r="AC41">
        <v>18.655793832436785</v>
      </c>
      <c r="AE41" s="2">
        <f>(All_Stats!$B$5*'2017-18_All'!B41)+(All_Stats!$C$5*'2017-18_All'!C41)+('2017-18_All'!D41*All_Stats!$D$5)+(All_Stats!$E$5*'2017-18_All'!E41)+(All_Stats!$F$5*'2017-18_All'!F41)+(All_Stats!$G$5*'2017-18_All'!G41)+(All_Stats!$H$5*'2017-18_All'!H41)+(All_Stats!$I$5*'2017-18_All'!I41)+(All_Stats!$J$5*'2017-18_All'!J41)+(All_Stats!$K$5*'2017-18_All'!K41)+(All_Stats!$L$5*'2017-18_All'!L41)+(All_Stats!$M$5*'2017-18_All'!M41)+(All_Stats!$N$5*'2017-18_All'!N41)+(All_Stats!$O$5*'2017-18_All'!O41)+(All_Stats!$P$5*'2017-18_All'!P41)+(All_Stats!$Q$5*'2017-18_All'!Q41)+(All_Stats!$R$5*'2017-18_All'!R41)+(All_Stats!$S$5*'2017-18_All'!S41)+(All_Stats!$T$5*'2017-18_All'!T41)+(All_Stats!$U$5*'2017-18_All'!U41)+(All_Stats!$V$5*'2017-18_All'!V41)+(All_Stats!$W$5*'2017-18_All'!W41)+(All_Stats!$X$5*'2017-18_All'!X41)+(All_Stats!$Y$5*'2017-18_All'!Y41)+(All_Stats!$Z$5*'2017-18_All'!Z41)</f>
        <v>18.655793832436785</v>
      </c>
      <c r="AF41">
        <f>(All_Stats!$B$3*'2017-18_All'!B41)+(All_Stats!$C$3*'2017-18_All'!C41)+('2017-18_All'!D41*All_Stats!$D$3)+(All_Stats!$E$3*'2017-18_All'!E41)+(All_Stats!$F$3*'2017-18_All'!F41)+(All_Stats!$G$3*'2017-18_All'!G41)+(All_Stats!$H$3*'2017-18_All'!H41)+(All_Stats!$I$3*'2017-18_All'!I41)+(All_Stats!$J$3*'2017-18_All'!J41)+(All_Stats!$K$3*'2017-18_All'!K41)+(All_Stats!$L$3*'2017-18_All'!L41)+(All_Stats!$M$3*'2017-18_All'!M41)+(All_Stats!$N$3*'2017-18_All'!N41)+(All_Stats!$O$3*'2017-18_All'!O41)+(All_Stats!$P$3*'2017-18_All'!P41)+(All_Stats!$Q$3*'2017-18_All'!Q41)+(All_Stats!$R$3*'2017-18_All'!R41)+(All_Stats!$S$3*'2017-18_All'!S41)+(All_Stats!$T$3*'2017-18_All'!T41)+(All_Stats!$U$3*'2017-18_All'!U41)+(All_Stats!$V$3*'2017-18_All'!V41)+(All_Stats!$W$3*'2017-18_All'!W41)+(All_Stats!$X$3*'2017-18_All'!X41)+(All_Stats!$Y$3*'2017-18_All'!Y41)+(All_Stats!$Z$3*'2017-18_All'!Z41)</f>
        <v>16.357147226607328</v>
      </c>
    </row>
    <row r="42" spans="1:32" ht="16">
      <c r="A42" t="s">
        <v>118</v>
      </c>
      <c r="B42">
        <v>0.47499999999999998</v>
      </c>
      <c r="C42">
        <v>0.34899999999999998</v>
      </c>
      <c r="D42">
        <v>0.72499999999999998</v>
      </c>
      <c r="E42">
        <v>11.5277777777777</v>
      </c>
      <c r="F42">
        <v>23.0277777777777</v>
      </c>
      <c r="G42">
        <v>12.2777777777777</v>
      </c>
      <c r="H42">
        <v>6.2777777777777697</v>
      </c>
      <c r="I42">
        <v>2.9166666666666599</v>
      </c>
      <c r="J42">
        <v>12.25</v>
      </c>
      <c r="K42">
        <v>16.5555555555555</v>
      </c>
      <c r="L42">
        <v>0.53300000000000003</v>
      </c>
      <c r="M42">
        <v>0.72699999999999998</v>
      </c>
      <c r="N42">
        <v>13.3</v>
      </c>
      <c r="O42">
        <v>1.5</v>
      </c>
      <c r="P42">
        <v>1.9</v>
      </c>
      <c r="Q42">
        <v>0.46800000000000003</v>
      </c>
      <c r="R42">
        <v>0.76700000000000002</v>
      </c>
      <c r="S42">
        <v>11.8</v>
      </c>
      <c r="T42">
        <v>3.1</v>
      </c>
      <c r="U42">
        <v>1.7</v>
      </c>
      <c r="V42">
        <v>0.318</v>
      </c>
      <c r="W42">
        <v>0.86699999999999999</v>
      </c>
      <c r="X42">
        <v>8</v>
      </c>
      <c r="Y42">
        <v>1.3</v>
      </c>
      <c r="Z42">
        <v>1.1000000000000001</v>
      </c>
      <c r="AA42">
        <v>1</v>
      </c>
      <c r="AB42">
        <v>15.041274998750009</v>
      </c>
      <c r="AC42">
        <v>15.850403734102233</v>
      </c>
      <c r="AE42" s="2">
        <f>(All_Stats!$B$5*'2017-18_All'!B42)+(All_Stats!$C$5*'2017-18_All'!C42)+('2017-18_All'!D42*All_Stats!$D$5)+(All_Stats!$E$5*'2017-18_All'!E42)+(All_Stats!$F$5*'2017-18_All'!F42)+(All_Stats!$G$5*'2017-18_All'!G42)+(All_Stats!$H$5*'2017-18_All'!H42)+(All_Stats!$I$5*'2017-18_All'!I42)+(All_Stats!$J$5*'2017-18_All'!J42)+(All_Stats!$K$5*'2017-18_All'!K42)+(All_Stats!$L$5*'2017-18_All'!L42)+(All_Stats!$M$5*'2017-18_All'!M42)+(All_Stats!$N$5*'2017-18_All'!N42)+(All_Stats!$O$5*'2017-18_All'!O42)+(All_Stats!$P$5*'2017-18_All'!P42)+(All_Stats!$Q$5*'2017-18_All'!Q42)+(All_Stats!$R$5*'2017-18_All'!R42)+(All_Stats!$S$5*'2017-18_All'!S42)+(All_Stats!$T$5*'2017-18_All'!T42)+(All_Stats!$U$5*'2017-18_All'!U42)+(All_Stats!$V$5*'2017-18_All'!V42)+(All_Stats!$W$5*'2017-18_All'!W42)+(All_Stats!$X$5*'2017-18_All'!X42)+(All_Stats!$Y$5*'2017-18_All'!Y42)+(All_Stats!$Z$5*'2017-18_All'!Z42)</f>
        <v>15.850403734102233</v>
      </c>
      <c r="AF42">
        <f>(All_Stats!$B$3*'2017-18_All'!B42)+(All_Stats!$C$3*'2017-18_All'!C42)+('2017-18_All'!D42*All_Stats!$D$3)+(All_Stats!$E$3*'2017-18_All'!E42)+(All_Stats!$F$3*'2017-18_All'!F42)+(All_Stats!$G$3*'2017-18_All'!G42)+(All_Stats!$H$3*'2017-18_All'!H42)+(All_Stats!$I$3*'2017-18_All'!I42)+(All_Stats!$J$3*'2017-18_All'!J42)+(All_Stats!$K$3*'2017-18_All'!K42)+(All_Stats!$L$3*'2017-18_All'!L42)+(All_Stats!$M$3*'2017-18_All'!M42)+(All_Stats!$N$3*'2017-18_All'!N42)+(All_Stats!$O$3*'2017-18_All'!O42)+(All_Stats!$P$3*'2017-18_All'!P42)+(All_Stats!$Q$3*'2017-18_All'!Q42)+(All_Stats!$R$3*'2017-18_All'!R42)+(All_Stats!$S$3*'2017-18_All'!S42)+(All_Stats!$T$3*'2017-18_All'!T42)+(All_Stats!$U$3*'2017-18_All'!U42)+(All_Stats!$V$3*'2017-18_All'!V42)+(All_Stats!$W$3*'2017-18_All'!W42)+(All_Stats!$X$3*'2017-18_All'!X42)+(All_Stats!$Y$3*'2017-18_All'!Y42)+(All_Stats!$Z$3*'2017-18_All'!Z42)</f>
        <v>14.8254949229489</v>
      </c>
    </row>
    <row r="43" spans="1:32" ht="16">
      <c r="A43" t="s">
        <v>119</v>
      </c>
      <c r="B43">
        <v>0.504</v>
      </c>
      <c r="C43">
        <v>0.35199999999999998</v>
      </c>
      <c r="D43">
        <v>0.69699999999999995</v>
      </c>
      <c r="E43">
        <v>11.4411764705882</v>
      </c>
      <c r="F43">
        <v>22.970588235294102</v>
      </c>
      <c r="G43">
        <v>15.294117647058799</v>
      </c>
      <c r="H43">
        <v>7.3235294117647003</v>
      </c>
      <c r="I43">
        <v>3.4705882352941102</v>
      </c>
      <c r="J43">
        <v>10.647058823529401</v>
      </c>
      <c r="K43">
        <v>18.970588235294102</v>
      </c>
      <c r="L43">
        <v>0.436</v>
      </c>
      <c r="M43">
        <v>0.82099999999999995</v>
      </c>
      <c r="N43">
        <v>16.8</v>
      </c>
      <c r="O43">
        <v>2.4</v>
      </c>
      <c r="P43">
        <v>1.7</v>
      </c>
      <c r="Q43">
        <v>0.505</v>
      </c>
      <c r="R43">
        <v>0.72599999999999998</v>
      </c>
      <c r="S43">
        <v>13.6</v>
      </c>
      <c r="T43">
        <v>0.9</v>
      </c>
      <c r="U43">
        <v>1.6</v>
      </c>
      <c r="V43">
        <v>0.46400000000000002</v>
      </c>
      <c r="W43">
        <v>0.70899999999999996</v>
      </c>
      <c r="X43">
        <v>9.6</v>
      </c>
      <c r="Y43">
        <v>5.6</v>
      </c>
      <c r="Z43">
        <v>1.3</v>
      </c>
      <c r="AA43">
        <v>2</v>
      </c>
      <c r="AB43">
        <v>15.545092246483962</v>
      </c>
      <c r="AC43">
        <v>16.240233714254117</v>
      </c>
      <c r="AE43" s="2">
        <f>(All_Stats!$B$5*'2017-18_All'!B43)+(All_Stats!$C$5*'2017-18_All'!C43)+('2017-18_All'!D43*All_Stats!$D$5)+(All_Stats!$E$5*'2017-18_All'!E43)+(All_Stats!$F$5*'2017-18_All'!F43)+(All_Stats!$G$5*'2017-18_All'!G43)+(All_Stats!$H$5*'2017-18_All'!H43)+(All_Stats!$I$5*'2017-18_All'!I43)+(All_Stats!$J$5*'2017-18_All'!J43)+(All_Stats!$K$5*'2017-18_All'!K43)+(All_Stats!$L$5*'2017-18_All'!L43)+(All_Stats!$M$5*'2017-18_All'!M43)+(All_Stats!$N$5*'2017-18_All'!N43)+(All_Stats!$O$5*'2017-18_All'!O43)+(All_Stats!$P$5*'2017-18_All'!P43)+(All_Stats!$Q$5*'2017-18_All'!Q43)+(All_Stats!$R$5*'2017-18_All'!R43)+(All_Stats!$S$5*'2017-18_All'!S43)+(All_Stats!$T$5*'2017-18_All'!T43)+(All_Stats!$U$5*'2017-18_All'!U43)+(All_Stats!$V$5*'2017-18_All'!V43)+(All_Stats!$W$5*'2017-18_All'!W43)+(All_Stats!$X$5*'2017-18_All'!X43)+(All_Stats!$Y$5*'2017-18_All'!Y43)+(All_Stats!$Z$5*'2017-18_All'!Z43)</f>
        <v>16.240233714254117</v>
      </c>
      <c r="AF43">
        <f>(All_Stats!$B$3*'2017-18_All'!B43)+(All_Stats!$C$3*'2017-18_All'!C43)+('2017-18_All'!D43*All_Stats!$D$3)+(All_Stats!$E$3*'2017-18_All'!E43)+(All_Stats!$F$3*'2017-18_All'!F43)+(All_Stats!$G$3*'2017-18_All'!G43)+(All_Stats!$H$3*'2017-18_All'!H43)+(All_Stats!$I$3*'2017-18_All'!I43)+(All_Stats!$J$3*'2017-18_All'!J43)+(All_Stats!$K$3*'2017-18_All'!K43)+(All_Stats!$L$3*'2017-18_All'!L43)+(All_Stats!$M$3*'2017-18_All'!M43)+(All_Stats!$N$3*'2017-18_All'!N43)+(All_Stats!$O$3*'2017-18_All'!O43)+(All_Stats!$P$3*'2017-18_All'!P43)+(All_Stats!$Q$3*'2017-18_All'!Q43)+(All_Stats!$R$3*'2017-18_All'!R43)+(All_Stats!$S$3*'2017-18_All'!S43)+(All_Stats!$T$3*'2017-18_All'!T43)+(All_Stats!$U$3*'2017-18_All'!U43)+(All_Stats!$V$3*'2017-18_All'!V43)+(All_Stats!$W$3*'2017-18_All'!W43)+(All_Stats!$X$3*'2017-18_All'!X43)+(All_Stats!$Y$3*'2017-18_All'!Y43)+(All_Stats!$Z$3*'2017-18_All'!Z43)</f>
        <v>15.041274998750009</v>
      </c>
    </row>
    <row r="44" spans="1:32" ht="16">
      <c r="A44" t="s">
        <v>120</v>
      </c>
      <c r="B44">
        <v>0.52700000000000002</v>
      </c>
      <c r="C44">
        <v>0.33700000000000002</v>
      </c>
      <c r="D44">
        <v>0.71499999999999997</v>
      </c>
      <c r="E44">
        <v>11.090909090908999</v>
      </c>
      <c r="F44">
        <v>26.7878787878787</v>
      </c>
      <c r="G44">
        <v>14.7878787878787</v>
      </c>
      <c r="H44">
        <v>6.2424242424242404</v>
      </c>
      <c r="I44">
        <v>3.24242424242424</v>
      </c>
      <c r="J44">
        <v>11.9393939393939</v>
      </c>
      <c r="K44">
        <v>17.090909090909001</v>
      </c>
      <c r="L44">
        <v>0.54200000000000004</v>
      </c>
      <c r="M44">
        <v>0.68500000000000005</v>
      </c>
      <c r="N44">
        <v>12.8</v>
      </c>
      <c r="O44">
        <v>1.2</v>
      </c>
      <c r="P44">
        <v>1.8</v>
      </c>
      <c r="Q44">
        <v>0.42</v>
      </c>
      <c r="R44">
        <v>0.754</v>
      </c>
      <c r="S44">
        <v>12.2</v>
      </c>
      <c r="T44">
        <v>3.8</v>
      </c>
      <c r="U44">
        <v>1.8</v>
      </c>
      <c r="V44">
        <v>0.436</v>
      </c>
      <c r="W44">
        <v>0.74199999999999999</v>
      </c>
      <c r="X44">
        <v>10.5</v>
      </c>
      <c r="Y44">
        <v>4.0999999999999996</v>
      </c>
      <c r="Z44">
        <v>1.6</v>
      </c>
      <c r="AA44">
        <v>1</v>
      </c>
      <c r="AB44">
        <v>14.442271492268237</v>
      </c>
      <c r="AC44">
        <v>16.326580459014263</v>
      </c>
      <c r="AE44" s="2">
        <f>(All_Stats!$B$5*'2017-18_All'!B44)+(All_Stats!$C$5*'2017-18_All'!C44)+('2017-18_All'!D44*All_Stats!$D$5)+(All_Stats!$E$5*'2017-18_All'!E44)+(All_Stats!$F$5*'2017-18_All'!F44)+(All_Stats!$G$5*'2017-18_All'!G44)+(All_Stats!$H$5*'2017-18_All'!H44)+(All_Stats!$I$5*'2017-18_All'!I44)+(All_Stats!$J$5*'2017-18_All'!J44)+(All_Stats!$K$5*'2017-18_All'!K44)+(All_Stats!$L$5*'2017-18_All'!L44)+(All_Stats!$M$5*'2017-18_All'!M44)+(All_Stats!$N$5*'2017-18_All'!N44)+(All_Stats!$O$5*'2017-18_All'!O44)+(All_Stats!$P$5*'2017-18_All'!P44)+(All_Stats!$Q$5*'2017-18_All'!Q44)+(All_Stats!$R$5*'2017-18_All'!R44)+(All_Stats!$S$5*'2017-18_All'!S44)+(All_Stats!$T$5*'2017-18_All'!T44)+(All_Stats!$U$5*'2017-18_All'!U44)+(All_Stats!$V$5*'2017-18_All'!V44)+(All_Stats!$W$5*'2017-18_All'!W44)+(All_Stats!$X$5*'2017-18_All'!X44)+(All_Stats!$Y$5*'2017-18_All'!Y44)+(All_Stats!$Z$5*'2017-18_All'!Z44)</f>
        <v>16.326580459014263</v>
      </c>
      <c r="AF44">
        <f>(All_Stats!$B$3*'2017-18_All'!B44)+(All_Stats!$C$3*'2017-18_All'!C44)+('2017-18_All'!D44*All_Stats!$D$3)+(All_Stats!$E$3*'2017-18_All'!E44)+(All_Stats!$F$3*'2017-18_All'!F44)+(All_Stats!$G$3*'2017-18_All'!G44)+(All_Stats!$H$3*'2017-18_All'!H44)+(All_Stats!$I$3*'2017-18_All'!I44)+(All_Stats!$J$3*'2017-18_All'!J44)+(All_Stats!$K$3*'2017-18_All'!K44)+(All_Stats!$L$3*'2017-18_All'!L44)+(All_Stats!$M$3*'2017-18_All'!M44)+(All_Stats!$N$3*'2017-18_All'!N44)+(All_Stats!$O$3*'2017-18_All'!O44)+(All_Stats!$P$3*'2017-18_All'!P44)+(All_Stats!$Q$3*'2017-18_All'!Q44)+(All_Stats!$R$3*'2017-18_All'!R44)+(All_Stats!$S$3*'2017-18_All'!S44)+(All_Stats!$T$3*'2017-18_All'!T44)+(All_Stats!$U$3*'2017-18_All'!U44)+(All_Stats!$V$3*'2017-18_All'!V44)+(All_Stats!$W$3*'2017-18_All'!W44)+(All_Stats!$X$3*'2017-18_All'!X44)+(All_Stats!$Y$3*'2017-18_All'!Y44)+(All_Stats!$Z$3*'2017-18_All'!Z44)</f>
        <v>15.545092246483962</v>
      </c>
    </row>
    <row r="45" spans="1:32" ht="16">
      <c r="A45" t="s">
        <v>121</v>
      </c>
      <c r="B45">
        <v>0.51900000000000002</v>
      </c>
      <c r="C45">
        <v>0.36499999999999999</v>
      </c>
      <c r="D45">
        <v>0.69799999999999995</v>
      </c>
      <c r="E45">
        <v>12.235294117646999</v>
      </c>
      <c r="F45">
        <v>26.058823529411701</v>
      </c>
      <c r="G45">
        <v>15.5</v>
      </c>
      <c r="H45">
        <v>6.1764705882352899</v>
      </c>
      <c r="I45">
        <v>3.4411764705882302</v>
      </c>
      <c r="J45">
        <v>12.705882352941099</v>
      </c>
      <c r="K45">
        <v>18.058823529411701</v>
      </c>
      <c r="L45">
        <v>0.56899999999999995</v>
      </c>
      <c r="M45">
        <v>0.73599999999999999</v>
      </c>
      <c r="N45">
        <v>17.5</v>
      </c>
      <c r="O45">
        <v>2</v>
      </c>
      <c r="P45">
        <v>2</v>
      </c>
      <c r="Q45">
        <v>0.44500000000000001</v>
      </c>
      <c r="R45">
        <v>0.82599999999999996</v>
      </c>
      <c r="S45">
        <v>15.6</v>
      </c>
      <c r="T45">
        <v>4.4000000000000004</v>
      </c>
      <c r="U45">
        <v>2.2999999999999998</v>
      </c>
      <c r="V45">
        <v>0.52400000000000002</v>
      </c>
      <c r="W45">
        <v>0.78900000000000003</v>
      </c>
      <c r="X45">
        <v>15.5</v>
      </c>
      <c r="Y45">
        <v>2.8</v>
      </c>
      <c r="Z45">
        <v>2</v>
      </c>
      <c r="AA45">
        <v>2</v>
      </c>
      <c r="AB45">
        <v>13.953701470188831</v>
      </c>
      <c r="AC45">
        <v>17.912895244485298</v>
      </c>
      <c r="AE45" s="2">
        <f>(All_Stats!$B$5*'2017-18_All'!B45)+(All_Stats!$C$5*'2017-18_All'!C45)+('2017-18_All'!D45*All_Stats!$D$5)+(All_Stats!$E$5*'2017-18_All'!E45)+(All_Stats!$F$5*'2017-18_All'!F45)+(All_Stats!$G$5*'2017-18_All'!G45)+(All_Stats!$H$5*'2017-18_All'!H45)+(All_Stats!$I$5*'2017-18_All'!I45)+(All_Stats!$J$5*'2017-18_All'!J45)+(All_Stats!$K$5*'2017-18_All'!K45)+(All_Stats!$L$5*'2017-18_All'!L45)+(All_Stats!$M$5*'2017-18_All'!M45)+(All_Stats!$N$5*'2017-18_All'!N45)+(All_Stats!$O$5*'2017-18_All'!O45)+(All_Stats!$P$5*'2017-18_All'!P45)+(All_Stats!$Q$5*'2017-18_All'!Q45)+(All_Stats!$R$5*'2017-18_All'!R45)+(All_Stats!$S$5*'2017-18_All'!S45)+(All_Stats!$T$5*'2017-18_All'!T45)+(All_Stats!$U$5*'2017-18_All'!U45)+(All_Stats!$V$5*'2017-18_All'!V45)+(All_Stats!$W$5*'2017-18_All'!W45)+(All_Stats!$X$5*'2017-18_All'!X45)+(All_Stats!$Y$5*'2017-18_All'!Y45)+(All_Stats!$Z$5*'2017-18_All'!Z45)</f>
        <v>17.912895244485298</v>
      </c>
      <c r="AF45">
        <f>(All_Stats!$B$3*'2017-18_All'!B45)+(All_Stats!$C$3*'2017-18_All'!C45)+('2017-18_All'!D45*All_Stats!$D$3)+(All_Stats!$E$3*'2017-18_All'!E45)+(All_Stats!$F$3*'2017-18_All'!F45)+(All_Stats!$G$3*'2017-18_All'!G45)+(All_Stats!$H$3*'2017-18_All'!H45)+(All_Stats!$I$3*'2017-18_All'!I45)+(All_Stats!$J$3*'2017-18_All'!J45)+(All_Stats!$K$3*'2017-18_All'!K45)+(All_Stats!$L$3*'2017-18_All'!L45)+(All_Stats!$M$3*'2017-18_All'!M45)+(All_Stats!$N$3*'2017-18_All'!N45)+(All_Stats!$O$3*'2017-18_All'!O45)+(All_Stats!$P$3*'2017-18_All'!P45)+(All_Stats!$Q$3*'2017-18_All'!Q45)+(All_Stats!$R$3*'2017-18_All'!R45)+(All_Stats!$S$3*'2017-18_All'!S45)+(All_Stats!$T$3*'2017-18_All'!T45)+(All_Stats!$U$3*'2017-18_All'!U45)+(All_Stats!$V$3*'2017-18_All'!V45)+(All_Stats!$W$3*'2017-18_All'!W45)+(All_Stats!$X$3*'2017-18_All'!X45)+(All_Stats!$Y$3*'2017-18_All'!Y45)+(All_Stats!$Z$3*'2017-18_All'!Z45)</f>
        <v>14.442271492268237</v>
      </c>
    </row>
    <row r="46" spans="1:32" ht="16">
      <c r="A46" t="s">
        <v>122</v>
      </c>
      <c r="B46">
        <v>0.48499999999999999</v>
      </c>
      <c r="C46">
        <v>0.38600000000000001</v>
      </c>
      <c r="D46">
        <v>0.752</v>
      </c>
      <c r="E46">
        <v>10.117647058823501</v>
      </c>
      <c r="F46">
        <v>25.411764705882302</v>
      </c>
      <c r="G46">
        <v>13.8823529411764</v>
      </c>
      <c r="H46">
        <v>7.0294117647058796</v>
      </c>
      <c r="I46">
        <v>3.4705882352941102</v>
      </c>
      <c r="J46">
        <v>11.5</v>
      </c>
      <c r="K46">
        <v>19.823529411764699</v>
      </c>
      <c r="L46">
        <v>0.438</v>
      </c>
      <c r="M46">
        <v>0.85099999999999998</v>
      </c>
      <c r="N46">
        <v>19.100000000000001</v>
      </c>
      <c r="O46">
        <v>5.2</v>
      </c>
      <c r="P46">
        <v>3.1</v>
      </c>
      <c r="Q46">
        <v>0.497</v>
      </c>
      <c r="R46">
        <v>0.86199999999999999</v>
      </c>
      <c r="S46">
        <v>18.100000000000001</v>
      </c>
      <c r="T46">
        <v>2.4</v>
      </c>
      <c r="U46">
        <v>2.4</v>
      </c>
      <c r="V46">
        <v>0.51900000000000002</v>
      </c>
      <c r="W46">
        <v>0.75900000000000001</v>
      </c>
      <c r="X46">
        <v>13.3</v>
      </c>
      <c r="Y46">
        <v>2.2000000000000002</v>
      </c>
      <c r="Z46">
        <v>2.5</v>
      </c>
      <c r="AA46">
        <v>1</v>
      </c>
      <c r="AB46">
        <v>15.004696826722844</v>
      </c>
      <c r="AC46">
        <v>15.796368375053536</v>
      </c>
      <c r="AE46" s="2">
        <f>(All_Stats!$B$5*'2017-18_All'!B46)+(All_Stats!$C$5*'2017-18_All'!C46)+('2017-18_All'!D46*All_Stats!$D$5)+(All_Stats!$E$5*'2017-18_All'!E46)+(All_Stats!$F$5*'2017-18_All'!F46)+(All_Stats!$G$5*'2017-18_All'!G46)+(All_Stats!$H$5*'2017-18_All'!H46)+(All_Stats!$I$5*'2017-18_All'!I46)+(All_Stats!$J$5*'2017-18_All'!J46)+(All_Stats!$K$5*'2017-18_All'!K46)+(All_Stats!$L$5*'2017-18_All'!L46)+(All_Stats!$M$5*'2017-18_All'!M46)+(All_Stats!$N$5*'2017-18_All'!N46)+(All_Stats!$O$5*'2017-18_All'!O46)+(All_Stats!$P$5*'2017-18_All'!P46)+(All_Stats!$Q$5*'2017-18_All'!Q46)+(All_Stats!$R$5*'2017-18_All'!R46)+(All_Stats!$S$5*'2017-18_All'!S46)+(All_Stats!$T$5*'2017-18_All'!T46)+(All_Stats!$U$5*'2017-18_All'!U46)+(All_Stats!$V$5*'2017-18_All'!V46)+(All_Stats!$W$5*'2017-18_All'!W46)+(All_Stats!$X$5*'2017-18_All'!X46)+(All_Stats!$Y$5*'2017-18_All'!Y46)+(All_Stats!$Z$5*'2017-18_All'!Z46)</f>
        <v>15.796368375053536</v>
      </c>
      <c r="AF46">
        <f>(All_Stats!$B$3*'2017-18_All'!B46)+(All_Stats!$C$3*'2017-18_All'!C46)+('2017-18_All'!D46*All_Stats!$D$3)+(All_Stats!$E$3*'2017-18_All'!E46)+(All_Stats!$F$3*'2017-18_All'!F46)+(All_Stats!$G$3*'2017-18_All'!G46)+(All_Stats!$H$3*'2017-18_All'!H46)+(All_Stats!$I$3*'2017-18_All'!I46)+(All_Stats!$J$3*'2017-18_All'!J46)+(All_Stats!$K$3*'2017-18_All'!K46)+(All_Stats!$L$3*'2017-18_All'!L46)+(All_Stats!$M$3*'2017-18_All'!M46)+(All_Stats!$N$3*'2017-18_All'!N46)+(All_Stats!$O$3*'2017-18_All'!O46)+(All_Stats!$P$3*'2017-18_All'!P46)+(All_Stats!$Q$3*'2017-18_All'!Q46)+(All_Stats!$R$3*'2017-18_All'!R46)+(All_Stats!$S$3*'2017-18_All'!S46)+(All_Stats!$T$3*'2017-18_All'!T46)+(All_Stats!$U$3*'2017-18_All'!U46)+(All_Stats!$V$3*'2017-18_All'!V46)+(All_Stats!$W$3*'2017-18_All'!W46)+(All_Stats!$X$3*'2017-18_All'!X46)+(All_Stats!$Y$3*'2017-18_All'!Y46)+(All_Stats!$Z$3*'2017-18_All'!Z46)</f>
        <v>13.953701470188831</v>
      </c>
    </row>
    <row r="47" spans="1:32" ht="16">
      <c r="A47" t="s">
        <v>123</v>
      </c>
      <c r="B47">
        <v>0.53800000000000003</v>
      </c>
      <c r="C47">
        <v>0.372</v>
      </c>
      <c r="D47">
        <v>0.70499999999999996</v>
      </c>
      <c r="E47">
        <v>11.4857142857142</v>
      </c>
      <c r="F47">
        <v>24.1714285714285</v>
      </c>
      <c r="G47">
        <v>14.228571428571399</v>
      </c>
      <c r="H47">
        <v>10.314285714285701</v>
      </c>
      <c r="I47">
        <v>3.0571428571428498</v>
      </c>
      <c r="J47">
        <v>15.4285714285714</v>
      </c>
      <c r="K47">
        <v>21.857142857142801</v>
      </c>
      <c r="L47">
        <v>0.57499999999999996</v>
      </c>
      <c r="M47">
        <v>0.79500000000000004</v>
      </c>
      <c r="N47">
        <v>15.4</v>
      </c>
      <c r="O47">
        <v>1.4</v>
      </c>
      <c r="P47">
        <v>1.4</v>
      </c>
      <c r="Q47">
        <v>0.51800000000000002</v>
      </c>
      <c r="R47">
        <v>0.68</v>
      </c>
      <c r="S47">
        <v>14.5</v>
      </c>
      <c r="T47">
        <v>1.3</v>
      </c>
      <c r="U47">
        <v>1.8</v>
      </c>
      <c r="V47">
        <v>0.58599999999999997</v>
      </c>
      <c r="W47">
        <v>0.748</v>
      </c>
      <c r="X47">
        <v>12.9</v>
      </c>
      <c r="Y47">
        <v>0.9</v>
      </c>
      <c r="Z47">
        <v>2.7</v>
      </c>
      <c r="AA47">
        <v>1</v>
      </c>
      <c r="AB47">
        <v>15.044963071514879</v>
      </c>
      <c r="AC47">
        <v>16.197989271591421</v>
      </c>
      <c r="AE47" s="2">
        <f>(All_Stats!$B$5*'2017-18_All'!B47)+(All_Stats!$C$5*'2017-18_All'!C47)+('2017-18_All'!D47*All_Stats!$D$5)+(All_Stats!$E$5*'2017-18_All'!E47)+(All_Stats!$F$5*'2017-18_All'!F47)+(All_Stats!$G$5*'2017-18_All'!G47)+(All_Stats!$H$5*'2017-18_All'!H47)+(All_Stats!$I$5*'2017-18_All'!I47)+(All_Stats!$J$5*'2017-18_All'!J47)+(All_Stats!$K$5*'2017-18_All'!K47)+(All_Stats!$L$5*'2017-18_All'!L47)+(All_Stats!$M$5*'2017-18_All'!M47)+(All_Stats!$N$5*'2017-18_All'!N47)+(All_Stats!$O$5*'2017-18_All'!O47)+(All_Stats!$P$5*'2017-18_All'!P47)+(All_Stats!$Q$5*'2017-18_All'!Q47)+(All_Stats!$R$5*'2017-18_All'!R47)+(All_Stats!$S$5*'2017-18_All'!S47)+(All_Stats!$T$5*'2017-18_All'!T47)+(All_Stats!$U$5*'2017-18_All'!U47)+(All_Stats!$V$5*'2017-18_All'!V47)+(All_Stats!$W$5*'2017-18_All'!W47)+(All_Stats!$X$5*'2017-18_All'!X47)+(All_Stats!$Y$5*'2017-18_All'!Y47)+(All_Stats!$Z$5*'2017-18_All'!Z47)</f>
        <v>16.197989271591421</v>
      </c>
      <c r="AF47">
        <f>(All_Stats!$B$3*'2017-18_All'!B47)+(All_Stats!$C$3*'2017-18_All'!C47)+('2017-18_All'!D47*All_Stats!$D$3)+(All_Stats!$E$3*'2017-18_All'!E47)+(All_Stats!$F$3*'2017-18_All'!F47)+(All_Stats!$G$3*'2017-18_All'!G47)+(All_Stats!$H$3*'2017-18_All'!H47)+(All_Stats!$I$3*'2017-18_All'!I47)+(All_Stats!$J$3*'2017-18_All'!J47)+(All_Stats!$K$3*'2017-18_All'!K47)+(All_Stats!$L$3*'2017-18_All'!L47)+(All_Stats!$M$3*'2017-18_All'!M47)+(All_Stats!$N$3*'2017-18_All'!N47)+(All_Stats!$O$3*'2017-18_All'!O47)+(All_Stats!$P$3*'2017-18_All'!P47)+(All_Stats!$Q$3*'2017-18_All'!Q47)+(All_Stats!$R$3*'2017-18_All'!R47)+(All_Stats!$S$3*'2017-18_All'!S47)+(All_Stats!$T$3*'2017-18_All'!T47)+(All_Stats!$U$3*'2017-18_All'!U47)+(All_Stats!$V$3*'2017-18_All'!V47)+(All_Stats!$W$3*'2017-18_All'!W47)+(All_Stats!$X$3*'2017-18_All'!X47)+(All_Stats!$Y$3*'2017-18_All'!Y47)+(All_Stats!$Z$3*'2017-18_All'!Z47)</f>
        <v>15.004696826722844</v>
      </c>
    </row>
    <row r="48" spans="1:32" ht="16">
      <c r="A48" t="s">
        <v>124</v>
      </c>
      <c r="B48">
        <v>0.46600000000000003</v>
      </c>
      <c r="C48">
        <v>0.318</v>
      </c>
      <c r="D48">
        <v>0.73599999999999999</v>
      </c>
      <c r="E48">
        <v>11.945945945945899</v>
      </c>
      <c r="F48">
        <v>25.2162162162162</v>
      </c>
      <c r="G48">
        <v>10.675675675675601</v>
      </c>
      <c r="H48">
        <v>6.9729729729729701</v>
      </c>
      <c r="I48">
        <v>5.35135135135135</v>
      </c>
      <c r="J48">
        <v>12.4324324324324</v>
      </c>
      <c r="K48">
        <v>16.513513513513502</v>
      </c>
      <c r="L48">
        <v>0.45200000000000001</v>
      </c>
      <c r="M48">
        <v>0.83899999999999997</v>
      </c>
      <c r="N48">
        <v>19.2</v>
      </c>
      <c r="O48">
        <v>2.1</v>
      </c>
      <c r="P48">
        <v>2.4</v>
      </c>
      <c r="Q48">
        <v>0.36599999999999999</v>
      </c>
      <c r="R48">
        <v>0.78700000000000003</v>
      </c>
      <c r="S48">
        <v>14.9</v>
      </c>
      <c r="T48">
        <v>0.9</v>
      </c>
      <c r="U48">
        <v>1.9</v>
      </c>
      <c r="V48">
        <v>0.41099999999999998</v>
      </c>
      <c r="W48">
        <v>0.71899999999999997</v>
      </c>
      <c r="X48">
        <v>14.4</v>
      </c>
      <c r="Y48">
        <v>4.7</v>
      </c>
      <c r="Z48">
        <v>3.4</v>
      </c>
      <c r="AA48">
        <v>3</v>
      </c>
      <c r="AB48">
        <v>14.714183270250915</v>
      </c>
      <c r="AC48">
        <v>17.202080983031088</v>
      </c>
      <c r="AE48" s="2">
        <f>(All_Stats!$B$5*'2017-18_All'!B48)+(All_Stats!$C$5*'2017-18_All'!C48)+('2017-18_All'!D48*All_Stats!$D$5)+(All_Stats!$E$5*'2017-18_All'!E48)+(All_Stats!$F$5*'2017-18_All'!F48)+(All_Stats!$G$5*'2017-18_All'!G48)+(All_Stats!$H$5*'2017-18_All'!H48)+(All_Stats!$I$5*'2017-18_All'!I48)+(All_Stats!$J$5*'2017-18_All'!J48)+(All_Stats!$K$5*'2017-18_All'!K48)+(All_Stats!$L$5*'2017-18_All'!L48)+(All_Stats!$M$5*'2017-18_All'!M48)+(All_Stats!$N$5*'2017-18_All'!N48)+(All_Stats!$O$5*'2017-18_All'!O48)+(All_Stats!$P$5*'2017-18_All'!P48)+(All_Stats!$Q$5*'2017-18_All'!Q48)+(All_Stats!$R$5*'2017-18_All'!R48)+(All_Stats!$S$5*'2017-18_All'!S48)+(All_Stats!$T$5*'2017-18_All'!T48)+(All_Stats!$U$5*'2017-18_All'!U48)+(All_Stats!$V$5*'2017-18_All'!V48)+(All_Stats!$W$5*'2017-18_All'!W48)+(All_Stats!$X$5*'2017-18_All'!X48)+(All_Stats!$Y$5*'2017-18_All'!Y48)+(All_Stats!$Z$5*'2017-18_All'!Z48)</f>
        <v>17.202080983031088</v>
      </c>
      <c r="AF48">
        <f>(All_Stats!$B$3*'2017-18_All'!B48)+(All_Stats!$C$3*'2017-18_All'!C48)+('2017-18_All'!D48*All_Stats!$D$3)+(All_Stats!$E$3*'2017-18_All'!E48)+(All_Stats!$F$3*'2017-18_All'!F48)+(All_Stats!$G$3*'2017-18_All'!G48)+(All_Stats!$H$3*'2017-18_All'!H48)+(All_Stats!$I$3*'2017-18_All'!I48)+(All_Stats!$J$3*'2017-18_All'!J48)+(All_Stats!$K$3*'2017-18_All'!K48)+(All_Stats!$L$3*'2017-18_All'!L48)+(All_Stats!$M$3*'2017-18_All'!M48)+(All_Stats!$N$3*'2017-18_All'!N48)+(All_Stats!$O$3*'2017-18_All'!O48)+(All_Stats!$P$3*'2017-18_All'!P48)+(All_Stats!$Q$3*'2017-18_All'!Q48)+(All_Stats!$R$3*'2017-18_All'!R48)+(All_Stats!$S$3*'2017-18_All'!S48)+(All_Stats!$T$3*'2017-18_All'!T48)+(All_Stats!$U$3*'2017-18_All'!U48)+(All_Stats!$V$3*'2017-18_All'!V48)+(All_Stats!$W$3*'2017-18_All'!W48)+(All_Stats!$X$3*'2017-18_All'!X48)+(All_Stats!$Y$3*'2017-18_All'!Y48)+(All_Stats!$Z$3*'2017-18_All'!Z48)</f>
        <v>15.044963071514879</v>
      </c>
    </row>
    <row r="49" spans="1:32" ht="16">
      <c r="A49" t="s">
        <v>125</v>
      </c>
      <c r="B49">
        <v>0.55100000000000005</v>
      </c>
      <c r="C49">
        <v>0.39500000000000002</v>
      </c>
      <c r="D49">
        <v>0.70599999999999996</v>
      </c>
      <c r="E49">
        <v>11.151515151515101</v>
      </c>
      <c r="F49">
        <v>25.2424242424242</v>
      </c>
      <c r="G49">
        <v>18.636363636363601</v>
      </c>
      <c r="H49">
        <v>6.48484848484848</v>
      </c>
      <c r="I49">
        <v>3.6060606060606002</v>
      </c>
      <c r="J49">
        <v>12.6969696969696</v>
      </c>
      <c r="K49">
        <v>16.757575757575701</v>
      </c>
      <c r="L49">
        <v>0.64</v>
      </c>
      <c r="M49">
        <v>0.81799999999999995</v>
      </c>
      <c r="N49">
        <v>15</v>
      </c>
      <c r="O49">
        <v>1.2</v>
      </c>
      <c r="P49">
        <v>1.2</v>
      </c>
      <c r="Q49">
        <v>0.52100000000000002</v>
      </c>
      <c r="R49">
        <v>0.68799999999999994</v>
      </c>
      <c r="S49">
        <v>13.2</v>
      </c>
      <c r="T49">
        <v>3.9</v>
      </c>
      <c r="U49">
        <v>2</v>
      </c>
      <c r="V49">
        <v>0.61</v>
      </c>
      <c r="W49">
        <v>0.78</v>
      </c>
      <c r="X49">
        <v>12.5</v>
      </c>
      <c r="Y49">
        <v>2.5</v>
      </c>
      <c r="Z49">
        <v>1.8</v>
      </c>
      <c r="AA49">
        <v>1</v>
      </c>
      <c r="AB49">
        <v>14.346924750158573</v>
      </c>
      <c r="AC49">
        <v>17.457997595734554</v>
      </c>
      <c r="AE49" s="2">
        <f>(All_Stats!$B$5*'2017-18_All'!B49)+(All_Stats!$C$5*'2017-18_All'!C49)+('2017-18_All'!D49*All_Stats!$D$5)+(All_Stats!$E$5*'2017-18_All'!E49)+(All_Stats!$F$5*'2017-18_All'!F49)+(All_Stats!$G$5*'2017-18_All'!G49)+(All_Stats!$H$5*'2017-18_All'!H49)+(All_Stats!$I$5*'2017-18_All'!I49)+(All_Stats!$J$5*'2017-18_All'!J49)+(All_Stats!$K$5*'2017-18_All'!K49)+(All_Stats!$L$5*'2017-18_All'!L49)+(All_Stats!$M$5*'2017-18_All'!M49)+(All_Stats!$N$5*'2017-18_All'!N49)+(All_Stats!$O$5*'2017-18_All'!O49)+(All_Stats!$P$5*'2017-18_All'!P49)+(All_Stats!$Q$5*'2017-18_All'!Q49)+(All_Stats!$R$5*'2017-18_All'!R49)+(All_Stats!$S$5*'2017-18_All'!S49)+(All_Stats!$T$5*'2017-18_All'!T49)+(All_Stats!$U$5*'2017-18_All'!U49)+(All_Stats!$V$5*'2017-18_All'!V49)+(All_Stats!$W$5*'2017-18_All'!W49)+(All_Stats!$X$5*'2017-18_All'!X49)+(All_Stats!$Y$5*'2017-18_All'!Y49)+(All_Stats!$Z$5*'2017-18_All'!Z49)</f>
        <v>17.457997595734554</v>
      </c>
      <c r="AF49">
        <f>(All_Stats!$B$3*'2017-18_All'!B49)+(All_Stats!$C$3*'2017-18_All'!C49)+('2017-18_All'!D49*All_Stats!$D$3)+(All_Stats!$E$3*'2017-18_All'!E49)+(All_Stats!$F$3*'2017-18_All'!F49)+(All_Stats!$G$3*'2017-18_All'!G49)+(All_Stats!$H$3*'2017-18_All'!H49)+(All_Stats!$I$3*'2017-18_All'!I49)+(All_Stats!$J$3*'2017-18_All'!J49)+(All_Stats!$K$3*'2017-18_All'!K49)+(All_Stats!$L$3*'2017-18_All'!L49)+(All_Stats!$M$3*'2017-18_All'!M49)+(All_Stats!$N$3*'2017-18_All'!N49)+(All_Stats!$O$3*'2017-18_All'!O49)+(All_Stats!$P$3*'2017-18_All'!P49)+(All_Stats!$Q$3*'2017-18_All'!Q49)+(All_Stats!$R$3*'2017-18_All'!R49)+(All_Stats!$S$3*'2017-18_All'!S49)+(All_Stats!$T$3*'2017-18_All'!T49)+(All_Stats!$U$3*'2017-18_All'!U49)+(All_Stats!$V$3*'2017-18_All'!V49)+(All_Stats!$W$3*'2017-18_All'!W49)+(All_Stats!$X$3*'2017-18_All'!X49)+(All_Stats!$Y$3*'2017-18_All'!Y49)+(All_Stats!$Z$3*'2017-18_All'!Z49)</f>
        <v>14.714183270250915</v>
      </c>
    </row>
    <row r="50" spans="1:32" ht="16">
      <c r="A50" t="s">
        <v>126</v>
      </c>
      <c r="B50">
        <v>0.47299999999999998</v>
      </c>
      <c r="C50">
        <v>0.38</v>
      </c>
      <c r="D50">
        <v>0.75700000000000001</v>
      </c>
      <c r="E50">
        <v>11.5428571428571</v>
      </c>
      <c r="F50">
        <v>24.514285714285698</v>
      </c>
      <c r="G50">
        <v>15.714285714285699</v>
      </c>
      <c r="H50">
        <v>6.3428571428571399</v>
      </c>
      <c r="I50">
        <v>4.4571428571428502</v>
      </c>
      <c r="J50">
        <v>12.0571428571428</v>
      </c>
      <c r="K50">
        <v>19.428571428571399</v>
      </c>
      <c r="L50">
        <v>0.497</v>
      </c>
      <c r="M50">
        <v>0.76400000000000001</v>
      </c>
      <c r="N50">
        <v>15.2</v>
      </c>
      <c r="O50">
        <v>1.9</v>
      </c>
      <c r="P50">
        <v>2.1</v>
      </c>
      <c r="Q50">
        <v>0.48299999999999998</v>
      </c>
      <c r="R50">
        <v>0.75600000000000001</v>
      </c>
      <c r="S50">
        <v>13.9</v>
      </c>
      <c r="T50">
        <v>1.5</v>
      </c>
      <c r="U50">
        <v>1.8</v>
      </c>
      <c r="V50">
        <v>0.40300000000000002</v>
      </c>
      <c r="W50">
        <v>0.88200000000000001</v>
      </c>
      <c r="X50">
        <v>10.9</v>
      </c>
      <c r="Y50">
        <v>2.2000000000000002</v>
      </c>
      <c r="Z50">
        <v>1.2</v>
      </c>
      <c r="AA50">
        <v>2</v>
      </c>
      <c r="AB50">
        <v>15.29785672125429</v>
      </c>
      <c r="AC50">
        <v>16.301816106985719</v>
      </c>
      <c r="AE50" s="2">
        <f>(All_Stats!$B$5*'2017-18_All'!B50)+(All_Stats!$C$5*'2017-18_All'!C50)+('2017-18_All'!D50*All_Stats!$D$5)+(All_Stats!$E$5*'2017-18_All'!E50)+(All_Stats!$F$5*'2017-18_All'!F50)+(All_Stats!$G$5*'2017-18_All'!G50)+(All_Stats!$H$5*'2017-18_All'!H50)+(All_Stats!$I$5*'2017-18_All'!I50)+(All_Stats!$J$5*'2017-18_All'!J50)+(All_Stats!$K$5*'2017-18_All'!K50)+(All_Stats!$L$5*'2017-18_All'!L50)+(All_Stats!$M$5*'2017-18_All'!M50)+(All_Stats!$N$5*'2017-18_All'!N50)+(All_Stats!$O$5*'2017-18_All'!O50)+(All_Stats!$P$5*'2017-18_All'!P50)+(All_Stats!$Q$5*'2017-18_All'!Q50)+(All_Stats!$R$5*'2017-18_All'!R50)+(All_Stats!$S$5*'2017-18_All'!S50)+(All_Stats!$T$5*'2017-18_All'!T50)+(All_Stats!$U$5*'2017-18_All'!U50)+(All_Stats!$V$5*'2017-18_All'!V50)+(All_Stats!$W$5*'2017-18_All'!W50)+(All_Stats!$X$5*'2017-18_All'!X50)+(All_Stats!$Y$5*'2017-18_All'!Y50)+(All_Stats!$Z$5*'2017-18_All'!Z50)</f>
        <v>16.301816106985719</v>
      </c>
      <c r="AF50">
        <f>(All_Stats!$B$3*'2017-18_All'!B50)+(All_Stats!$C$3*'2017-18_All'!C50)+('2017-18_All'!D50*All_Stats!$D$3)+(All_Stats!$E$3*'2017-18_All'!E50)+(All_Stats!$F$3*'2017-18_All'!F50)+(All_Stats!$G$3*'2017-18_All'!G50)+(All_Stats!$H$3*'2017-18_All'!H50)+(All_Stats!$I$3*'2017-18_All'!I50)+(All_Stats!$J$3*'2017-18_All'!J50)+(All_Stats!$K$3*'2017-18_All'!K50)+(All_Stats!$L$3*'2017-18_All'!L50)+(All_Stats!$M$3*'2017-18_All'!M50)+(All_Stats!$N$3*'2017-18_All'!N50)+(All_Stats!$O$3*'2017-18_All'!O50)+(All_Stats!$P$3*'2017-18_All'!P50)+(All_Stats!$Q$3*'2017-18_All'!Q50)+(All_Stats!$R$3*'2017-18_All'!R50)+(All_Stats!$S$3*'2017-18_All'!S50)+(All_Stats!$T$3*'2017-18_All'!T50)+(All_Stats!$U$3*'2017-18_All'!U50)+(All_Stats!$V$3*'2017-18_All'!V50)+(All_Stats!$W$3*'2017-18_All'!W50)+(All_Stats!$X$3*'2017-18_All'!X50)+(All_Stats!$Y$3*'2017-18_All'!Y50)+(All_Stats!$Z$3*'2017-18_All'!Z50)</f>
        <v>14.346924750158573</v>
      </c>
    </row>
    <row r="51" spans="1:32" ht="16">
      <c r="A51" t="s">
        <v>127</v>
      </c>
      <c r="B51">
        <v>0.52500000000000002</v>
      </c>
      <c r="C51">
        <v>0.32900000000000001</v>
      </c>
      <c r="D51">
        <v>0.66100000000000003</v>
      </c>
      <c r="E51">
        <v>12.342857142857101</v>
      </c>
      <c r="F51">
        <v>29.0857142857142</v>
      </c>
      <c r="G51">
        <v>15.371428571428501</v>
      </c>
      <c r="H51">
        <v>5.4285714285714199</v>
      </c>
      <c r="I51">
        <v>5.9714285714285698</v>
      </c>
      <c r="J51">
        <v>13.6</v>
      </c>
      <c r="K51">
        <v>16.399999999999999</v>
      </c>
      <c r="L51">
        <v>0.60899999999999999</v>
      </c>
      <c r="M51">
        <v>0.623</v>
      </c>
      <c r="N51">
        <v>14.9</v>
      </c>
      <c r="O51">
        <v>1.3</v>
      </c>
      <c r="P51">
        <v>2</v>
      </c>
      <c r="Q51">
        <v>0.50600000000000001</v>
      </c>
      <c r="R51">
        <v>0.82099999999999995</v>
      </c>
      <c r="S51">
        <v>12.3</v>
      </c>
      <c r="T51">
        <v>2.6</v>
      </c>
      <c r="U51">
        <v>1.7</v>
      </c>
      <c r="V51">
        <v>0.45800000000000002</v>
      </c>
      <c r="W51">
        <v>0.71799999999999997</v>
      </c>
      <c r="X51">
        <v>11.1</v>
      </c>
      <c r="Y51">
        <v>2.6</v>
      </c>
      <c r="Z51">
        <v>1.6</v>
      </c>
      <c r="AA51">
        <v>3</v>
      </c>
      <c r="AB51">
        <v>15.250113892178843</v>
      </c>
      <c r="AC51">
        <v>16.337196182467149</v>
      </c>
      <c r="AE51" s="2">
        <f>(All_Stats!$B$5*'2017-18_All'!B51)+(All_Stats!$C$5*'2017-18_All'!C51)+('2017-18_All'!D51*All_Stats!$D$5)+(All_Stats!$E$5*'2017-18_All'!E51)+(All_Stats!$F$5*'2017-18_All'!F51)+(All_Stats!$G$5*'2017-18_All'!G51)+(All_Stats!$H$5*'2017-18_All'!H51)+(All_Stats!$I$5*'2017-18_All'!I51)+(All_Stats!$J$5*'2017-18_All'!J51)+(All_Stats!$K$5*'2017-18_All'!K51)+(All_Stats!$L$5*'2017-18_All'!L51)+(All_Stats!$M$5*'2017-18_All'!M51)+(All_Stats!$N$5*'2017-18_All'!N51)+(All_Stats!$O$5*'2017-18_All'!O51)+(All_Stats!$P$5*'2017-18_All'!P51)+(All_Stats!$Q$5*'2017-18_All'!Q51)+(All_Stats!$R$5*'2017-18_All'!R51)+(All_Stats!$S$5*'2017-18_All'!S51)+(All_Stats!$T$5*'2017-18_All'!T51)+(All_Stats!$U$5*'2017-18_All'!U51)+(All_Stats!$V$5*'2017-18_All'!V51)+(All_Stats!$W$5*'2017-18_All'!W51)+(All_Stats!$X$5*'2017-18_All'!X51)+(All_Stats!$Y$5*'2017-18_All'!Y51)+(All_Stats!$Z$5*'2017-18_All'!Z51)</f>
        <v>16.337196182467149</v>
      </c>
      <c r="AF51">
        <f>(All_Stats!$B$3*'2017-18_All'!B51)+(All_Stats!$C$3*'2017-18_All'!C51)+('2017-18_All'!D51*All_Stats!$D$3)+(All_Stats!$E$3*'2017-18_All'!E51)+(All_Stats!$F$3*'2017-18_All'!F51)+(All_Stats!$G$3*'2017-18_All'!G51)+(All_Stats!$H$3*'2017-18_All'!H51)+(All_Stats!$I$3*'2017-18_All'!I51)+(All_Stats!$J$3*'2017-18_All'!J51)+(All_Stats!$K$3*'2017-18_All'!K51)+(All_Stats!$L$3*'2017-18_All'!L51)+(All_Stats!$M$3*'2017-18_All'!M51)+(All_Stats!$N$3*'2017-18_All'!N51)+(All_Stats!$O$3*'2017-18_All'!O51)+(All_Stats!$P$3*'2017-18_All'!P51)+(All_Stats!$Q$3*'2017-18_All'!Q51)+(All_Stats!$R$3*'2017-18_All'!R51)+(All_Stats!$S$3*'2017-18_All'!S51)+(All_Stats!$T$3*'2017-18_All'!T51)+(All_Stats!$U$3*'2017-18_All'!U51)+(All_Stats!$V$3*'2017-18_All'!V51)+(All_Stats!$W$3*'2017-18_All'!W51)+(All_Stats!$X$3*'2017-18_All'!X51)+(All_Stats!$Y$3*'2017-18_All'!Y51)+(All_Stats!$Z$3*'2017-18_All'!Z51)</f>
        <v>15.29785672125429</v>
      </c>
    </row>
    <row r="52" spans="1:32" ht="16">
      <c r="A52" t="s">
        <v>128</v>
      </c>
      <c r="B52">
        <v>0.51200000000000001</v>
      </c>
      <c r="C52">
        <v>0.32</v>
      </c>
      <c r="D52">
        <v>0.66500000000000004</v>
      </c>
      <c r="E52">
        <v>10.617647058823501</v>
      </c>
      <c r="F52">
        <v>25.176470588235201</v>
      </c>
      <c r="G52">
        <v>11.588235294117601</v>
      </c>
      <c r="H52">
        <v>6.1470588235294104</v>
      </c>
      <c r="I52">
        <v>4.9411764705882302</v>
      </c>
      <c r="J52">
        <v>11.735294117646999</v>
      </c>
      <c r="K52">
        <v>16.088235294117599</v>
      </c>
      <c r="L52">
        <v>0.57099999999999995</v>
      </c>
      <c r="M52">
        <v>0.73299999999999998</v>
      </c>
      <c r="N52">
        <v>13.5</v>
      </c>
      <c r="O52">
        <v>2</v>
      </c>
      <c r="P52">
        <v>1.7</v>
      </c>
      <c r="Q52">
        <v>0.46500000000000002</v>
      </c>
      <c r="R52">
        <v>0.72099999999999997</v>
      </c>
      <c r="S52">
        <v>13.4</v>
      </c>
      <c r="T52">
        <v>1.2</v>
      </c>
      <c r="U52">
        <v>2.2000000000000002</v>
      </c>
      <c r="V52">
        <v>0.60299999999999998</v>
      </c>
      <c r="W52">
        <v>0.68100000000000005</v>
      </c>
      <c r="X52">
        <v>12.9</v>
      </c>
      <c r="Y52">
        <v>0.5</v>
      </c>
      <c r="Z52">
        <v>1.5</v>
      </c>
      <c r="AA52">
        <v>1</v>
      </c>
      <c r="AB52">
        <v>14.931504100046698</v>
      </c>
      <c r="AC52">
        <v>16.441068634231197</v>
      </c>
      <c r="AE52" s="2">
        <f>(All_Stats!$B$5*'2017-18_All'!B52)+(All_Stats!$C$5*'2017-18_All'!C52)+('2017-18_All'!D52*All_Stats!$D$5)+(All_Stats!$E$5*'2017-18_All'!E52)+(All_Stats!$F$5*'2017-18_All'!F52)+(All_Stats!$G$5*'2017-18_All'!G52)+(All_Stats!$H$5*'2017-18_All'!H52)+(All_Stats!$I$5*'2017-18_All'!I52)+(All_Stats!$J$5*'2017-18_All'!J52)+(All_Stats!$K$5*'2017-18_All'!K52)+(All_Stats!$L$5*'2017-18_All'!L52)+(All_Stats!$M$5*'2017-18_All'!M52)+(All_Stats!$N$5*'2017-18_All'!N52)+(All_Stats!$O$5*'2017-18_All'!O52)+(All_Stats!$P$5*'2017-18_All'!P52)+(All_Stats!$Q$5*'2017-18_All'!Q52)+(All_Stats!$R$5*'2017-18_All'!R52)+(All_Stats!$S$5*'2017-18_All'!S52)+(All_Stats!$T$5*'2017-18_All'!T52)+(All_Stats!$U$5*'2017-18_All'!U52)+(All_Stats!$V$5*'2017-18_All'!V52)+(All_Stats!$W$5*'2017-18_All'!W52)+(All_Stats!$X$5*'2017-18_All'!X52)+(All_Stats!$Y$5*'2017-18_All'!Y52)+(All_Stats!$Z$5*'2017-18_All'!Z52)</f>
        <v>16.441068634231197</v>
      </c>
      <c r="AF52">
        <f>(All_Stats!$B$3*'2017-18_All'!B52)+(All_Stats!$C$3*'2017-18_All'!C52)+('2017-18_All'!D52*All_Stats!$D$3)+(All_Stats!$E$3*'2017-18_All'!E52)+(All_Stats!$F$3*'2017-18_All'!F52)+(All_Stats!$G$3*'2017-18_All'!G52)+(All_Stats!$H$3*'2017-18_All'!H52)+(All_Stats!$I$3*'2017-18_All'!I52)+(All_Stats!$J$3*'2017-18_All'!J52)+(All_Stats!$K$3*'2017-18_All'!K52)+(All_Stats!$L$3*'2017-18_All'!L52)+(All_Stats!$M$3*'2017-18_All'!M52)+(All_Stats!$N$3*'2017-18_All'!N52)+(All_Stats!$O$3*'2017-18_All'!O52)+(All_Stats!$P$3*'2017-18_All'!P52)+(All_Stats!$Q$3*'2017-18_All'!Q52)+(All_Stats!$R$3*'2017-18_All'!R52)+(All_Stats!$S$3*'2017-18_All'!S52)+(All_Stats!$T$3*'2017-18_All'!T52)+(All_Stats!$U$3*'2017-18_All'!U52)+(All_Stats!$V$3*'2017-18_All'!V52)+(All_Stats!$W$3*'2017-18_All'!W52)+(All_Stats!$X$3*'2017-18_All'!X52)+(All_Stats!$Y$3*'2017-18_All'!Y52)+(All_Stats!$Z$3*'2017-18_All'!Z52)</f>
        <v>15.250113892178843</v>
      </c>
    </row>
    <row r="53" spans="1:32" ht="16">
      <c r="A53" t="s">
        <v>129</v>
      </c>
      <c r="B53">
        <v>0.48499999999999999</v>
      </c>
      <c r="C53">
        <v>0.35899999999999999</v>
      </c>
      <c r="D53">
        <v>0.72499999999999998</v>
      </c>
      <c r="E53">
        <v>10.3333333333333</v>
      </c>
      <c r="F53">
        <v>25.8055555555555</v>
      </c>
      <c r="G53">
        <v>12.1666666666666</v>
      </c>
      <c r="H53">
        <v>5.75</v>
      </c>
      <c r="I53">
        <v>4.0277777777777697</v>
      </c>
      <c r="J53">
        <v>12.5833333333333</v>
      </c>
      <c r="K53">
        <v>17.5277777777777</v>
      </c>
      <c r="L53">
        <v>0.44</v>
      </c>
      <c r="M53">
        <v>0.82299999999999995</v>
      </c>
      <c r="N53">
        <v>23.3</v>
      </c>
      <c r="O53">
        <v>4.5999999999999996</v>
      </c>
      <c r="P53">
        <v>3.1</v>
      </c>
      <c r="Q53">
        <v>0.45100000000000001</v>
      </c>
      <c r="R53">
        <v>0.77400000000000002</v>
      </c>
      <c r="S53">
        <v>18.399999999999999</v>
      </c>
      <c r="T53">
        <v>2.6</v>
      </c>
      <c r="U53">
        <v>2.8</v>
      </c>
      <c r="V53">
        <v>0.39300000000000002</v>
      </c>
      <c r="W53">
        <v>0.82199999999999995</v>
      </c>
      <c r="X53">
        <v>13.9</v>
      </c>
      <c r="Y53">
        <v>2</v>
      </c>
      <c r="Z53">
        <v>2.2000000000000002</v>
      </c>
      <c r="AA53">
        <v>1</v>
      </c>
      <c r="AB53">
        <v>15.951180551372479</v>
      </c>
      <c r="AC53">
        <v>16.490049471585582</v>
      </c>
      <c r="AE53" s="2">
        <f>(All_Stats!$B$5*'2017-18_All'!B53)+(All_Stats!$C$5*'2017-18_All'!C53)+('2017-18_All'!D53*All_Stats!$D$5)+(All_Stats!$E$5*'2017-18_All'!E53)+(All_Stats!$F$5*'2017-18_All'!F53)+(All_Stats!$G$5*'2017-18_All'!G53)+(All_Stats!$H$5*'2017-18_All'!H53)+(All_Stats!$I$5*'2017-18_All'!I53)+(All_Stats!$J$5*'2017-18_All'!J53)+(All_Stats!$K$5*'2017-18_All'!K53)+(All_Stats!$L$5*'2017-18_All'!L53)+(All_Stats!$M$5*'2017-18_All'!M53)+(All_Stats!$N$5*'2017-18_All'!N53)+(All_Stats!$O$5*'2017-18_All'!O53)+(All_Stats!$P$5*'2017-18_All'!P53)+(All_Stats!$Q$5*'2017-18_All'!Q53)+(All_Stats!$R$5*'2017-18_All'!R53)+(All_Stats!$S$5*'2017-18_All'!S53)+(All_Stats!$T$5*'2017-18_All'!T53)+(All_Stats!$U$5*'2017-18_All'!U53)+(All_Stats!$V$5*'2017-18_All'!V53)+(All_Stats!$W$5*'2017-18_All'!W53)+(All_Stats!$X$5*'2017-18_All'!X53)+(All_Stats!$Y$5*'2017-18_All'!Y53)+(All_Stats!$Z$5*'2017-18_All'!Z53)</f>
        <v>16.490049471585582</v>
      </c>
      <c r="AF53">
        <f>(All_Stats!$B$3*'2017-18_All'!B53)+(All_Stats!$C$3*'2017-18_All'!C53)+('2017-18_All'!D53*All_Stats!$D$3)+(All_Stats!$E$3*'2017-18_All'!E53)+(All_Stats!$F$3*'2017-18_All'!F53)+(All_Stats!$G$3*'2017-18_All'!G53)+(All_Stats!$H$3*'2017-18_All'!H53)+(All_Stats!$I$3*'2017-18_All'!I53)+(All_Stats!$J$3*'2017-18_All'!J53)+(All_Stats!$K$3*'2017-18_All'!K53)+(All_Stats!$L$3*'2017-18_All'!L53)+(All_Stats!$M$3*'2017-18_All'!M53)+(All_Stats!$N$3*'2017-18_All'!N53)+(All_Stats!$O$3*'2017-18_All'!O53)+(All_Stats!$P$3*'2017-18_All'!P53)+(All_Stats!$Q$3*'2017-18_All'!Q53)+(All_Stats!$R$3*'2017-18_All'!R53)+(All_Stats!$S$3*'2017-18_All'!S53)+(All_Stats!$T$3*'2017-18_All'!T53)+(All_Stats!$U$3*'2017-18_All'!U53)+(All_Stats!$V$3*'2017-18_All'!V53)+(All_Stats!$W$3*'2017-18_All'!W53)+(All_Stats!$X$3*'2017-18_All'!X53)+(All_Stats!$Y$3*'2017-18_All'!Y53)+(All_Stats!$Z$3*'2017-18_All'!Z53)</f>
        <v>14.931504100046698</v>
      </c>
    </row>
    <row r="54" spans="1:32" ht="16">
      <c r="A54" t="s">
        <v>130</v>
      </c>
      <c r="B54">
        <v>0.51100000000000001</v>
      </c>
      <c r="C54">
        <v>0.35899999999999999</v>
      </c>
      <c r="D54">
        <v>0.70399999999999996</v>
      </c>
      <c r="E54">
        <v>11</v>
      </c>
      <c r="F54">
        <v>25</v>
      </c>
      <c r="G54">
        <v>14.297297297297201</v>
      </c>
      <c r="H54">
        <v>7.0810810810810798</v>
      </c>
      <c r="I54">
        <v>4.2702702702702702</v>
      </c>
      <c r="J54">
        <v>12.270270270270199</v>
      </c>
      <c r="K54">
        <v>18.081081081080999</v>
      </c>
      <c r="L54">
        <v>0.55700000000000005</v>
      </c>
      <c r="M54">
        <v>0.81699999999999995</v>
      </c>
      <c r="N54">
        <v>17.600000000000001</v>
      </c>
      <c r="O54">
        <v>3.2</v>
      </c>
      <c r="P54">
        <v>1.9</v>
      </c>
      <c r="Q54">
        <v>0.57399999999999995</v>
      </c>
      <c r="R54">
        <v>0.71699999999999997</v>
      </c>
      <c r="S54">
        <v>11.3</v>
      </c>
      <c r="T54">
        <v>1.8</v>
      </c>
      <c r="U54">
        <v>1.1000000000000001</v>
      </c>
      <c r="V54">
        <v>0.51400000000000001</v>
      </c>
      <c r="W54">
        <v>0.64800000000000002</v>
      </c>
      <c r="X54">
        <v>11.2</v>
      </c>
      <c r="Y54">
        <v>1.8</v>
      </c>
      <c r="Z54">
        <v>1.5</v>
      </c>
      <c r="AA54">
        <v>4</v>
      </c>
      <c r="AB54">
        <v>14.135362050245453</v>
      </c>
      <c r="AC54">
        <v>17.092547521163823</v>
      </c>
      <c r="AE54" s="2">
        <f>(All_Stats!$B$5*'2017-18_All'!B54)+(All_Stats!$C$5*'2017-18_All'!C54)+('2017-18_All'!D54*All_Stats!$D$5)+(All_Stats!$E$5*'2017-18_All'!E54)+(All_Stats!$F$5*'2017-18_All'!F54)+(All_Stats!$G$5*'2017-18_All'!G54)+(All_Stats!$H$5*'2017-18_All'!H54)+(All_Stats!$I$5*'2017-18_All'!I54)+(All_Stats!$J$5*'2017-18_All'!J54)+(All_Stats!$K$5*'2017-18_All'!K54)+(All_Stats!$L$5*'2017-18_All'!L54)+(All_Stats!$M$5*'2017-18_All'!M54)+(All_Stats!$N$5*'2017-18_All'!N54)+(All_Stats!$O$5*'2017-18_All'!O54)+(All_Stats!$P$5*'2017-18_All'!P54)+(All_Stats!$Q$5*'2017-18_All'!Q54)+(All_Stats!$R$5*'2017-18_All'!R54)+(All_Stats!$S$5*'2017-18_All'!S54)+(All_Stats!$T$5*'2017-18_All'!T54)+(All_Stats!$U$5*'2017-18_All'!U54)+(All_Stats!$V$5*'2017-18_All'!V54)+(All_Stats!$W$5*'2017-18_All'!W54)+(All_Stats!$X$5*'2017-18_All'!X54)+(All_Stats!$Y$5*'2017-18_All'!Y54)+(All_Stats!$Z$5*'2017-18_All'!Z54)</f>
        <v>17.092547521163823</v>
      </c>
      <c r="AF54">
        <f>(All_Stats!$B$3*'2017-18_All'!B54)+(All_Stats!$C$3*'2017-18_All'!C54)+('2017-18_All'!D54*All_Stats!$D$3)+(All_Stats!$E$3*'2017-18_All'!E54)+(All_Stats!$F$3*'2017-18_All'!F54)+(All_Stats!$G$3*'2017-18_All'!G54)+(All_Stats!$H$3*'2017-18_All'!H54)+(All_Stats!$I$3*'2017-18_All'!I54)+(All_Stats!$J$3*'2017-18_All'!J54)+(All_Stats!$K$3*'2017-18_All'!K54)+(All_Stats!$L$3*'2017-18_All'!L54)+(All_Stats!$M$3*'2017-18_All'!M54)+(All_Stats!$N$3*'2017-18_All'!N54)+(All_Stats!$O$3*'2017-18_All'!O54)+(All_Stats!$P$3*'2017-18_All'!P54)+(All_Stats!$Q$3*'2017-18_All'!Q54)+(All_Stats!$R$3*'2017-18_All'!R54)+(All_Stats!$S$3*'2017-18_All'!S54)+(All_Stats!$T$3*'2017-18_All'!T54)+(All_Stats!$U$3*'2017-18_All'!U54)+(All_Stats!$V$3*'2017-18_All'!V54)+(All_Stats!$W$3*'2017-18_All'!W54)+(All_Stats!$X$3*'2017-18_All'!X54)+(All_Stats!$Y$3*'2017-18_All'!Y54)+(All_Stats!$Z$3*'2017-18_All'!Z54)</f>
        <v>15.951180551372479</v>
      </c>
    </row>
    <row r="55" spans="1:32" ht="16">
      <c r="A55" t="s">
        <v>131</v>
      </c>
      <c r="B55">
        <v>0.51400000000000001</v>
      </c>
      <c r="C55">
        <v>0.38100000000000001</v>
      </c>
      <c r="D55">
        <v>0.72</v>
      </c>
      <c r="E55">
        <v>10.2121212121212</v>
      </c>
      <c r="F55">
        <v>28.6666666666666</v>
      </c>
      <c r="G55">
        <v>15</v>
      </c>
      <c r="H55">
        <v>5.5757575757575699</v>
      </c>
      <c r="I55">
        <v>3.96969696969696</v>
      </c>
      <c r="J55">
        <v>12.090909090908999</v>
      </c>
      <c r="K55">
        <v>17.939393939393899</v>
      </c>
      <c r="L55">
        <v>0.48599999999999999</v>
      </c>
      <c r="M55">
        <v>0.82799999999999996</v>
      </c>
      <c r="N55">
        <v>20.3</v>
      </c>
      <c r="O55">
        <v>5.8</v>
      </c>
      <c r="P55">
        <v>3.8</v>
      </c>
      <c r="Q55">
        <v>0.51</v>
      </c>
      <c r="R55">
        <v>0.65500000000000003</v>
      </c>
      <c r="S55">
        <v>13.7</v>
      </c>
      <c r="T55">
        <v>1.7</v>
      </c>
      <c r="U55">
        <v>1.3</v>
      </c>
      <c r="V55">
        <v>0.52700000000000002</v>
      </c>
      <c r="W55">
        <v>0.82799999999999996</v>
      </c>
      <c r="X55">
        <v>12.6</v>
      </c>
      <c r="Y55">
        <v>1.4</v>
      </c>
      <c r="Z55">
        <v>1</v>
      </c>
      <c r="AA55">
        <v>0.5</v>
      </c>
      <c r="AB55">
        <v>13.979060548640005</v>
      </c>
      <c r="AC55">
        <v>16.763654613955467</v>
      </c>
      <c r="AE55" s="2">
        <f>(All_Stats!$B$5*'2017-18_All'!B55)+(All_Stats!$C$5*'2017-18_All'!C55)+('2017-18_All'!D55*All_Stats!$D$5)+(All_Stats!$E$5*'2017-18_All'!E55)+(All_Stats!$F$5*'2017-18_All'!F55)+(All_Stats!$G$5*'2017-18_All'!G55)+(All_Stats!$H$5*'2017-18_All'!H55)+(All_Stats!$I$5*'2017-18_All'!I55)+(All_Stats!$J$5*'2017-18_All'!J55)+(All_Stats!$K$5*'2017-18_All'!K55)+(All_Stats!$L$5*'2017-18_All'!L55)+(All_Stats!$M$5*'2017-18_All'!M55)+(All_Stats!$N$5*'2017-18_All'!N55)+(All_Stats!$O$5*'2017-18_All'!O55)+(All_Stats!$P$5*'2017-18_All'!P55)+(All_Stats!$Q$5*'2017-18_All'!Q55)+(All_Stats!$R$5*'2017-18_All'!R55)+(All_Stats!$S$5*'2017-18_All'!S55)+(All_Stats!$T$5*'2017-18_All'!T55)+(All_Stats!$U$5*'2017-18_All'!U55)+(All_Stats!$V$5*'2017-18_All'!V55)+(All_Stats!$W$5*'2017-18_All'!W55)+(All_Stats!$X$5*'2017-18_All'!X55)+(All_Stats!$Y$5*'2017-18_All'!Y55)+(All_Stats!$Z$5*'2017-18_All'!Z55)</f>
        <v>16.763654613955467</v>
      </c>
      <c r="AF55">
        <f>(All_Stats!$B$3*'2017-18_All'!B55)+(All_Stats!$C$3*'2017-18_All'!C55)+('2017-18_All'!D55*All_Stats!$D$3)+(All_Stats!$E$3*'2017-18_All'!E55)+(All_Stats!$F$3*'2017-18_All'!F55)+(All_Stats!$G$3*'2017-18_All'!G55)+(All_Stats!$H$3*'2017-18_All'!H55)+(All_Stats!$I$3*'2017-18_All'!I55)+(All_Stats!$J$3*'2017-18_All'!J55)+(All_Stats!$K$3*'2017-18_All'!K55)+(All_Stats!$L$3*'2017-18_All'!L55)+(All_Stats!$M$3*'2017-18_All'!M55)+(All_Stats!$N$3*'2017-18_All'!N55)+(All_Stats!$O$3*'2017-18_All'!O55)+(All_Stats!$P$3*'2017-18_All'!P55)+(All_Stats!$Q$3*'2017-18_All'!Q55)+(All_Stats!$R$3*'2017-18_All'!R55)+(All_Stats!$S$3*'2017-18_All'!S55)+(All_Stats!$T$3*'2017-18_All'!T55)+(All_Stats!$U$3*'2017-18_All'!U55)+(All_Stats!$V$3*'2017-18_All'!V55)+(All_Stats!$W$3*'2017-18_All'!W55)+(All_Stats!$X$3*'2017-18_All'!X55)+(All_Stats!$Y$3*'2017-18_All'!Y55)+(All_Stats!$Z$3*'2017-18_All'!Z55)</f>
        <v>14.135362050245453</v>
      </c>
    </row>
    <row r="56" spans="1:32" ht="16">
      <c r="A56" t="s">
        <v>132</v>
      </c>
      <c r="B56">
        <v>0.49</v>
      </c>
      <c r="C56">
        <v>0.38700000000000001</v>
      </c>
      <c r="D56">
        <v>0.64600000000000002</v>
      </c>
      <c r="E56">
        <v>9.6666666666666607</v>
      </c>
      <c r="F56">
        <v>24.9166666666666</v>
      </c>
      <c r="G56">
        <v>15.1944444444444</v>
      </c>
      <c r="H56">
        <v>7.4722222222222197</v>
      </c>
      <c r="I56">
        <v>2.4166666666666599</v>
      </c>
      <c r="J56">
        <v>12.2222222222222</v>
      </c>
      <c r="K56">
        <v>16.4444444444444</v>
      </c>
      <c r="L56">
        <v>0.47099999999999997</v>
      </c>
      <c r="M56">
        <v>0.79200000000000004</v>
      </c>
      <c r="N56">
        <v>20.2</v>
      </c>
      <c r="O56">
        <v>3.5</v>
      </c>
      <c r="P56">
        <v>3.1</v>
      </c>
      <c r="Q56">
        <v>0.51800000000000002</v>
      </c>
      <c r="R56">
        <v>0.86299999999999999</v>
      </c>
      <c r="S56">
        <v>11.3</v>
      </c>
      <c r="T56">
        <v>5</v>
      </c>
      <c r="U56">
        <v>1.9</v>
      </c>
      <c r="V56">
        <v>0.51100000000000001</v>
      </c>
      <c r="W56">
        <v>0.65500000000000003</v>
      </c>
      <c r="X56">
        <v>10.7</v>
      </c>
      <c r="Y56">
        <v>1.9</v>
      </c>
      <c r="Z56">
        <v>0.9</v>
      </c>
      <c r="AA56">
        <v>2</v>
      </c>
      <c r="AB56">
        <v>13.659394423861439</v>
      </c>
      <c r="AC56">
        <v>16.398154214020014</v>
      </c>
      <c r="AE56" s="2">
        <f>(All_Stats!$B$5*'2017-18_All'!B56)+(All_Stats!$C$5*'2017-18_All'!C56)+('2017-18_All'!D56*All_Stats!$D$5)+(All_Stats!$E$5*'2017-18_All'!E56)+(All_Stats!$F$5*'2017-18_All'!F56)+(All_Stats!$G$5*'2017-18_All'!G56)+(All_Stats!$H$5*'2017-18_All'!H56)+(All_Stats!$I$5*'2017-18_All'!I56)+(All_Stats!$J$5*'2017-18_All'!J56)+(All_Stats!$K$5*'2017-18_All'!K56)+(All_Stats!$L$5*'2017-18_All'!L56)+(All_Stats!$M$5*'2017-18_All'!M56)+(All_Stats!$N$5*'2017-18_All'!N56)+(All_Stats!$O$5*'2017-18_All'!O56)+(All_Stats!$P$5*'2017-18_All'!P56)+(All_Stats!$Q$5*'2017-18_All'!Q56)+(All_Stats!$R$5*'2017-18_All'!R56)+(All_Stats!$S$5*'2017-18_All'!S56)+(All_Stats!$T$5*'2017-18_All'!T56)+(All_Stats!$U$5*'2017-18_All'!U56)+(All_Stats!$V$5*'2017-18_All'!V56)+(All_Stats!$W$5*'2017-18_All'!W56)+(All_Stats!$X$5*'2017-18_All'!X56)+(All_Stats!$Y$5*'2017-18_All'!Y56)+(All_Stats!$Z$5*'2017-18_All'!Z56)</f>
        <v>16.398154214020014</v>
      </c>
      <c r="AF56">
        <f>(All_Stats!$B$3*'2017-18_All'!B56)+(All_Stats!$C$3*'2017-18_All'!C56)+('2017-18_All'!D56*All_Stats!$D$3)+(All_Stats!$E$3*'2017-18_All'!E56)+(All_Stats!$F$3*'2017-18_All'!F56)+(All_Stats!$G$3*'2017-18_All'!G56)+(All_Stats!$H$3*'2017-18_All'!H56)+(All_Stats!$I$3*'2017-18_All'!I56)+(All_Stats!$J$3*'2017-18_All'!J56)+(All_Stats!$K$3*'2017-18_All'!K56)+(All_Stats!$L$3*'2017-18_All'!L56)+(All_Stats!$M$3*'2017-18_All'!M56)+(All_Stats!$N$3*'2017-18_All'!N56)+(All_Stats!$O$3*'2017-18_All'!O56)+(All_Stats!$P$3*'2017-18_All'!P56)+(All_Stats!$Q$3*'2017-18_All'!Q56)+(All_Stats!$R$3*'2017-18_All'!R56)+(All_Stats!$S$3*'2017-18_All'!S56)+(All_Stats!$T$3*'2017-18_All'!T56)+(All_Stats!$U$3*'2017-18_All'!U56)+(All_Stats!$V$3*'2017-18_All'!V56)+(All_Stats!$W$3*'2017-18_All'!W56)+(All_Stats!$X$3*'2017-18_All'!X56)+(All_Stats!$Y$3*'2017-18_All'!Y56)+(All_Stats!$Z$3*'2017-18_All'!Z56)</f>
        <v>13.979060548640005</v>
      </c>
    </row>
    <row r="57" spans="1:32" ht="16">
      <c r="A57" t="s">
        <v>133</v>
      </c>
      <c r="B57">
        <v>0.52200000000000002</v>
      </c>
      <c r="C57">
        <v>0.35299999999999998</v>
      </c>
      <c r="D57">
        <v>0.69799999999999995</v>
      </c>
      <c r="E57">
        <v>11.9428571428571</v>
      </c>
      <c r="F57">
        <v>25.4</v>
      </c>
      <c r="G57">
        <v>13.9142857142857</v>
      </c>
      <c r="H57">
        <v>7.6285714285714201</v>
      </c>
      <c r="I57">
        <v>3.77142857142857</v>
      </c>
      <c r="J57">
        <v>13.742857142857099</v>
      </c>
      <c r="K57">
        <v>18.571428571428498</v>
      </c>
      <c r="L57">
        <v>0.432</v>
      </c>
      <c r="M57">
        <v>0.86899999999999999</v>
      </c>
      <c r="N57">
        <v>15.6</v>
      </c>
      <c r="O57">
        <v>2.9</v>
      </c>
      <c r="P57">
        <v>2.5</v>
      </c>
      <c r="Q57">
        <v>0.45500000000000002</v>
      </c>
      <c r="R57">
        <v>0.75700000000000001</v>
      </c>
      <c r="S57">
        <v>12</v>
      </c>
      <c r="T57">
        <v>0.8</v>
      </c>
      <c r="U57">
        <v>1.2</v>
      </c>
      <c r="V57">
        <v>0.53600000000000003</v>
      </c>
      <c r="W57">
        <v>0.58299999999999996</v>
      </c>
      <c r="X57">
        <v>8.9</v>
      </c>
      <c r="Y57">
        <v>1.3</v>
      </c>
      <c r="Z57">
        <v>2.4</v>
      </c>
      <c r="AA57">
        <v>1</v>
      </c>
      <c r="AB57">
        <v>14.94793936332001</v>
      </c>
      <c r="AC57">
        <v>14.549661729012868</v>
      </c>
      <c r="AE57" s="2">
        <f>(All_Stats!$B$5*'2017-18_All'!B57)+(All_Stats!$C$5*'2017-18_All'!C57)+('2017-18_All'!D57*All_Stats!$D$5)+(All_Stats!$E$5*'2017-18_All'!E57)+(All_Stats!$F$5*'2017-18_All'!F57)+(All_Stats!$G$5*'2017-18_All'!G57)+(All_Stats!$H$5*'2017-18_All'!H57)+(All_Stats!$I$5*'2017-18_All'!I57)+(All_Stats!$J$5*'2017-18_All'!J57)+(All_Stats!$K$5*'2017-18_All'!K57)+(All_Stats!$L$5*'2017-18_All'!L57)+(All_Stats!$M$5*'2017-18_All'!M57)+(All_Stats!$N$5*'2017-18_All'!N57)+(All_Stats!$O$5*'2017-18_All'!O57)+(All_Stats!$P$5*'2017-18_All'!P57)+(All_Stats!$Q$5*'2017-18_All'!Q57)+(All_Stats!$R$5*'2017-18_All'!R57)+(All_Stats!$S$5*'2017-18_All'!S57)+(All_Stats!$T$5*'2017-18_All'!T57)+(All_Stats!$U$5*'2017-18_All'!U57)+(All_Stats!$V$5*'2017-18_All'!V57)+(All_Stats!$W$5*'2017-18_All'!W57)+(All_Stats!$X$5*'2017-18_All'!X57)+(All_Stats!$Y$5*'2017-18_All'!Y57)+(All_Stats!$Z$5*'2017-18_All'!Z57)</f>
        <v>14.549661729012868</v>
      </c>
      <c r="AF57">
        <f>(All_Stats!$B$3*'2017-18_All'!B57)+(All_Stats!$C$3*'2017-18_All'!C57)+('2017-18_All'!D57*All_Stats!$D$3)+(All_Stats!$E$3*'2017-18_All'!E57)+(All_Stats!$F$3*'2017-18_All'!F57)+(All_Stats!$G$3*'2017-18_All'!G57)+(All_Stats!$H$3*'2017-18_All'!H57)+(All_Stats!$I$3*'2017-18_All'!I57)+(All_Stats!$J$3*'2017-18_All'!J57)+(All_Stats!$K$3*'2017-18_All'!K57)+(All_Stats!$L$3*'2017-18_All'!L57)+(All_Stats!$M$3*'2017-18_All'!M57)+(All_Stats!$N$3*'2017-18_All'!N57)+(All_Stats!$O$3*'2017-18_All'!O57)+(All_Stats!$P$3*'2017-18_All'!P57)+(All_Stats!$Q$3*'2017-18_All'!Q57)+(All_Stats!$R$3*'2017-18_All'!R57)+(All_Stats!$S$3*'2017-18_All'!S57)+(All_Stats!$T$3*'2017-18_All'!T57)+(All_Stats!$U$3*'2017-18_All'!U57)+(All_Stats!$V$3*'2017-18_All'!V57)+(All_Stats!$W$3*'2017-18_All'!W57)+(All_Stats!$X$3*'2017-18_All'!X57)+(All_Stats!$Y$3*'2017-18_All'!Y57)+(All_Stats!$Z$3*'2017-18_All'!Z57)</f>
        <v>13.659394423861439</v>
      </c>
    </row>
    <row r="58" spans="1:32" ht="16">
      <c r="A58" t="s">
        <v>112</v>
      </c>
      <c r="B58">
        <v>0.51</v>
      </c>
      <c r="C58">
        <v>0.35899999999999999</v>
      </c>
      <c r="D58">
        <v>0.74299999999999999</v>
      </c>
      <c r="E58">
        <v>13.8108108108108</v>
      </c>
      <c r="F58">
        <v>28.6216216216216</v>
      </c>
      <c r="G58">
        <v>18.2162162162162</v>
      </c>
      <c r="H58">
        <v>5.7567567567567499</v>
      </c>
      <c r="I58">
        <v>4.0810810810810798</v>
      </c>
      <c r="J58">
        <v>12.027027027027</v>
      </c>
      <c r="K58">
        <v>15.864864864864799</v>
      </c>
      <c r="L58">
        <v>0.45100000000000001</v>
      </c>
      <c r="M58">
        <v>0.89300000000000002</v>
      </c>
      <c r="N58">
        <v>17.100000000000001</v>
      </c>
      <c r="O58">
        <v>3.2</v>
      </c>
      <c r="P58">
        <v>1.9</v>
      </c>
      <c r="Q58">
        <v>0.503</v>
      </c>
      <c r="R58">
        <v>0.624</v>
      </c>
      <c r="S58">
        <v>16.899999999999999</v>
      </c>
      <c r="T58">
        <v>2.4</v>
      </c>
      <c r="U58">
        <v>1.9</v>
      </c>
      <c r="V58">
        <v>0.52</v>
      </c>
      <c r="W58">
        <v>0.84699999999999998</v>
      </c>
      <c r="X58">
        <v>12.4</v>
      </c>
      <c r="Y58">
        <v>2.2999999999999998</v>
      </c>
      <c r="Z58">
        <v>1</v>
      </c>
      <c r="AA58">
        <v>2</v>
      </c>
      <c r="AB58">
        <v>15.204070929298844</v>
      </c>
      <c r="AC58">
        <v>17.440689111618401</v>
      </c>
      <c r="AE58" s="2">
        <f>(All_Stats!$B$5*'2017-18_All'!B58)+(All_Stats!$C$5*'2017-18_All'!C58)+('2017-18_All'!D58*All_Stats!$D$5)+(All_Stats!$E$5*'2017-18_All'!E58)+(All_Stats!$F$5*'2017-18_All'!F58)+(All_Stats!$G$5*'2017-18_All'!G58)+(All_Stats!$H$5*'2017-18_All'!H58)+(All_Stats!$I$5*'2017-18_All'!I58)+(All_Stats!$J$5*'2017-18_All'!J58)+(All_Stats!$K$5*'2017-18_All'!K58)+(All_Stats!$L$5*'2017-18_All'!L58)+(All_Stats!$M$5*'2017-18_All'!M58)+(All_Stats!$N$5*'2017-18_All'!N58)+(All_Stats!$O$5*'2017-18_All'!O58)+(All_Stats!$P$5*'2017-18_All'!P58)+(All_Stats!$Q$5*'2017-18_All'!Q58)+(All_Stats!$R$5*'2017-18_All'!R58)+(All_Stats!$S$5*'2017-18_All'!S58)+(All_Stats!$T$5*'2017-18_All'!T58)+(All_Stats!$U$5*'2017-18_All'!U58)+(All_Stats!$V$5*'2017-18_All'!V58)+(All_Stats!$W$5*'2017-18_All'!W58)+(All_Stats!$X$5*'2017-18_All'!X58)+(All_Stats!$Y$5*'2017-18_All'!Y58)+(All_Stats!$Z$5*'2017-18_All'!Z58)</f>
        <v>17.440689111618401</v>
      </c>
      <c r="AF58">
        <f>(All_Stats!$B$3*'2017-18_All'!B58)+(All_Stats!$C$3*'2017-18_All'!C58)+('2017-18_All'!D58*All_Stats!$D$3)+(All_Stats!$E$3*'2017-18_All'!E58)+(All_Stats!$F$3*'2017-18_All'!F58)+(All_Stats!$G$3*'2017-18_All'!G58)+(All_Stats!$H$3*'2017-18_All'!H58)+(All_Stats!$I$3*'2017-18_All'!I58)+(All_Stats!$J$3*'2017-18_All'!J58)+(All_Stats!$K$3*'2017-18_All'!K58)+(All_Stats!$L$3*'2017-18_All'!L58)+(All_Stats!$M$3*'2017-18_All'!M58)+(All_Stats!$N$3*'2017-18_All'!N58)+(All_Stats!$O$3*'2017-18_All'!O58)+(All_Stats!$P$3*'2017-18_All'!P58)+(All_Stats!$Q$3*'2017-18_All'!Q58)+(All_Stats!$R$3*'2017-18_All'!R58)+(All_Stats!$S$3*'2017-18_All'!S58)+(All_Stats!$T$3*'2017-18_All'!T58)+(All_Stats!$U$3*'2017-18_All'!U58)+(All_Stats!$V$3*'2017-18_All'!V58)+(All_Stats!$W$3*'2017-18_All'!W58)+(All_Stats!$X$3*'2017-18_All'!X58)+(All_Stats!$Y$3*'2017-18_All'!Y58)+(All_Stats!$Z$3*'2017-18_All'!Z58)</f>
        <v>14.94793936332001</v>
      </c>
    </row>
    <row r="59" spans="1:32" ht="16">
      <c r="A59" t="s">
        <v>134</v>
      </c>
      <c r="B59">
        <v>0.59</v>
      </c>
      <c r="C59">
        <v>0.40100000000000002</v>
      </c>
      <c r="D59">
        <v>0.77900000000000003</v>
      </c>
      <c r="E59">
        <v>9.625</v>
      </c>
      <c r="F59">
        <v>26.274999999999999</v>
      </c>
      <c r="G59">
        <v>16.375</v>
      </c>
      <c r="H59">
        <v>6.4749999999999996</v>
      </c>
      <c r="I59">
        <v>4.05</v>
      </c>
      <c r="J59">
        <v>10.65</v>
      </c>
      <c r="K59">
        <v>16.125</v>
      </c>
      <c r="L59">
        <v>0.59899999999999998</v>
      </c>
      <c r="M59">
        <v>0.80200000000000005</v>
      </c>
      <c r="N59">
        <v>18.899999999999999</v>
      </c>
      <c r="O59">
        <v>4.5999999999999996</v>
      </c>
      <c r="P59">
        <v>1.8</v>
      </c>
      <c r="Q59">
        <v>0.59299999999999997</v>
      </c>
      <c r="R59">
        <v>0.85099999999999998</v>
      </c>
      <c r="S59">
        <v>17.7</v>
      </c>
      <c r="T59">
        <v>1.9</v>
      </c>
      <c r="U59">
        <v>1.4</v>
      </c>
      <c r="V59">
        <v>0.57499999999999996</v>
      </c>
      <c r="W59">
        <v>0.71</v>
      </c>
      <c r="X59">
        <v>13.4</v>
      </c>
      <c r="Y59">
        <v>3.5</v>
      </c>
      <c r="Z59">
        <v>2</v>
      </c>
      <c r="AA59">
        <v>7</v>
      </c>
      <c r="AB59">
        <v>18.14471664029</v>
      </c>
      <c r="AC59">
        <v>19.039976163160002</v>
      </c>
      <c r="AE59" s="2">
        <f>(All_Stats!$B$5*'2017-18_All'!B59)+(All_Stats!$C$5*'2017-18_All'!C59)+('2017-18_All'!D59*All_Stats!$D$5)+(All_Stats!$E$5*'2017-18_All'!E59)+(All_Stats!$F$5*'2017-18_All'!F59)+(All_Stats!$G$5*'2017-18_All'!G59)+(All_Stats!$H$5*'2017-18_All'!H59)+(All_Stats!$I$5*'2017-18_All'!I59)+(All_Stats!$J$5*'2017-18_All'!J59)+(All_Stats!$K$5*'2017-18_All'!K59)+(All_Stats!$L$5*'2017-18_All'!L59)+(All_Stats!$M$5*'2017-18_All'!M59)+(All_Stats!$N$5*'2017-18_All'!N59)+(All_Stats!$O$5*'2017-18_All'!O59)+(All_Stats!$P$5*'2017-18_All'!P59)+(All_Stats!$Q$5*'2017-18_All'!Q59)+(All_Stats!$R$5*'2017-18_All'!R59)+(All_Stats!$S$5*'2017-18_All'!S59)+(All_Stats!$T$5*'2017-18_All'!T59)+(All_Stats!$U$5*'2017-18_All'!U59)+(All_Stats!$V$5*'2017-18_All'!V59)+(All_Stats!$W$5*'2017-18_All'!W59)+(All_Stats!$X$5*'2017-18_All'!X59)+(All_Stats!$Y$5*'2017-18_All'!Y59)+(All_Stats!$Z$5*'2017-18_All'!Z59)</f>
        <v>19.039976163160002</v>
      </c>
      <c r="AF59">
        <f>(All_Stats!$B$3*'2017-18_All'!B59)+(All_Stats!$C$3*'2017-18_All'!C59)+('2017-18_All'!D59*All_Stats!$D$3)+(All_Stats!$E$3*'2017-18_All'!E59)+(All_Stats!$F$3*'2017-18_All'!F59)+(All_Stats!$G$3*'2017-18_All'!G59)+(All_Stats!$H$3*'2017-18_All'!H59)+(All_Stats!$I$3*'2017-18_All'!I59)+(All_Stats!$J$3*'2017-18_All'!J59)+(All_Stats!$K$3*'2017-18_All'!K59)+(All_Stats!$L$3*'2017-18_All'!L59)+(All_Stats!$M$3*'2017-18_All'!M59)+(All_Stats!$N$3*'2017-18_All'!N59)+(All_Stats!$O$3*'2017-18_All'!O59)+(All_Stats!$P$3*'2017-18_All'!P59)+(All_Stats!$Q$3*'2017-18_All'!Q59)+(All_Stats!$R$3*'2017-18_All'!R59)+(All_Stats!$S$3*'2017-18_All'!S59)+(All_Stats!$T$3*'2017-18_All'!T59)+(All_Stats!$U$3*'2017-18_All'!U59)+(All_Stats!$V$3*'2017-18_All'!V59)+(All_Stats!$W$3*'2017-18_All'!W59)+(All_Stats!$X$3*'2017-18_All'!X59)+(All_Stats!$Y$3*'2017-18_All'!Y59)+(All_Stats!$Z$3*'2017-18_All'!Z59)</f>
        <v>18.14471664029</v>
      </c>
    </row>
    <row r="60" spans="1:32" ht="16">
      <c r="A60" t="s">
        <v>135</v>
      </c>
      <c r="B60">
        <v>0.501</v>
      </c>
      <c r="C60">
        <v>0.38300000000000001</v>
      </c>
      <c r="D60">
        <v>0.754</v>
      </c>
      <c r="E60">
        <v>8.2941176470588207</v>
      </c>
      <c r="F60">
        <v>24.029411764705799</v>
      </c>
      <c r="G60">
        <v>13.4705882352941</v>
      </c>
      <c r="H60">
        <v>6.8235294117647003</v>
      </c>
      <c r="I60">
        <v>3.6470588235294099</v>
      </c>
      <c r="J60">
        <v>8.5294117647058805</v>
      </c>
      <c r="K60">
        <v>14.117647058823501</v>
      </c>
      <c r="L60">
        <v>0.438</v>
      </c>
      <c r="M60">
        <v>0.82399999999999995</v>
      </c>
      <c r="N60">
        <v>14.1</v>
      </c>
      <c r="O60">
        <v>1.5</v>
      </c>
      <c r="P60">
        <v>1.2</v>
      </c>
      <c r="Q60">
        <v>0.47199999999999998</v>
      </c>
      <c r="R60">
        <v>0.89400000000000002</v>
      </c>
      <c r="S60">
        <v>11.7</v>
      </c>
      <c r="T60">
        <v>3.1</v>
      </c>
      <c r="U60">
        <v>1</v>
      </c>
      <c r="V60">
        <v>0.46</v>
      </c>
      <c r="W60">
        <v>0.90500000000000003</v>
      </c>
      <c r="X60">
        <v>10.6</v>
      </c>
      <c r="Y60">
        <v>3.9</v>
      </c>
      <c r="Z60">
        <v>1.6</v>
      </c>
      <c r="AA60">
        <v>1</v>
      </c>
      <c r="AB60">
        <v>15.100738213721764</v>
      </c>
      <c r="AC60">
        <v>17.952362375714127</v>
      </c>
      <c r="AE60" s="2">
        <f>(All_Stats!$B$5*'2017-18_All'!B60)+(All_Stats!$C$5*'2017-18_All'!C60)+('2017-18_All'!D60*All_Stats!$D$5)+(All_Stats!$E$5*'2017-18_All'!E60)+(All_Stats!$F$5*'2017-18_All'!F60)+(All_Stats!$G$5*'2017-18_All'!G60)+(All_Stats!$H$5*'2017-18_All'!H60)+(All_Stats!$I$5*'2017-18_All'!I60)+(All_Stats!$J$5*'2017-18_All'!J60)+(All_Stats!$K$5*'2017-18_All'!K60)+(All_Stats!$L$5*'2017-18_All'!L60)+(All_Stats!$M$5*'2017-18_All'!M60)+(All_Stats!$N$5*'2017-18_All'!N60)+(All_Stats!$O$5*'2017-18_All'!O60)+(All_Stats!$P$5*'2017-18_All'!P60)+(All_Stats!$Q$5*'2017-18_All'!Q60)+(All_Stats!$R$5*'2017-18_All'!R60)+(All_Stats!$S$5*'2017-18_All'!S60)+(All_Stats!$T$5*'2017-18_All'!T60)+(All_Stats!$U$5*'2017-18_All'!U60)+(All_Stats!$V$5*'2017-18_All'!V60)+(All_Stats!$W$5*'2017-18_All'!W60)+(All_Stats!$X$5*'2017-18_All'!X60)+(All_Stats!$Y$5*'2017-18_All'!Y60)+(All_Stats!$Z$5*'2017-18_All'!Z60)</f>
        <v>17.952362375714127</v>
      </c>
      <c r="AF60">
        <f>(All_Stats!$B$3*'2017-18_All'!B60)+(All_Stats!$C$3*'2017-18_All'!C60)+('2017-18_All'!D60*All_Stats!$D$3)+(All_Stats!$E$3*'2017-18_All'!E60)+(All_Stats!$F$3*'2017-18_All'!F60)+(All_Stats!$G$3*'2017-18_All'!G60)+(All_Stats!$H$3*'2017-18_All'!H60)+(All_Stats!$I$3*'2017-18_All'!I60)+(All_Stats!$J$3*'2017-18_All'!J60)+(All_Stats!$K$3*'2017-18_All'!K60)+(All_Stats!$L$3*'2017-18_All'!L60)+(All_Stats!$M$3*'2017-18_All'!M60)+(All_Stats!$N$3*'2017-18_All'!N60)+(All_Stats!$O$3*'2017-18_All'!O60)+(All_Stats!$P$3*'2017-18_All'!P60)+(All_Stats!$Q$3*'2017-18_All'!Q60)+(All_Stats!$R$3*'2017-18_All'!R60)+(All_Stats!$S$3*'2017-18_All'!S60)+(All_Stats!$T$3*'2017-18_All'!T60)+(All_Stats!$U$3*'2017-18_All'!U60)+(All_Stats!$V$3*'2017-18_All'!V60)+(All_Stats!$W$3*'2017-18_All'!W60)+(All_Stats!$X$3*'2017-18_All'!X60)+(All_Stats!$Y$3*'2017-18_All'!Y60)+(All_Stats!$Z$3*'2017-18_All'!Z60)</f>
        <v>15.100738213721764</v>
      </c>
    </row>
    <row r="61" spans="1:32" ht="16">
      <c r="A61" t="s">
        <v>136</v>
      </c>
      <c r="B61">
        <v>0.57299999999999995</v>
      </c>
      <c r="C61">
        <v>0.38800000000000001</v>
      </c>
      <c r="D61">
        <v>0.70899999999999996</v>
      </c>
      <c r="E61">
        <v>7.4545454545454497</v>
      </c>
      <c r="F61">
        <v>25.2121212121212</v>
      </c>
      <c r="G61">
        <v>16.424242424242401</v>
      </c>
      <c r="H61">
        <v>5.7878787878787801</v>
      </c>
      <c r="I61">
        <v>2.24242424242424</v>
      </c>
      <c r="J61">
        <v>11.9696969696969</v>
      </c>
      <c r="K61">
        <v>15.8484848484848</v>
      </c>
      <c r="L61">
        <v>0.50800000000000001</v>
      </c>
      <c r="M61">
        <v>0.78200000000000003</v>
      </c>
      <c r="N61">
        <v>14</v>
      </c>
      <c r="O61">
        <v>5.6</v>
      </c>
      <c r="P61">
        <v>2.5</v>
      </c>
      <c r="Q61">
        <v>0.58599999999999997</v>
      </c>
      <c r="R61">
        <v>0.745</v>
      </c>
      <c r="S61">
        <v>13.3</v>
      </c>
      <c r="T61">
        <v>1.5</v>
      </c>
      <c r="U61">
        <v>1.2</v>
      </c>
      <c r="V61">
        <v>0.62</v>
      </c>
      <c r="W61">
        <v>0.747</v>
      </c>
      <c r="X61">
        <v>12.5</v>
      </c>
      <c r="Y61">
        <v>1.2</v>
      </c>
      <c r="Z61">
        <v>1.5</v>
      </c>
      <c r="AA61">
        <v>1</v>
      </c>
      <c r="AB61">
        <v>14.48932742288031</v>
      </c>
      <c r="AC61">
        <v>16.215277822806978</v>
      </c>
      <c r="AE61" s="2">
        <f>(All_Stats!$B$5*'2017-18_All'!B61)+(All_Stats!$C$5*'2017-18_All'!C61)+('2017-18_All'!D61*All_Stats!$D$5)+(All_Stats!$E$5*'2017-18_All'!E61)+(All_Stats!$F$5*'2017-18_All'!F61)+(All_Stats!$G$5*'2017-18_All'!G61)+(All_Stats!$H$5*'2017-18_All'!H61)+(All_Stats!$I$5*'2017-18_All'!I61)+(All_Stats!$J$5*'2017-18_All'!J61)+(All_Stats!$K$5*'2017-18_All'!K61)+(All_Stats!$L$5*'2017-18_All'!L61)+(All_Stats!$M$5*'2017-18_All'!M61)+(All_Stats!$N$5*'2017-18_All'!N61)+(All_Stats!$O$5*'2017-18_All'!O61)+(All_Stats!$P$5*'2017-18_All'!P61)+(All_Stats!$Q$5*'2017-18_All'!Q61)+(All_Stats!$R$5*'2017-18_All'!R61)+(All_Stats!$S$5*'2017-18_All'!S61)+(All_Stats!$T$5*'2017-18_All'!T61)+(All_Stats!$U$5*'2017-18_All'!U61)+(All_Stats!$V$5*'2017-18_All'!V61)+(All_Stats!$W$5*'2017-18_All'!W61)+(All_Stats!$X$5*'2017-18_All'!X61)+(All_Stats!$Y$5*'2017-18_All'!Y61)+(All_Stats!$Z$5*'2017-18_All'!Z61)</f>
        <v>16.215277822806978</v>
      </c>
      <c r="AF61">
        <f>(All_Stats!$B$3*'2017-18_All'!B61)+(All_Stats!$C$3*'2017-18_All'!C61)+('2017-18_All'!D61*All_Stats!$D$3)+(All_Stats!$E$3*'2017-18_All'!E61)+(All_Stats!$F$3*'2017-18_All'!F61)+(All_Stats!$G$3*'2017-18_All'!G61)+(All_Stats!$H$3*'2017-18_All'!H61)+(All_Stats!$I$3*'2017-18_All'!I61)+(All_Stats!$J$3*'2017-18_All'!J61)+(All_Stats!$K$3*'2017-18_All'!K61)+(All_Stats!$L$3*'2017-18_All'!L61)+(All_Stats!$M$3*'2017-18_All'!M61)+(All_Stats!$N$3*'2017-18_All'!N61)+(All_Stats!$O$3*'2017-18_All'!O61)+(All_Stats!$P$3*'2017-18_All'!P61)+(All_Stats!$Q$3*'2017-18_All'!Q61)+(All_Stats!$R$3*'2017-18_All'!R61)+(All_Stats!$S$3*'2017-18_All'!S61)+(All_Stats!$T$3*'2017-18_All'!T61)+(All_Stats!$U$3*'2017-18_All'!U61)+(All_Stats!$V$3*'2017-18_All'!V61)+(All_Stats!$W$3*'2017-18_All'!W61)+(All_Stats!$X$3*'2017-18_All'!X61)+(All_Stats!$Y$3*'2017-18_All'!Y61)+(All_Stats!$Z$3*'2017-18_All'!Z61)</f>
        <v>14.48932742288031</v>
      </c>
    </row>
    <row r="62" spans="1:32" ht="16">
      <c r="A62" t="s">
        <v>137</v>
      </c>
      <c r="B62">
        <v>0.48799999999999999</v>
      </c>
      <c r="C62">
        <v>0.35299999999999998</v>
      </c>
      <c r="D62">
        <v>0.76600000000000001</v>
      </c>
      <c r="E62">
        <v>14.081081081081001</v>
      </c>
      <c r="F62">
        <v>23.783783783783701</v>
      </c>
      <c r="G62">
        <v>15.162162162162099</v>
      </c>
      <c r="H62">
        <v>8.1351351351351298</v>
      </c>
      <c r="I62">
        <v>5.1891891891891797</v>
      </c>
      <c r="J62">
        <v>11.351351351351299</v>
      </c>
      <c r="K62">
        <v>21.567567567567501</v>
      </c>
      <c r="L62">
        <v>0.441</v>
      </c>
      <c r="M62">
        <v>0.85799999999999998</v>
      </c>
      <c r="N62">
        <v>17.3</v>
      </c>
      <c r="O62">
        <v>6.6</v>
      </c>
      <c r="P62">
        <v>2.6</v>
      </c>
      <c r="Q62">
        <v>0.54400000000000004</v>
      </c>
      <c r="R62">
        <v>0.74099999999999999</v>
      </c>
      <c r="S62">
        <v>12.9</v>
      </c>
      <c r="T62">
        <v>3.1</v>
      </c>
      <c r="U62">
        <v>1.4</v>
      </c>
      <c r="V62">
        <v>0.51</v>
      </c>
      <c r="W62">
        <v>0.79</v>
      </c>
      <c r="X62">
        <v>10.8</v>
      </c>
      <c r="Y62">
        <v>0.7</v>
      </c>
      <c r="Z62">
        <v>1.3</v>
      </c>
      <c r="AA62">
        <v>3</v>
      </c>
      <c r="AB62">
        <v>15.730013987192979</v>
      </c>
      <c r="AC62">
        <v>16.385083375169742</v>
      </c>
      <c r="AE62" s="2">
        <f>(All_Stats!$B$5*'2017-18_All'!B62)+(All_Stats!$C$5*'2017-18_All'!C62)+('2017-18_All'!D62*All_Stats!$D$5)+(All_Stats!$E$5*'2017-18_All'!E62)+(All_Stats!$F$5*'2017-18_All'!F62)+(All_Stats!$G$5*'2017-18_All'!G62)+(All_Stats!$H$5*'2017-18_All'!H62)+(All_Stats!$I$5*'2017-18_All'!I62)+(All_Stats!$J$5*'2017-18_All'!J62)+(All_Stats!$K$5*'2017-18_All'!K62)+(All_Stats!$L$5*'2017-18_All'!L62)+(All_Stats!$M$5*'2017-18_All'!M62)+(All_Stats!$N$5*'2017-18_All'!N62)+(All_Stats!$O$5*'2017-18_All'!O62)+(All_Stats!$P$5*'2017-18_All'!P62)+(All_Stats!$Q$5*'2017-18_All'!Q62)+(All_Stats!$R$5*'2017-18_All'!R62)+(All_Stats!$S$5*'2017-18_All'!S62)+(All_Stats!$T$5*'2017-18_All'!T62)+(All_Stats!$U$5*'2017-18_All'!U62)+(All_Stats!$V$5*'2017-18_All'!V62)+(All_Stats!$W$5*'2017-18_All'!W62)+(All_Stats!$X$5*'2017-18_All'!X62)+(All_Stats!$Y$5*'2017-18_All'!Y62)+(All_Stats!$Z$5*'2017-18_All'!Z62)</f>
        <v>16.385083375169742</v>
      </c>
      <c r="AF62">
        <f>(All_Stats!$B$3*'2017-18_All'!B62)+(All_Stats!$C$3*'2017-18_All'!C62)+('2017-18_All'!D62*All_Stats!$D$3)+(All_Stats!$E$3*'2017-18_All'!E62)+(All_Stats!$F$3*'2017-18_All'!F62)+(All_Stats!$G$3*'2017-18_All'!G62)+(All_Stats!$H$3*'2017-18_All'!H62)+(All_Stats!$I$3*'2017-18_All'!I62)+(All_Stats!$J$3*'2017-18_All'!J62)+(All_Stats!$K$3*'2017-18_All'!K62)+(All_Stats!$L$3*'2017-18_All'!L62)+(All_Stats!$M$3*'2017-18_All'!M62)+(All_Stats!$N$3*'2017-18_All'!N62)+(All_Stats!$O$3*'2017-18_All'!O62)+(All_Stats!$P$3*'2017-18_All'!P62)+(All_Stats!$Q$3*'2017-18_All'!Q62)+(All_Stats!$R$3*'2017-18_All'!R62)+(All_Stats!$S$3*'2017-18_All'!S62)+(All_Stats!$T$3*'2017-18_All'!T62)+(All_Stats!$U$3*'2017-18_All'!U62)+(All_Stats!$V$3*'2017-18_All'!V62)+(All_Stats!$W$3*'2017-18_All'!W62)+(All_Stats!$X$3*'2017-18_All'!X62)+(All_Stats!$Y$3*'2017-18_All'!Y62)+(All_Stats!$Z$3*'2017-18_All'!Z62)</f>
        <v>15.730013987192979</v>
      </c>
    </row>
    <row r="63" spans="1:32" ht="16">
      <c r="A63" t="s">
        <v>138</v>
      </c>
      <c r="B63">
        <v>0.53800000000000003</v>
      </c>
      <c r="C63">
        <v>0.38100000000000001</v>
      </c>
      <c r="D63">
        <v>0.73899999999999999</v>
      </c>
      <c r="E63">
        <v>12.272727272727201</v>
      </c>
      <c r="F63">
        <v>28.2121212121212</v>
      </c>
      <c r="G63">
        <v>18.484848484848399</v>
      </c>
      <c r="H63">
        <v>4.6666666666666599</v>
      </c>
      <c r="I63">
        <v>3.8484848484848402</v>
      </c>
      <c r="J63">
        <v>11.6666666666666</v>
      </c>
      <c r="K63">
        <v>17.5757575757575</v>
      </c>
      <c r="L63">
        <v>0.56000000000000005</v>
      </c>
      <c r="M63">
        <v>0.82499999999999996</v>
      </c>
      <c r="N63">
        <v>14.9</v>
      </c>
      <c r="O63">
        <v>5.2</v>
      </c>
      <c r="P63">
        <v>2.1</v>
      </c>
      <c r="Q63">
        <v>0.58099999999999996</v>
      </c>
      <c r="R63">
        <v>0.72799999999999998</v>
      </c>
      <c r="S63">
        <v>14</v>
      </c>
      <c r="T63">
        <v>1.3</v>
      </c>
      <c r="U63">
        <v>1.5</v>
      </c>
      <c r="V63">
        <v>0.50800000000000001</v>
      </c>
      <c r="W63">
        <v>1</v>
      </c>
      <c r="X63">
        <v>10.6</v>
      </c>
      <c r="Y63">
        <v>2.2999999999999998</v>
      </c>
      <c r="Z63">
        <v>0.4</v>
      </c>
      <c r="AA63">
        <v>1</v>
      </c>
      <c r="AB63">
        <v>14.712286322910341</v>
      </c>
      <c r="AC63">
        <v>16.710784972268804</v>
      </c>
      <c r="AE63" s="2">
        <f>(All_Stats!$B$5*'2017-18_All'!B63)+(All_Stats!$C$5*'2017-18_All'!C63)+('2017-18_All'!D63*All_Stats!$D$5)+(All_Stats!$E$5*'2017-18_All'!E63)+(All_Stats!$F$5*'2017-18_All'!F63)+(All_Stats!$G$5*'2017-18_All'!G63)+(All_Stats!$H$5*'2017-18_All'!H63)+(All_Stats!$I$5*'2017-18_All'!I63)+(All_Stats!$J$5*'2017-18_All'!J63)+(All_Stats!$K$5*'2017-18_All'!K63)+(All_Stats!$L$5*'2017-18_All'!L63)+(All_Stats!$M$5*'2017-18_All'!M63)+(All_Stats!$N$5*'2017-18_All'!N63)+(All_Stats!$O$5*'2017-18_All'!O63)+(All_Stats!$P$5*'2017-18_All'!P63)+(All_Stats!$Q$5*'2017-18_All'!Q63)+(All_Stats!$R$5*'2017-18_All'!R63)+(All_Stats!$S$5*'2017-18_All'!S63)+(All_Stats!$T$5*'2017-18_All'!T63)+(All_Stats!$U$5*'2017-18_All'!U63)+(All_Stats!$V$5*'2017-18_All'!V63)+(All_Stats!$W$5*'2017-18_All'!W63)+(All_Stats!$X$5*'2017-18_All'!X63)+(All_Stats!$Y$5*'2017-18_All'!Y63)+(All_Stats!$Z$5*'2017-18_All'!Z63)</f>
        <v>16.710784972268804</v>
      </c>
      <c r="AF63">
        <f>(All_Stats!$B$3*'2017-18_All'!B63)+(All_Stats!$C$3*'2017-18_All'!C63)+('2017-18_All'!D63*All_Stats!$D$3)+(All_Stats!$E$3*'2017-18_All'!E63)+(All_Stats!$F$3*'2017-18_All'!F63)+(All_Stats!$G$3*'2017-18_All'!G63)+(All_Stats!$H$3*'2017-18_All'!H63)+(All_Stats!$I$3*'2017-18_All'!I63)+(All_Stats!$J$3*'2017-18_All'!J63)+(All_Stats!$K$3*'2017-18_All'!K63)+(All_Stats!$L$3*'2017-18_All'!L63)+(All_Stats!$M$3*'2017-18_All'!M63)+(All_Stats!$N$3*'2017-18_All'!N63)+(All_Stats!$O$3*'2017-18_All'!O63)+(All_Stats!$P$3*'2017-18_All'!P63)+(All_Stats!$Q$3*'2017-18_All'!Q63)+(All_Stats!$R$3*'2017-18_All'!R63)+(All_Stats!$S$3*'2017-18_All'!S63)+(All_Stats!$T$3*'2017-18_All'!T63)+(All_Stats!$U$3*'2017-18_All'!U63)+(All_Stats!$V$3*'2017-18_All'!V63)+(All_Stats!$W$3*'2017-18_All'!W63)+(All_Stats!$X$3*'2017-18_All'!X63)+(All_Stats!$Y$3*'2017-18_All'!Y63)+(All_Stats!$Z$3*'2017-18_All'!Z63)</f>
        <v>14.712286322910341</v>
      </c>
    </row>
    <row r="64" spans="1:32" ht="16">
      <c r="A64" t="s">
        <v>139</v>
      </c>
      <c r="B64">
        <v>0.48299999999999998</v>
      </c>
      <c r="C64">
        <v>0.33700000000000002</v>
      </c>
      <c r="D64">
        <v>0.71499999999999997</v>
      </c>
      <c r="E64">
        <v>10.1714285714285</v>
      </c>
      <c r="F64">
        <v>26</v>
      </c>
      <c r="G64">
        <v>13.1428571428571</v>
      </c>
      <c r="H64">
        <v>6.6</v>
      </c>
      <c r="I64">
        <v>2.2000000000000002</v>
      </c>
      <c r="J64">
        <v>13.1142857142857</v>
      </c>
      <c r="K64">
        <v>15.9428571428571</v>
      </c>
      <c r="L64">
        <v>0.41299999999999998</v>
      </c>
      <c r="M64">
        <v>0.88800000000000001</v>
      </c>
      <c r="N64">
        <v>14.3</v>
      </c>
      <c r="O64">
        <v>1.2</v>
      </c>
      <c r="P64">
        <v>1.1000000000000001</v>
      </c>
      <c r="Q64">
        <v>0.53400000000000003</v>
      </c>
      <c r="R64">
        <v>0.54100000000000004</v>
      </c>
      <c r="S64">
        <v>12.9</v>
      </c>
      <c r="T64">
        <v>1.1000000000000001</v>
      </c>
      <c r="U64">
        <v>2.4</v>
      </c>
      <c r="V64">
        <v>0.46400000000000002</v>
      </c>
      <c r="W64">
        <v>0.70399999999999996</v>
      </c>
      <c r="X64">
        <v>11.1</v>
      </c>
      <c r="Y64">
        <v>3.1</v>
      </c>
      <c r="Z64">
        <v>3.7</v>
      </c>
      <c r="AA64">
        <v>1</v>
      </c>
      <c r="AB64">
        <v>13.431529750928577</v>
      </c>
      <c r="AC64">
        <v>14.622686272591434</v>
      </c>
      <c r="AE64" s="2">
        <f>(All_Stats!$B$5*'2017-18_All'!B64)+(All_Stats!$C$5*'2017-18_All'!C64)+('2017-18_All'!D64*All_Stats!$D$5)+(All_Stats!$E$5*'2017-18_All'!E64)+(All_Stats!$F$5*'2017-18_All'!F64)+(All_Stats!$G$5*'2017-18_All'!G64)+(All_Stats!$H$5*'2017-18_All'!H64)+(All_Stats!$I$5*'2017-18_All'!I64)+(All_Stats!$J$5*'2017-18_All'!J64)+(All_Stats!$K$5*'2017-18_All'!K64)+(All_Stats!$L$5*'2017-18_All'!L64)+(All_Stats!$M$5*'2017-18_All'!M64)+(All_Stats!$N$5*'2017-18_All'!N64)+(All_Stats!$O$5*'2017-18_All'!O64)+(All_Stats!$P$5*'2017-18_All'!P64)+(All_Stats!$Q$5*'2017-18_All'!Q64)+(All_Stats!$R$5*'2017-18_All'!R64)+(All_Stats!$S$5*'2017-18_All'!S64)+(All_Stats!$T$5*'2017-18_All'!T64)+(All_Stats!$U$5*'2017-18_All'!U64)+(All_Stats!$V$5*'2017-18_All'!V64)+(All_Stats!$W$5*'2017-18_All'!W64)+(All_Stats!$X$5*'2017-18_All'!X64)+(All_Stats!$Y$5*'2017-18_All'!Y64)+(All_Stats!$Z$5*'2017-18_All'!Z64)</f>
        <v>14.622686272591434</v>
      </c>
      <c r="AF64">
        <f>(All_Stats!$B$3*'2017-18_All'!B64)+(All_Stats!$C$3*'2017-18_All'!C64)+('2017-18_All'!D64*All_Stats!$D$3)+(All_Stats!$E$3*'2017-18_All'!E64)+(All_Stats!$F$3*'2017-18_All'!F64)+(All_Stats!$G$3*'2017-18_All'!G64)+(All_Stats!$H$3*'2017-18_All'!H64)+(All_Stats!$I$3*'2017-18_All'!I64)+(All_Stats!$J$3*'2017-18_All'!J64)+(All_Stats!$K$3*'2017-18_All'!K64)+(All_Stats!$L$3*'2017-18_All'!L64)+(All_Stats!$M$3*'2017-18_All'!M64)+(All_Stats!$N$3*'2017-18_All'!N64)+(All_Stats!$O$3*'2017-18_All'!O64)+(All_Stats!$P$3*'2017-18_All'!P64)+(All_Stats!$Q$3*'2017-18_All'!Q64)+(All_Stats!$R$3*'2017-18_All'!R64)+(All_Stats!$S$3*'2017-18_All'!S64)+(All_Stats!$T$3*'2017-18_All'!T64)+(All_Stats!$U$3*'2017-18_All'!U64)+(All_Stats!$V$3*'2017-18_All'!V64)+(All_Stats!$W$3*'2017-18_All'!W64)+(All_Stats!$X$3*'2017-18_All'!X64)+(All_Stats!$Y$3*'2017-18_All'!Y64)+(All_Stats!$Z$3*'2017-18_All'!Z64)</f>
        <v>13.431529750928577</v>
      </c>
    </row>
    <row r="65" spans="1:32" ht="16">
      <c r="A65" t="s">
        <v>140</v>
      </c>
      <c r="B65">
        <v>0.55900000000000005</v>
      </c>
      <c r="C65">
        <v>0.372</v>
      </c>
      <c r="D65">
        <v>0.77900000000000003</v>
      </c>
      <c r="E65">
        <v>9.8571428571428505</v>
      </c>
      <c r="F65">
        <v>28.485714285714199</v>
      </c>
      <c r="G65">
        <v>16.542857142857098</v>
      </c>
      <c r="H65">
        <v>5.8571428571428497</v>
      </c>
      <c r="I65">
        <v>3.1142857142857099</v>
      </c>
      <c r="J65">
        <v>12.6</v>
      </c>
      <c r="K65">
        <v>17.2</v>
      </c>
      <c r="L65">
        <v>0.46200000000000002</v>
      </c>
      <c r="M65">
        <v>0.84799999999999998</v>
      </c>
      <c r="N65">
        <v>19.3</v>
      </c>
      <c r="O65">
        <v>2.5</v>
      </c>
      <c r="P65">
        <v>2</v>
      </c>
      <c r="Q65">
        <v>0.55400000000000005</v>
      </c>
      <c r="R65">
        <v>0.82099999999999995</v>
      </c>
      <c r="S65">
        <v>12.9</v>
      </c>
      <c r="T65">
        <v>2.9</v>
      </c>
      <c r="U65">
        <v>2</v>
      </c>
      <c r="V65">
        <v>0.64800000000000002</v>
      </c>
      <c r="W65">
        <v>0.77700000000000002</v>
      </c>
      <c r="X65">
        <v>10.9</v>
      </c>
      <c r="Y65">
        <v>0.5</v>
      </c>
      <c r="Z65">
        <v>0.8</v>
      </c>
      <c r="AA65">
        <v>2</v>
      </c>
      <c r="AB65">
        <v>13.909691887295697</v>
      </c>
      <c r="AC65">
        <v>17.359131448424293</v>
      </c>
      <c r="AE65" s="2">
        <f>(All_Stats!$B$5*'2017-18_All'!B65)+(All_Stats!$C$5*'2017-18_All'!C65)+('2017-18_All'!D65*All_Stats!$D$5)+(All_Stats!$E$5*'2017-18_All'!E65)+(All_Stats!$F$5*'2017-18_All'!F65)+(All_Stats!$G$5*'2017-18_All'!G65)+(All_Stats!$H$5*'2017-18_All'!H65)+(All_Stats!$I$5*'2017-18_All'!I65)+(All_Stats!$J$5*'2017-18_All'!J65)+(All_Stats!$K$5*'2017-18_All'!K65)+(All_Stats!$L$5*'2017-18_All'!L65)+(All_Stats!$M$5*'2017-18_All'!M65)+(All_Stats!$N$5*'2017-18_All'!N65)+(All_Stats!$O$5*'2017-18_All'!O65)+(All_Stats!$P$5*'2017-18_All'!P65)+(All_Stats!$Q$5*'2017-18_All'!Q65)+(All_Stats!$R$5*'2017-18_All'!R65)+(All_Stats!$S$5*'2017-18_All'!S65)+(All_Stats!$T$5*'2017-18_All'!T65)+(All_Stats!$U$5*'2017-18_All'!U65)+(All_Stats!$V$5*'2017-18_All'!V65)+(All_Stats!$W$5*'2017-18_All'!W65)+(All_Stats!$X$5*'2017-18_All'!X65)+(All_Stats!$Y$5*'2017-18_All'!Y65)+(All_Stats!$Z$5*'2017-18_All'!Z65)</f>
        <v>17.359131448424293</v>
      </c>
      <c r="AF65">
        <f>(All_Stats!$B$3*'2017-18_All'!B65)+(All_Stats!$C$3*'2017-18_All'!C65)+('2017-18_All'!D65*All_Stats!$D$3)+(All_Stats!$E$3*'2017-18_All'!E65)+(All_Stats!$F$3*'2017-18_All'!F65)+(All_Stats!$G$3*'2017-18_All'!G65)+(All_Stats!$H$3*'2017-18_All'!H65)+(All_Stats!$I$3*'2017-18_All'!I65)+(All_Stats!$J$3*'2017-18_All'!J65)+(All_Stats!$K$3*'2017-18_All'!K65)+(All_Stats!$L$3*'2017-18_All'!L65)+(All_Stats!$M$3*'2017-18_All'!M65)+(All_Stats!$N$3*'2017-18_All'!N65)+(All_Stats!$O$3*'2017-18_All'!O65)+(All_Stats!$P$3*'2017-18_All'!P65)+(All_Stats!$Q$3*'2017-18_All'!Q65)+(All_Stats!$R$3*'2017-18_All'!R65)+(All_Stats!$S$3*'2017-18_All'!S65)+(All_Stats!$T$3*'2017-18_All'!T65)+(All_Stats!$U$3*'2017-18_All'!U65)+(All_Stats!$V$3*'2017-18_All'!V65)+(All_Stats!$W$3*'2017-18_All'!W65)+(All_Stats!$X$3*'2017-18_All'!X65)+(All_Stats!$Y$3*'2017-18_All'!Y65)+(All_Stats!$Z$3*'2017-18_All'!Z65)</f>
        <v>13.909691887295697</v>
      </c>
    </row>
  </sheetData>
  <sortState ref="A2:AB6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K20"/>
  <sheetViews>
    <sheetView workbookViewId="0">
      <selection activeCell="A9" sqref="A2:A9"/>
    </sheetView>
  </sheetViews>
  <sheetFormatPr baseColWidth="10" defaultRowHeight="15" x14ac:dyDescent="0"/>
  <sheetData>
    <row r="1" spans="1:11">
      <c r="A1" t="s">
        <v>177</v>
      </c>
      <c r="B1" t="s">
        <v>35</v>
      </c>
      <c r="C1" t="s">
        <v>36</v>
      </c>
      <c r="D1" t="s">
        <v>37</v>
      </c>
      <c r="E1" t="s">
        <v>27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3" t="s">
        <v>26</v>
      </c>
      <c r="B2">
        <v>19.281156660000001</v>
      </c>
      <c r="C2">
        <v>5.4583150600000003</v>
      </c>
      <c r="D2">
        <v>-0.13425851999999999</v>
      </c>
      <c r="E2">
        <v>0.11822305</v>
      </c>
      <c r="F2">
        <v>0</v>
      </c>
      <c r="G2">
        <v>-7.4172290000000002E-2</v>
      </c>
      <c r="H2">
        <v>0.24773650999999999</v>
      </c>
      <c r="I2">
        <v>0.40962918999999998</v>
      </c>
      <c r="J2">
        <v>-0.15965397000000001</v>
      </c>
      <c r="K2">
        <v>-0.20893802</v>
      </c>
    </row>
    <row r="3" spans="1:11">
      <c r="A3" s="3" t="s">
        <v>25</v>
      </c>
      <c r="B3">
        <v>7.7731175199999996</v>
      </c>
      <c r="C3">
        <v>6.5305620099999997</v>
      </c>
      <c r="D3">
        <v>0.16452083000000001</v>
      </c>
      <c r="E3">
        <v>0.28327752</v>
      </c>
      <c r="F3">
        <v>0.19493906</v>
      </c>
      <c r="G3">
        <v>-4.8925419999999997E-2</v>
      </c>
      <c r="H3">
        <v>0.24070776999999999</v>
      </c>
      <c r="I3">
        <v>0.14470066000000001</v>
      </c>
      <c r="J3">
        <v>-0.1009845</v>
      </c>
      <c r="K3">
        <v>-0.13096260000000001</v>
      </c>
    </row>
    <row r="4" spans="1:11">
      <c r="A4" s="3" t="s">
        <v>24</v>
      </c>
      <c r="B4">
        <v>18.996968673000001</v>
      </c>
      <c r="C4">
        <v>11.119453427</v>
      </c>
      <c r="D4">
        <v>9.7461069630000008</v>
      </c>
      <c r="E4">
        <v>0.28387748000000002</v>
      </c>
      <c r="F4">
        <v>-8.9770969999999999E-3</v>
      </c>
      <c r="G4">
        <v>-0.16320818000000001</v>
      </c>
      <c r="H4">
        <v>0.222272673</v>
      </c>
      <c r="I4">
        <v>2.6290994000000002E-2</v>
      </c>
      <c r="J4">
        <v>-0.23837497699999999</v>
      </c>
      <c r="K4">
        <v>-0.19010247</v>
      </c>
    </row>
    <row r="5" spans="1:11">
      <c r="A5" s="3" t="s">
        <v>23</v>
      </c>
      <c r="B5">
        <v>26.919280915000002</v>
      </c>
      <c r="C5">
        <v>-3.015160769</v>
      </c>
      <c r="D5">
        <v>-3.8745887200000002</v>
      </c>
      <c r="E5">
        <v>0.33829664700000001</v>
      </c>
      <c r="F5">
        <v>0.112477568</v>
      </c>
      <c r="G5">
        <v>-0.151943836</v>
      </c>
      <c r="H5">
        <v>4.8843799E-2</v>
      </c>
      <c r="I5">
        <v>0.143681006</v>
      </c>
      <c r="J5">
        <v>-0.45243674900000003</v>
      </c>
      <c r="K5">
        <v>1.120762E-3</v>
      </c>
    </row>
    <row r="6" spans="1:11">
      <c r="A6" s="3" t="s">
        <v>22</v>
      </c>
      <c r="B6">
        <v>10.53830411</v>
      </c>
      <c r="C6">
        <v>16.149363139999998</v>
      </c>
      <c r="D6">
        <v>-2.6493916300000002</v>
      </c>
      <c r="E6">
        <v>0.13088981</v>
      </c>
      <c r="F6">
        <v>7.7508099999999996E-2</v>
      </c>
      <c r="G6">
        <v>-0.11983861</v>
      </c>
      <c r="H6">
        <v>3.1125570000000002E-2</v>
      </c>
      <c r="I6">
        <v>0.18726899</v>
      </c>
      <c r="J6">
        <v>-0.27631895000000001</v>
      </c>
      <c r="K6">
        <v>-0.16480450999999999</v>
      </c>
    </row>
    <row r="7" spans="1:11">
      <c r="A7" s="3" t="s">
        <v>21</v>
      </c>
      <c r="B7">
        <v>12.99768252</v>
      </c>
      <c r="C7">
        <v>5.1654870199999996</v>
      </c>
      <c r="D7">
        <v>7.6862814300000002</v>
      </c>
      <c r="E7">
        <v>0.23873327</v>
      </c>
      <c r="F7">
        <v>1.8507249999999999E-2</v>
      </c>
      <c r="G7">
        <v>-0.20835229</v>
      </c>
      <c r="H7">
        <v>0.42052717000000001</v>
      </c>
      <c r="I7">
        <v>0.18187408999999999</v>
      </c>
      <c r="J7">
        <v>-0.18331823</v>
      </c>
      <c r="K7">
        <v>-0.29891134000000003</v>
      </c>
    </row>
    <row r="8" spans="1:11">
      <c r="A8" s="3" t="s">
        <v>20</v>
      </c>
      <c r="B8">
        <v>-1.3786815699999999</v>
      </c>
      <c r="C8">
        <v>11.121380090000001</v>
      </c>
      <c r="D8">
        <v>-2.0043830499999999</v>
      </c>
      <c r="E8">
        <v>0.11637897</v>
      </c>
      <c r="F8">
        <v>0.18210108999999999</v>
      </c>
      <c r="G8">
        <v>-9.9328730000000004E-2</v>
      </c>
      <c r="H8">
        <v>0.2172433</v>
      </c>
      <c r="I8">
        <v>0.42753985999999999</v>
      </c>
      <c r="J8">
        <v>-0.19765726</v>
      </c>
      <c r="K8">
        <v>-8.8404620000000003E-2</v>
      </c>
    </row>
    <row r="9" spans="1:11">
      <c r="A9" s="3" t="s">
        <v>19</v>
      </c>
      <c r="B9">
        <v>7.8074581600000004</v>
      </c>
      <c r="C9">
        <v>7.8646927099999999</v>
      </c>
      <c r="D9">
        <v>4.2578574900000001</v>
      </c>
      <c r="E9">
        <v>0.28378255000000002</v>
      </c>
      <c r="F9">
        <v>0.19835657000000001</v>
      </c>
      <c r="G9">
        <v>-0.22832398000000001</v>
      </c>
      <c r="H9">
        <v>0.22263216999999999</v>
      </c>
      <c r="I9">
        <v>6.4848089999999997E-2</v>
      </c>
      <c r="J9">
        <v>-0.36122390999999998</v>
      </c>
      <c r="K9">
        <v>-0.11074894</v>
      </c>
    </row>
    <row r="10" spans="1:11">
      <c r="A10" s="3" t="s">
        <v>29</v>
      </c>
      <c r="B10">
        <f>AVERAGE(B2:B9)</f>
        <v>12.8669108735</v>
      </c>
      <c r="C10">
        <f>AVERAGE(C2:C9)</f>
        <v>7.5492615860000001</v>
      </c>
      <c r="D10">
        <f>AVERAGE(D2:D9)</f>
        <v>1.6490180991250001</v>
      </c>
      <c r="E10">
        <f t="shared" ref="E10:K10" si="0">AVERAGE(E2:E9)</f>
        <v>0.22418241212499998</v>
      </c>
      <c r="F10">
        <f t="shared" si="0"/>
        <v>9.6864067624999994E-2</v>
      </c>
      <c r="G10">
        <f t="shared" si="0"/>
        <v>-0.136761667</v>
      </c>
      <c r="H10">
        <f t="shared" si="0"/>
        <v>0.20638612025</v>
      </c>
      <c r="I10">
        <f t="shared" si="0"/>
        <v>0.19822910999999999</v>
      </c>
      <c r="J10">
        <f t="shared" si="0"/>
        <v>-0.24624606825000001</v>
      </c>
      <c r="K10">
        <f t="shared" si="0"/>
        <v>-0.14896896724999997</v>
      </c>
    </row>
    <row r="12" spans="1:11">
      <c r="A12" t="s">
        <v>177</v>
      </c>
      <c r="B12" t="s">
        <v>35</v>
      </c>
      <c r="C12" t="s">
        <v>36</v>
      </c>
      <c r="D12" t="s">
        <v>37</v>
      </c>
      <c r="E12" t="s">
        <v>27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>
      <c r="A13" t="s">
        <v>26</v>
      </c>
      <c r="B13">
        <v>19.281156660000001</v>
      </c>
      <c r="C13">
        <v>5.4583150600000003</v>
      </c>
      <c r="D13">
        <v>-0.13425851999999999</v>
      </c>
      <c r="E13">
        <v>0.11822305</v>
      </c>
      <c r="F13">
        <v>-0.15180473</v>
      </c>
      <c r="G13">
        <v>-7.4172290000000002E-2</v>
      </c>
      <c r="H13">
        <v>0.24773650999999999</v>
      </c>
      <c r="I13">
        <v>0.40962918999999998</v>
      </c>
      <c r="J13">
        <v>-0.15965397000000001</v>
      </c>
      <c r="K13">
        <v>-0.20893802</v>
      </c>
    </row>
    <row r="14" spans="1:11">
      <c r="A14" t="s">
        <v>25</v>
      </c>
      <c r="B14">
        <v>7.7731175199999996</v>
      </c>
      <c r="C14">
        <v>6.5305620099999997</v>
      </c>
      <c r="D14">
        <v>0.16452083000000001</v>
      </c>
      <c r="E14">
        <v>0.28327752</v>
      </c>
      <c r="F14">
        <v>0.19493906</v>
      </c>
      <c r="G14">
        <v>-4.8925419999999997E-2</v>
      </c>
      <c r="H14">
        <v>0.24070776999999999</v>
      </c>
      <c r="I14">
        <v>0.14470066000000001</v>
      </c>
      <c r="J14">
        <v>-0.1009845</v>
      </c>
      <c r="K14">
        <v>-0.13096260000000001</v>
      </c>
    </row>
    <row r="15" spans="1:11">
      <c r="A15" t="s">
        <v>24</v>
      </c>
      <c r="B15">
        <v>18.996968673000001</v>
      </c>
      <c r="C15">
        <v>11.119453427</v>
      </c>
      <c r="D15">
        <v>9.7461069630000008</v>
      </c>
      <c r="E15">
        <v>0.28387748000000002</v>
      </c>
      <c r="F15">
        <v>-8.9770969999999999E-3</v>
      </c>
      <c r="G15">
        <v>-0.16320818000000001</v>
      </c>
      <c r="H15">
        <v>0.222272673</v>
      </c>
      <c r="I15">
        <v>2.6290994000000002E-2</v>
      </c>
      <c r="J15">
        <v>-0.23837497699999999</v>
      </c>
      <c r="K15">
        <v>-0.19010247</v>
      </c>
    </row>
    <row r="16" spans="1:11">
      <c r="A16" t="s">
        <v>23</v>
      </c>
      <c r="B16">
        <v>26.919280915000002</v>
      </c>
      <c r="C16">
        <v>-3.015160769</v>
      </c>
      <c r="D16">
        <v>-3.8745887200000002</v>
      </c>
      <c r="E16">
        <v>0.33829664700000001</v>
      </c>
      <c r="F16">
        <v>0.112477568</v>
      </c>
      <c r="G16">
        <v>-0.151943836</v>
      </c>
      <c r="H16">
        <v>4.8843799E-2</v>
      </c>
      <c r="I16">
        <v>0.143681006</v>
      </c>
      <c r="J16">
        <v>-0.45243674900000003</v>
      </c>
      <c r="K16">
        <v>1.120762E-3</v>
      </c>
    </row>
    <row r="17" spans="1:11">
      <c r="A17" t="s">
        <v>22</v>
      </c>
      <c r="B17">
        <v>10.53830411</v>
      </c>
      <c r="C17">
        <v>16.149363139999998</v>
      </c>
      <c r="D17">
        <v>-2.6493916300000002</v>
      </c>
      <c r="E17">
        <v>0.13088981</v>
      </c>
      <c r="F17">
        <v>7.7508099999999996E-2</v>
      </c>
      <c r="G17">
        <v>-0.11983861</v>
      </c>
      <c r="H17">
        <v>3.1125570000000002E-2</v>
      </c>
      <c r="I17">
        <v>0.18726899</v>
      </c>
      <c r="J17">
        <v>-0.27631895000000001</v>
      </c>
      <c r="K17">
        <v>-0.16480450999999999</v>
      </c>
    </row>
    <row r="18" spans="1:11">
      <c r="A18" t="s">
        <v>21</v>
      </c>
      <c r="B18">
        <v>12.99768252</v>
      </c>
      <c r="C18">
        <v>5.1654870199999996</v>
      </c>
      <c r="D18">
        <v>7.6862814300000002</v>
      </c>
      <c r="E18">
        <v>0.23873327</v>
      </c>
      <c r="F18">
        <v>1.8507249999999999E-2</v>
      </c>
      <c r="G18">
        <v>-0.20835229</v>
      </c>
      <c r="H18">
        <v>0.42052717000000001</v>
      </c>
      <c r="I18">
        <v>0.18187408999999999</v>
      </c>
      <c r="J18">
        <v>-0.18331823</v>
      </c>
      <c r="K18">
        <v>-0.29891134000000003</v>
      </c>
    </row>
    <row r="19" spans="1:11">
      <c r="A19" t="s">
        <v>20</v>
      </c>
      <c r="B19">
        <v>-1.3786815699999999</v>
      </c>
      <c r="C19">
        <v>11.121380090000001</v>
      </c>
      <c r="D19">
        <v>-2.0043830499999999</v>
      </c>
      <c r="E19">
        <v>0.11637897</v>
      </c>
      <c r="F19">
        <v>0.18210108999999999</v>
      </c>
      <c r="G19">
        <v>-9.9328730000000004E-2</v>
      </c>
      <c r="H19">
        <v>0.2172433</v>
      </c>
      <c r="I19">
        <v>0.42753985999999999</v>
      </c>
      <c r="J19">
        <v>-0.19765726</v>
      </c>
      <c r="K19">
        <v>-8.8404620000000003E-2</v>
      </c>
    </row>
    <row r="20" spans="1:11">
      <c r="A20" t="s">
        <v>19</v>
      </c>
      <c r="B20">
        <v>7.8074581600000004</v>
      </c>
      <c r="C20">
        <v>7.8646927099999999</v>
      </c>
      <c r="D20">
        <v>4.2578574900000001</v>
      </c>
      <c r="E20">
        <v>0.28378255000000002</v>
      </c>
      <c r="F20">
        <v>0.19835657000000001</v>
      </c>
      <c r="G20">
        <v>-0.22832398000000001</v>
      </c>
      <c r="H20">
        <v>0.22263216999999999</v>
      </c>
      <c r="I20">
        <v>6.4848089999999997E-2</v>
      </c>
      <c r="J20">
        <v>-0.36122390999999998</v>
      </c>
      <c r="K20">
        <v>-0.11074894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P63"/>
  <sheetViews>
    <sheetView workbookViewId="0">
      <selection activeCell="M8" sqref="M8"/>
    </sheetView>
  </sheetViews>
  <sheetFormatPr baseColWidth="10" defaultRowHeight="15" x14ac:dyDescent="0"/>
  <cols>
    <col min="1" max="1" width="27.1640625" bestFit="1" customWidth="1"/>
    <col min="2" max="4" width="6.1640625" bestFit="1" customWidth="1"/>
    <col min="5" max="11" width="12.1640625" bestFit="1" customWidth="1"/>
    <col min="12" max="12" width="7.6640625" bestFit="1" customWidth="1"/>
    <col min="13" max="13" width="13.6640625" bestFit="1" customWidth="1"/>
    <col min="14" max="15" width="13.5" bestFit="1" customWidth="1"/>
  </cols>
  <sheetData>
    <row r="1" spans="1:16">
      <c r="A1" t="s">
        <v>53</v>
      </c>
      <c r="B1" t="s">
        <v>3</v>
      </c>
      <c r="C1" t="s">
        <v>11</v>
      </c>
      <c r="D1" t="s">
        <v>28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76</v>
      </c>
      <c r="M1" t="s">
        <v>141</v>
      </c>
      <c r="N1" t="s">
        <v>198</v>
      </c>
      <c r="O1" t="s">
        <v>199</v>
      </c>
    </row>
    <row r="2" spans="1:16" ht="16">
      <c r="A2" t="s">
        <v>111</v>
      </c>
      <c r="B2">
        <v>0.54600000000000004</v>
      </c>
      <c r="C2">
        <v>0.33700000000000002</v>
      </c>
      <c r="D2">
        <v>0.71199999999999997</v>
      </c>
      <c r="E2">
        <v>12.823529411764699</v>
      </c>
      <c r="F2">
        <v>26.558823529411701</v>
      </c>
      <c r="G2">
        <v>14.8529411764705</v>
      </c>
      <c r="H2">
        <v>4.8823529411764701</v>
      </c>
      <c r="I2">
        <v>3.7647058823529398</v>
      </c>
      <c r="J2">
        <v>13.676470588235199</v>
      </c>
      <c r="K2">
        <v>18.4411764705882</v>
      </c>
      <c r="L2">
        <v>1</v>
      </c>
      <c r="M2">
        <v>5.3690814850459194</v>
      </c>
      <c r="N2">
        <v>11.862699701344997</v>
      </c>
      <c r="O2">
        <v>11.625464390088188</v>
      </c>
      <c r="P2" s="2"/>
    </row>
    <row r="3" spans="1:16" ht="16">
      <c r="A3" t="s">
        <v>116</v>
      </c>
      <c r="B3">
        <v>0.49099999999999999</v>
      </c>
      <c r="C3">
        <v>0.371</v>
      </c>
      <c r="D3">
        <v>0.69099999999999995</v>
      </c>
      <c r="E3">
        <v>8.9090909090908994</v>
      </c>
      <c r="F3">
        <v>24.4545454545454</v>
      </c>
      <c r="G3">
        <v>14.272727272727201</v>
      </c>
      <c r="H3">
        <v>6.6060606060606002</v>
      </c>
      <c r="I3">
        <v>2.96969696969696</v>
      </c>
      <c r="J3">
        <v>12.484848484848399</v>
      </c>
      <c r="K3">
        <v>17.2424242424242</v>
      </c>
      <c r="L3">
        <v>0.5</v>
      </c>
      <c r="M3">
        <v>4.9387968906060902</v>
      </c>
      <c r="N3">
        <v>12.415744829951436</v>
      </c>
      <c r="O3">
        <v>11.481236007344377</v>
      </c>
      <c r="P3" s="2"/>
    </row>
    <row r="4" spans="1:16" ht="16">
      <c r="A4" t="s">
        <v>189</v>
      </c>
      <c r="B4">
        <v>0.51100000000000001</v>
      </c>
      <c r="C4">
        <v>0.378</v>
      </c>
      <c r="D4">
        <v>0.73799999999999999</v>
      </c>
      <c r="E4">
        <v>8.2333333333333307</v>
      </c>
      <c r="F4">
        <v>25.2</v>
      </c>
      <c r="G4">
        <v>14.2</v>
      </c>
      <c r="H4">
        <v>6.6666666666666599</v>
      </c>
      <c r="I4">
        <v>3.1</v>
      </c>
      <c r="J4">
        <v>9.93333333333333</v>
      </c>
      <c r="K4">
        <v>16.066666666666599</v>
      </c>
      <c r="L4">
        <v>1</v>
      </c>
      <c r="M4">
        <v>5.8900690215133471</v>
      </c>
      <c r="N4">
        <v>11.446673544590302</v>
      </c>
      <c r="O4">
        <v>11.046770131376581</v>
      </c>
      <c r="P4" s="2"/>
    </row>
    <row r="5" spans="1:16" ht="16">
      <c r="A5" t="s">
        <v>197</v>
      </c>
      <c r="B5">
        <v>0.51700000000000002</v>
      </c>
      <c r="C5">
        <v>0.373</v>
      </c>
      <c r="D5">
        <v>0.71699999999999997</v>
      </c>
      <c r="E5">
        <v>9.5757575757575708</v>
      </c>
      <c r="F5">
        <v>27.515151515151501</v>
      </c>
      <c r="G5">
        <v>12.818181818181801</v>
      </c>
      <c r="H5">
        <v>6.5454545454545396</v>
      </c>
      <c r="I5">
        <v>5.1212121212121202</v>
      </c>
      <c r="J5">
        <v>13.030303030302999</v>
      </c>
      <c r="K5">
        <v>18.3333333333333</v>
      </c>
      <c r="L5">
        <v>1</v>
      </c>
      <c r="M5">
        <v>5.7209134353963798</v>
      </c>
      <c r="N5">
        <v>12.99146674612728</v>
      </c>
      <c r="O5">
        <v>10.853580518518662</v>
      </c>
      <c r="P5" s="2"/>
    </row>
    <row r="6" spans="1:16" ht="16">
      <c r="A6" t="s">
        <v>138</v>
      </c>
      <c r="B6">
        <v>0.50700000000000001</v>
      </c>
      <c r="C6">
        <v>0.40300000000000002</v>
      </c>
      <c r="D6">
        <v>0.73299999999999998</v>
      </c>
      <c r="E6">
        <v>12.0555555555555</v>
      </c>
      <c r="F6">
        <v>28.8333333333333</v>
      </c>
      <c r="G6">
        <v>16.2777777777777</v>
      </c>
      <c r="H6">
        <v>6.5277777777777697</v>
      </c>
      <c r="I6">
        <v>3.88888888888888</v>
      </c>
      <c r="J6">
        <v>11.2777777777777</v>
      </c>
      <c r="K6">
        <v>18.7777777777777</v>
      </c>
      <c r="L6">
        <v>2</v>
      </c>
      <c r="M6">
        <v>5.2039215986955822</v>
      </c>
      <c r="N6">
        <v>12.621547428740611</v>
      </c>
      <c r="O6">
        <v>10.785140759573272</v>
      </c>
      <c r="P6" s="2"/>
    </row>
    <row r="7" spans="1:16" ht="16">
      <c r="A7" t="s">
        <v>140</v>
      </c>
      <c r="B7">
        <v>0.52</v>
      </c>
      <c r="C7">
        <v>0.34499999999999997</v>
      </c>
      <c r="D7">
        <v>0.68799999999999994</v>
      </c>
      <c r="E7">
        <v>11.868421052631501</v>
      </c>
      <c r="F7">
        <v>25.3947368421052</v>
      </c>
      <c r="G7">
        <v>14.736842105263101</v>
      </c>
      <c r="H7">
        <v>6</v>
      </c>
      <c r="I7">
        <v>2.6315789473684199</v>
      </c>
      <c r="J7">
        <v>12.578947368421</v>
      </c>
      <c r="K7">
        <v>18.710526315789402</v>
      </c>
      <c r="L7">
        <v>4</v>
      </c>
      <c r="M7">
        <v>4.9187361418768685</v>
      </c>
      <c r="N7">
        <v>0</v>
      </c>
      <c r="O7">
        <v>10.761923843223554</v>
      </c>
      <c r="P7" s="2"/>
    </row>
    <row r="8" spans="1:16" ht="16">
      <c r="A8" t="s">
        <v>186</v>
      </c>
      <c r="B8">
        <v>0.47899999999999998</v>
      </c>
      <c r="C8">
        <v>0.36599999999999999</v>
      </c>
      <c r="D8">
        <v>0.69</v>
      </c>
      <c r="E8">
        <v>11.6206896551724</v>
      </c>
      <c r="F8">
        <v>24.551724137931</v>
      </c>
      <c r="G8">
        <v>13.965517241379301</v>
      </c>
      <c r="H8">
        <v>6.7586206896551699</v>
      </c>
      <c r="I8">
        <v>2.6551724137931001</v>
      </c>
      <c r="J8">
        <v>15.137931034482699</v>
      </c>
      <c r="K8">
        <v>19.586206896551701</v>
      </c>
      <c r="L8">
        <v>2</v>
      </c>
      <c r="M8">
        <v>4.0045492505413947</v>
      </c>
      <c r="N8">
        <v>12.557285630464429</v>
      </c>
      <c r="O8">
        <v>10.585748898037751</v>
      </c>
      <c r="P8" s="2"/>
    </row>
    <row r="9" spans="1:16" ht="16">
      <c r="A9" t="s">
        <v>192</v>
      </c>
      <c r="B9">
        <v>0.52200000000000002</v>
      </c>
      <c r="C9">
        <v>0.35899999999999999</v>
      </c>
      <c r="D9">
        <v>0.72499999999999998</v>
      </c>
      <c r="E9">
        <v>11.054054054053999</v>
      </c>
      <c r="F9">
        <v>25.756756756756701</v>
      </c>
      <c r="G9">
        <v>13.081081081081001</v>
      </c>
      <c r="H9">
        <v>5.9729729729729701</v>
      </c>
      <c r="I9">
        <v>3.4864864864864802</v>
      </c>
      <c r="J9">
        <v>12.486486486486401</v>
      </c>
      <c r="K9">
        <v>17.675675675675599</v>
      </c>
      <c r="L9">
        <v>1</v>
      </c>
      <c r="M9">
        <v>5.5748064938978725</v>
      </c>
      <c r="N9">
        <v>13.596822270142219</v>
      </c>
      <c r="O9">
        <v>10.547665408910873</v>
      </c>
      <c r="P9" s="2"/>
    </row>
    <row r="10" spans="1:16" ht="16">
      <c r="A10" t="s">
        <v>110</v>
      </c>
      <c r="B10">
        <v>0.49199999999999999</v>
      </c>
      <c r="C10">
        <v>0.38200000000000001</v>
      </c>
      <c r="D10">
        <v>0.70499999999999996</v>
      </c>
      <c r="E10">
        <v>11.0285714285714</v>
      </c>
      <c r="F10">
        <v>27.571428571428498</v>
      </c>
      <c r="G10">
        <v>15.9714285714285</v>
      </c>
      <c r="H10">
        <v>5.4</v>
      </c>
      <c r="I10">
        <v>4.3428571428571399</v>
      </c>
      <c r="J10">
        <v>11.0285714285714</v>
      </c>
      <c r="K10">
        <v>16.600000000000001</v>
      </c>
      <c r="L10">
        <v>1</v>
      </c>
      <c r="M10">
        <v>5.2980856864685872</v>
      </c>
      <c r="N10">
        <v>12.569103464838243</v>
      </c>
      <c r="O10">
        <v>10.54692048977916</v>
      </c>
      <c r="P10" s="2"/>
    </row>
    <row r="11" spans="1:16" ht="16">
      <c r="A11" t="s">
        <v>165</v>
      </c>
      <c r="B11">
        <v>0.56899999999999995</v>
      </c>
      <c r="C11">
        <v>0.39400000000000002</v>
      </c>
      <c r="D11">
        <v>0.745</v>
      </c>
      <c r="E11">
        <v>9.5294117647058805</v>
      </c>
      <c r="F11">
        <v>25.911764705882302</v>
      </c>
      <c r="G11">
        <v>16.558823529411701</v>
      </c>
      <c r="H11">
        <v>4.2058823529411704</v>
      </c>
      <c r="I11">
        <v>3.23529411764705</v>
      </c>
      <c r="J11">
        <v>10.735294117646999</v>
      </c>
      <c r="K11">
        <v>15.058823529411701</v>
      </c>
      <c r="L11">
        <v>2</v>
      </c>
      <c r="M11">
        <v>6.4933219210741466</v>
      </c>
      <c r="N11">
        <v>12.703601563596067</v>
      </c>
      <c r="O11">
        <v>10.503274339014805</v>
      </c>
      <c r="P11" s="2"/>
    </row>
    <row r="12" spans="1:16" ht="16">
      <c r="A12" t="s">
        <v>90</v>
      </c>
      <c r="B12">
        <v>0.53600000000000003</v>
      </c>
      <c r="C12">
        <v>0.378</v>
      </c>
      <c r="D12">
        <v>0.76200000000000001</v>
      </c>
      <c r="E12">
        <v>10.540540540540499</v>
      </c>
      <c r="F12">
        <v>25.702702702702702</v>
      </c>
      <c r="G12">
        <v>13.081081081081001</v>
      </c>
      <c r="H12">
        <v>6.1081081081080999</v>
      </c>
      <c r="I12">
        <v>4.6486486486486402</v>
      </c>
      <c r="J12">
        <v>11.378378378378301</v>
      </c>
      <c r="K12">
        <v>18.243243243243199</v>
      </c>
      <c r="L12">
        <v>2</v>
      </c>
      <c r="M12">
        <v>6.4588405020919097</v>
      </c>
      <c r="N12">
        <v>12.860620963321082</v>
      </c>
      <c r="O12">
        <v>10.47401286181349</v>
      </c>
      <c r="P12" s="2"/>
    </row>
    <row r="13" spans="1:16" ht="16">
      <c r="A13" t="s">
        <v>94</v>
      </c>
      <c r="B13">
        <v>0.56399999999999995</v>
      </c>
      <c r="C13">
        <v>0.38200000000000001</v>
      </c>
      <c r="D13">
        <v>0.71699999999999997</v>
      </c>
      <c r="E13">
        <v>9.6923076923076898</v>
      </c>
      <c r="F13">
        <v>31</v>
      </c>
      <c r="G13">
        <v>15.2564102564102</v>
      </c>
      <c r="H13">
        <v>6.7948717948717903</v>
      </c>
      <c r="I13">
        <v>4.6923076923076898</v>
      </c>
      <c r="J13">
        <v>11.4871794871794</v>
      </c>
      <c r="K13">
        <v>16.923076923076898</v>
      </c>
      <c r="L13">
        <v>6</v>
      </c>
      <c r="M13">
        <v>6.4072860410892529</v>
      </c>
      <c r="N13">
        <v>11.979806573055699</v>
      </c>
      <c r="O13">
        <v>10.452609173148407</v>
      </c>
      <c r="P13" s="2"/>
    </row>
    <row r="14" spans="1:16" ht="16">
      <c r="A14" t="s">
        <v>112</v>
      </c>
      <c r="B14">
        <v>0.51400000000000001</v>
      </c>
      <c r="C14">
        <v>0.35499999999999998</v>
      </c>
      <c r="D14">
        <v>0.70099999999999996</v>
      </c>
      <c r="E14">
        <v>15.75</v>
      </c>
      <c r="F14">
        <v>27.95</v>
      </c>
      <c r="G14">
        <v>18.05</v>
      </c>
      <c r="H14">
        <v>7.0750000000000002</v>
      </c>
      <c r="I14">
        <v>3.4750000000000001</v>
      </c>
      <c r="J14">
        <v>11.824999999999999</v>
      </c>
      <c r="K14">
        <v>17.774999999999999</v>
      </c>
      <c r="L14">
        <v>7</v>
      </c>
      <c r="M14">
        <v>5.608777889269998</v>
      </c>
      <c r="N14">
        <v>11.539030474233099</v>
      </c>
      <c r="O14">
        <v>10.429162050004226</v>
      </c>
      <c r="P14" s="2"/>
    </row>
    <row r="15" spans="1:16" ht="16">
      <c r="A15" t="s">
        <v>174</v>
      </c>
      <c r="B15">
        <v>0.51100000000000001</v>
      </c>
      <c r="C15">
        <v>0.35899999999999999</v>
      </c>
      <c r="D15">
        <v>0.64400000000000002</v>
      </c>
      <c r="E15">
        <v>12.4324324324324</v>
      </c>
      <c r="F15">
        <v>24.783783783783701</v>
      </c>
      <c r="G15">
        <v>13.6216216216216</v>
      </c>
      <c r="H15">
        <v>6.7567567567567499</v>
      </c>
      <c r="I15">
        <v>3.51351351351351</v>
      </c>
      <c r="J15">
        <v>11.1081081081081</v>
      </c>
      <c r="K15">
        <v>16.270270270270199</v>
      </c>
      <c r="L15">
        <v>3</v>
      </c>
      <c r="M15">
        <v>6.363102697784889</v>
      </c>
      <c r="N15">
        <v>12.104112102784718</v>
      </c>
      <c r="O15">
        <v>10.36514994210858</v>
      </c>
      <c r="P15" s="2"/>
    </row>
    <row r="16" spans="1:16" ht="16">
      <c r="A16" t="s">
        <v>162</v>
      </c>
      <c r="B16">
        <v>0.54500000000000004</v>
      </c>
      <c r="C16">
        <v>0.38</v>
      </c>
      <c r="D16">
        <v>0.71199999999999997</v>
      </c>
      <c r="E16">
        <v>10.5641025641025</v>
      </c>
      <c r="F16">
        <v>26.128205128205099</v>
      </c>
      <c r="G16">
        <v>15.7435897435897</v>
      </c>
      <c r="H16">
        <v>6.4871794871794801</v>
      </c>
      <c r="I16">
        <v>6.3589743589743497</v>
      </c>
      <c r="J16">
        <v>11.6410256410256</v>
      </c>
      <c r="K16">
        <v>15.7435897435897</v>
      </c>
      <c r="L16">
        <v>5</v>
      </c>
      <c r="M16">
        <v>7.6655575275420613</v>
      </c>
      <c r="N16">
        <v>12.058118833706674</v>
      </c>
      <c r="O16">
        <v>10.323081296281689</v>
      </c>
      <c r="P16" s="2"/>
    </row>
    <row r="17" spans="1:16" ht="16">
      <c r="A17" t="s">
        <v>84</v>
      </c>
      <c r="B17">
        <v>0.54500000000000004</v>
      </c>
      <c r="C17">
        <v>0.36599999999999999</v>
      </c>
      <c r="D17">
        <v>0.74099999999999999</v>
      </c>
      <c r="E17">
        <v>8.4411764705882302</v>
      </c>
      <c r="F17">
        <v>23.647058823529399</v>
      </c>
      <c r="G17">
        <v>13.323529411764699</v>
      </c>
      <c r="H17">
        <v>6.0588235294117601</v>
      </c>
      <c r="I17">
        <v>2.8235294117646998</v>
      </c>
      <c r="J17">
        <v>10.176470588235199</v>
      </c>
      <c r="K17">
        <v>18.823529411764699</v>
      </c>
      <c r="L17">
        <v>3</v>
      </c>
      <c r="M17">
        <v>5.9263846559870714</v>
      </c>
      <c r="N17">
        <v>13.297486245259984</v>
      </c>
      <c r="O17">
        <v>10.302440908606597</v>
      </c>
      <c r="P17" s="2"/>
    </row>
    <row r="18" spans="1:16" ht="16">
      <c r="A18" t="s">
        <v>194</v>
      </c>
      <c r="B18">
        <v>0.51</v>
      </c>
      <c r="C18">
        <v>0.36199999999999999</v>
      </c>
      <c r="D18">
        <v>0.74099999999999999</v>
      </c>
      <c r="E18">
        <v>10.75</v>
      </c>
      <c r="F18">
        <v>24.9722222222222</v>
      </c>
      <c r="G18">
        <v>15.2777777777777</v>
      </c>
      <c r="H18">
        <v>7</v>
      </c>
      <c r="I18">
        <v>5.2777777777777697</v>
      </c>
      <c r="J18">
        <v>11.0555555555555</v>
      </c>
      <c r="K18">
        <v>15.8611111111111</v>
      </c>
      <c r="L18">
        <v>2</v>
      </c>
      <c r="M18">
        <v>6.8736578772222376</v>
      </c>
      <c r="N18">
        <v>11.28937551093286</v>
      </c>
      <c r="O18">
        <v>10.296112615401753</v>
      </c>
      <c r="P18" s="2"/>
    </row>
    <row r="19" spans="1:16" ht="16">
      <c r="A19" t="s">
        <v>178</v>
      </c>
      <c r="B19">
        <v>0.51500000000000001</v>
      </c>
      <c r="C19">
        <v>0.38500000000000001</v>
      </c>
      <c r="D19">
        <v>0.69</v>
      </c>
      <c r="E19">
        <v>8.65625</v>
      </c>
      <c r="F19">
        <v>25.625</v>
      </c>
      <c r="G19">
        <v>15.625</v>
      </c>
      <c r="H19">
        <v>7.78125</v>
      </c>
      <c r="I19">
        <v>4</v>
      </c>
      <c r="J19">
        <v>11.75</v>
      </c>
      <c r="K19">
        <v>18.78125</v>
      </c>
      <c r="L19">
        <v>1</v>
      </c>
      <c r="M19">
        <v>5.6792037810750005</v>
      </c>
      <c r="N19">
        <v>12.721378995392435</v>
      </c>
      <c r="O19">
        <v>10.293515326944267</v>
      </c>
      <c r="P19" s="2"/>
    </row>
    <row r="20" spans="1:16" ht="16">
      <c r="A20" t="s">
        <v>154</v>
      </c>
      <c r="B20">
        <v>0.505</v>
      </c>
      <c r="C20">
        <v>0.35499999999999998</v>
      </c>
      <c r="D20">
        <v>0.68600000000000005</v>
      </c>
      <c r="E20">
        <v>13.4411764705882</v>
      </c>
      <c r="F20">
        <v>26.058823529411701</v>
      </c>
      <c r="G20">
        <v>13.558823529411701</v>
      </c>
      <c r="H20">
        <v>6.6764705882352899</v>
      </c>
      <c r="I20">
        <v>5.4705882352941098</v>
      </c>
      <c r="J20">
        <v>11</v>
      </c>
      <c r="K20">
        <v>19.176470588235201</v>
      </c>
      <c r="L20">
        <v>2</v>
      </c>
      <c r="M20">
        <v>6.3421305169388491</v>
      </c>
      <c r="N20">
        <v>11.9203030945175</v>
      </c>
      <c r="O20">
        <v>10.264280432027091</v>
      </c>
      <c r="P20" s="2"/>
    </row>
    <row r="21" spans="1:16" ht="16">
      <c r="A21" t="s">
        <v>97</v>
      </c>
      <c r="B21">
        <v>0.53600000000000003</v>
      </c>
      <c r="C21">
        <v>0.40400000000000003</v>
      </c>
      <c r="D21">
        <v>0.67800000000000005</v>
      </c>
      <c r="E21">
        <v>11.8888888888888</v>
      </c>
      <c r="F21">
        <v>26.8055555555555</v>
      </c>
      <c r="G21">
        <v>16.2222222222222</v>
      </c>
      <c r="H21">
        <v>6.9444444444444402</v>
      </c>
      <c r="I21">
        <v>4.5</v>
      </c>
      <c r="J21">
        <v>12.6666666666666</v>
      </c>
      <c r="K21">
        <v>17.75</v>
      </c>
      <c r="L21">
        <v>4</v>
      </c>
      <c r="M21">
        <v>6.4147134988288981</v>
      </c>
      <c r="N21">
        <v>11.651088318142861</v>
      </c>
      <c r="O21">
        <v>10.249395815817849</v>
      </c>
      <c r="P21" s="2"/>
    </row>
    <row r="22" spans="1:16" ht="16">
      <c r="A22" t="s">
        <v>179</v>
      </c>
      <c r="B22">
        <v>0.56899999999999995</v>
      </c>
      <c r="C22">
        <v>0.34699999999999998</v>
      </c>
      <c r="D22">
        <v>0.70199999999999996</v>
      </c>
      <c r="E22">
        <v>11.147058823529401</v>
      </c>
      <c r="F22">
        <v>26.176470588235201</v>
      </c>
      <c r="G22">
        <v>15.5</v>
      </c>
      <c r="H22">
        <v>6.0882352941176396</v>
      </c>
      <c r="I22">
        <v>3.4117647058823501</v>
      </c>
      <c r="J22">
        <v>12.3823529411764</v>
      </c>
      <c r="K22">
        <v>18.676470588235201</v>
      </c>
      <c r="L22">
        <v>1</v>
      </c>
      <c r="M22">
        <v>5.9919407184376876</v>
      </c>
      <c r="N22">
        <v>13.068930122791409</v>
      </c>
      <c r="O22">
        <v>10.240529004295691</v>
      </c>
      <c r="P22" s="2"/>
    </row>
    <row r="23" spans="1:16" ht="16">
      <c r="A23" t="s">
        <v>119</v>
      </c>
      <c r="B23">
        <v>0.51200000000000001</v>
      </c>
      <c r="C23">
        <v>0.33200000000000002</v>
      </c>
      <c r="D23">
        <v>0.66800000000000004</v>
      </c>
      <c r="E23">
        <v>11.6857142857142</v>
      </c>
      <c r="F23">
        <v>25.485714285714199</v>
      </c>
      <c r="G23">
        <v>13.342857142857101</v>
      </c>
      <c r="H23">
        <v>6.4857142857142804</v>
      </c>
      <c r="I23">
        <v>5.8857142857142799</v>
      </c>
      <c r="J23">
        <v>11.1142857142857</v>
      </c>
      <c r="K23">
        <v>20.714285714285701</v>
      </c>
      <c r="L23">
        <v>2</v>
      </c>
      <c r="M23">
        <v>6.0326935739085785</v>
      </c>
      <c r="N23">
        <v>12.483345874758239</v>
      </c>
      <c r="O23">
        <v>10.238531840017846</v>
      </c>
      <c r="P23" s="2"/>
    </row>
    <row r="24" spans="1:16" ht="16">
      <c r="A24" t="s">
        <v>121</v>
      </c>
      <c r="B24">
        <v>0.496</v>
      </c>
      <c r="C24">
        <v>0.33800000000000002</v>
      </c>
      <c r="D24">
        <v>0.64300000000000002</v>
      </c>
      <c r="E24">
        <v>13.303030303030299</v>
      </c>
      <c r="F24">
        <v>26.424242424242401</v>
      </c>
      <c r="G24">
        <v>12.272727272727201</v>
      </c>
      <c r="H24">
        <v>6.9090909090909003</v>
      </c>
      <c r="I24">
        <v>2.48484848484848</v>
      </c>
      <c r="J24">
        <v>13.6060606060606</v>
      </c>
      <c r="K24">
        <v>18.5757575757575</v>
      </c>
      <c r="L24">
        <v>1</v>
      </c>
      <c r="M24">
        <v>4.6491964504315355</v>
      </c>
      <c r="N24">
        <v>13.310540986147124</v>
      </c>
      <c r="O24">
        <v>10.232501356691373</v>
      </c>
      <c r="P24" s="2"/>
    </row>
    <row r="25" spans="1:16" ht="16">
      <c r="A25" t="s">
        <v>196</v>
      </c>
      <c r="B25">
        <v>0.52100000000000002</v>
      </c>
      <c r="C25">
        <v>0.38500000000000001</v>
      </c>
      <c r="D25">
        <v>0.77900000000000003</v>
      </c>
      <c r="E25">
        <v>10.5757575757575</v>
      </c>
      <c r="F25">
        <v>25.757575757575701</v>
      </c>
      <c r="G25">
        <v>15.5151515151515</v>
      </c>
      <c r="H25">
        <v>5.5454545454545396</v>
      </c>
      <c r="I25">
        <v>3.6666666666666599</v>
      </c>
      <c r="J25">
        <v>11.7878787878787</v>
      </c>
      <c r="K25">
        <v>20.2424242424242</v>
      </c>
      <c r="L25">
        <v>0.5</v>
      </c>
      <c r="M25">
        <v>4.9961202611830524</v>
      </c>
      <c r="N25">
        <v>13.311818947886746</v>
      </c>
      <c r="O25">
        <v>10.20824651996997</v>
      </c>
      <c r="P25" s="2"/>
    </row>
    <row r="26" spans="1:16" ht="16">
      <c r="A26" t="s">
        <v>80</v>
      </c>
      <c r="B26">
        <v>0.5</v>
      </c>
      <c r="C26">
        <v>0.36499999999999999</v>
      </c>
      <c r="D26">
        <v>0.76100000000000001</v>
      </c>
      <c r="E26">
        <v>11.1388888888888</v>
      </c>
      <c r="F26">
        <v>24.9166666666666</v>
      </c>
      <c r="G26">
        <v>13.8055555555555</v>
      </c>
      <c r="H26">
        <v>7.7222222222222197</v>
      </c>
      <c r="I26">
        <v>4.7222222222222197</v>
      </c>
      <c r="J26">
        <v>11.8888888888888</v>
      </c>
      <c r="K26">
        <v>20.5277777777777</v>
      </c>
      <c r="L26">
        <v>2</v>
      </c>
      <c r="M26">
        <v>5.7014033779022588</v>
      </c>
      <c r="N26">
        <v>12.586629339108535</v>
      </c>
      <c r="O26">
        <v>10.172414320817206</v>
      </c>
      <c r="P26" s="2"/>
    </row>
    <row r="27" spans="1:16" ht="16">
      <c r="A27" t="s">
        <v>191</v>
      </c>
      <c r="B27">
        <v>0.46200000000000002</v>
      </c>
      <c r="C27">
        <v>0.33800000000000002</v>
      </c>
      <c r="D27">
        <v>0.69899999999999995</v>
      </c>
      <c r="E27">
        <v>12.540540540540499</v>
      </c>
      <c r="F27">
        <v>23.8378378378378</v>
      </c>
      <c r="G27">
        <v>12.648648648648599</v>
      </c>
      <c r="H27">
        <v>7.7837837837837798</v>
      </c>
      <c r="I27">
        <v>3.8378378378378302</v>
      </c>
      <c r="J27">
        <v>12.972972972972901</v>
      </c>
      <c r="K27">
        <v>20.297297297297298</v>
      </c>
      <c r="L27">
        <v>5</v>
      </c>
      <c r="M27">
        <v>4.7730174282064972</v>
      </c>
      <c r="N27">
        <v>11.953159851295704</v>
      </c>
      <c r="O27">
        <v>10.160174157407498</v>
      </c>
      <c r="P27" s="2"/>
    </row>
    <row r="28" spans="1:16" ht="16">
      <c r="A28" t="s">
        <v>184</v>
      </c>
      <c r="B28">
        <v>0.49399999999999999</v>
      </c>
      <c r="C28">
        <v>0.35799999999999998</v>
      </c>
      <c r="D28">
        <v>0.67300000000000004</v>
      </c>
      <c r="E28">
        <v>7.6666666666666599</v>
      </c>
      <c r="F28">
        <v>22.3888888888888</v>
      </c>
      <c r="G28">
        <v>11.1944444444444</v>
      </c>
      <c r="H28">
        <v>6.1666666666666599</v>
      </c>
      <c r="I28">
        <v>3.9444444444444402</v>
      </c>
      <c r="J28">
        <v>13.1111111111111</v>
      </c>
      <c r="K28">
        <v>17.7777777777777</v>
      </c>
      <c r="L28">
        <v>1</v>
      </c>
      <c r="M28">
        <v>5.4017055339489213</v>
      </c>
      <c r="N28">
        <v>12.79306389538141</v>
      </c>
      <c r="O28">
        <v>10.101513032727061</v>
      </c>
      <c r="P28" s="2"/>
    </row>
    <row r="29" spans="1:16" ht="16">
      <c r="A29" t="s">
        <v>190</v>
      </c>
      <c r="B29">
        <v>0.51100000000000001</v>
      </c>
      <c r="C29">
        <v>0.40600000000000003</v>
      </c>
      <c r="D29">
        <v>0.69699999999999995</v>
      </c>
      <c r="E29">
        <v>11.885714285714201</v>
      </c>
      <c r="F29">
        <v>26.257142857142799</v>
      </c>
      <c r="G29">
        <v>16.1714285714285</v>
      </c>
      <c r="H29">
        <v>5.71428571428571</v>
      </c>
      <c r="I29">
        <v>3.3428571428571399</v>
      </c>
      <c r="J29">
        <v>10.771428571428499</v>
      </c>
      <c r="K29">
        <v>14.4571428571428</v>
      </c>
      <c r="L29">
        <v>1</v>
      </c>
      <c r="M29">
        <v>6.2395247280371704</v>
      </c>
      <c r="N29">
        <v>11.954747679195394</v>
      </c>
      <c r="O29">
        <v>10.084843232061614</v>
      </c>
      <c r="P29" s="2"/>
    </row>
    <row r="30" spans="1:16" ht="16">
      <c r="A30" t="s">
        <v>187</v>
      </c>
      <c r="B30">
        <v>0.50900000000000001</v>
      </c>
      <c r="C30">
        <v>0.38400000000000001</v>
      </c>
      <c r="D30">
        <v>0.8</v>
      </c>
      <c r="E30">
        <v>9.2777777777777697</v>
      </c>
      <c r="F30">
        <v>24.3888888888888</v>
      </c>
      <c r="G30">
        <v>15.7222222222222</v>
      </c>
      <c r="H30">
        <v>7.0833333333333304</v>
      </c>
      <c r="I30">
        <v>3.7222222222222201</v>
      </c>
      <c r="J30">
        <v>9.4722222222222197</v>
      </c>
      <c r="K30">
        <v>14.8055555555555</v>
      </c>
      <c r="L30">
        <v>2</v>
      </c>
      <c r="M30">
        <v>6.7048499819800265</v>
      </c>
      <c r="N30">
        <v>12.390261460298468</v>
      </c>
      <c r="O30">
        <v>10.078580103715273</v>
      </c>
      <c r="P30" s="2"/>
    </row>
    <row r="31" spans="1:16" ht="16">
      <c r="A31" t="s">
        <v>172</v>
      </c>
      <c r="B31">
        <v>0.55400000000000005</v>
      </c>
      <c r="C31">
        <v>0.36899999999999999</v>
      </c>
      <c r="D31">
        <v>0.7</v>
      </c>
      <c r="E31">
        <v>9.3142857142857096</v>
      </c>
      <c r="F31">
        <v>24.742857142857101</v>
      </c>
      <c r="G31">
        <v>13.6</v>
      </c>
      <c r="H31">
        <v>5.6857142857142797</v>
      </c>
      <c r="I31">
        <v>4.3142857142857096</v>
      </c>
      <c r="J31">
        <v>11.2</v>
      </c>
      <c r="K31">
        <v>15.857142857142801</v>
      </c>
      <c r="L31">
        <v>1</v>
      </c>
      <c r="M31">
        <v>7.0127673376371575</v>
      </c>
      <c r="N31">
        <v>12.94055044006333</v>
      </c>
      <c r="O31">
        <v>10.062421575330314</v>
      </c>
      <c r="P31" s="2"/>
    </row>
    <row r="32" spans="1:16" ht="16">
      <c r="A32" t="s">
        <v>144</v>
      </c>
      <c r="B32">
        <v>0.52500000000000002</v>
      </c>
      <c r="C32">
        <v>0.35899999999999999</v>
      </c>
      <c r="D32">
        <v>0.72299999999999998</v>
      </c>
      <c r="E32">
        <v>12.885714285714201</v>
      </c>
      <c r="F32">
        <v>25.0857142857142</v>
      </c>
      <c r="G32">
        <v>15.5428571428571</v>
      </c>
      <c r="H32">
        <v>5.1428571428571397</v>
      </c>
      <c r="I32">
        <v>4.7428571428571402</v>
      </c>
      <c r="J32">
        <v>13.4</v>
      </c>
      <c r="K32">
        <v>17.628571428571401</v>
      </c>
      <c r="L32">
        <v>3</v>
      </c>
      <c r="M32">
        <v>5.9417266979371517</v>
      </c>
      <c r="N32">
        <v>12.049264682665708</v>
      </c>
      <c r="O32">
        <v>10.053992112879598</v>
      </c>
      <c r="P32" s="2"/>
    </row>
    <row r="33" spans="1:16" ht="16">
      <c r="A33" t="s">
        <v>79</v>
      </c>
      <c r="B33">
        <v>0.51500000000000001</v>
      </c>
      <c r="C33">
        <v>0.39</v>
      </c>
      <c r="D33">
        <v>0.76500000000000001</v>
      </c>
      <c r="E33">
        <v>10.270270270270199</v>
      </c>
      <c r="F33">
        <v>26.4324324324324</v>
      </c>
      <c r="G33">
        <v>13.540540540540499</v>
      </c>
      <c r="H33">
        <v>5.4324324324324298</v>
      </c>
      <c r="I33">
        <v>3.21621621621621</v>
      </c>
      <c r="J33">
        <v>11.162162162162099</v>
      </c>
      <c r="K33">
        <v>16.891891891891799</v>
      </c>
      <c r="L33">
        <v>3</v>
      </c>
      <c r="M33">
        <v>5.5049382390135397</v>
      </c>
      <c r="N33">
        <v>12.385742952502206</v>
      </c>
      <c r="O33">
        <v>10.025278571962051</v>
      </c>
      <c r="P33" s="2"/>
    </row>
    <row r="34" spans="1:16" ht="16">
      <c r="A34" t="s">
        <v>156</v>
      </c>
      <c r="B34">
        <v>0.52800000000000002</v>
      </c>
      <c r="C34">
        <v>0.42899999999999999</v>
      </c>
      <c r="D34">
        <v>0.78100000000000003</v>
      </c>
      <c r="E34">
        <v>8.75</v>
      </c>
      <c r="F34">
        <v>24.3125</v>
      </c>
      <c r="G34">
        <v>16.40625</v>
      </c>
      <c r="H34">
        <v>7.21875</v>
      </c>
      <c r="I34">
        <v>3.59375</v>
      </c>
      <c r="J34">
        <v>12.375</v>
      </c>
      <c r="K34">
        <v>19.375</v>
      </c>
      <c r="L34">
        <v>1</v>
      </c>
      <c r="M34">
        <v>5.7805828465374987</v>
      </c>
      <c r="N34">
        <v>11.86019732654545</v>
      </c>
      <c r="O34">
        <v>10.00781452703179</v>
      </c>
      <c r="P34" s="2"/>
    </row>
    <row r="35" spans="1:16" ht="16">
      <c r="A35" t="s">
        <v>129</v>
      </c>
      <c r="B35">
        <v>0.5</v>
      </c>
      <c r="C35">
        <v>0.29599999999999999</v>
      </c>
      <c r="D35">
        <v>0.73499999999999999</v>
      </c>
      <c r="E35">
        <v>11.4571428571428</v>
      </c>
      <c r="F35">
        <v>23.628571428571401</v>
      </c>
      <c r="G35">
        <v>11.6857142857142</v>
      </c>
      <c r="H35">
        <v>7.1428571428571397</v>
      </c>
      <c r="I35">
        <v>3.1714285714285699</v>
      </c>
      <c r="J35">
        <v>11.6285714285714</v>
      </c>
      <c r="K35">
        <v>17.342857142857099</v>
      </c>
      <c r="L35">
        <v>1</v>
      </c>
      <c r="M35">
        <v>5.6468992438457324</v>
      </c>
      <c r="N35">
        <v>12.400126154455673</v>
      </c>
      <c r="O35">
        <v>9.9958011127906694</v>
      </c>
      <c r="P35" s="2"/>
    </row>
    <row r="36" spans="1:16" ht="16">
      <c r="A36" t="s">
        <v>158</v>
      </c>
      <c r="B36">
        <v>0.47499999999999998</v>
      </c>
      <c r="C36">
        <v>0.34300000000000003</v>
      </c>
      <c r="D36">
        <v>0.71099999999999997</v>
      </c>
      <c r="E36">
        <v>11.117647058823501</v>
      </c>
      <c r="F36">
        <v>28.323529411764699</v>
      </c>
      <c r="G36">
        <v>14.9117647058823</v>
      </c>
      <c r="H36">
        <v>5.7058823529411704</v>
      </c>
      <c r="I36">
        <v>6.6764705882352899</v>
      </c>
      <c r="J36">
        <v>11.558823529411701</v>
      </c>
      <c r="K36">
        <v>16.970588235294102</v>
      </c>
      <c r="L36">
        <v>1</v>
      </c>
      <c r="M36">
        <v>5.6011897948894216</v>
      </c>
      <c r="N36">
        <v>10.680039447494439</v>
      </c>
      <c r="O36">
        <v>9.9829749235992331</v>
      </c>
      <c r="P36" s="2"/>
    </row>
    <row r="37" spans="1:16" ht="16">
      <c r="A37" t="s">
        <v>131</v>
      </c>
      <c r="B37">
        <v>0.59099999999999997</v>
      </c>
      <c r="C37">
        <v>0.40600000000000003</v>
      </c>
      <c r="D37">
        <v>0.73799999999999999</v>
      </c>
      <c r="E37">
        <v>9.5277777777777697</v>
      </c>
      <c r="F37">
        <v>28.9722222222222</v>
      </c>
      <c r="G37">
        <v>21.4166666666666</v>
      </c>
      <c r="H37">
        <v>5.8888888888888804</v>
      </c>
      <c r="I37">
        <v>5.30555555555555</v>
      </c>
      <c r="J37">
        <v>11.2222222222222</v>
      </c>
      <c r="K37">
        <v>16.1944444444444</v>
      </c>
      <c r="L37">
        <v>3</v>
      </c>
      <c r="M37">
        <v>7.1088117971044573</v>
      </c>
      <c r="N37">
        <v>12.571014028012842</v>
      </c>
      <c r="O37">
        <v>9.9797934417854712</v>
      </c>
      <c r="P37" s="2"/>
    </row>
    <row r="38" spans="1:16" ht="16">
      <c r="A38" t="s">
        <v>135</v>
      </c>
      <c r="B38">
        <v>0.497</v>
      </c>
      <c r="C38">
        <v>0.38500000000000001</v>
      </c>
      <c r="D38">
        <v>0.70899999999999996</v>
      </c>
      <c r="E38">
        <v>8.7352941176470509</v>
      </c>
      <c r="F38">
        <v>24.176470588235201</v>
      </c>
      <c r="G38">
        <v>13.9117647058823</v>
      </c>
      <c r="H38">
        <v>5.5882352941176396</v>
      </c>
      <c r="I38">
        <v>4.0588235294117601</v>
      </c>
      <c r="J38">
        <v>9.5294117647058805</v>
      </c>
      <c r="K38">
        <v>16.352941176470502</v>
      </c>
      <c r="L38">
        <v>2</v>
      </c>
      <c r="M38">
        <v>6.0286028774400311</v>
      </c>
      <c r="N38">
        <v>11.193438018872117</v>
      </c>
      <c r="O38">
        <v>9.972492471363136</v>
      </c>
      <c r="P38" s="2"/>
    </row>
    <row r="39" spans="1:16" ht="16">
      <c r="A39" t="s">
        <v>181</v>
      </c>
      <c r="B39">
        <v>0.48599999999999999</v>
      </c>
      <c r="C39">
        <v>0.32</v>
      </c>
      <c r="D39">
        <v>0.71899999999999997</v>
      </c>
      <c r="E39">
        <v>14.9722222222222</v>
      </c>
      <c r="F39">
        <v>25.4166666666666</v>
      </c>
      <c r="G39">
        <v>12.4722222222222</v>
      </c>
      <c r="H39">
        <v>6.3888888888888804</v>
      </c>
      <c r="I39">
        <v>3.7222222222222201</v>
      </c>
      <c r="J39">
        <v>12.9166666666666</v>
      </c>
      <c r="K39">
        <v>19.0277777777777</v>
      </c>
      <c r="L39">
        <v>1</v>
      </c>
      <c r="M39">
        <v>5.0770379356355875</v>
      </c>
      <c r="N39">
        <v>13.196311812719456</v>
      </c>
      <c r="O39">
        <v>9.9712740603476249</v>
      </c>
      <c r="P39" s="2"/>
    </row>
    <row r="40" spans="1:16" ht="16">
      <c r="A40" t="s">
        <v>88</v>
      </c>
      <c r="B40">
        <v>0.56499999999999995</v>
      </c>
      <c r="C40">
        <v>0.39700000000000002</v>
      </c>
      <c r="D40">
        <v>0.68200000000000005</v>
      </c>
      <c r="E40">
        <v>8.2571428571428491</v>
      </c>
      <c r="F40">
        <v>26.685714285714202</v>
      </c>
      <c r="G40">
        <v>17.0857142857142</v>
      </c>
      <c r="H40">
        <v>6.0857142857142801</v>
      </c>
      <c r="I40">
        <v>2.9142857142857101</v>
      </c>
      <c r="J40">
        <v>12.4285714285714</v>
      </c>
      <c r="K40">
        <v>16.628571428571401</v>
      </c>
      <c r="L40">
        <v>1</v>
      </c>
      <c r="M40">
        <v>5.8699392419371677</v>
      </c>
      <c r="N40">
        <v>12.119516795912499</v>
      </c>
      <c r="O40">
        <v>9.9385634959821196</v>
      </c>
      <c r="P40" s="2"/>
    </row>
    <row r="41" spans="1:16" ht="16">
      <c r="A41" t="s">
        <v>105</v>
      </c>
      <c r="B41">
        <v>0.56299999999999994</v>
      </c>
      <c r="C41">
        <v>0.38500000000000001</v>
      </c>
      <c r="D41">
        <v>0.77900000000000003</v>
      </c>
      <c r="E41">
        <v>7.3684210526315699</v>
      </c>
      <c r="F41">
        <v>21.868421052631501</v>
      </c>
      <c r="G41">
        <v>13.868421052631501</v>
      </c>
      <c r="H41">
        <v>5.7894736842105203</v>
      </c>
      <c r="I41">
        <v>2.8421052631578898</v>
      </c>
      <c r="J41">
        <v>9.1578947368421009</v>
      </c>
      <c r="K41">
        <v>15.0263157894736</v>
      </c>
      <c r="L41">
        <v>3</v>
      </c>
      <c r="M41">
        <v>7.3717003811263435</v>
      </c>
      <c r="N41">
        <v>12.311516033640014</v>
      </c>
      <c r="O41">
        <v>9.9179022015696354</v>
      </c>
      <c r="P41" s="2"/>
    </row>
    <row r="42" spans="1:16" ht="16">
      <c r="A42" t="s">
        <v>98</v>
      </c>
      <c r="B42">
        <v>0.51800000000000002</v>
      </c>
      <c r="C42">
        <v>0.36199999999999999</v>
      </c>
      <c r="D42">
        <v>0.69399999999999995</v>
      </c>
      <c r="E42">
        <v>9.4285714285714199</v>
      </c>
      <c r="F42">
        <v>22.9142857142857</v>
      </c>
      <c r="G42">
        <v>14.885714285714201</v>
      </c>
      <c r="H42">
        <v>7.7428571428571402</v>
      </c>
      <c r="I42">
        <v>3.71428571428571</v>
      </c>
      <c r="J42">
        <v>12.9428571428571</v>
      </c>
      <c r="K42">
        <v>18</v>
      </c>
      <c r="L42">
        <v>1</v>
      </c>
      <c r="M42">
        <v>6.0148491558628674</v>
      </c>
      <c r="N42">
        <v>12.85174464691222</v>
      </c>
      <c r="O42">
        <v>9.9038959480561299</v>
      </c>
      <c r="P42" s="2"/>
    </row>
    <row r="43" spans="1:16" ht="16">
      <c r="A43" t="s">
        <v>195</v>
      </c>
      <c r="B43">
        <v>0.48099999999999998</v>
      </c>
      <c r="C43">
        <v>0.376</v>
      </c>
      <c r="D43">
        <v>0.77700000000000002</v>
      </c>
      <c r="E43">
        <v>8.1714285714285708</v>
      </c>
      <c r="F43">
        <v>26.342857142857099</v>
      </c>
      <c r="G43">
        <v>12.857142857142801</v>
      </c>
      <c r="H43">
        <v>4.2</v>
      </c>
      <c r="I43">
        <v>3.8</v>
      </c>
      <c r="J43">
        <v>12.285714285714199</v>
      </c>
      <c r="K43">
        <v>16.600000000000001</v>
      </c>
      <c r="L43">
        <v>1</v>
      </c>
      <c r="M43">
        <v>4.4029311819800245</v>
      </c>
      <c r="N43">
        <v>12.022641757545703</v>
      </c>
      <c r="O43">
        <v>9.8696186965360511</v>
      </c>
      <c r="P43" s="2"/>
    </row>
    <row r="44" spans="1:16" ht="16">
      <c r="A44" t="s">
        <v>134</v>
      </c>
      <c r="B44">
        <v>0.59199999999999997</v>
      </c>
      <c r="C44">
        <v>0.36899999999999999</v>
      </c>
      <c r="D44">
        <v>0.79</v>
      </c>
      <c r="E44">
        <v>8.7777777777777697</v>
      </c>
      <c r="F44">
        <v>24.7777777777777</v>
      </c>
      <c r="G44">
        <v>14.0277777777777</v>
      </c>
      <c r="H44">
        <v>7.1944444444444402</v>
      </c>
      <c r="I44">
        <v>3.0277777777777701</v>
      </c>
      <c r="J44">
        <v>11.1666666666666</v>
      </c>
      <c r="K44">
        <v>14.3055555555555</v>
      </c>
      <c r="L44">
        <v>2</v>
      </c>
      <c r="M44">
        <v>7.8091937621155925</v>
      </c>
      <c r="N44">
        <v>11.829462546230578</v>
      </c>
      <c r="O44">
        <v>9.8518374311396162</v>
      </c>
      <c r="P44" s="2"/>
    </row>
    <row r="45" spans="1:16" ht="16">
      <c r="A45" t="s">
        <v>82</v>
      </c>
      <c r="B45">
        <v>0.54300000000000004</v>
      </c>
      <c r="C45">
        <v>0.379</v>
      </c>
      <c r="D45">
        <v>0.68100000000000005</v>
      </c>
      <c r="E45">
        <v>8.6285714285714192</v>
      </c>
      <c r="F45">
        <v>25.742857142857101</v>
      </c>
      <c r="G45">
        <v>14.5714285714285</v>
      </c>
      <c r="H45">
        <v>7.2</v>
      </c>
      <c r="I45">
        <v>3.8285714285714199</v>
      </c>
      <c r="J45">
        <v>13.314285714285701</v>
      </c>
      <c r="K45">
        <v>18.714285714285701</v>
      </c>
      <c r="L45">
        <v>1</v>
      </c>
      <c r="M45">
        <v>5.7945448600000127</v>
      </c>
      <c r="N45">
        <v>11.471644684972357</v>
      </c>
      <c r="O45">
        <v>9.8422096881357248</v>
      </c>
      <c r="P45" s="2"/>
    </row>
    <row r="46" spans="1:16" ht="16">
      <c r="A46" t="s">
        <v>92</v>
      </c>
      <c r="B46">
        <v>0.54400000000000004</v>
      </c>
      <c r="C46">
        <v>0.34699999999999998</v>
      </c>
      <c r="D46">
        <v>0.68899999999999995</v>
      </c>
      <c r="E46">
        <v>11.6857142857142</v>
      </c>
      <c r="F46">
        <v>26.1428571428571</v>
      </c>
      <c r="G46">
        <v>14.6</v>
      </c>
      <c r="H46">
        <v>7.4</v>
      </c>
      <c r="I46">
        <v>5.1428571428571397</v>
      </c>
      <c r="J46">
        <v>11.857142857142801</v>
      </c>
      <c r="K46">
        <v>19.542857142857098</v>
      </c>
      <c r="L46">
        <v>2</v>
      </c>
      <c r="M46">
        <v>6.5841051820085834</v>
      </c>
      <c r="N46">
        <v>13.977213097286933</v>
      </c>
      <c r="O46">
        <v>9.7913188207461204</v>
      </c>
      <c r="P46" s="2"/>
    </row>
    <row r="47" spans="1:16" ht="16">
      <c r="A47" t="s">
        <v>104</v>
      </c>
      <c r="B47">
        <v>0.52900000000000003</v>
      </c>
      <c r="C47">
        <v>0.373</v>
      </c>
      <c r="D47">
        <v>0.66900000000000004</v>
      </c>
      <c r="E47">
        <v>9.3714285714285701</v>
      </c>
      <c r="F47">
        <v>27.0571428571428</v>
      </c>
      <c r="G47">
        <v>16.885714285714201</v>
      </c>
      <c r="H47">
        <v>4.3142857142857096</v>
      </c>
      <c r="I47">
        <v>4.6285714285714201</v>
      </c>
      <c r="J47">
        <v>14</v>
      </c>
      <c r="K47">
        <v>19.9714285714285</v>
      </c>
      <c r="L47">
        <v>2</v>
      </c>
      <c r="M47">
        <v>4.4507866752114547</v>
      </c>
      <c r="N47">
        <v>11.60262742733789</v>
      </c>
      <c r="O47">
        <v>9.7862228093274712</v>
      </c>
      <c r="P47" s="2"/>
    </row>
    <row r="48" spans="1:16" ht="16">
      <c r="A48" t="s">
        <v>183</v>
      </c>
      <c r="B48">
        <v>0.54</v>
      </c>
      <c r="C48">
        <v>0.36699999999999999</v>
      </c>
      <c r="D48">
        <v>0.69899999999999995</v>
      </c>
      <c r="E48">
        <v>9.8611111111111107</v>
      </c>
      <c r="F48">
        <v>25.5</v>
      </c>
      <c r="G48">
        <v>15.3333333333333</v>
      </c>
      <c r="H48">
        <v>6.7222222222222197</v>
      </c>
      <c r="I48">
        <v>2.7777777777777701</v>
      </c>
      <c r="J48">
        <v>10.3888888888888</v>
      </c>
      <c r="K48">
        <v>18.1944444444444</v>
      </c>
      <c r="L48">
        <v>1</v>
      </c>
      <c r="M48">
        <v>5.8217212698844634</v>
      </c>
      <c r="N48">
        <v>12.940130780971765</v>
      </c>
      <c r="O48">
        <v>9.7415360274664149</v>
      </c>
      <c r="P48" s="2"/>
    </row>
    <row r="49" spans="1:16" ht="16">
      <c r="A49" t="s">
        <v>96</v>
      </c>
      <c r="B49">
        <v>0.49299999999999999</v>
      </c>
      <c r="C49">
        <v>0.39700000000000002</v>
      </c>
      <c r="D49">
        <v>0.76800000000000002</v>
      </c>
      <c r="E49">
        <v>9.6285714285714192</v>
      </c>
      <c r="F49">
        <v>26.0857142857142</v>
      </c>
      <c r="G49">
        <v>15.4571428571428</v>
      </c>
      <c r="H49">
        <v>6.8285714285714203</v>
      </c>
      <c r="I49">
        <v>3.0857142857142801</v>
      </c>
      <c r="J49">
        <v>12.0285714285714</v>
      </c>
      <c r="K49">
        <v>19.1142857142857</v>
      </c>
      <c r="L49">
        <v>1</v>
      </c>
      <c r="M49">
        <v>4.6429182582685895</v>
      </c>
      <c r="N49">
        <v>12.847759024359998</v>
      </c>
      <c r="O49">
        <v>9.6687554524055734</v>
      </c>
      <c r="P49" s="2"/>
    </row>
    <row r="50" spans="1:16" ht="16">
      <c r="A50" t="s">
        <v>136</v>
      </c>
      <c r="B50">
        <v>0.54600000000000004</v>
      </c>
      <c r="C50">
        <v>0.40300000000000002</v>
      </c>
      <c r="D50">
        <v>0.73699999999999999</v>
      </c>
      <c r="E50">
        <v>7.2727272727272698</v>
      </c>
      <c r="F50">
        <v>25.090909090909001</v>
      </c>
      <c r="G50">
        <v>15.060606060606</v>
      </c>
      <c r="H50">
        <v>3.96969696969696</v>
      </c>
      <c r="I50">
        <v>2.7575757575757498</v>
      </c>
      <c r="J50">
        <v>12.060606060606</v>
      </c>
      <c r="K50">
        <v>16.4545454545454</v>
      </c>
      <c r="L50">
        <v>1</v>
      </c>
      <c r="M50">
        <v>5.3115882675121551</v>
      </c>
      <c r="N50">
        <v>11.97417853773392</v>
      </c>
      <c r="O50">
        <v>9.5808179809406546</v>
      </c>
      <c r="P50" s="2"/>
    </row>
    <row r="51" spans="1:16" ht="16">
      <c r="A51" t="s">
        <v>185</v>
      </c>
      <c r="B51">
        <v>0.52500000000000002</v>
      </c>
      <c r="C51">
        <v>0.317</v>
      </c>
      <c r="D51">
        <v>0.71</v>
      </c>
      <c r="E51">
        <v>12.0625</v>
      </c>
      <c r="F51">
        <v>23.5625</v>
      </c>
      <c r="G51">
        <v>15.625</v>
      </c>
      <c r="H51">
        <v>7.875</v>
      </c>
      <c r="I51">
        <v>3.03125</v>
      </c>
      <c r="J51">
        <v>16.6875</v>
      </c>
      <c r="K51">
        <v>17.5625</v>
      </c>
      <c r="L51">
        <v>0.5</v>
      </c>
      <c r="M51">
        <v>5.3067080278825021</v>
      </c>
      <c r="N51">
        <v>14.139965195410001</v>
      </c>
      <c r="O51">
        <v>9.5794641941060856</v>
      </c>
      <c r="P51" s="2"/>
    </row>
    <row r="52" spans="1:16" ht="16">
      <c r="A52" t="s">
        <v>188</v>
      </c>
      <c r="B52">
        <v>0.503</v>
      </c>
      <c r="C52">
        <v>0.40200000000000002</v>
      </c>
      <c r="D52">
        <v>0.78900000000000003</v>
      </c>
      <c r="E52">
        <v>13.757575757575699</v>
      </c>
      <c r="F52">
        <v>23.060606060605998</v>
      </c>
      <c r="G52">
        <v>14.7272727272727</v>
      </c>
      <c r="H52">
        <v>7.6363636363636296</v>
      </c>
      <c r="I52">
        <v>3</v>
      </c>
      <c r="J52">
        <v>13.090909090908999</v>
      </c>
      <c r="K52">
        <v>22.1212121212121</v>
      </c>
      <c r="L52">
        <v>1</v>
      </c>
      <c r="M52">
        <v>5.2288482066685056</v>
      </c>
      <c r="N52">
        <v>13.39509791982665</v>
      </c>
      <c r="O52">
        <v>9.5738755431614457</v>
      </c>
      <c r="P52" s="2"/>
    </row>
    <row r="53" spans="1:16" ht="16">
      <c r="A53" t="s">
        <v>157</v>
      </c>
      <c r="B53">
        <v>0.51200000000000001</v>
      </c>
      <c r="C53">
        <v>0.35899999999999999</v>
      </c>
      <c r="D53">
        <v>0.69899999999999995</v>
      </c>
      <c r="E53">
        <v>10.636363636363599</v>
      </c>
      <c r="F53">
        <v>24.909090909090899</v>
      </c>
      <c r="G53">
        <v>14.303030303030299</v>
      </c>
      <c r="H53">
        <v>5.4545454545454497</v>
      </c>
      <c r="I53">
        <v>4.6666666666666599</v>
      </c>
      <c r="J53">
        <v>12.909090909090899</v>
      </c>
      <c r="K53">
        <v>18.5757575757575</v>
      </c>
      <c r="L53">
        <v>1</v>
      </c>
      <c r="M53">
        <v>5.4736209500709219</v>
      </c>
      <c r="N53">
        <v>11.20162522142</v>
      </c>
      <c r="O53">
        <v>9.5430750654752572</v>
      </c>
      <c r="P53" s="2"/>
    </row>
    <row r="54" spans="1:16" ht="16">
      <c r="A54" t="s">
        <v>193</v>
      </c>
      <c r="B54">
        <v>0.55900000000000005</v>
      </c>
      <c r="C54">
        <v>0.36599999999999999</v>
      </c>
      <c r="D54">
        <v>0.69099999999999995</v>
      </c>
      <c r="E54">
        <v>12.0571428571428</v>
      </c>
      <c r="F54">
        <v>23.9714285714285</v>
      </c>
      <c r="G54">
        <v>16.1142857142857</v>
      </c>
      <c r="H54">
        <v>6.6857142857142797</v>
      </c>
      <c r="I54">
        <v>3.2857142857142798</v>
      </c>
      <c r="J54">
        <v>10.371428571428501</v>
      </c>
      <c r="K54">
        <v>19.9714285714285</v>
      </c>
      <c r="L54">
        <v>1</v>
      </c>
      <c r="M54">
        <v>6.447949252437172</v>
      </c>
      <c r="N54">
        <v>12.871086707294451</v>
      </c>
      <c r="O54">
        <v>9.4688090643546161</v>
      </c>
      <c r="P54" s="2"/>
    </row>
    <row r="55" spans="1:16" ht="16">
      <c r="A55" t="s">
        <v>91</v>
      </c>
      <c r="B55">
        <v>0.503</v>
      </c>
      <c r="C55">
        <v>0.35799999999999998</v>
      </c>
      <c r="D55">
        <v>0.72899999999999998</v>
      </c>
      <c r="E55">
        <v>11.5555555555555</v>
      </c>
      <c r="F55">
        <v>25.4166666666666</v>
      </c>
      <c r="G55">
        <v>12.5</v>
      </c>
      <c r="H55">
        <v>7.55555555555555</v>
      </c>
      <c r="I55">
        <v>4.6388888888888804</v>
      </c>
      <c r="J55">
        <v>11.9722222222222</v>
      </c>
      <c r="K55">
        <v>18.3611111111111</v>
      </c>
      <c r="L55">
        <v>4</v>
      </c>
      <c r="M55">
        <v>6.1594975612133389</v>
      </c>
      <c r="N55">
        <v>12.569511526362936</v>
      </c>
      <c r="O55">
        <v>9.4671273905182929</v>
      </c>
      <c r="P55" s="2"/>
    </row>
    <row r="56" spans="1:16" ht="16">
      <c r="A56" t="s">
        <v>182</v>
      </c>
      <c r="B56">
        <v>0.503</v>
      </c>
      <c r="C56">
        <v>0.308</v>
      </c>
      <c r="D56">
        <v>0.69099999999999995</v>
      </c>
      <c r="E56">
        <v>9.3125</v>
      </c>
      <c r="F56">
        <v>24.78125</v>
      </c>
      <c r="G56">
        <v>11.375</v>
      </c>
      <c r="H56">
        <v>7.4375</v>
      </c>
      <c r="I56">
        <v>3.90625</v>
      </c>
      <c r="J56">
        <v>14.59375</v>
      </c>
      <c r="K56">
        <v>20.0625</v>
      </c>
      <c r="L56">
        <v>1</v>
      </c>
      <c r="M56">
        <v>4.7030267558274996</v>
      </c>
      <c r="N56">
        <v>11.439957831651427</v>
      </c>
      <c r="O56">
        <v>9.450736766755746</v>
      </c>
      <c r="P56" s="2"/>
    </row>
    <row r="57" spans="1:16" ht="16">
      <c r="A57" t="s">
        <v>152</v>
      </c>
      <c r="B57">
        <v>0.51800000000000002</v>
      </c>
      <c r="C57">
        <v>0.4</v>
      </c>
      <c r="D57">
        <v>0.7</v>
      </c>
      <c r="E57">
        <v>9.0857142857142801</v>
      </c>
      <c r="F57">
        <v>25.742857142857101</v>
      </c>
      <c r="G57">
        <v>15.8</v>
      </c>
      <c r="H57">
        <v>7.7714285714285696</v>
      </c>
      <c r="I57">
        <v>3.54285714285714</v>
      </c>
      <c r="J57">
        <v>10.1428571428571</v>
      </c>
      <c r="K57">
        <v>15.9142857142857</v>
      </c>
      <c r="L57">
        <v>2</v>
      </c>
      <c r="M57">
        <v>6.5033929410228755</v>
      </c>
      <c r="N57">
        <v>11.555858670081426</v>
      </c>
      <c r="O57">
        <v>9.3818510633435146</v>
      </c>
      <c r="P57" s="2"/>
    </row>
    <row r="58" spans="1:16" ht="16">
      <c r="A58" t="s">
        <v>117</v>
      </c>
      <c r="B58">
        <v>0.52700000000000002</v>
      </c>
      <c r="C58">
        <v>0.40300000000000002</v>
      </c>
      <c r="D58">
        <v>0.75700000000000001</v>
      </c>
      <c r="E58">
        <v>9.8285714285714292</v>
      </c>
      <c r="F58">
        <v>27.9428571428571</v>
      </c>
      <c r="G58">
        <v>18.285714285714199</v>
      </c>
      <c r="H58">
        <v>5.1714285714285699</v>
      </c>
      <c r="I58">
        <v>2.48571428571428</v>
      </c>
      <c r="J58">
        <v>13</v>
      </c>
      <c r="K58">
        <v>15.771428571428499</v>
      </c>
      <c r="L58">
        <v>3</v>
      </c>
      <c r="M58">
        <v>4.7516694610743135</v>
      </c>
      <c r="N58">
        <v>12.46120039514282</v>
      </c>
      <c r="O58">
        <v>9.3671369592185361</v>
      </c>
      <c r="P58" s="2"/>
    </row>
    <row r="59" spans="1:16" ht="16">
      <c r="A59" t="s">
        <v>99</v>
      </c>
      <c r="B59">
        <v>0.52900000000000003</v>
      </c>
      <c r="C59">
        <v>0.35299999999999998</v>
      </c>
      <c r="D59">
        <v>0.70399999999999996</v>
      </c>
      <c r="E59">
        <v>12.368421052631501</v>
      </c>
      <c r="F59">
        <v>27.421052631578899</v>
      </c>
      <c r="G59">
        <v>15.3947368421052</v>
      </c>
      <c r="H59">
        <v>6.0263157894736796</v>
      </c>
      <c r="I59">
        <v>5.2631578947368398</v>
      </c>
      <c r="J59">
        <v>11.657894736842101</v>
      </c>
      <c r="K59">
        <v>18.842105263157801</v>
      </c>
      <c r="L59">
        <v>4</v>
      </c>
      <c r="M59">
        <v>6.040543379397918</v>
      </c>
      <c r="N59">
        <v>13.357175842588815</v>
      </c>
      <c r="O59">
        <v>9.3560556012032841</v>
      </c>
      <c r="P59" s="2"/>
    </row>
    <row r="60" spans="1:16" ht="16">
      <c r="A60" t="s">
        <v>86</v>
      </c>
      <c r="B60">
        <v>0.52100000000000002</v>
      </c>
      <c r="C60">
        <v>0.34599999999999997</v>
      </c>
      <c r="D60">
        <v>0.68600000000000005</v>
      </c>
      <c r="E60">
        <v>12.1388888888888</v>
      </c>
      <c r="F60">
        <v>24.75</v>
      </c>
      <c r="G60">
        <v>15.4722222222222</v>
      </c>
      <c r="H60">
        <v>7.25</v>
      </c>
      <c r="I60">
        <v>4.80555555555555</v>
      </c>
      <c r="J60">
        <v>10.0277777777777</v>
      </c>
      <c r="K60">
        <v>15.7222222222222</v>
      </c>
      <c r="L60">
        <v>2</v>
      </c>
      <c r="M60">
        <v>7.250918546455563</v>
      </c>
      <c r="N60">
        <v>12.255636745401418</v>
      </c>
      <c r="O60">
        <v>9.3455569181617051</v>
      </c>
      <c r="P60" s="2"/>
    </row>
    <row r="61" spans="1:16" ht="16">
      <c r="A61" t="s">
        <v>171</v>
      </c>
      <c r="B61">
        <v>0.51500000000000001</v>
      </c>
      <c r="C61">
        <v>0.33100000000000002</v>
      </c>
      <c r="D61">
        <v>0.70499999999999996</v>
      </c>
      <c r="E61">
        <v>11.0285714285714</v>
      </c>
      <c r="F61">
        <v>25.4</v>
      </c>
      <c r="G61">
        <v>15</v>
      </c>
      <c r="H61">
        <v>7.5142857142857098</v>
      </c>
      <c r="I61">
        <v>3.94285714285714</v>
      </c>
      <c r="J61">
        <v>12.4285714285714</v>
      </c>
      <c r="K61">
        <v>20.8</v>
      </c>
      <c r="L61">
        <v>1</v>
      </c>
      <c r="M61">
        <v>5.1237432773028573</v>
      </c>
      <c r="N61">
        <v>12.412896967341426</v>
      </c>
      <c r="O61">
        <v>9.1864558136309338</v>
      </c>
      <c r="P61" s="2"/>
    </row>
    <row r="62" spans="1:16" ht="16">
      <c r="A62" t="s">
        <v>180</v>
      </c>
      <c r="B62">
        <v>0.50600000000000001</v>
      </c>
      <c r="C62">
        <v>0.377</v>
      </c>
      <c r="D62">
        <v>0.71399999999999997</v>
      </c>
      <c r="E62">
        <v>10.1428571428571</v>
      </c>
      <c r="F62">
        <v>25.4</v>
      </c>
      <c r="G62">
        <v>14.0857142857142</v>
      </c>
      <c r="H62">
        <v>4.4857142857142804</v>
      </c>
      <c r="I62">
        <v>3.8285714285714199</v>
      </c>
      <c r="J62">
        <v>13.6285714285714</v>
      </c>
      <c r="K62">
        <v>17.9428571428571</v>
      </c>
      <c r="L62">
        <v>1</v>
      </c>
      <c r="M62">
        <v>4.7714683811571508</v>
      </c>
      <c r="N62">
        <v>13.434920448833303</v>
      </c>
      <c r="O62">
        <v>9.1330693224211572</v>
      </c>
      <c r="P62" s="2"/>
    </row>
    <row r="63" spans="1:16" ht="16">
      <c r="A63" t="s">
        <v>137</v>
      </c>
      <c r="B63">
        <v>0.498</v>
      </c>
      <c r="C63">
        <v>0.36199999999999999</v>
      </c>
      <c r="D63">
        <v>0.68500000000000005</v>
      </c>
      <c r="E63">
        <v>14.4324324324324</v>
      </c>
      <c r="F63">
        <v>23.054054054053999</v>
      </c>
      <c r="G63">
        <v>16.4054054054054</v>
      </c>
      <c r="H63">
        <v>10.027027027027</v>
      </c>
      <c r="I63">
        <v>4.7567567567567499</v>
      </c>
      <c r="J63">
        <v>12.297297297297201</v>
      </c>
      <c r="K63">
        <v>20.4324324324324</v>
      </c>
      <c r="L63">
        <v>3</v>
      </c>
      <c r="M63">
        <v>6.6758070135513679</v>
      </c>
      <c r="N63">
        <v>13.468738774115552</v>
      </c>
      <c r="O63">
        <v>8.3280852538584718</v>
      </c>
      <c r="P63" s="2"/>
    </row>
  </sheetData>
  <autoFilter ref="O1:O63">
    <sortState ref="A2:O63">
      <sortCondition descending="1" ref="O1:O63"/>
    </sortState>
  </autoFilter>
  <sortState ref="A2:P6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P65"/>
  <sheetViews>
    <sheetView workbookViewId="0">
      <selection activeCell="N1" sqref="N1:N1048576"/>
    </sheetView>
  </sheetViews>
  <sheetFormatPr baseColWidth="10" defaultRowHeight="15" x14ac:dyDescent="0"/>
  <cols>
    <col min="1" max="1" width="27.83203125" bestFit="1" customWidth="1"/>
    <col min="13" max="14" width="13.5" bestFit="1" customWidth="1"/>
    <col min="16" max="16" width="13.5" bestFit="1" customWidth="1"/>
  </cols>
  <sheetData>
    <row r="1" spans="1:16">
      <c r="A1" t="s">
        <v>53</v>
      </c>
      <c r="B1" t="s">
        <v>3</v>
      </c>
      <c r="C1" t="s">
        <v>11</v>
      </c>
      <c r="D1" t="s">
        <v>28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76</v>
      </c>
      <c r="M1" t="s">
        <v>141</v>
      </c>
      <c r="N1" t="s">
        <v>198</v>
      </c>
    </row>
    <row r="2" spans="1:16" ht="16">
      <c r="A2" t="s">
        <v>89</v>
      </c>
      <c r="B2">
        <v>0.56499999999999995</v>
      </c>
      <c r="C2">
        <v>0.38900000000000001</v>
      </c>
      <c r="D2">
        <v>0.79800000000000004</v>
      </c>
      <c r="E2">
        <v>6.9393939393939297</v>
      </c>
      <c r="F2">
        <v>25.727272727272702</v>
      </c>
      <c r="G2">
        <v>16.6969696969696</v>
      </c>
      <c r="H2">
        <v>4.6969696969696901</v>
      </c>
      <c r="I2">
        <v>1.96969696969696</v>
      </c>
      <c r="J2">
        <v>9.5454545454545396</v>
      </c>
      <c r="K2">
        <v>15.2424242424242</v>
      </c>
      <c r="L2">
        <v>1</v>
      </c>
      <c r="M2">
        <v>5.8481865201588015</v>
      </c>
      <c r="N2">
        <v>14.454894738219993</v>
      </c>
      <c r="P2" s="2"/>
    </row>
    <row r="3" spans="1:16" ht="16">
      <c r="A3" t="s">
        <v>93</v>
      </c>
      <c r="B3">
        <v>0.51400000000000001</v>
      </c>
      <c r="C3">
        <v>0.38500000000000001</v>
      </c>
      <c r="D3">
        <v>0.67800000000000005</v>
      </c>
      <c r="E3">
        <v>8.8285714285714292</v>
      </c>
      <c r="F3">
        <v>24.9428571428571</v>
      </c>
      <c r="G3">
        <v>13</v>
      </c>
      <c r="H3">
        <v>7.3142857142857096</v>
      </c>
      <c r="I3">
        <v>4.5714285714285703</v>
      </c>
      <c r="J3">
        <v>11.285714285714199</v>
      </c>
      <c r="K3">
        <v>18.257142857142799</v>
      </c>
      <c r="L3">
        <v>1</v>
      </c>
      <c r="M3">
        <v>6.2821815516371728</v>
      </c>
      <c r="N3">
        <v>13.732315875851876</v>
      </c>
      <c r="P3" s="2"/>
    </row>
    <row r="4" spans="1:16" ht="16">
      <c r="A4" t="s">
        <v>111</v>
      </c>
      <c r="B4">
        <v>0.53</v>
      </c>
      <c r="C4">
        <v>0.33400000000000002</v>
      </c>
      <c r="D4">
        <v>0.64300000000000002</v>
      </c>
      <c r="E4">
        <v>12.558823529411701</v>
      </c>
      <c r="F4">
        <v>28.676470588235201</v>
      </c>
      <c r="G4">
        <v>14.147058823529401</v>
      </c>
      <c r="H4">
        <v>5.5588235294117601</v>
      </c>
      <c r="I4">
        <v>3.02941176470588</v>
      </c>
      <c r="J4">
        <v>12.617647058823501</v>
      </c>
      <c r="K4">
        <v>17.764705882352899</v>
      </c>
      <c r="L4">
        <v>1</v>
      </c>
      <c r="M4">
        <v>4.9298399391270769</v>
      </c>
      <c r="N4">
        <v>13.71551283969622</v>
      </c>
      <c r="P4" s="2"/>
    </row>
    <row r="5" spans="1:16" ht="16">
      <c r="A5" t="s">
        <v>85</v>
      </c>
      <c r="B5">
        <v>0.51100000000000001</v>
      </c>
      <c r="C5">
        <v>0.33</v>
      </c>
      <c r="D5">
        <v>0.72299999999999998</v>
      </c>
      <c r="E5">
        <v>11.1290322580645</v>
      </c>
      <c r="F5">
        <v>23.419354838709602</v>
      </c>
      <c r="G5">
        <v>11.8709677419354</v>
      </c>
      <c r="H5">
        <v>7.2258064516129004</v>
      </c>
      <c r="I5">
        <v>3.4193548387096699</v>
      </c>
      <c r="J5">
        <v>13.1612903225806</v>
      </c>
      <c r="K5">
        <v>16.677419354838701</v>
      </c>
      <c r="L5">
        <v>1</v>
      </c>
      <c r="M5">
        <v>6.0418529463258235</v>
      </c>
      <c r="N5">
        <v>13.690710834485536</v>
      </c>
      <c r="P5" s="2"/>
    </row>
    <row r="6" spans="1:16" ht="16">
      <c r="A6" t="s">
        <v>103</v>
      </c>
      <c r="B6">
        <v>0.52200000000000002</v>
      </c>
      <c r="C6">
        <v>0.36399999999999999</v>
      </c>
      <c r="D6">
        <v>0.66200000000000003</v>
      </c>
      <c r="E6">
        <v>9.9375</v>
      </c>
      <c r="F6">
        <v>24.84375</v>
      </c>
      <c r="G6">
        <v>13.25</v>
      </c>
      <c r="H6">
        <v>6.5625</v>
      </c>
      <c r="I6">
        <v>4.0625</v>
      </c>
      <c r="J6">
        <v>11.46875</v>
      </c>
      <c r="K6">
        <v>16.1875</v>
      </c>
      <c r="L6">
        <v>1</v>
      </c>
      <c r="M6">
        <v>6.4600450381200023</v>
      </c>
      <c r="N6">
        <v>13.428382149621411</v>
      </c>
      <c r="P6" s="2"/>
    </row>
    <row r="7" spans="1:16" ht="16">
      <c r="A7" t="s">
        <v>126</v>
      </c>
      <c r="B7">
        <v>0.47299999999999998</v>
      </c>
      <c r="C7">
        <v>0.38</v>
      </c>
      <c r="D7">
        <v>0.75700000000000001</v>
      </c>
      <c r="E7">
        <v>11.5428571428571</v>
      </c>
      <c r="F7">
        <v>24.514285714285698</v>
      </c>
      <c r="G7">
        <v>15.714285714285699</v>
      </c>
      <c r="H7">
        <v>6.3428571428571399</v>
      </c>
      <c r="I7">
        <v>4.4571428571428502</v>
      </c>
      <c r="J7">
        <v>12.0571428571428</v>
      </c>
      <c r="K7">
        <v>19.428571428571399</v>
      </c>
      <c r="L7">
        <v>2</v>
      </c>
      <c r="M7">
        <v>4.9829909599114366</v>
      </c>
      <c r="N7">
        <v>13.402125170777117</v>
      </c>
      <c r="P7" s="2"/>
    </row>
    <row r="8" spans="1:16" ht="16">
      <c r="A8" t="s">
        <v>133</v>
      </c>
      <c r="B8">
        <v>0.52200000000000002</v>
      </c>
      <c r="C8">
        <v>0.35299999999999998</v>
      </c>
      <c r="D8">
        <v>0.69799999999999995</v>
      </c>
      <c r="E8">
        <v>11.9428571428571</v>
      </c>
      <c r="F8">
        <v>25.4</v>
      </c>
      <c r="G8">
        <v>13.9142857142857</v>
      </c>
      <c r="H8">
        <v>7.6285714285714201</v>
      </c>
      <c r="I8">
        <v>3.77142857142857</v>
      </c>
      <c r="J8">
        <v>13.742857142857099</v>
      </c>
      <c r="K8">
        <v>18.571428571428498</v>
      </c>
      <c r="L8">
        <v>1</v>
      </c>
      <c r="M8">
        <v>5.7822466423114482</v>
      </c>
      <c r="N8">
        <v>13.337836242129999</v>
      </c>
      <c r="P8" s="2"/>
    </row>
    <row r="9" spans="1:16" ht="16">
      <c r="A9" t="s">
        <v>137</v>
      </c>
      <c r="B9">
        <v>0.48799999999999999</v>
      </c>
      <c r="C9">
        <v>0.35299999999999998</v>
      </c>
      <c r="D9">
        <v>0.76600000000000001</v>
      </c>
      <c r="E9">
        <v>14.081081081081001</v>
      </c>
      <c r="F9">
        <v>23.783783783783701</v>
      </c>
      <c r="G9">
        <v>15.162162162162099</v>
      </c>
      <c r="H9">
        <v>8.1351351351351298</v>
      </c>
      <c r="I9">
        <v>5.1891891891891797</v>
      </c>
      <c r="J9">
        <v>11.351351351351299</v>
      </c>
      <c r="K9">
        <v>21.567567567567501</v>
      </c>
      <c r="L9">
        <v>3</v>
      </c>
      <c r="M9">
        <v>5.9851930072373234</v>
      </c>
      <c r="N9">
        <v>13.06377721948545</v>
      </c>
      <c r="P9" s="2"/>
    </row>
    <row r="10" spans="1:16" ht="16">
      <c r="A10" t="s">
        <v>110</v>
      </c>
      <c r="B10">
        <v>0.52100000000000002</v>
      </c>
      <c r="C10">
        <v>0.39200000000000002</v>
      </c>
      <c r="D10">
        <v>0.74299999999999999</v>
      </c>
      <c r="E10">
        <v>9.2432432432432403</v>
      </c>
      <c r="F10">
        <v>26.324324324324301</v>
      </c>
      <c r="G10">
        <v>16.162162162162101</v>
      </c>
      <c r="H10">
        <v>6.2162162162162096</v>
      </c>
      <c r="I10">
        <v>4.0540540540540499</v>
      </c>
      <c r="J10">
        <v>9.6486486486486491</v>
      </c>
      <c r="K10">
        <v>17.027027027027</v>
      </c>
      <c r="L10">
        <v>3</v>
      </c>
      <c r="M10">
        <v>6.0858151395064972</v>
      </c>
      <c r="N10">
        <v>13.038103747394677</v>
      </c>
      <c r="P10" s="2"/>
    </row>
    <row r="11" spans="1:16" ht="16">
      <c r="A11" t="s">
        <v>96</v>
      </c>
      <c r="B11">
        <v>0.51500000000000001</v>
      </c>
      <c r="C11">
        <v>0.38300000000000001</v>
      </c>
      <c r="D11">
        <v>0.73799999999999999</v>
      </c>
      <c r="E11">
        <v>8.5588235294117592</v>
      </c>
      <c r="F11">
        <v>25.147058823529399</v>
      </c>
      <c r="G11">
        <v>15.9411764705882</v>
      </c>
      <c r="H11">
        <v>6.73529411764705</v>
      </c>
      <c r="I11">
        <v>3.02941176470588</v>
      </c>
      <c r="J11">
        <v>11.617647058823501</v>
      </c>
      <c r="K11">
        <v>17.264705882352899</v>
      </c>
      <c r="L11">
        <v>1</v>
      </c>
      <c r="M11">
        <v>5.3807185510023672</v>
      </c>
      <c r="N11">
        <v>13.019603453231547</v>
      </c>
      <c r="P11" s="2"/>
    </row>
    <row r="12" spans="1:16" ht="16">
      <c r="A12" t="s">
        <v>113</v>
      </c>
      <c r="B12">
        <v>0.54700000000000004</v>
      </c>
      <c r="C12">
        <v>0.35299999999999998</v>
      </c>
      <c r="D12">
        <v>0.73099999999999998</v>
      </c>
      <c r="E12">
        <v>9.8235294117646994</v>
      </c>
      <c r="F12">
        <v>26.794117647058801</v>
      </c>
      <c r="G12">
        <v>14.676470588235199</v>
      </c>
      <c r="H12">
        <v>6.1470588235294104</v>
      </c>
      <c r="I12">
        <v>3.8823529411764701</v>
      </c>
      <c r="J12">
        <v>11.735294117646999</v>
      </c>
      <c r="K12">
        <v>17.5</v>
      </c>
      <c r="L12">
        <v>2</v>
      </c>
      <c r="M12">
        <v>5.9639156575506096</v>
      </c>
      <c r="N12">
        <v>12.94236418018</v>
      </c>
      <c r="P12" s="2"/>
    </row>
    <row r="13" spans="1:16" ht="16">
      <c r="A13" t="s">
        <v>107</v>
      </c>
      <c r="B13">
        <v>0.51500000000000001</v>
      </c>
      <c r="C13">
        <v>0.33900000000000002</v>
      </c>
      <c r="D13">
        <v>0.70599999999999996</v>
      </c>
      <c r="E13">
        <v>11.823529411764699</v>
      </c>
      <c r="F13">
        <v>25.176470588235201</v>
      </c>
      <c r="G13">
        <v>12.588235294117601</v>
      </c>
      <c r="H13">
        <v>7.7647058823529402</v>
      </c>
      <c r="I13">
        <v>3.3529411764705799</v>
      </c>
      <c r="J13">
        <v>12.4117647058823</v>
      </c>
      <c r="K13">
        <v>21.058823529411701</v>
      </c>
      <c r="L13">
        <v>1</v>
      </c>
      <c r="M13">
        <v>5.2430734330612125</v>
      </c>
      <c r="N13">
        <v>12.922966429300002</v>
      </c>
      <c r="P13" s="2"/>
    </row>
    <row r="14" spans="1:16" ht="16">
      <c r="A14" t="s">
        <v>91</v>
      </c>
      <c r="B14">
        <v>0.47399999999999998</v>
      </c>
      <c r="C14">
        <v>0.37</v>
      </c>
      <c r="D14">
        <v>0.71799999999999997</v>
      </c>
      <c r="E14">
        <v>10.794117647058799</v>
      </c>
      <c r="F14">
        <v>24.4411764705882</v>
      </c>
      <c r="G14">
        <v>13.088235294117601</v>
      </c>
      <c r="H14">
        <v>6.9705882352941098</v>
      </c>
      <c r="I14">
        <v>4.8235294117647003</v>
      </c>
      <c r="J14">
        <v>9.8529411764705799</v>
      </c>
      <c r="K14">
        <v>17.3823529411764</v>
      </c>
      <c r="L14">
        <v>2</v>
      </c>
      <c r="M14">
        <v>6.1553222096211933</v>
      </c>
      <c r="N14">
        <v>12.87344295546427</v>
      </c>
      <c r="P14" s="2"/>
    </row>
    <row r="15" spans="1:16" ht="16">
      <c r="A15" t="s">
        <v>136</v>
      </c>
      <c r="B15">
        <v>0.57299999999999995</v>
      </c>
      <c r="C15">
        <v>0.38800000000000001</v>
      </c>
      <c r="D15">
        <v>0.70899999999999996</v>
      </c>
      <c r="E15">
        <v>7.4545454545454497</v>
      </c>
      <c r="F15">
        <v>25.2121212121212</v>
      </c>
      <c r="G15">
        <v>16.424242424242401</v>
      </c>
      <c r="H15">
        <v>5.7878787878787801</v>
      </c>
      <c r="I15">
        <v>2.24242424242424</v>
      </c>
      <c r="J15">
        <v>11.9696969696969</v>
      </c>
      <c r="K15">
        <v>15.8484848484848</v>
      </c>
      <c r="L15">
        <v>1</v>
      </c>
      <c r="M15">
        <v>6.0365665254466876</v>
      </c>
      <c r="N15">
        <v>12.846233797502409</v>
      </c>
      <c r="P15" s="2"/>
    </row>
    <row r="16" spans="1:16" ht="16">
      <c r="A16" t="s">
        <v>116</v>
      </c>
      <c r="B16">
        <v>0.495</v>
      </c>
      <c r="C16">
        <v>0.33200000000000002</v>
      </c>
      <c r="D16">
        <v>0.70399999999999996</v>
      </c>
      <c r="E16">
        <v>10.5428571428571</v>
      </c>
      <c r="F16">
        <v>25.0857142857142</v>
      </c>
      <c r="G16">
        <v>13.857142857142801</v>
      </c>
      <c r="H16">
        <v>6.8</v>
      </c>
      <c r="I16">
        <v>3.6571428571428499</v>
      </c>
      <c r="J16">
        <v>12.285714285714199</v>
      </c>
      <c r="K16">
        <v>17.828571428571401</v>
      </c>
      <c r="L16">
        <v>1</v>
      </c>
      <c r="M16">
        <v>5.1684290336828838</v>
      </c>
      <c r="N16">
        <v>12.798790654615409</v>
      </c>
      <c r="P16" s="2"/>
    </row>
    <row r="17" spans="1:16" ht="16">
      <c r="A17" t="s">
        <v>139</v>
      </c>
      <c r="B17">
        <v>0.48299999999999998</v>
      </c>
      <c r="C17">
        <v>0.33700000000000002</v>
      </c>
      <c r="D17">
        <v>0.71499999999999997</v>
      </c>
      <c r="E17">
        <v>10.1714285714285</v>
      </c>
      <c r="F17">
        <v>26</v>
      </c>
      <c r="G17">
        <v>13.1428571428571</v>
      </c>
      <c r="H17">
        <v>6.6</v>
      </c>
      <c r="I17">
        <v>2.2000000000000002</v>
      </c>
      <c r="J17">
        <v>13.1142857142857</v>
      </c>
      <c r="K17">
        <v>15.9428571428571</v>
      </c>
      <c r="L17">
        <v>1</v>
      </c>
      <c r="M17">
        <v>4.448422918771433</v>
      </c>
      <c r="N17">
        <v>12.774160177398553</v>
      </c>
      <c r="P17" s="2"/>
    </row>
    <row r="18" spans="1:16" ht="16">
      <c r="A18" t="s">
        <v>124</v>
      </c>
      <c r="B18">
        <v>0.46600000000000003</v>
      </c>
      <c r="C18">
        <v>0.318</v>
      </c>
      <c r="D18">
        <v>0.73599999999999999</v>
      </c>
      <c r="E18">
        <v>11.945945945945899</v>
      </c>
      <c r="F18">
        <v>25.2162162162162</v>
      </c>
      <c r="G18">
        <v>10.675675675675601</v>
      </c>
      <c r="H18">
        <v>6.9729729729729701</v>
      </c>
      <c r="I18">
        <v>5.35135135135135</v>
      </c>
      <c r="J18">
        <v>12.4324324324324</v>
      </c>
      <c r="K18">
        <v>16.513513513513502</v>
      </c>
      <c r="L18">
        <v>3</v>
      </c>
      <c r="M18">
        <v>5.8987965770551449</v>
      </c>
      <c r="N18">
        <v>12.752567485571209</v>
      </c>
      <c r="P18" s="2"/>
    </row>
    <row r="19" spans="1:16" ht="16">
      <c r="A19" t="s">
        <v>80</v>
      </c>
      <c r="B19">
        <v>0.51200000000000001</v>
      </c>
      <c r="C19">
        <v>0.39500000000000002</v>
      </c>
      <c r="D19">
        <v>0.68100000000000005</v>
      </c>
      <c r="E19">
        <v>10.0285714285714</v>
      </c>
      <c r="F19">
        <v>24.485714285714199</v>
      </c>
      <c r="G19">
        <v>14.314285714285701</v>
      </c>
      <c r="H19">
        <v>6.2285714285714198</v>
      </c>
      <c r="I19">
        <v>4.6571428571428504</v>
      </c>
      <c r="J19">
        <v>10.885714285714201</v>
      </c>
      <c r="K19">
        <v>20</v>
      </c>
      <c r="L19">
        <v>1</v>
      </c>
      <c r="M19">
        <v>5.8774326130714485</v>
      </c>
      <c r="N19">
        <v>12.746757808112354</v>
      </c>
      <c r="P19" s="2"/>
    </row>
    <row r="20" spans="1:16" ht="16">
      <c r="A20" t="s">
        <v>130</v>
      </c>
      <c r="B20">
        <v>0.51100000000000001</v>
      </c>
      <c r="C20">
        <v>0.35899999999999999</v>
      </c>
      <c r="D20">
        <v>0.70399999999999996</v>
      </c>
      <c r="E20">
        <v>11</v>
      </c>
      <c r="F20">
        <v>25</v>
      </c>
      <c r="G20">
        <v>14.297297297297201</v>
      </c>
      <c r="H20">
        <v>7.0810810810810798</v>
      </c>
      <c r="I20">
        <v>4.2702702702702702</v>
      </c>
      <c r="J20">
        <v>12.270270270270199</v>
      </c>
      <c r="K20">
        <v>18.081081081080999</v>
      </c>
      <c r="L20">
        <v>4</v>
      </c>
      <c r="M20">
        <v>5.9292072041524664</v>
      </c>
      <c r="N20">
        <v>12.6953795147506</v>
      </c>
      <c r="P20" s="2"/>
    </row>
    <row r="21" spans="1:16" ht="16">
      <c r="A21" t="s">
        <v>132</v>
      </c>
      <c r="B21">
        <v>0.49</v>
      </c>
      <c r="C21">
        <v>0.38700000000000001</v>
      </c>
      <c r="D21">
        <v>0.64600000000000002</v>
      </c>
      <c r="E21">
        <v>9.6666666666666607</v>
      </c>
      <c r="F21">
        <v>24.9166666666666</v>
      </c>
      <c r="G21">
        <v>15.1944444444444</v>
      </c>
      <c r="H21">
        <v>7.4722222222222197</v>
      </c>
      <c r="I21">
        <v>2.4166666666666599</v>
      </c>
      <c r="J21">
        <v>12.2222222222222</v>
      </c>
      <c r="K21">
        <v>16.4444444444444</v>
      </c>
      <c r="L21">
        <v>2</v>
      </c>
      <c r="M21">
        <v>5.1606354110333541</v>
      </c>
      <c r="N21">
        <v>12.693530570595716</v>
      </c>
      <c r="P21" s="2"/>
    </row>
    <row r="22" spans="1:16" ht="16">
      <c r="A22" t="s">
        <v>87</v>
      </c>
      <c r="B22">
        <v>0.51600000000000001</v>
      </c>
      <c r="C22">
        <v>0.36599999999999999</v>
      </c>
      <c r="D22">
        <v>0.755</v>
      </c>
      <c r="E22">
        <v>8.9428571428571395</v>
      </c>
      <c r="F22">
        <v>26.9428571428571</v>
      </c>
      <c r="G22">
        <v>13.228571428571399</v>
      </c>
      <c r="H22">
        <v>5.6571428571428504</v>
      </c>
      <c r="I22">
        <v>4.8285714285714203</v>
      </c>
      <c r="J22">
        <v>11.828571428571401</v>
      </c>
      <c r="K22">
        <v>16.1142857142857</v>
      </c>
      <c r="L22">
        <v>3</v>
      </c>
      <c r="M22">
        <v>5.9554995150628685</v>
      </c>
      <c r="N22">
        <v>12.683816497784251</v>
      </c>
      <c r="P22" s="2"/>
    </row>
    <row r="23" spans="1:16" ht="16">
      <c r="A23" t="s">
        <v>120</v>
      </c>
      <c r="B23">
        <v>0.52700000000000002</v>
      </c>
      <c r="C23">
        <v>0.33700000000000002</v>
      </c>
      <c r="D23">
        <v>0.71499999999999997</v>
      </c>
      <c r="E23">
        <v>11.090909090908999</v>
      </c>
      <c r="F23">
        <v>26.7878787878787</v>
      </c>
      <c r="G23">
        <v>14.7878787878787</v>
      </c>
      <c r="H23">
        <v>6.2424242424242404</v>
      </c>
      <c r="I23">
        <v>3.24242424242424</v>
      </c>
      <c r="J23">
        <v>11.9393939393939</v>
      </c>
      <c r="K23">
        <v>17.090909090909001</v>
      </c>
      <c r="L23">
        <v>1</v>
      </c>
      <c r="M23">
        <v>5.4500061171794272</v>
      </c>
      <c r="N23">
        <v>12.656798302928808</v>
      </c>
      <c r="P23" s="2"/>
    </row>
    <row r="24" spans="1:16" ht="16">
      <c r="A24" t="s">
        <v>123</v>
      </c>
      <c r="B24">
        <v>0.53800000000000003</v>
      </c>
      <c r="C24">
        <v>0.372</v>
      </c>
      <c r="D24">
        <v>0.70499999999999996</v>
      </c>
      <c r="E24">
        <v>11.4857142857142</v>
      </c>
      <c r="F24">
        <v>24.1714285714285</v>
      </c>
      <c r="G24">
        <v>14.228571428571399</v>
      </c>
      <c r="H24">
        <v>10.314285714285701</v>
      </c>
      <c r="I24">
        <v>3.0571428571428498</v>
      </c>
      <c r="J24">
        <v>15.4285714285714</v>
      </c>
      <c r="K24">
        <v>21.857142857142801</v>
      </c>
      <c r="L24">
        <v>1</v>
      </c>
      <c r="M24">
        <v>5.7197757556571549</v>
      </c>
      <c r="N24">
        <v>12.632067534920528</v>
      </c>
      <c r="P24" s="2"/>
    </row>
    <row r="25" spans="1:16" ht="16">
      <c r="A25" t="s">
        <v>98</v>
      </c>
      <c r="B25">
        <v>0.53400000000000003</v>
      </c>
      <c r="C25">
        <v>0.34100000000000003</v>
      </c>
      <c r="D25">
        <v>0.73399999999999999</v>
      </c>
      <c r="E25">
        <v>8.2162162162162105</v>
      </c>
      <c r="F25">
        <v>22.486486486486399</v>
      </c>
      <c r="G25">
        <v>13.783783783783701</v>
      </c>
      <c r="H25">
        <v>7.9459459459459403</v>
      </c>
      <c r="I25">
        <v>2.9729729729729701</v>
      </c>
      <c r="J25">
        <v>11.4324324324324</v>
      </c>
      <c r="K25">
        <v>18.486486486486399</v>
      </c>
      <c r="L25">
        <v>4</v>
      </c>
      <c r="M25">
        <v>6.0928479811930156</v>
      </c>
      <c r="N25">
        <v>12.61842700823108</v>
      </c>
      <c r="P25" s="2"/>
    </row>
    <row r="26" spans="1:16" ht="16">
      <c r="A26" t="s">
        <v>82</v>
      </c>
      <c r="B26">
        <v>0.55000000000000004</v>
      </c>
      <c r="C26">
        <v>0.34799999999999998</v>
      </c>
      <c r="D26">
        <v>0.71899999999999997</v>
      </c>
      <c r="E26">
        <v>9.2857142857142794</v>
      </c>
      <c r="F26">
        <v>27.314285714285699</v>
      </c>
      <c r="G26">
        <v>14.4285714285714</v>
      </c>
      <c r="H26">
        <v>5.54285714285714</v>
      </c>
      <c r="I26">
        <v>4.3428571428571399</v>
      </c>
      <c r="J26">
        <v>12.4857142857142</v>
      </c>
      <c r="K26">
        <v>18.714285714285701</v>
      </c>
      <c r="L26">
        <v>1</v>
      </c>
      <c r="M26">
        <v>5.5373549208571635</v>
      </c>
      <c r="N26">
        <v>12.613277600027777</v>
      </c>
      <c r="P26" s="2"/>
    </row>
    <row r="27" spans="1:16" ht="16">
      <c r="A27" t="s">
        <v>101</v>
      </c>
      <c r="B27">
        <v>0.56799999999999995</v>
      </c>
      <c r="C27">
        <v>0.39600000000000002</v>
      </c>
      <c r="D27">
        <v>0.72499999999999998</v>
      </c>
      <c r="E27">
        <v>6.2631578947368398</v>
      </c>
      <c r="F27">
        <v>25.8947368421052</v>
      </c>
      <c r="G27">
        <v>15.6315789473684</v>
      </c>
      <c r="H27">
        <v>6.3421052631578902</v>
      </c>
      <c r="I27">
        <v>2.3684210526315699</v>
      </c>
      <c r="J27">
        <v>12.421052631578901</v>
      </c>
      <c r="K27">
        <v>13.8947368421052</v>
      </c>
      <c r="L27">
        <v>5</v>
      </c>
      <c r="M27">
        <v>6.3210646599031861</v>
      </c>
      <c r="N27">
        <v>12.590729780117787</v>
      </c>
      <c r="P27" s="2"/>
    </row>
    <row r="28" spans="1:16" ht="16">
      <c r="A28" t="s">
        <v>119</v>
      </c>
      <c r="B28">
        <v>0.504</v>
      </c>
      <c r="C28">
        <v>0.35199999999999998</v>
      </c>
      <c r="D28">
        <v>0.69699999999999995</v>
      </c>
      <c r="E28">
        <v>11.4411764705882</v>
      </c>
      <c r="F28">
        <v>22.970588235294102</v>
      </c>
      <c r="G28">
        <v>15.294117647058799</v>
      </c>
      <c r="H28">
        <v>7.3235294117647003</v>
      </c>
      <c r="I28">
        <v>3.4705882352941102</v>
      </c>
      <c r="J28">
        <v>10.647058823529401</v>
      </c>
      <c r="K28">
        <v>18.970588235294102</v>
      </c>
      <c r="L28">
        <v>2</v>
      </c>
      <c r="M28">
        <v>5.8490562837317635</v>
      </c>
      <c r="N28">
        <v>12.582988003859976</v>
      </c>
      <c r="P28" s="2"/>
    </row>
    <row r="29" spans="1:16" ht="16">
      <c r="A29" t="s">
        <v>109</v>
      </c>
      <c r="B29">
        <v>0.52100000000000002</v>
      </c>
      <c r="C29">
        <v>0.372</v>
      </c>
      <c r="D29">
        <v>0.69599999999999995</v>
      </c>
      <c r="E29">
        <v>12.151515151515101</v>
      </c>
      <c r="F29">
        <v>23.484848484848399</v>
      </c>
      <c r="G29">
        <v>16.090909090909001</v>
      </c>
      <c r="H29">
        <v>7.39393939393939</v>
      </c>
      <c r="I29">
        <v>3.6969696969696901</v>
      </c>
      <c r="J29">
        <v>12.1212121212121</v>
      </c>
      <c r="K29">
        <v>18.4545454545454</v>
      </c>
      <c r="L29">
        <v>1</v>
      </c>
      <c r="M29">
        <v>6.215590036199421</v>
      </c>
      <c r="N29">
        <v>12.569963153611081</v>
      </c>
      <c r="P29" s="2"/>
    </row>
    <row r="30" spans="1:16" ht="16">
      <c r="A30" t="s">
        <v>78</v>
      </c>
      <c r="B30">
        <v>0.53200000000000003</v>
      </c>
      <c r="C30">
        <v>0.36299999999999999</v>
      </c>
      <c r="D30">
        <v>0.73299999999999998</v>
      </c>
      <c r="E30">
        <v>9.84375</v>
      </c>
      <c r="F30">
        <v>25.34375</v>
      </c>
      <c r="G30">
        <v>14.3125</v>
      </c>
      <c r="H30">
        <v>6.53125</v>
      </c>
      <c r="I30">
        <v>3.5625</v>
      </c>
      <c r="J30">
        <v>10.71875</v>
      </c>
      <c r="K30">
        <v>18.875</v>
      </c>
      <c r="L30">
        <v>0.5</v>
      </c>
      <c r="M30">
        <v>5.8177352884900024</v>
      </c>
      <c r="N30">
        <v>12.560929751187128</v>
      </c>
      <c r="P30" s="2"/>
    </row>
    <row r="31" spans="1:16" ht="16">
      <c r="A31" t="s">
        <v>112</v>
      </c>
      <c r="B31">
        <v>0.51</v>
      </c>
      <c r="C31">
        <v>0.35899999999999999</v>
      </c>
      <c r="D31">
        <v>0.74299999999999999</v>
      </c>
      <c r="E31">
        <v>13.8108108108108</v>
      </c>
      <c r="F31">
        <v>28.6216216216216</v>
      </c>
      <c r="G31">
        <v>18.2162162162162</v>
      </c>
      <c r="H31">
        <v>5.7567567567567499</v>
      </c>
      <c r="I31">
        <v>4.0810810810810798</v>
      </c>
      <c r="J31">
        <v>12.027027027027</v>
      </c>
      <c r="K31">
        <v>15.864864864864799</v>
      </c>
      <c r="L31">
        <v>2</v>
      </c>
      <c r="M31">
        <v>5.4928437862935304</v>
      </c>
      <c r="N31">
        <v>12.529896614700004</v>
      </c>
      <c r="P31" s="2"/>
    </row>
    <row r="32" spans="1:16" ht="16">
      <c r="A32" t="s">
        <v>90</v>
      </c>
      <c r="B32">
        <v>0.56000000000000005</v>
      </c>
      <c r="C32">
        <v>0.372</v>
      </c>
      <c r="D32">
        <v>0.71</v>
      </c>
      <c r="E32">
        <v>13.4054054054054</v>
      </c>
      <c r="F32">
        <v>27.648648648648599</v>
      </c>
      <c r="G32">
        <v>17.513513513513502</v>
      </c>
      <c r="H32">
        <v>7.4324324324324298</v>
      </c>
      <c r="I32">
        <v>5</v>
      </c>
      <c r="J32">
        <v>12.4324324324324</v>
      </c>
      <c r="K32">
        <v>15.5135135135135</v>
      </c>
      <c r="L32">
        <v>4</v>
      </c>
      <c r="M32">
        <v>7.4844130802875863</v>
      </c>
      <c r="N32">
        <v>12.505225205002349</v>
      </c>
      <c r="P32" s="2"/>
    </row>
    <row r="33" spans="1:16" ht="16">
      <c r="A33" t="s">
        <v>122</v>
      </c>
      <c r="B33">
        <v>0.48499999999999999</v>
      </c>
      <c r="C33">
        <v>0.38600000000000001</v>
      </c>
      <c r="D33">
        <v>0.752</v>
      </c>
      <c r="E33">
        <v>10.117647058823501</v>
      </c>
      <c r="F33">
        <v>25.411764705882302</v>
      </c>
      <c r="G33">
        <v>13.8823529411764</v>
      </c>
      <c r="H33">
        <v>7.0294117647058796</v>
      </c>
      <c r="I33">
        <v>3.4705882352941102</v>
      </c>
      <c r="J33">
        <v>11.5</v>
      </c>
      <c r="K33">
        <v>19.823529411764699</v>
      </c>
      <c r="L33">
        <v>1</v>
      </c>
      <c r="M33">
        <v>4.8513218379847114</v>
      </c>
      <c r="N33">
        <v>12.501339342344256</v>
      </c>
      <c r="P33" s="2"/>
    </row>
    <row r="34" spans="1:16" ht="16">
      <c r="A34" t="s">
        <v>108</v>
      </c>
      <c r="B34">
        <v>0.55300000000000005</v>
      </c>
      <c r="C34">
        <v>0.377</v>
      </c>
      <c r="D34">
        <v>0.73399999999999999</v>
      </c>
      <c r="E34">
        <v>10.65625</v>
      </c>
      <c r="F34">
        <v>26.40625</v>
      </c>
      <c r="G34">
        <v>14.71875</v>
      </c>
      <c r="H34">
        <v>6.75</v>
      </c>
      <c r="I34">
        <v>3.25</v>
      </c>
      <c r="J34">
        <v>12</v>
      </c>
      <c r="K34">
        <v>17.46875</v>
      </c>
      <c r="L34">
        <v>1</v>
      </c>
      <c r="M34">
        <v>6.2189986216075042</v>
      </c>
      <c r="N34">
        <v>12.500603490289679</v>
      </c>
      <c r="P34" s="2"/>
    </row>
    <row r="35" spans="1:16" ht="16">
      <c r="A35" t="s">
        <v>102</v>
      </c>
      <c r="B35">
        <v>0.55700000000000005</v>
      </c>
      <c r="C35">
        <v>0.35799999999999998</v>
      </c>
      <c r="D35">
        <v>0.76400000000000001</v>
      </c>
      <c r="E35">
        <v>8.1388888888888893</v>
      </c>
      <c r="F35">
        <v>27.6111111111111</v>
      </c>
      <c r="G35">
        <v>17.0833333333333</v>
      </c>
      <c r="H35">
        <v>7</v>
      </c>
      <c r="I35">
        <v>5.80555555555555</v>
      </c>
      <c r="J35">
        <v>13.2222222222222</v>
      </c>
      <c r="K35">
        <v>17.1388888888888</v>
      </c>
      <c r="L35">
        <v>2</v>
      </c>
      <c r="M35">
        <v>6.515039398764471</v>
      </c>
      <c r="N35">
        <v>12.442798618415001</v>
      </c>
      <c r="P35" s="2"/>
    </row>
    <row r="36" spans="1:16" ht="16">
      <c r="A36" t="s">
        <v>129</v>
      </c>
      <c r="B36">
        <v>0.48499999999999999</v>
      </c>
      <c r="C36">
        <v>0.35899999999999999</v>
      </c>
      <c r="D36">
        <v>0.72499999999999998</v>
      </c>
      <c r="E36">
        <v>10.3333333333333</v>
      </c>
      <c r="F36">
        <v>25.8055555555555</v>
      </c>
      <c r="G36">
        <v>12.1666666666666</v>
      </c>
      <c r="H36">
        <v>5.75</v>
      </c>
      <c r="I36">
        <v>4.0277777777777697</v>
      </c>
      <c r="J36">
        <v>12.5833333333333</v>
      </c>
      <c r="K36">
        <v>17.5277777777777</v>
      </c>
      <c r="L36">
        <v>1</v>
      </c>
      <c r="M36">
        <v>5.0185438957511401</v>
      </c>
      <c r="N36">
        <v>12.437715088900292</v>
      </c>
      <c r="P36" s="2"/>
    </row>
    <row r="37" spans="1:16" ht="16">
      <c r="A37" t="s">
        <v>127</v>
      </c>
      <c r="B37">
        <v>0.52500000000000002</v>
      </c>
      <c r="C37">
        <v>0.32900000000000001</v>
      </c>
      <c r="D37">
        <v>0.66100000000000003</v>
      </c>
      <c r="E37">
        <v>12.342857142857101</v>
      </c>
      <c r="F37">
        <v>29.0857142857142</v>
      </c>
      <c r="G37">
        <v>15.371428571428501</v>
      </c>
      <c r="H37">
        <v>5.4285714285714199</v>
      </c>
      <c r="I37">
        <v>5.9714285714285698</v>
      </c>
      <c r="J37">
        <v>13.6</v>
      </c>
      <c r="K37">
        <v>16.399999999999999</v>
      </c>
      <c r="L37">
        <v>3</v>
      </c>
      <c r="M37">
        <v>5.9264244438057236</v>
      </c>
      <c r="N37">
        <v>12.43027770980175</v>
      </c>
      <c r="P37" s="2"/>
    </row>
    <row r="38" spans="1:16" ht="16">
      <c r="A38" t="s">
        <v>86</v>
      </c>
      <c r="B38">
        <v>0.502</v>
      </c>
      <c r="C38">
        <v>0.35299999999999998</v>
      </c>
      <c r="D38">
        <v>0.69199999999999995</v>
      </c>
      <c r="E38">
        <v>13.3055555555555</v>
      </c>
      <c r="F38">
        <v>25.9444444444444</v>
      </c>
      <c r="G38">
        <v>15.8333333333333</v>
      </c>
      <c r="H38">
        <v>7.1111111111111098</v>
      </c>
      <c r="I38">
        <v>5.3888888888888804</v>
      </c>
      <c r="J38">
        <v>11.2222222222222</v>
      </c>
      <c r="K38">
        <v>15.5833333333333</v>
      </c>
      <c r="L38">
        <v>2</v>
      </c>
      <c r="M38">
        <v>6.8946632456044536</v>
      </c>
      <c r="N38">
        <v>12.41918437634428</v>
      </c>
      <c r="P38" s="2"/>
    </row>
    <row r="39" spans="1:16" ht="16">
      <c r="A39" t="s">
        <v>134</v>
      </c>
      <c r="B39">
        <v>0.59</v>
      </c>
      <c r="C39">
        <v>0.40100000000000002</v>
      </c>
      <c r="D39">
        <v>0.77900000000000003</v>
      </c>
      <c r="E39">
        <v>9.625</v>
      </c>
      <c r="F39">
        <v>26.274999999999999</v>
      </c>
      <c r="G39">
        <v>16.375</v>
      </c>
      <c r="H39">
        <v>6.4749999999999996</v>
      </c>
      <c r="I39">
        <v>4.05</v>
      </c>
      <c r="J39">
        <v>10.65</v>
      </c>
      <c r="K39">
        <v>16.125</v>
      </c>
      <c r="L39">
        <v>7</v>
      </c>
      <c r="M39">
        <v>7.5883874768799995</v>
      </c>
      <c r="N39">
        <v>12.354325885522929</v>
      </c>
      <c r="P39" s="2"/>
    </row>
    <row r="40" spans="1:16" ht="16">
      <c r="A40" t="s">
        <v>106</v>
      </c>
      <c r="B40">
        <v>0.505</v>
      </c>
      <c r="C40">
        <v>0.38300000000000001</v>
      </c>
      <c r="D40">
        <v>0.73399999999999999</v>
      </c>
      <c r="E40">
        <v>10.090909090908999</v>
      </c>
      <c r="F40">
        <v>27.030303030302999</v>
      </c>
      <c r="G40">
        <v>13.424242424242401</v>
      </c>
      <c r="H40">
        <v>5.1515151515151496</v>
      </c>
      <c r="I40">
        <v>4.2424242424242404</v>
      </c>
      <c r="J40">
        <v>14.2121212121212</v>
      </c>
      <c r="K40">
        <v>18</v>
      </c>
      <c r="L40">
        <v>1</v>
      </c>
      <c r="M40">
        <v>4.8070496794181761</v>
      </c>
      <c r="N40">
        <v>12.317384354875877</v>
      </c>
      <c r="P40" s="2"/>
    </row>
    <row r="41" spans="1:16" ht="16">
      <c r="A41" t="s">
        <v>114</v>
      </c>
      <c r="B41">
        <v>0.53300000000000003</v>
      </c>
      <c r="C41">
        <v>0.35899999999999999</v>
      </c>
      <c r="D41">
        <v>0.746</v>
      </c>
      <c r="E41">
        <v>10.59375</v>
      </c>
      <c r="F41">
        <v>27.8125</v>
      </c>
      <c r="G41">
        <v>14.96875</v>
      </c>
      <c r="H41">
        <v>6.5</v>
      </c>
      <c r="I41">
        <v>4.71875</v>
      </c>
      <c r="J41">
        <v>13.375</v>
      </c>
      <c r="K41">
        <v>17.21875</v>
      </c>
      <c r="L41">
        <v>1</v>
      </c>
      <c r="M41">
        <v>5.8665263419625031</v>
      </c>
      <c r="N41">
        <v>12.283073642234845</v>
      </c>
      <c r="P41" s="2"/>
    </row>
    <row r="42" spans="1:16" ht="16">
      <c r="A42" t="s">
        <v>104</v>
      </c>
      <c r="B42">
        <v>0.55200000000000005</v>
      </c>
      <c r="C42">
        <v>0.4</v>
      </c>
      <c r="D42">
        <v>0.747</v>
      </c>
      <c r="E42">
        <v>11.5714285714285</v>
      </c>
      <c r="F42">
        <v>29.542857142857098</v>
      </c>
      <c r="G42">
        <v>19.1428571428571</v>
      </c>
      <c r="H42">
        <v>4.0857142857142801</v>
      </c>
      <c r="I42">
        <v>7.1714285714285699</v>
      </c>
      <c r="J42">
        <v>13.1142857142857</v>
      </c>
      <c r="K42">
        <v>18.285714285714199</v>
      </c>
      <c r="L42">
        <v>2</v>
      </c>
      <c r="M42">
        <v>6.2251063207371651</v>
      </c>
      <c r="N42">
        <v>12.265359456508289</v>
      </c>
      <c r="P42" s="2"/>
    </row>
    <row r="43" spans="1:16" ht="16">
      <c r="A43" t="s">
        <v>92</v>
      </c>
      <c r="B43">
        <v>0.53600000000000003</v>
      </c>
      <c r="C43">
        <v>0.35</v>
      </c>
      <c r="D43">
        <v>0.69099999999999995</v>
      </c>
      <c r="E43">
        <v>11.371428571428501</v>
      </c>
      <c r="F43">
        <v>26.4</v>
      </c>
      <c r="G43">
        <v>14.9428571428571</v>
      </c>
      <c r="H43">
        <v>6.8857142857142799</v>
      </c>
      <c r="I43">
        <v>5.3142857142857096</v>
      </c>
      <c r="J43">
        <v>13.0285714285714</v>
      </c>
      <c r="K43">
        <v>18.628571428571401</v>
      </c>
      <c r="L43">
        <v>4</v>
      </c>
      <c r="M43">
        <v>6.2911611634400018</v>
      </c>
      <c r="N43">
        <v>12.239845409870007</v>
      </c>
      <c r="P43" s="2"/>
    </row>
    <row r="44" spans="1:16" ht="16">
      <c r="A44" t="s">
        <v>77</v>
      </c>
      <c r="B44">
        <v>0.55900000000000005</v>
      </c>
      <c r="C44">
        <v>0.34499999999999997</v>
      </c>
      <c r="D44">
        <v>0.75</v>
      </c>
      <c r="E44">
        <v>10.090909090908999</v>
      </c>
      <c r="F44">
        <v>27.939393939393899</v>
      </c>
      <c r="G44">
        <v>16.969696969696901</v>
      </c>
      <c r="H44">
        <v>5.39393939393939</v>
      </c>
      <c r="I44">
        <v>3.8484848484848402</v>
      </c>
      <c r="J44">
        <v>13.2424242424242</v>
      </c>
      <c r="K44">
        <v>14.8484848484848</v>
      </c>
      <c r="L44">
        <v>2</v>
      </c>
      <c r="M44">
        <v>5.9496648153066793</v>
      </c>
      <c r="N44">
        <v>12.188513153972499</v>
      </c>
      <c r="P44" s="2"/>
    </row>
    <row r="45" spans="1:16" ht="16">
      <c r="A45" t="s">
        <v>81</v>
      </c>
      <c r="B45">
        <v>0.48699999999999999</v>
      </c>
      <c r="C45">
        <v>0.35699999999999998</v>
      </c>
      <c r="D45">
        <v>0.77400000000000002</v>
      </c>
      <c r="E45">
        <v>11.9705882352941</v>
      </c>
      <c r="F45">
        <v>25.970588235294102</v>
      </c>
      <c r="G45">
        <v>14.147058823529401</v>
      </c>
      <c r="H45">
        <v>7.4117647058823497</v>
      </c>
      <c r="I45">
        <v>5.2941176470588198</v>
      </c>
      <c r="J45">
        <v>12.088235294117601</v>
      </c>
      <c r="K45">
        <v>19.764705882352899</v>
      </c>
      <c r="L45">
        <v>2</v>
      </c>
      <c r="M45">
        <v>5.6033038188894286</v>
      </c>
      <c r="N45">
        <v>12.166160019678575</v>
      </c>
      <c r="P45" s="2"/>
    </row>
    <row r="46" spans="1:16" ht="16">
      <c r="A46" t="s">
        <v>84</v>
      </c>
      <c r="B46">
        <v>0.54300000000000004</v>
      </c>
      <c r="C46">
        <v>0.35699999999999998</v>
      </c>
      <c r="D46">
        <v>0.77600000000000002</v>
      </c>
      <c r="E46">
        <v>9.2571428571428491</v>
      </c>
      <c r="F46">
        <v>24.9714285714285</v>
      </c>
      <c r="G46">
        <v>13.9714285714285</v>
      </c>
      <c r="H46">
        <v>6.6285714285714201</v>
      </c>
      <c r="I46">
        <v>2.8571428571428501</v>
      </c>
      <c r="J46">
        <v>11.1714285714285</v>
      </c>
      <c r="K46">
        <v>18.342857142857099</v>
      </c>
      <c r="L46">
        <v>2</v>
      </c>
      <c r="M46">
        <v>5.7778608621371736</v>
      </c>
      <c r="N46">
        <v>12.104142806432568</v>
      </c>
      <c r="P46" s="2"/>
    </row>
    <row r="47" spans="1:16" ht="16">
      <c r="A47" t="s">
        <v>105</v>
      </c>
      <c r="B47">
        <v>0.55200000000000005</v>
      </c>
      <c r="C47">
        <v>0.35699999999999998</v>
      </c>
      <c r="D47">
        <v>0.66100000000000003</v>
      </c>
      <c r="E47">
        <v>8.4146341463414593</v>
      </c>
      <c r="F47">
        <v>24.9268292682926</v>
      </c>
      <c r="G47">
        <v>14.2682926829268</v>
      </c>
      <c r="H47">
        <v>6.3658536585365804</v>
      </c>
      <c r="I47">
        <v>3.07317073170731</v>
      </c>
      <c r="J47">
        <v>9.2439024390243905</v>
      </c>
      <c r="K47">
        <v>15.682926829268199</v>
      </c>
      <c r="L47">
        <v>6</v>
      </c>
      <c r="M47">
        <v>6.7388826588249087</v>
      </c>
      <c r="N47">
        <v>12.079751311498455</v>
      </c>
      <c r="P47" s="2"/>
    </row>
    <row r="48" spans="1:16" ht="16">
      <c r="A48" t="s">
        <v>131</v>
      </c>
      <c r="B48">
        <v>0.51400000000000001</v>
      </c>
      <c r="C48">
        <v>0.38100000000000001</v>
      </c>
      <c r="D48">
        <v>0.72</v>
      </c>
      <c r="E48">
        <v>10.2121212121212</v>
      </c>
      <c r="F48">
        <v>28.6666666666666</v>
      </c>
      <c r="G48">
        <v>15</v>
      </c>
      <c r="H48">
        <v>5.5757575757575699</v>
      </c>
      <c r="I48">
        <v>3.96969696969696</v>
      </c>
      <c r="J48">
        <v>12.090909090908999</v>
      </c>
      <c r="K48">
        <v>17.939393939393899</v>
      </c>
      <c r="L48">
        <v>0.5</v>
      </c>
      <c r="M48">
        <v>4.9652939897303288</v>
      </c>
      <c r="N48">
        <v>12.055074910794438</v>
      </c>
      <c r="P48" s="2"/>
    </row>
    <row r="49" spans="1:16" ht="16">
      <c r="A49" t="s">
        <v>79</v>
      </c>
      <c r="B49">
        <v>0.56699999999999995</v>
      </c>
      <c r="C49">
        <v>0.36899999999999999</v>
      </c>
      <c r="D49">
        <v>0.76</v>
      </c>
      <c r="E49">
        <v>10.0857142857142</v>
      </c>
      <c r="F49">
        <v>26.4</v>
      </c>
      <c r="G49">
        <v>15.1714285714285</v>
      </c>
      <c r="H49">
        <v>4.9428571428571404</v>
      </c>
      <c r="I49">
        <v>4.5142857142857098</v>
      </c>
      <c r="J49">
        <v>12.1714285714285</v>
      </c>
      <c r="K49">
        <v>17.228571428571399</v>
      </c>
      <c r="L49">
        <v>1</v>
      </c>
      <c r="M49">
        <v>6.434705925588581</v>
      </c>
      <c r="N49">
        <v>12.039822148277125</v>
      </c>
      <c r="P49" s="2"/>
    </row>
    <row r="50" spans="1:16" ht="16">
      <c r="A50" t="s">
        <v>118</v>
      </c>
      <c r="B50">
        <v>0.47499999999999998</v>
      </c>
      <c r="C50">
        <v>0.34899999999999998</v>
      </c>
      <c r="D50">
        <v>0.72499999999999998</v>
      </c>
      <c r="E50">
        <v>11.5277777777777</v>
      </c>
      <c r="F50">
        <v>23.0277777777777</v>
      </c>
      <c r="G50">
        <v>12.2777777777777</v>
      </c>
      <c r="H50">
        <v>6.2777777777777697</v>
      </c>
      <c r="I50">
        <v>2.9166666666666599</v>
      </c>
      <c r="J50">
        <v>12.25</v>
      </c>
      <c r="K50">
        <v>16.5555555555555</v>
      </c>
      <c r="L50">
        <v>1</v>
      </c>
      <c r="M50">
        <v>5.2577569402177904</v>
      </c>
      <c r="N50">
        <v>12.007103292286457</v>
      </c>
      <c r="P50" s="2"/>
    </row>
    <row r="51" spans="1:16" ht="16">
      <c r="A51" t="s">
        <v>128</v>
      </c>
      <c r="B51">
        <v>0.51200000000000001</v>
      </c>
      <c r="C51">
        <v>0.32</v>
      </c>
      <c r="D51">
        <v>0.66500000000000004</v>
      </c>
      <c r="E51">
        <v>10.617647058823501</v>
      </c>
      <c r="F51">
        <v>25.176470588235201</v>
      </c>
      <c r="G51">
        <v>11.588235294117601</v>
      </c>
      <c r="H51">
        <v>6.1470588235294104</v>
      </c>
      <c r="I51">
        <v>4.9411764705882302</v>
      </c>
      <c r="J51">
        <v>11.735294117646999</v>
      </c>
      <c r="K51">
        <v>16.088235294117599</v>
      </c>
      <c r="L51">
        <v>1</v>
      </c>
      <c r="M51">
        <v>6.4150191559670899</v>
      </c>
      <c r="N51">
        <v>11.996850671928883</v>
      </c>
      <c r="P51" s="2"/>
    </row>
    <row r="52" spans="1:16" ht="16">
      <c r="A52" t="s">
        <v>121</v>
      </c>
      <c r="B52">
        <v>0.51900000000000002</v>
      </c>
      <c r="C52">
        <v>0.36499999999999999</v>
      </c>
      <c r="D52">
        <v>0.69799999999999995</v>
      </c>
      <c r="E52">
        <v>12.235294117646999</v>
      </c>
      <c r="F52">
        <v>26.058823529411701</v>
      </c>
      <c r="G52">
        <v>15.5</v>
      </c>
      <c r="H52">
        <v>6.1764705882352899</v>
      </c>
      <c r="I52">
        <v>3.4411764705882302</v>
      </c>
      <c r="J52">
        <v>12.705882352941099</v>
      </c>
      <c r="K52">
        <v>18.058823529411701</v>
      </c>
      <c r="L52">
        <v>2</v>
      </c>
      <c r="M52">
        <v>5.3844876858917923</v>
      </c>
      <c r="N52">
        <v>11.991893876337631</v>
      </c>
      <c r="P52" s="2"/>
    </row>
    <row r="53" spans="1:16" ht="16">
      <c r="A53" t="s">
        <v>100</v>
      </c>
      <c r="B53">
        <v>0.52900000000000003</v>
      </c>
      <c r="C53">
        <v>0.34200000000000003</v>
      </c>
      <c r="D53">
        <v>0.69599999999999995</v>
      </c>
      <c r="E53">
        <v>10.5714285714285</v>
      </c>
      <c r="F53">
        <v>27.342857142857099</v>
      </c>
      <c r="G53">
        <v>12.6285714285714</v>
      </c>
      <c r="H53">
        <v>5.54285714285714</v>
      </c>
      <c r="I53">
        <v>3.1714285714285699</v>
      </c>
      <c r="J53">
        <v>14.1714285714285</v>
      </c>
      <c r="K53">
        <v>19.628571428571401</v>
      </c>
      <c r="L53">
        <v>0.5</v>
      </c>
      <c r="M53">
        <v>4.4439512331685886</v>
      </c>
      <c r="N53">
        <v>11.973118290385788</v>
      </c>
      <c r="P53" s="2"/>
    </row>
    <row r="54" spans="1:16" ht="16">
      <c r="A54" t="s">
        <v>125</v>
      </c>
      <c r="B54">
        <v>0.55100000000000005</v>
      </c>
      <c r="C54">
        <v>0.39500000000000002</v>
      </c>
      <c r="D54">
        <v>0.70599999999999996</v>
      </c>
      <c r="E54">
        <v>11.151515151515101</v>
      </c>
      <c r="F54">
        <v>25.2424242424242</v>
      </c>
      <c r="G54">
        <v>18.636363636363601</v>
      </c>
      <c r="H54">
        <v>6.48484848484848</v>
      </c>
      <c r="I54">
        <v>3.6060606060606002</v>
      </c>
      <c r="J54">
        <v>12.6969696969696</v>
      </c>
      <c r="K54">
        <v>16.757575757575701</v>
      </c>
      <c r="L54">
        <v>1</v>
      </c>
      <c r="M54">
        <v>6.3445753205127584</v>
      </c>
      <c r="N54">
        <v>11.972361889355708</v>
      </c>
      <c r="P54" s="2"/>
    </row>
    <row r="55" spans="1:16" ht="16">
      <c r="A55" t="s">
        <v>83</v>
      </c>
      <c r="B55">
        <v>0.54400000000000004</v>
      </c>
      <c r="C55">
        <v>0.37</v>
      </c>
      <c r="D55">
        <v>0.69899999999999995</v>
      </c>
      <c r="E55">
        <v>11.9444444444444</v>
      </c>
      <c r="F55">
        <v>26.6111111111111</v>
      </c>
      <c r="G55">
        <v>16.5833333333333</v>
      </c>
      <c r="H55">
        <v>6.25</v>
      </c>
      <c r="I55">
        <v>4.05555555555555</v>
      </c>
      <c r="J55">
        <v>12.3888888888888</v>
      </c>
      <c r="K55">
        <v>20.9722222222222</v>
      </c>
      <c r="L55">
        <v>2</v>
      </c>
      <c r="M55">
        <v>5.4068686397600159</v>
      </c>
      <c r="N55">
        <v>11.965180600152856</v>
      </c>
      <c r="P55" s="2"/>
    </row>
    <row r="56" spans="1:16" ht="16">
      <c r="A56" t="s">
        <v>99</v>
      </c>
      <c r="B56">
        <v>0.51200000000000001</v>
      </c>
      <c r="C56">
        <v>0.35699999999999998</v>
      </c>
      <c r="D56">
        <v>0.69799999999999995</v>
      </c>
      <c r="E56">
        <v>11.9189189189189</v>
      </c>
      <c r="F56">
        <v>26.756756756756701</v>
      </c>
      <c r="G56">
        <v>13.2162162162162</v>
      </c>
      <c r="H56">
        <v>5.6216216216216202</v>
      </c>
      <c r="I56">
        <v>4.7567567567567499</v>
      </c>
      <c r="J56">
        <v>12.972972972972901</v>
      </c>
      <c r="K56">
        <v>18.972972972972901</v>
      </c>
      <c r="L56">
        <v>3</v>
      </c>
      <c r="M56">
        <v>5.3996952237043541</v>
      </c>
      <c r="N56">
        <v>11.958331862322838</v>
      </c>
      <c r="P56" s="2"/>
    </row>
    <row r="57" spans="1:16" ht="16">
      <c r="A57" t="s">
        <v>115</v>
      </c>
      <c r="B57">
        <v>0.53900000000000003</v>
      </c>
      <c r="C57">
        <v>0.35</v>
      </c>
      <c r="D57">
        <v>0.65900000000000003</v>
      </c>
      <c r="E57">
        <v>8.5757575757575708</v>
      </c>
      <c r="F57">
        <v>28.969696969696901</v>
      </c>
      <c r="G57">
        <v>15.3939393939393</v>
      </c>
      <c r="H57">
        <v>5.87878787878787</v>
      </c>
      <c r="I57">
        <v>2.7878787878787801</v>
      </c>
      <c r="J57">
        <v>11.8484848484848</v>
      </c>
      <c r="K57">
        <v>17.151515151515099</v>
      </c>
      <c r="L57">
        <v>1</v>
      </c>
      <c r="M57">
        <v>4.8119144606054833</v>
      </c>
      <c r="N57">
        <v>11.920896915468555</v>
      </c>
      <c r="P57" s="2"/>
    </row>
    <row r="58" spans="1:16" ht="16">
      <c r="A58" t="s">
        <v>138</v>
      </c>
      <c r="B58">
        <v>0.53800000000000003</v>
      </c>
      <c r="C58">
        <v>0.38100000000000001</v>
      </c>
      <c r="D58">
        <v>0.73899999999999999</v>
      </c>
      <c r="E58">
        <v>12.272727272727201</v>
      </c>
      <c r="F58">
        <v>28.2121212121212</v>
      </c>
      <c r="G58">
        <v>18.484848484848399</v>
      </c>
      <c r="H58">
        <v>4.6666666666666599</v>
      </c>
      <c r="I58">
        <v>3.8484848484848402</v>
      </c>
      <c r="J58">
        <v>11.6666666666666</v>
      </c>
      <c r="K58">
        <v>17.5757575757575</v>
      </c>
      <c r="L58">
        <v>1</v>
      </c>
      <c r="M58">
        <v>5.3484673455691105</v>
      </c>
      <c r="N58">
        <v>11.874335493265704</v>
      </c>
      <c r="P58" s="2"/>
    </row>
    <row r="59" spans="1:16" ht="16">
      <c r="A59" t="s">
        <v>95</v>
      </c>
      <c r="B59">
        <v>0.47299999999999998</v>
      </c>
      <c r="C59">
        <v>0.34699999999999998</v>
      </c>
      <c r="D59">
        <v>0.70799999999999996</v>
      </c>
      <c r="E59">
        <v>11.272727272727201</v>
      </c>
      <c r="F59">
        <v>23.6666666666666</v>
      </c>
      <c r="G59">
        <v>12.3333333333333</v>
      </c>
      <c r="H59">
        <v>5.39393939393939</v>
      </c>
      <c r="I59">
        <v>2.8181818181818099</v>
      </c>
      <c r="J59">
        <v>13.3939393939393</v>
      </c>
      <c r="K59">
        <v>20.484848484848399</v>
      </c>
      <c r="L59">
        <v>2</v>
      </c>
      <c r="M59">
        <v>3.8163860492945778</v>
      </c>
      <c r="N59">
        <v>11.797877162522944</v>
      </c>
      <c r="P59" s="2"/>
    </row>
    <row r="60" spans="1:16" ht="16">
      <c r="A60" t="s">
        <v>117</v>
      </c>
      <c r="B60">
        <v>0.54100000000000004</v>
      </c>
      <c r="C60">
        <v>0.42</v>
      </c>
      <c r="D60">
        <v>0.74299999999999999</v>
      </c>
      <c r="E60">
        <v>8.6216216216216193</v>
      </c>
      <c r="F60">
        <v>26.378378378378301</v>
      </c>
      <c r="G60">
        <v>16.162162162162101</v>
      </c>
      <c r="H60">
        <v>5.7027027027027</v>
      </c>
      <c r="I60">
        <v>4.8648648648648596</v>
      </c>
      <c r="J60">
        <v>10.783783783783701</v>
      </c>
      <c r="K60">
        <v>15.675675675675601</v>
      </c>
      <c r="L60">
        <v>3</v>
      </c>
      <c r="M60">
        <v>6.8486110041162576</v>
      </c>
      <c r="N60">
        <v>11.772487540795527</v>
      </c>
      <c r="P60" s="2"/>
    </row>
    <row r="61" spans="1:16" ht="16">
      <c r="A61" t="s">
        <v>135</v>
      </c>
      <c r="B61">
        <v>0.501</v>
      </c>
      <c r="C61">
        <v>0.38300000000000001</v>
      </c>
      <c r="D61">
        <v>0.754</v>
      </c>
      <c r="E61">
        <v>8.2941176470588207</v>
      </c>
      <c r="F61">
        <v>24.029411764705799</v>
      </c>
      <c r="G61">
        <v>13.4705882352941</v>
      </c>
      <c r="H61">
        <v>6.8235294117647003</v>
      </c>
      <c r="I61">
        <v>3.6470588235294099</v>
      </c>
      <c r="J61">
        <v>8.5294117647058805</v>
      </c>
      <c r="K61">
        <v>14.117647058823501</v>
      </c>
      <c r="L61">
        <v>1</v>
      </c>
      <c r="M61">
        <v>6.8557078143835497</v>
      </c>
      <c r="N61">
        <v>11.760824085794855</v>
      </c>
      <c r="P61" s="2"/>
    </row>
    <row r="62" spans="1:16" ht="16">
      <c r="A62" t="s">
        <v>88</v>
      </c>
      <c r="B62">
        <v>0.59</v>
      </c>
      <c r="C62">
        <v>0.372</v>
      </c>
      <c r="D62">
        <v>0.748</v>
      </c>
      <c r="E62">
        <v>7.5454545454545396</v>
      </c>
      <c r="F62">
        <v>29</v>
      </c>
      <c r="G62">
        <v>17.818181818181799</v>
      </c>
      <c r="H62">
        <v>5.6666666666666599</v>
      </c>
      <c r="I62">
        <v>2.6666666666666599</v>
      </c>
      <c r="J62">
        <v>11.2424242424242</v>
      </c>
      <c r="K62">
        <v>15.1818181818181</v>
      </c>
      <c r="L62">
        <v>1</v>
      </c>
      <c r="M62">
        <v>6.0032724260327441</v>
      </c>
      <c r="N62">
        <v>11.683089144545152</v>
      </c>
      <c r="P62" s="2"/>
    </row>
    <row r="63" spans="1:16" ht="16">
      <c r="A63" t="s">
        <v>97</v>
      </c>
      <c r="B63">
        <v>0.55600000000000005</v>
      </c>
      <c r="C63">
        <v>0.40100000000000002</v>
      </c>
      <c r="D63">
        <v>0.70799999999999996</v>
      </c>
      <c r="E63">
        <v>9.7692307692307701</v>
      </c>
      <c r="F63">
        <v>25.8205128205128</v>
      </c>
      <c r="G63">
        <v>16.6410256410256</v>
      </c>
      <c r="H63">
        <v>6.5128205128205101</v>
      </c>
      <c r="I63">
        <v>4.1025641025641004</v>
      </c>
      <c r="J63">
        <v>11.692307692307599</v>
      </c>
      <c r="K63">
        <v>15.307692307692299</v>
      </c>
      <c r="L63">
        <v>5</v>
      </c>
      <c r="M63">
        <v>7.0439328819113065</v>
      </c>
      <c r="N63">
        <v>11.30241644382351</v>
      </c>
      <c r="P63" s="2"/>
    </row>
    <row r="64" spans="1:16" ht="16">
      <c r="A64" t="s">
        <v>94</v>
      </c>
      <c r="B64">
        <v>0.58199999999999996</v>
      </c>
      <c r="C64">
        <v>0.36799999999999999</v>
      </c>
      <c r="D64">
        <v>0.70799999999999996</v>
      </c>
      <c r="E64">
        <v>11.162162162162099</v>
      </c>
      <c r="F64">
        <v>28.756756756756701</v>
      </c>
      <c r="G64">
        <v>15.243243243243199</v>
      </c>
      <c r="H64">
        <v>6.3243243243243201</v>
      </c>
      <c r="I64">
        <v>3.6216216216216202</v>
      </c>
      <c r="J64">
        <v>11.351351351351299</v>
      </c>
      <c r="K64">
        <v>17.054054054053999</v>
      </c>
      <c r="L64">
        <v>3</v>
      </c>
      <c r="M64">
        <v>6.6335843603643454</v>
      </c>
      <c r="N64">
        <v>10.933551418736652</v>
      </c>
      <c r="P64" s="2"/>
    </row>
    <row r="65" spans="1:16" ht="16">
      <c r="A65" t="s">
        <v>140</v>
      </c>
      <c r="B65">
        <v>0.55900000000000005</v>
      </c>
      <c r="C65">
        <v>0.372</v>
      </c>
      <c r="D65">
        <v>0.77900000000000003</v>
      </c>
      <c r="E65">
        <v>9.8571428571428505</v>
      </c>
      <c r="F65">
        <v>28.485714285714199</v>
      </c>
      <c r="G65">
        <v>16.542857142857098</v>
      </c>
      <c r="H65">
        <v>5.8571428571428497</v>
      </c>
      <c r="I65">
        <v>3.1142857142857099</v>
      </c>
      <c r="J65">
        <v>12.6</v>
      </c>
      <c r="K65">
        <v>17.2</v>
      </c>
      <c r="L65">
        <v>2</v>
      </c>
      <c r="M65">
        <v>5.4394826161800136</v>
      </c>
      <c r="N65">
        <v>0</v>
      </c>
      <c r="P65" s="2"/>
    </row>
  </sheetData>
  <autoFilter ref="N1:N65">
    <sortState ref="A2:N65">
      <sortCondition descending="1" ref="N1:N6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N64"/>
  <sheetViews>
    <sheetView workbookViewId="0">
      <selection activeCell="L1" sqref="L1:L1048576"/>
    </sheetView>
  </sheetViews>
  <sheetFormatPr baseColWidth="10" defaultRowHeight="15" x14ac:dyDescent="0"/>
  <cols>
    <col min="1" max="1" width="27.5" bestFit="1" customWidth="1"/>
    <col min="2" max="4" width="6.1640625" bestFit="1" customWidth="1"/>
    <col min="5" max="11" width="12.1640625" bestFit="1" customWidth="1"/>
    <col min="12" max="12" width="13.5" bestFit="1" customWidth="1"/>
    <col min="13" max="13" width="16.33203125" bestFit="1" customWidth="1"/>
    <col min="14" max="14" width="14.33203125" bestFit="1" customWidth="1"/>
  </cols>
  <sheetData>
    <row r="1" spans="1:14">
      <c r="A1" t="s">
        <v>53</v>
      </c>
      <c r="B1" t="s">
        <v>3</v>
      </c>
      <c r="C1" t="s">
        <v>11</v>
      </c>
      <c r="D1" t="s">
        <v>28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199</v>
      </c>
      <c r="M1" t="s">
        <v>141</v>
      </c>
      <c r="N1" t="s">
        <v>200</v>
      </c>
    </row>
    <row r="2" spans="1:14">
      <c r="A2" t="s">
        <v>94</v>
      </c>
      <c r="B2">
        <v>0.623</v>
      </c>
      <c r="C2">
        <v>0.36499999999999999</v>
      </c>
      <c r="D2">
        <v>0.76700000000000002</v>
      </c>
      <c r="E2">
        <v>9.5454545454545396</v>
      </c>
      <c r="F2">
        <v>29.090909090909001</v>
      </c>
      <c r="G2">
        <v>18</v>
      </c>
      <c r="H2">
        <v>7.5454545454545396</v>
      </c>
      <c r="I2">
        <v>5.39393939393939</v>
      </c>
      <c r="J2">
        <v>10.363636363636299</v>
      </c>
      <c r="K2">
        <v>16.060606060605998</v>
      </c>
      <c r="L2">
        <v>12.214415928431357</v>
      </c>
      <c r="M2">
        <v>12.763393522149109</v>
      </c>
      <c r="N2">
        <v>19.175184371270181</v>
      </c>
    </row>
    <row r="3" spans="1:14">
      <c r="A3" t="s">
        <v>90</v>
      </c>
      <c r="B3">
        <v>0.58299999999999996</v>
      </c>
      <c r="C3">
        <v>0.30199999999999999</v>
      </c>
      <c r="D3">
        <v>0.69</v>
      </c>
      <c r="E3">
        <v>13.3823529411764</v>
      </c>
      <c r="F3">
        <v>28.411764705882302</v>
      </c>
      <c r="G3">
        <v>15.9117647058823</v>
      </c>
      <c r="H3">
        <v>9.4705882352941106</v>
      </c>
      <c r="I3">
        <v>6.8235294117647003</v>
      </c>
      <c r="J3">
        <v>13.117647058823501</v>
      </c>
      <c r="K3">
        <v>15.8529411764705</v>
      </c>
      <c r="L3">
        <v>12.210611157468023</v>
      </c>
      <c r="M3">
        <v>12.933338389158838</v>
      </c>
      <c r="N3">
        <v>18.248933021665362</v>
      </c>
    </row>
    <row r="4" spans="1:14">
      <c r="A4" t="s">
        <v>152</v>
      </c>
      <c r="B4">
        <v>0.55000000000000004</v>
      </c>
      <c r="C4">
        <v>0.36499999999999999</v>
      </c>
      <c r="D4">
        <v>0.73199999999999998</v>
      </c>
      <c r="E4">
        <v>9.4411764705882302</v>
      </c>
      <c r="F4">
        <v>25.823529411764699</v>
      </c>
      <c r="G4">
        <v>15.235294117646999</v>
      </c>
      <c r="H4">
        <v>7</v>
      </c>
      <c r="I4">
        <v>4.6470588235294104</v>
      </c>
      <c r="J4">
        <v>10.794117647058799</v>
      </c>
      <c r="K4">
        <v>14.764705882352899</v>
      </c>
      <c r="L4">
        <v>11.082069459437019</v>
      </c>
      <c r="M4">
        <v>11.314266311495311</v>
      </c>
      <c r="N4">
        <v>17.901105903244552</v>
      </c>
    </row>
    <row r="5" spans="1:14">
      <c r="A5" t="s">
        <v>135</v>
      </c>
      <c r="B5">
        <v>0.52100000000000002</v>
      </c>
      <c r="C5">
        <v>0.40899999999999997</v>
      </c>
      <c r="D5">
        <v>0.746</v>
      </c>
      <c r="E5">
        <v>8.875</v>
      </c>
      <c r="F5">
        <v>25.875</v>
      </c>
      <c r="G5">
        <v>14.5</v>
      </c>
      <c r="H5">
        <v>5.625</v>
      </c>
      <c r="I5">
        <v>3.8125</v>
      </c>
      <c r="J5">
        <v>9.03125</v>
      </c>
      <c r="K5">
        <v>14.65625</v>
      </c>
      <c r="L5">
        <v>11.043842719761626</v>
      </c>
      <c r="M5">
        <v>10.602614370667499</v>
      </c>
      <c r="N5">
        <v>18.047989428080257</v>
      </c>
    </row>
    <row r="6" spans="1:14">
      <c r="A6" t="s">
        <v>108</v>
      </c>
      <c r="B6">
        <v>0.58199999999999996</v>
      </c>
      <c r="C6">
        <v>0.34799999999999998</v>
      </c>
      <c r="D6">
        <v>0.73799999999999999</v>
      </c>
      <c r="E6">
        <v>10.7419354838709</v>
      </c>
      <c r="F6">
        <v>27.064516129032199</v>
      </c>
      <c r="G6">
        <v>18.096774193548299</v>
      </c>
      <c r="H6">
        <v>7.5806451612903203</v>
      </c>
      <c r="I6">
        <v>4.5806451612903203</v>
      </c>
      <c r="J6">
        <v>12.1290322580645</v>
      </c>
      <c r="K6">
        <v>16.2903225806451</v>
      </c>
      <c r="L6">
        <v>10.946525760797961</v>
      </c>
      <c r="M6">
        <v>11.363961866981947</v>
      </c>
      <c r="N6">
        <v>17.788635340201814</v>
      </c>
    </row>
    <row r="7" spans="1:14">
      <c r="A7" t="s">
        <v>155</v>
      </c>
      <c r="B7">
        <v>0.53400000000000003</v>
      </c>
      <c r="C7">
        <v>0.32300000000000001</v>
      </c>
      <c r="D7">
        <v>0.754</v>
      </c>
      <c r="E7">
        <v>13.46875</v>
      </c>
      <c r="F7">
        <v>25.3125</v>
      </c>
      <c r="G7">
        <v>13.125</v>
      </c>
      <c r="H7">
        <v>9.09375</v>
      </c>
      <c r="I7">
        <v>4.3125</v>
      </c>
      <c r="J7">
        <v>13.1875</v>
      </c>
      <c r="K7">
        <v>18.65625</v>
      </c>
      <c r="L7">
        <v>10.934147738752408</v>
      </c>
      <c r="M7">
        <v>10.592690999865001</v>
      </c>
      <c r="N7">
        <v>17.983166873436254</v>
      </c>
    </row>
    <row r="8" spans="1:14">
      <c r="A8" t="s">
        <v>145</v>
      </c>
      <c r="B8">
        <v>0.59899999999999998</v>
      </c>
      <c r="C8">
        <v>0.374</v>
      </c>
      <c r="D8">
        <v>0.73799999999999999</v>
      </c>
      <c r="E8">
        <v>8.8709677419354804</v>
      </c>
      <c r="F8">
        <v>30</v>
      </c>
      <c r="G8">
        <v>19.870967741935399</v>
      </c>
      <c r="H8">
        <v>6.8387096774193497</v>
      </c>
      <c r="I8">
        <v>3.7741935483870899</v>
      </c>
      <c r="J8">
        <v>11.6129032258064</v>
      </c>
      <c r="K8">
        <v>15.516129032258</v>
      </c>
      <c r="L8">
        <v>10.91324541320204</v>
      </c>
      <c r="M8">
        <v>11.21088009821357</v>
      </c>
      <c r="N8">
        <v>17.637742919841621</v>
      </c>
    </row>
    <row r="9" spans="1:14">
      <c r="A9" t="s">
        <v>175</v>
      </c>
      <c r="B9">
        <v>0.55100000000000005</v>
      </c>
      <c r="C9">
        <v>0.41599999999999998</v>
      </c>
      <c r="D9">
        <v>0.69899999999999995</v>
      </c>
      <c r="E9">
        <v>10.6060606060606</v>
      </c>
      <c r="F9">
        <v>25.030303030302999</v>
      </c>
      <c r="G9">
        <v>15.363636363636299</v>
      </c>
      <c r="H9">
        <v>6.87878787878787</v>
      </c>
      <c r="I9">
        <v>3</v>
      </c>
      <c r="J9">
        <v>10.878787878787801</v>
      </c>
      <c r="K9">
        <v>16.878787878787801</v>
      </c>
      <c r="L9">
        <v>10.904996388415938</v>
      </c>
      <c r="M9">
        <v>10.584606699746093</v>
      </c>
      <c r="N9">
        <v>17.990111775895077</v>
      </c>
    </row>
    <row r="10" spans="1:14">
      <c r="A10" t="s">
        <v>83</v>
      </c>
      <c r="B10">
        <v>0.56000000000000005</v>
      </c>
      <c r="C10">
        <v>0.33600000000000002</v>
      </c>
      <c r="D10">
        <v>0.69099999999999995</v>
      </c>
      <c r="E10">
        <v>12.588235294117601</v>
      </c>
      <c r="F10">
        <v>28.4411764705882</v>
      </c>
      <c r="G10">
        <v>16.852941176470502</v>
      </c>
      <c r="H10">
        <v>7.3235294117647003</v>
      </c>
      <c r="I10">
        <v>4.0588235294117601</v>
      </c>
      <c r="J10">
        <v>11.823529411764699</v>
      </c>
      <c r="K10">
        <v>18.147058823529399</v>
      </c>
      <c r="L10">
        <v>10.854851708680052</v>
      </c>
      <c r="M10">
        <v>10.574501545381178</v>
      </c>
      <c r="N10">
        <v>17.142954881726183</v>
      </c>
    </row>
    <row r="11" spans="1:14">
      <c r="A11" t="s">
        <v>105</v>
      </c>
      <c r="B11">
        <v>0.51800000000000002</v>
      </c>
      <c r="C11">
        <v>0.35</v>
      </c>
      <c r="D11">
        <v>0.69799999999999995</v>
      </c>
      <c r="E11">
        <v>8.1470588235294095</v>
      </c>
      <c r="F11">
        <v>26.8823529411764</v>
      </c>
      <c r="G11">
        <v>13.9705882352941</v>
      </c>
      <c r="H11">
        <v>6.1470588235294104</v>
      </c>
      <c r="I11">
        <v>4.2058823529411704</v>
      </c>
      <c r="J11">
        <v>8.7647058823529402</v>
      </c>
      <c r="K11">
        <v>14.029411764705801</v>
      </c>
      <c r="L11">
        <v>10.832211029243874</v>
      </c>
      <c r="M11">
        <v>10.646382069802369</v>
      </c>
      <c r="N11">
        <v>17.046935522385077</v>
      </c>
    </row>
    <row r="12" spans="1:14">
      <c r="A12" t="s">
        <v>81</v>
      </c>
      <c r="B12">
        <v>0.51700000000000002</v>
      </c>
      <c r="C12">
        <v>0.376</v>
      </c>
      <c r="D12">
        <v>0.71299999999999997</v>
      </c>
      <c r="E12">
        <v>11.9714285714285</v>
      </c>
      <c r="F12">
        <v>22.657142857142802</v>
      </c>
      <c r="G12">
        <v>14.314285714285701</v>
      </c>
      <c r="H12">
        <v>9.4285714285714199</v>
      </c>
      <c r="I12">
        <v>4.8</v>
      </c>
      <c r="J12">
        <v>12.1142857142857</v>
      </c>
      <c r="K12">
        <v>18.1714285714285</v>
      </c>
      <c r="L12">
        <v>10.794618188140193</v>
      </c>
      <c r="M12">
        <v>10.849758956162868</v>
      </c>
      <c r="N12">
        <v>17.689871155197714</v>
      </c>
    </row>
    <row r="13" spans="1:14">
      <c r="A13" t="s">
        <v>99</v>
      </c>
      <c r="B13">
        <v>0.52700000000000002</v>
      </c>
      <c r="C13">
        <v>0.36399999999999999</v>
      </c>
      <c r="D13">
        <v>0.74</v>
      </c>
      <c r="E13">
        <v>11.636363636363599</v>
      </c>
      <c r="F13">
        <v>26.909090909090899</v>
      </c>
      <c r="G13">
        <v>13.8484848484848</v>
      </c>
      <c r="H13">
        <v>6.0303030303030303</v>
      </c>
      <c r="I13">
        <v>5.0606060606060597</v>
      </c>
      <c r="J13">
        <v>12.636363636363599</v>
      </c>
      <c r="K13">
        <v>16.272727272727199</v>
      </c>
      <c r="L13">
        <v>10.782260880816773</v>
      </c>
      <c r="M13">
        <v>10.546618653829718</v>
      </c>
      <c r="N13">
        <v>17.440294146779628</v>
      </c>
    </row>
    <row r="14" spans="1:14">
      <c r="A14" t="s">
        <v>159</v>
      </c>
      <c r="B14">
        <v>0.53300000000000003</v>
      </c>
      <c r="C14">
        <v>0.378</v>
      </c>
      <c r="D14">
        <v>0.71499999999999997</v>
      </c>
      <c r="E14">
        <v>11.6666666666666</v>
      </c>
      <c r="F14">
        <v>24.181818181818102</v>
      </c>
      <c r="G14">
        <v>14.1818181818181</v>
      </c>
      <c r="H14">
        <v>8.0909090909090899</v>
      </c>
      <c r="I14">
        <v>4.9696969696969697</v>
      </c>
      <c r="J14">
        <v>13.303030303030299</v>
      </c>
      <c r="K14">
        <v>17.090909090909001</v>
      </c>
      <c r="L14">
        <v>10.742169926044996</v>
      </c>
      <c r="M14">
        <v>10.916799955205471</v>
      </c>
      <c r="N14">
        <v>17.586149536599411</v>
      </c>
    </row>
    <row r="15" spans="1:14">
      <c r="A15" t="s">
        <v>165</v>
      </c>
      <c r="B15">
        <v>0.52500000000000002</v>
      </c>
      <c r="C15">
        <v>0.378</v>
      </c>
      <c r="D15">
        <v>0.745</v>
      </c>
      <c r="E15">
        <v>9.8181818181818095</v>
      </c>
      <c r="F15">
        <v>24.939393939393899</v>
      </c>
      <c r="G15">
        <v>10.060606060606</v>
      </c>
      <c r="H15">
        <v>6</v>
      </c>
      <c r="I15">
        <v>2.5454545454545401</v>
      </c>
      <c r="J15">
        <v>10.5151515151515</v>
      </c>
      <c r="K15">
        <v>17</v>
      </c>
      <c r="L15">
        <v>10.699269889500449</v>
      </c>
      <c r="M15">
        <v>9.7987244705678815</v>
      </c>
      <c r="N15">
        <v>18.020983363135709</v>
      </c>
    </row>
    <row r="16" spans="1:14">
      <c r="A16" t="s">
        <v>110</v>
      </c>
      <c r="B16">
        <v>0.55100000000000005</v>
      </c>
      <c r="C16">
        <v>0.35099999999999998</v>
      </c>
      <c r="D16">
        <v>0.70799999999999996</v>
      </c>
      <c r="E16">
        <v>9.3030303030302992</v>
      </c>
      <c r="F16">
        <v>28.090909090909001</v>
      </c>
      <c r="G16">
        <v>14.9696969696969</v>
      </c>
      <c r="H16">
        <v>6.1818181818181799</v>
      </c>
      <c r="I16">
        <v>3.9090909090908998</v>
      </c>
      <c r="J16">
        <v>10.2424242424242</v>
      </c>
      <c r="K16">
        <v>17.060606060605998</v>
      </c>
      <c r="L16">
        <v>10.653337819240775</v>
      </c>
      <c r="M16">
        <v>10.367113646893355</v>
      </c>
      <c r="N16">
        <v>17.008092748867668</v>
      </c>
    </row>
    <row r="17" spans="1:14">
      <c r="A17" t="s">
        <v>117</v>
      </c>
      <c r="B17">
        <v>0.51200000000000001</v>
      </c>
      <c r="C17">
        <v>0.36399999999999999</v>
      </c>
      <c r="D17">
        <v>0.73199999999999998</v>
      </c>
      <c r="E17">
        <v>12.21875</v>
      </c>
      <c r="F17">
        <v>24.65625</v>
      </c>
      <c r="G17">
        <v>14.4375</v>
      </c>
      <c r="H17">
        <v>6.5</v>
      </c>
      <c r="I17">
        <v>4.03125</v>
      </c>
      <c r="J17">
        <v>10.65625</v>
      </c>
      <c r="K17">
        <v>17.4375</v>
      </c>
      <c r="L17">
        <v>10.614822631415814</v>
      </c>
      <c r="M17">
        <v>10.051112756057499</v>
      </c>
      <c r="N17">
        <v>17.494710391795007</v>
      </c>
    </row>
    <row r="18" spans="1:14">
      <c r="A18" t="s">
        <v>153</v>
      </c>
      <c r="B18">
        <v>0.58499999999999996</v>
      </c>
      <c r="C18">
        <v>0.36799999999999999</v>
      </c>
      <c r="D18">
        <v>0.77100000000000002</v>
      </c>
      <c r="E18">
        <v>7.73529411764705</v>
      </c>
      <c r="F18">
        <v>25</v>
      </c>
      <c r="G18">
        <v>14.8529411764705</v>
      </c>
      <c r="H18">
        <v>6.3823529411764701</v>
      </c>
      <c r="I18">
        <v>2.6764705882352899</v>
      </c>
      <c r="J18">
        <v>10.9705882352941</v>
      </c>
      <c r="K18">
        <v>15.088235294117601</v>
      </c>
      <c r="L18">
        <v>10.599710063861336</v>
      </c>
      <c r="M18">
        <v>10.770935021907075</v>
      </c>
      <c r="N18">
        <v>18.272326087255202</v>
      </c>
    </row>
    <row r="19" spans="1:14">
      <c r="A19" t="s">
        <v>126</v>
      </c>
      <c r="B19">
        <v>0.56000000000000005</v>
      </c>
      <c r="C19">
        <v>0.36199999999999999</v>
      </c>
      <c r="D19">
        <v>0.76200000000000001</v>
      </c>
      <c r="E19">
        <v>10.205882352941099</v>
      </c>
      <c r="F19">
        <v>27.352941176470502</v>
      </c>
      <c r="G19">
        <v>18.205882352941099</v>
      </c>
      <c r="H19">
        <v>5.9705882352941098</v>
      </c>
      <c r="I19">
        <v>5.4117647058823497</v>
      </c>
      <c r="J19">
        <v>11.176470588235199</v>
      </c>
      <c r="K19">
        <v>17.4411764705882</v>
      </c>
      <c r="L19">
        <v>10.597144079593644</v>
      </c>
      <c r="M19">
        <v>10.794708049962368</v>
      </c>
      <c r="N19">
        <v>17.259976970171792</v>
      </c>
    </row>
    <row r="20" spans="1:14">
      <c r="A20" t="s">
        <v>150</v>
      </c>
      <c r="B20">
        <v>0.50800000000000001</v>
      </c>
      <c r="C20">
        <v>0.35899999999999999</v>
      </c>
      <c r="D20">
        <v>0.70199999999999996</v>
      </c>
      <c r="E20">
        <v>12.4117647058823</v>
      </c>
      <c r="F20">
        <v>28.5</v>
      </c>
      <c r="G20">
        <v>14.794117647058799</v>
      </c>
      <c r="H20">
        <v>6.4411764705882302</v>
      </c>
      <c r="I20">
        <v>4.5</v>
      </c>
      <c r="J20">
        <v>11.3529411764705</v>
      </c>
      <c r="K20">
        <v>19.058823529411701</v>
      </c>
      <c r="L20">
        <v>10.510653455951447</v>
      </c>
      <c r="M20">
        <v>9.6745472561329606</v>
      </c>
      <c r="N20">
        <v>16.557783625203019</v>
      </c>
    </row>
    <row r="21" spans="1:14">
      <c r="A21" t="s">
        <v>172</v>
      </c>
      <c r="B21">
        <v>0.52900000000000003</v>
      </c>
      <c r="C21">
        <v>0.35299999999999998</v>
      </c>
      <c r="D21">
        <v>0.752</v>
      </c>
      <c r="E21">
        <v>9.0909090909090899</v>
      </c>
      <c r="F21">
        <v>26.090909090909001</v>
      </c>
      <c r="G21">
        <v>11.818181818181801</v>
      </c>
      <c r="H21">
        <v>5.6363636363636296</v>
      </c>
      <c r="I21">
        <v>4.0303030303030303</v>
      </c>
      <c r="J21">
        <v>10.9393939393939</v>
      </c>
      <c r="K21">
        <v>16.393939393939299</v>
      </c>
      <c r="L21">
        <v>10.486785705773183</v>
      </c>
      <c r="M21">
        <v>10.099155986522451</v>
      </c>
      <c r="N21">
        <v>17.355859854105852</v>
      </c>
    </row>
    <row r="22" spans="1:14">
      <c r="A22" t="s">
        <v>104</v>
      </c>
      <c r="B22">
        <v>0.54800000000000004</v>
      </c>
      <c r="C22">
        <v>0.38400000000000001</v>
      </c>
      <c r="D22">
        <v>0.75</v>
      </c>
      <c r="E22">
        <v>10.764705882352899</v>
      </c>
      <c r="F22">
        <v>30.117647058823501</v>
      </c>
      <c r="G22">
        <v>18.970588235294102</v>
      </c>
      <c r="H22">
        <v>5.23529411764705</v>
      </c>
      <c r="I22">
        <v>5.4705882352941098</v>
      </c>
      <c r="J22">
        <v>12.8529411764705</v>
      </c>
      <c r="K22">
        <v>16.911764705882302</v>
      </c>
      <c r="L22">
        <v>10.403480968553115</v>
      </c>
      <c r="M22">
        <v>10.379269736249427</v>
      </c>
      <c r="N22">
        <v>16.707824751345552</v>
      </c>
    </row>
    <row r="23" spans="1:14">
      <c r="A23" t="s">
        <v>93</v>
      </c>
      <c r="B23">
        <v>0.52300000000000002</v>
      </c>
      <c r="C23">
        <v>0.38800000000000001</v>
      </c>
      <c r="D23">
        <v>0.66300000000000003</v>
      </c>
      <c r="E23">
        <v>8.0909090909090899</v>
      </c>
      <c r="F23">
        <v>24.727272727272702</v>
      </c>
      <c r="G23">
        <v>12.424242424242401</v>
      </c>
      <c r="H23">
        <v>7.9696969696969697</v>
      </c>
      <c r="I23">
        <v>4.7575757575757498</v>
      </c>
      <c r="J23">
        <v>11.636363636363599</v>
      </c>
      <c r="K23">
        <v>17.3333333333333</v>
      </c>
      <c r="L23">
        <v>10.402057796174601</v>
      </c>
      <c r="M23">
        <v>10.591698034972737</v>
      </c>
      <c r="N23">
        <v>16.586141075972506</v>
      </c>
    </row>
    <row r="24" spans="1:14">
      <c r="A24" t="s">
        <v>112</v>
      </c>
      <c r="B24">
        <v>0.51900000000000002</v>
      </c>
      <c r="C24">
        <v>0.36499999999999999</v>
      </c>
      <c r="D24">
        <v>0.74199999999999999</v>
      </c>
      <c r="E24">
        <v>13.1212121212121</v>
      </c>
      <c r="F24">
        <v>30.7878787878787</v>
      </c>
      <c r="G24">
        <v>19</v>
      </c>
      <c r="H24">
        <v>7.1818181818181799</v>
      </c>
      <c r="I24">
        <v>3.5454545454545401</v>
      </c>
      <c r="J24">
        <v>13.090909090908999</v>
      </c>
      <c r="K24">
        <v>17.151515151515099</v>
      </c>
      <c r="L24">
        <v>10.388702632692567</v>
      </c>
      <c r="M24">
        <v>9.5994427106909299</v>
      </c>
      <c r="N24">
        <v>16.805558946354694</v>
      </c>
    </row>
    <row r="25" spans="1:14">
      <c r="A25" t="s">
        <v>111</v>
      </c>
      <c r="B25">
        <v>0.56699999999999995</v>
      </c>
      <c r="C25">
        <v>0.33500000000000002</v>
      </c>
      <c r="D25">
        <v>0.67500000000000004</v>
      </c>
      <c r="E25">
        <v>12.794117647058799</v>
      </c>
      <c r="F25">
        <v>25.558823529411701</v>
      </c>
      <c r="G25">
        <v>14.735294117646999</v>
      </c>
      <c r="H25">
        <v>5.6176470588235201</v>
      </c>
      <c r="I25">
        <v>2.6176470588235201</v>
      </c>
      <c r="J25">
        <v>11.8529411764705</v>
      </c>
      <c r="K25">
        <v>17.852941176470502</v>
      </c>
      <c r="L25">
        <v>10.366376548957142</v>
      </c>
      <c r="M25">
        <v>9.9313695976729672</v>
      </c>
      <c r="N25">
        <v>17.170654815513977</v>
      </c>
    </row>
    <row r="26" spans="1:14">
      <c r="A26" t="s">
        <v>86</v>
      </c>
      <c r="B26">
        <v>0.47299999999999998</v>
      </c>
      <c r="C26">
        <v>0.35</v>
      </c>
      <c r="D26">
        <v>0.70399999999999996</v>
      </c>
      <c r="E26">
        <v>12.676470588235199</v>
      </c>
      <c r="F26">
        <v>23.558823529411701</v>
      </c>
      <c r="G26">
        <v>13.4411764705882</v>
      </c>
      <c r="H26">
        <v>6.1764705882352899</v>
      </c>
      <c r="I26">
        <v>4.5</v>
      </c>
      <c r="J26">
        <v>10.529411764705801</v>
      </c>
      <c r="K26">
        <v>16.029411764705799</v>
      </c>
      <c r="L26">
        <v>10.360864300998038</v>
      </c>
      <c r="M26">
        <v>9.7808202269235505</v>
      </c>
      <c r="N26">
        <v>16.865989960760423</v>
      </c>
    </row>
    <row r="27" spans="1:14">
      <c r="A27" t="s">
        <v>168</v>
      </c>
      <c r="B27">
        <v>0.50600000000000001</v>
      </c>
      <c r="C27">
        <v>0.36099999999999999</v>
      </c>
      <c r="D27">
        <v>0.69599999999999995</v>
      </c>
      <c r="E27">
        <v>11.771428571428499</v>
      </c>
      <c r="F27">
        <v>28.342857142857099</v>
      </c>
      <c r="G27">
        <v>13.228571428571399</v>
      </c>
      <c r="H27">
        <v>5.6857142857142797</v>
      </c>
      <c r="I27">
        <v>4.2285714285714198</v>
      </c>
      <c r="J27">
        <v>11.771428571428499</v>
      </c>
      <c r="K27">
        <v>18.514285714285698</v>
      </c>
      <c r="L27">
        <v>10.31380357070657</v>
      </c>
      <c r="M27">
        <v>9.4367456292714316</v>
      </c>
      <c r="N27">
        <v>16.387401914818721</v>
      </c>
    </row>
    <row r="28" spans="1:14">
      <c r="A28" t="s">
        <v>174</v>
      </c>
      <c r="B28">
        <v>0.498</v>
      </c>
      <c r="C28">
        <v>0.36599999999999999</v>
      </c>
      <c r="D28">
        <v>0.64900000000000002</v>
      </c>
      <c r="E28">
        <v>8.1515151515151505</v>
      </c>
      <c r="F28">
        <v>27.060606060605998</v>
      </c>
      <c r="G28">
        <v>12.757575757575699</v>
      </c>
      <c r="H28">
        <v>5.1212121212121202</v>
      </c>
      <c r="I28">
        <v>4.2121212121212102</v>
      </c>
      <c r="J28">
        <v>9.5151515151515103</v>
      </c>
      <c r="K28">
        <v>15.030303030302999</v>
      </c>
      <c r="L28">
        <v>10.254638249371736</v>
      </c>
      <c r="M28">
        <v>9.8646494721903153</v>
      </c>
      <c r="N28">
        <v>15.967973551938169</v>
      </c>
    </row>
    <row r="29" spans="1:14">
      <c r="A29" t="s">
        <v>149</v>
      </c>
      <c r="B29">
        <v>0.54400000000000004</v>
      </c>
      <c r="C29">
        <v>0.39100000000000001</v>
      </c>
      <c r="D29">
        <v>0.71099999999999997</v>
      </c>
      <c r="E29">
        <v>7.8823529411764701</v>
      </c>
      <c r="F29">
        <v>26.5</v>
      </c>
      <c r="G29">
        <v>14.4705882352941</v>
      </c>
      <c r="H29">
        <v>6.8529411764705799</v>
      </c>
      <c r="I29">
        <v>2.9117647058823501</v>
      </c>
      <c r="J29">
        <v>11.5</v>
      </c>
      <c r="K29">
        <v>16.029411764705799</v>
      </c>
      <c r="L29">
        <v>10.250607348695976</v>
      </c>
      <c r="M29">
        <v>10.091545079956484</v>
      </c>
      <c r="N29">
        <v>17.060782085262016</v>
      </c>
    </row>
    <row r="30" spans="1:14">
      <c r="A30" t="s">
        <v>134</v>
      </c>
      <c r="B30">
        <v>0.53900000000000003</v>
      </c>
      <c r="C30">
        <v>0.35299999999999998</v>
      </c>
      <c r="D30">
        <v>0.72699999999999998</v>
      </c>
      <c r="E30">
        <v>10.5</v>
      </c>
      <c r="F30">
        <v>24.794117647058801</v>
      </c>
      <c r="G30">
        <v>14.264705882352899</v>
      </c>
      <c r="H30">
        <v>5.4117647058823497</v>
      </c>
      <c r="I30">
        <v>3.02941176470588</v>
      </c>
      <c r="J30">
        <v>10.9117647058823</v>
      </c>
      <c r="K30">
        <v>16.411764705882302</v>
      </c>
      <c r="L30">
        <v>10.189307842598691</v>
      </c>
      <c r="M30">
        <v>9.8154978465859042</v>
      </c>
      <c r="N30">
        <v>17.241495577049619</v>
      </c>
    </row>
    <row r="31" spans="1:14">
      <c r="A31" t="s">
        <v>157</v>
      </c>
      <c r="B31">
        <v>0.51300000000000001</v>
      </c>
      <c r="C31">
        <v>0.35299999999999998</v>
      </c>
      <c r="D31">
        <v>0.748</v>
      </c>
      <c r="E31">
        <v>10.96875</v>
      </c>
      <c r="F31">
        <v>28.15625</v>
      </c>
      <c r="G31">
        <v>13.21875</v>
      </c>
      <c r="H31">
        <v>4.34375</v>
      </c>
      <c r="I31">
        <v>4.71875</v>
      </c>
      <c r="J31">
        <v>13.125</v>
      </c>
      <c r="K31">
        <v>15.46875</v>
      </c>
      <c r="L31">
        <v>10.173131572234</v>
      </c>
      <c r="M31">
        <v>9.7154621835500024</v>
      </c>
      <c r="N31">
        <v>16.684549984616503</v>
      </c>
    </row>
    <row r="32" spans="1:14">
      <c r="A32" t="s">
        <v>130</v>
      </c>
      <c r="B32">
        <v>0.52900000000000003</v>
      </c>
      <c r="C32">
        <v>0.36799999999999999</v>
      </c>
      <c r="D32">
        <v>0.72799999999999998</v>
      </c>
      <c r="E32">
        <v>8.8125</v>
      </c>
      <c r="F32">
        <v>25.3125</v>
      </c>
      <c r="G32">
        <v>13.40625</v>
      </c>
      <c r="H32">
        <v>7.25</v>
      </c>
      <c r="I32">
        <v>4.90625</v>
      </c>
      <c r="J32">
        <v>12.375</v>
      </c>
      <c r="K32">
        <v>17.71875</v>
      </c>
      <c r="L32">
        <v>10.161249371978437</v>
      </c>
      <c r="M32">
        <v>10.286114468285</v>
      </c>
      <c r="N32">
        <v>16.745147607654502</v>
      </c>
    </row>
    <row r="33" spans="1:14">
      <c r="A33" t="s">
        <v>97</v>
      </c>
      <c r="B33">
        <v>0.52200000000000002</v>
      </c>
      <c r="C33">
        <v>0.35</v>
      </c>
      <c r="D33">
        <v>0.69699999999999995</v>
      </c>
      <c r="E33">
        <v>10.3823529411764</v>
      </c>
      <c r="F33">
        <v>27.647058823529399</v>
      </c>
      <c r="G33">
        <v>13.323529411764699</v>
      </c>
      <c r="H33">
        <v>6.8529411764705799</v>
      </c>
      <c r="I33">
        <v>3.9411764705882302</v>
      </c>
      <c r="J33">
        <v>13.058823529411701</v>
      </c>
      <c r="K33">
        <v>16.852941176470502</v>
      </c>
      <c r="L33">
        <v>10.160892708440223</v>
      </c>
      <c r="M33">
        <v>9.8268240776094267</v>
      </c>
      <c r="N33">
        <v>16.436036271349366</v>
      </c>
    </row>
    <row r="34" spans="1:14">
      <c r="A34" t="s">
        <v>136</v>
      </c>
      <c r="B34">
        <v>0.54200000000000004</v>
      </c>
      <c r="C34">
        <v>0.39400000000000002</v>
      </c>
      <c r="D34">
        <v>0.75800000000000001</v>
      </c>
      <c r="E34">
        <v>8.90625</v>
      </c>
      <c r="F34">
        <v>23.6875</v>
      </c>
      <c r="G34">
        <v>15.34375</v>
      </c>
      <c r="H34">
        <v>6.65625</v>
      </c>
      <c r="I34">
        <v>2.3125</v>
      </c>
      <c r="J34">
        <v>11.34375</v>
      </c>
      <c r="K34">
        <v>15.28125</v>
      </c>
      <c r="L34">
        <v>10.15326242157103</v>
      </c>
      <c r="M34">
        <v>10.006392855824998</v>
      </c>
      <c r="N34">
        <v>17.80761494639551</v>
      </c>
    </row>
    <row r="35" spans="1:14">
      <c r="A35" t="s">
        <v>173</v>
      </c>
      <c r="B35">
        <v>0.52300000000000002</v>
      </c>
      <c r="C35">
        <v>0.34599999999999997</v>
      </c>
      <c r="D35">
        <v>0.69399999999999995</v>
      </c>
      <c r="E35">
        <v>9.4705882352941106</v>
      </c>
      <c r="F35">
        <v>22.176470588235201</v>
      </c>
      <c r="G35">
        <v>11.676470588235199</v>
      </c>
      <c r="H35">
        <v>8.9705882352941106</v>
      </c>
      <c r="I35">
        <v>5.6764705882352899</v>
      </c>
      <c r="J35">
        <v>13.294117647058799</v>
      </c>
      <c r="K35">
        <v>18.3823529411764</v>
      </c>
      <c r="L35">
        <v>10.124828615815735</v>
      </c>
      <c r="M35">
        <v>10.717376979589433</v>
      </c>
      <c r="N35">
        <v>16.60989560801362</v>
      </c>
    </row>
    <row r="36" spans="1:14">
      <c r="A36" t="s">
        <v>162</v>
      </c>
      <c r="B36">
        <v>0.51900000000000002</v>
      </c>
      <c r="C36">
        <v>0.34300000000000003</v>
      </c>
      <c r="D36">
        <v>0.71899999999999997</v>
      </c>
      <c r="E36">
        <v>9.71428571428571</v>
      </c>
      <c r="F36">
        <v>24.885714285714201</v>
      </c>
      <c r="G36">
        <v>13.342857142857101</v>
      </c>
      <c r="H36">
        <v>7.7714285714285696</v>
      </c>
      <c r="I36">
        <v>4.25714285714285</v>
      </c>
      <c r="J36">
        <v>11.771428571428499</v>
      </c>
      <c r="K36">
        <v>17.771428571428501</v>
      </c>
      <c r="L36">
        <v>10.118224877311825</v>
      </c>
      <c r="M36">
        <v>10.018006882525741</v>
      </c>
      <c r="N36">
        <v>16.692346457459326</v>
      </c>
    </row>
    <row r="37" spans="1:14">
      <c r="A37" t="s">
        <v>170</v>
      </c>
      <c r="B37">
        <v>0.54700000000000004</v>
      </c>
      <c r="C37">
        <v>0.35499999999999998</v>
      </c>
      <c r="D37">
        <v>0.747</v>
      </c>
      <c r="E37">
        <v>10.764705882352899</v>
      </c>
      <c r="F37">
        <v>29.470588235294102</v>
      </c>
      <c r="G37">
        <v>17.147058823529399</v>
      </c>
      <c r="H37">
        <v>6.2058823529411704</v>
      </c>
      <c r="I37">
        <v>4.1764705882352899</v>
      </c>
      <c r="J37">
        <v>12.588235294117601</v>
      </c>
      <c r="K37">
        <v>18.588235294117599</v>
      </c>
      <c r="L37">
        <v>10.11267543137353</v>
      </c>
      <c r="M37">
        <v>9.7396802489976544</v>
      </c>
      <c r="N37">
        <v>16.566658599753485</v>
      </c>
    </row>
    <row r="38" spans="1:14">
      <c r="A38" t="s">
        <v>169</v>
      </c>
      <c r="B38">
        <v>0.52500000000000002</v>
      </c>
      <c r="C38">
        <v>0.35399999999999998</v>
      </c>
      <c r="D38">
        <v>0.64500000000000002</v>
      </c>
      <c r="E38">
        <v>9.67741935483871</v>
      </c>
      <c r="F38">
        <v>27.064516129032199</v>
      </c>
      <c r="G38">
        <v>13.258064516129</v>
      </c>
      <c r="H38">
        <v>5.74193548387096</v>
      </c>
      <c r="I38">
        <v>4.4838709677419297</v>
      </c>
      <c r="J38">
        <v>11.838709677419301</v>
      </c>
      <c r="K38">
        <v>16.903225806451601</v>
      </c>
      <c r="L38">
        <v>10.109672549955038</v>
      </c>
      <c r="M38">
        <v>9.9663550171787207</v>
      </c>
      <c r="N38">
        <v>15.895113759488986</v>
      </c>
    </row>
    <row r="39" spans="1:14">
      <c r="A39" t="s">
        <v>124</v>
      </c>
      <c r="B39">
        <v>0.495</v>
      </c>
      <c r="C39">
        <v>0.33</v>
      </c>
      <c r="D39">
        <v>0.68100000000000005</v>
      </c>
      <c r="E39">
        <v>10.7878787878787</v>
      </c>
      <c r="F39">
        <v>23.939393939393899</v>
      </c>
      <c r="G39">
        <v>12</v>
      </c>
      <c r="H39">
        <v>8.2727272727272698</v>
      </c>
      <c r="I39">
        <v>4.7878787878787801</v>
      </c>
      <c r="J39">
        <v>12.424242424242401</v>
      </c>
      <c r="K39">
        <v>17.4545454545454</v>
      </c>
      <c r="L39">
        <v>10.076404867569639</v>
      </c>
      <c r="M39">
        <v>10.019508615592123</v>
      </c>
      <c r="N39">
        <v>16.283947979817686</v>
      </c>
    </row>
    <row r="40" spans="1:14">
      <c r="A40" t="s">
        <v>147</v>
      </c>
      <c r="B40">
        <v>0.54200000000000004</v>
      </c>
      <c r="C40">
        <v>0.38800000000000001</v>
      </c>
      <c r="D40">
        <v>0.74099999999999999</v>
      </c>
      <c r="E40">
        <v>9.3823529411764692</v>
      </c>
      <c r="F40">
        <v>26.176470588235201</v>
      </c>
      <c r="G40">
        <v>15.617647058823501</v>
      </c>
      <c r="H40">
        <v>6.1764705882352899</v>
      </c>
      <c r="I40">
        <v>3.52941176470588</v>
      </c>
      <c r="J40">
        <v>13.029411764705801</v>
      </c>
      <c r="K40">
        <v>15.647058823529401</v>
      </c>
      <c r="L40">
        <v>10.062926427252961</v>
      </c>
      <c r="M40">
        <v>10.045965869385899</v>
      </c>
      <c r="N40">
        <v>17.097314562054436</v>
      </c>
    </row>
    <row r="41" spans="1:14">
      <c r="A41" t="s">
        <v>176</v>
      </c>
      <c r="B41">
        <v>0.56299999999999994</v>
      </c>
      <c r="C41">
        <v>0.372</v>
      </c>
      <c r="D41">
        <v>0.73599999999999999</v>
      </c>
      <c r="E41">
        <v>8.5862068965517206</v>
      </c>
      <c r="F41">
        <v>30</v>
      </c>
      <c r="G41">
        <v>17.068965517241299</v>
      </c>
      <c r="H41">
        <v>5.9310344827586201</v>
      </c>
      <c r="I41">
        <v>4.3448275862068897</v>
      </c>
      <c r="J41">
        <v>13.2068965517241</v>
      </c>
      <c r="K41">
        <v>17.034482758620602</v>
      </c>
      <c r="L41">
        <v>10.05809072409491</v>
      </c>
      <c r="M41">
        <v>10.117430861180026</v>
      </c>
      <c r="N41">
        <v>16.433233647304142</v>
      </c>
    </row>
    <row r="42" spans="1:14">
      <c r="A42" t="s">
        <v>144</v>
      </c>
      <c r="B42">
        <v>0.50900000000000001</v>
      </c>
      <c r="C42">
        <v>0.34</v>
      </c>
      <c r="D42">
        <v>0.67400000000000004</v>
      </c>
      <c r="E42">
        <v>13.375</v>
      </c>
      <c r="F42">
        <v>24.8125</v>
      </c>
      <c r="G42">
        <v>13.84375</v>
      </c>
      <c r="H42">
        <v>6.125</v>
      </c>
      <c r="I42">
        <v>4.75</v>
      </c>
      <c r="J42">
        <v>13.25</v>
      </c>
      <c r="K42">
        <v>18.71875</v>
      </c>
      <c r="L42">
        <v>9.8904598842555025</v>
      </c>
      <c r="M42">
        <v>9.5705073837974997</v>
      </c>
      <c r="N42">
        <v>16.103004434674002</v>
      </c>
    </row>
    <row r="43" spans="1:14">
      <c r="A43" t="s">
        <v>107</v>
      </c>
      <c r="B43">
        <v>0.56799999999999995</v>
      </c>
      <c r="C43">
        <v>0.38200000000000001</v>
      </c>
      <c r="D43">
        <v>0.69</v>
      </c>
      <c r="E43">
        <v>8.4117647058823497</v>
      </c>
      <c r="F43">
        <v>25.176470588235201</v>
      </c>
      <c r="G43">
        <v>14.647058823529401</v>
      </c>
      <c r="H43">
        <v>6.5294117647058796</v>
      </c>
      <c r="I43">
        <v>2.9705882352941102</v>
      </c>
      <c r="J43">
        <v>11.9411764705882</v>
      </c>
      <c r="K43">
        <v>18.735294117647001</v>
      </c>
      <c r="L43">
        <v>9.8563465123521397</v>
      </c>
      <c r="M43">
        <v>9.8656353902353082</v>
      </c>
      <c r="N43">
        <v>16.655408524436258</v>
      </c>
    </row>
    <row r="44" spans="1:14">
      <c r="A44" t="s">
        <v>148</v>
      </c>
      <c r="B44">
        <v>0.51700000000000002</v>
      </c>
      <c r="C44">
        <v>0.40300000000000002</v>
      </c>
      <c r="D44">
        <v>0.73099999999999998</v>
      </c>
      <c r="E44">
        <v>9.1818181818181799</v>
      </c>
      <c r="F44">
        <v>23.6969696969696</v>
      </c>
      <c r="G44">
        <v>14.1212121212121</v>
      </c>
      <c r="H44">
        <v>7.6666666666666599</v>
      </c>
      <c r="I44">
        <v>3.63636363636363</v>
      </c>
      <c r="J44">
        <v>13.424242424242401</v>
      </c>
      <c r="K44">
        <v>16.7878787878787</v>
      </c>
      <c r="L44">
        <v>9.8191109186913703</v>
      </c>
      <c r="M44">
        <v>9.8460300767042632</v>
      </c>
      <c r="N44">
        <v>16.924334211762904</v>
      </c>
    </row>
    <row r="45" spans="1:14">
      <c r="A45" t="s">
        <v>166</v>
      </c>
      <c r="B45">
        <v>0.51200000000000001</v>
      </c>
      <c r="C45">
        <v>0.36099999999999999</v>
      </c>
      <c r="D45">
        <v>0.72499999999999998</v>
      </c>
      <c r="E45">
        <v>7.6363636363636296</v>
      </c>
      <c r="F45">
        <v>24.969696969696901</v>
      </c>
      <c r="G45">
        <v>14.030303030302999</v>
      </c>
      <c r="H45">
        <v>8.7878787878787801</v>
      </c>
      <c r="I45">
        <v>3.3333333333333299</v>
      </c>
      <c r="J45">
        <v>10.3333333333333</v>
      </c>
      <c r="K45">
        <v>19.030303030302999</v>
      </c>
      <c r="L45">
        <v>9.8154697405451472</v>
      </c>
      <c r="M45">
        <v>9.5237985438224353</v>
      </c>
      <c r="N45">
        <v>16.420300495443474</v>
      </c>
    </row>
    <row r="46" spans="1:14">
      <c r="A46" t="s">
        <v>96</v>
      </c>
      <c r="B46">
        <v>0.53300000000000003</v>
      </c>
      <c r="C46">
        <v>0.35099999999999998</v>
      </c>
      <c r="D46">
        <v>0.74099999999999999</v>
      </c>
      <c r="E46">
        <v>8.8125</v>
      </c>
      <c r="F46">
        <v>26.375</v>
      </c>
      <c r="G46">
        <v>13.125</v>
      </c>
      <c r="H46">
        <v>6.78125</v>
      </c>
      <c r="I46">
        <v>2.78125</v>
      </c>
      <c r="J46">
        <v>12.3125</v>
      </c>
      <c r="K46">
        <v>17.25</v>
      </c>
      <c r="L46">
        <v>9.8144383245412499</v>
      </c>
      <c r="M46">
        <v>9.4108928868950006</v>
      </c>
      <c r="N46">
        <v>16.739118590825257</v>
      </c>
    </row>
    <row r="47" spans="1:14">
      <c r="A47" t="s">
        <v>91</v>
      </c>
      <c r="B47">
        <v>0.497</v>
      </c>
      <c r="C47">
        <v>0.33500000000000002</v>
      </c>
      <c r="D47">
        <v>0.71799999999999997</v>
      </c>
      <c r="E47">
        <v>10.617647058823501</v>
      </c>
      <c r="F47">
        <v>22.9411764705882</v>
      </c>
      <c r="G47">
        <v>12.235294117646999</v>
      </c>
      <c r="H47">
        <v>7.1764705882352899</v>
      </c>
      <c r="I47">
        <v>3.70588235294117</v>
      </c>
      <c r="J47">
        <v>11.764705882352899</v>
      </c>
      <c r="K47">
        <v>17.088235294117599</v>
      </c>
      <c r="L47">
        <v>9.8101068594752334</v>
      </c>
      <c r="M47">
        <v>9.509850939818838</v>
      </c>
      <c r="N47">
        <v>16.615118166960023</v>
      </c>
    </row>
    <row r="48" spans="1:14">
      <c r="A48" t="s">
        <v>161</v>
      </c>
      <c r="B48">
        <v>0.52600000000000002</v>
      </c>
      <c r="C48">
        <v>0.35799999999999998</v>
      </c>
      <c r="D48">
        <v>0.78300000000000003</v>
      </c>
      <c r="E48">
        <v>9.84375</v>
      </c>
      <c r="F48">
        <v>24.46875</v>
      </c>
      <c r="G48">
        <v>14.34375</v>
      </c>
      <c r="H48">
        <v>7.3125</v>
      </c>
      <c r="I48">
        <v>3.625</v>
      </c>
      <c r="J48">
        <v>12.65625</v>
      </c>
      <c r="K48">
        <v>18.09375</v>
      </c>
      <c r="L48">
        <v>9.7928950274966873</v>
      </c>
      <c r="M48">
        <v>9.5860763231675037</v>
      </c>
      <c r="N48">
        <v>17.102188775893001</v>
      </c>
    </row>
    <row r="49" spans="1:14">
      <c r="A49" t="s">
        <v>160</v>
      </c>
      <c r="B49">
        <v>0.44600000000000001</v>
      </c>
      <c r="C49">
        <v>0.35299999999999998</v>
      </c>
      <c r="D49">
        <v>0.66</v>
      </c>
      <c r="E49">
        <v>12</v>
      </c>
      <c r="F49">
        <v>26.9411764705882</v>
      </c>
      <c r="G49">
        <v>12.794117647058799</v>
      </c>
      <c r="H49">
        <v>5.5882352941176396</v>
      </c>
      <c r="I49">
        <v>4.5588235294117601</v>
      </c>
      <c r="J49">
        <v>11.735294117646999</v>
      </c>
      <c r="K49">
        <v>16.470588235294102</v>
      </c>
      <c r="L49">
        <v>9.7556087393394559</v>
      </c>
      <c r="M49">
        <v>8.8441967683400122</v>
      </c>
      <c r="N49">
        <v>15.34028526008667</v>
      </c>
    </row>
    <row r="50" spans="1:14">
      <c r="A50" t="s">
        <v>151</v>
      </c>
      <c r="B50">
        <v>0.51500000000000001</v>
      </c>
      <c r="C50">
        <v>0.36099999999999999</v>
      </c>
      <c r="D50">
        <v>0.74</v>
      </c>
      <c r="E50">
        <v>10.3939393939393</v>
      </c>
      <c r="F50">
        <v>25.3333333333333</v>
      </c>
      <c r="G50">
        <v>15.7272727272727</v>
      </c>
      <c r="H50">
        <v>6.1818181818181799</v>
      </c>
      <c r="I50">
        <v>3.2727272727272698</v>
      </c>
      <c r="J50">
        <v>12.151515151515101</v>
      </c>
      <c r="K50">
        <v>16.030303030302999</v>
      </c>
      <c r="L50">
        <v>9.7494667768987249</v>
      </c>
      <c r="M50">
        <v>9.4458607678206086</v>
      </c>
      <c r="N50">
        <v>16.682121838634728</v>
      </c>
    </row>
    <row r="51" spans="1:14">
      <c r="A51" t="s">
        <v>92</v>
      </c>
      <c r="B51">
        <v>0.51</v>
      </c>
      <c r="C51">
        <v>0.33600000000000002</v>
      </c>
      <c r="D51">
        <v>0.74099999999999999</v>
      </c>
      <c r="E51">
        <v>11.4411764705882</v>
      </c>
      <c r="F51">
        <v>25.9411764705882</v>
      </c>
      <c r="G51">
        <v>12.8823529411764</v>
      </c>
      <c r="H51">
        <v>6.9705882352941098</v>
      </c>
      <c r="I51">
        <v>4.2647058823529402</v>
      </c>
      <c r="J51">
        <v>13.5</v>
      </c>
      <c r="K51">
        <v>19.147058823529399</v>
      </c>
      <c r="L51">
        <v>9.7438472103804123</v>
      </c>
      <c r="M51">
        <v>9.282935416969412</v>
      </c>
      <c r="N51">
        <v>16.362495414990882</v>
      </c>
    </row>
    <row r="52" spans="1:14">
      <c r="A52" t="s">
        <v>164</v>
      </c>
      <c r="B52">
        <v>0.47099999999999997</v>
      </c>
      <c r="C52">
        <v>0.308</v>
      </c>
      <c r="D52">
        <v>0.59799999999999998</v>
      </c>
      <c r="E52">
        <v>13.714285714285699</v>
      </c>
      <c r="F52">
        <v>26.0571428571428</v>
      </c>
      <c r="G52">
        <v>12.9714285714285</v>
      </c>
      <c r="H52">
        <v>7.0857142857142801</v>
      </c>
      <c r="I52">
        <v>4.0571428571428498</v>
      </c>
      <c r="J52">
        <v>12.742857142857099</v>
      </c>
      <c r="K52">
        <v>17.457142857142799</v>
      </c>
      <c r="L52">
        <v>9.7242946042904101</v>
      </c>
      <c r="M52">
        <v>9.0769290292371601</v>
      </c>
      <c r="N52">
        <v>15.068154703115885</v>
      </c>
    </row>
    <row r="53" spans="1:14">
      <c r="A53" t="s">
        <v>114</v>
      </c>
      <c r="B53">
        <v>0.497</v>
      </c>
      <c r="C53">
        <v>0.34200000000000003</v>
      </c>
      <c r="D53">
        <v>0.69099999999999995</v>
      </c>
      <c r="E53">
        <v>9.21875</v>
      </c>
      <c r="F53">
        <v>28.375</v>
      </c>
      <c r="G53">
        <v>12.6875</v>
      </c>
      <c r="H53">
        <v>5.9375</v>
      </c>
      <c r="I53">
        <v>3.09375</v>
      </c>
      <c r="J53">
        <v>12.1875</v>
      </c>
      <c r="K53">
        <v>15.75</v>
      </c>
      <c r="L53">
        <v>9.6875132606735921</v>
      </c>
      <c r="M53">
        <v>9.0071830463450002</v>
      </c>
      <c r="N53">
        <v>15.772245845510504</v>
      </c>
    </row>
    <row r="54" spans="1:14">
      <c r="A54" t="s">
        <v>167</v>
      </c>
      <c r="B54">
        <v>0.504</v>
      </c>
      <c r="C54">
        <v>0.33100000000000002</v>
      </c>
      <c r="D54">
        <v>0.73099999999999998</v>
      </c>
      <c r="E54">
        <v>9.5</v>
      </c>
      <c r="F54">
        <v>24.78125</v>
      </c>
      <c r="G54">
        <v>14.46875</v>
      </c>
      <c r="H54">
        <v>8.65625</v>
      </c>
      <c r="I54">
        <v>2.25</v>
      </c>
      <c r="J54">
        <v>11.15625</v>
      </c>
      <c r="K54">
        <v>17.4375</v>
      </c>
      <c r="L54">
        <v>9.6282524028617793</v>
      </c>
      <c r="M54">
        <v>9.1178394330675019</v>
      </c>
      <c r="N54">
        <v>16.501289410450749</v>
      </c>
    </row>
    <row r="55" spans="1:14">
      <c r="A55" t="s">
        <v>171</v>
      </c>
      <c r="B55">
        <v>0.53700000000000003</v>
      </c>
      <c r="C55">
        <v>0.307</v>
      </c>
      <c r="D55">
        <v>0.69799999999999995</v>
      </c>
      <c r="E55">
        <v>10.84375</v>
      </c>
      <c r="F55">
        <v>25.84375</v>
      </c>
      <c r="G55">
        <v>13.875</v>
      </c>
      <c r="H55">
        <v>7.96875</v>
      </c>
      <c r="I55">
        <v>4.53125</v>
      </c>
      <c r="J55">
        <v>13.9375</v>
      </c>
      <c r="K55">
        <v>19.8125</v>
      </c>
      <c r="L55">
        <v>9.5742725392545012</v>
      </c>
      <c r="M55">
        <v>9.654332930692501</v>
      </c>
      <c r="N55">
        <v>15.801218116038998</v>
      </c>
    </row>
    <row r="56" spans="1:14">
      <c r="A56" t="s">
        <v>121</v>
      </c>
      <c r="B56">
        <v>0.50800000000000001</v>
      </c>
      <c r="C56">
        <v>0.32400000000000001</v>
      </c>
      <c r="D56">
        <v>0.70799999999999996</v>
      </c>
      <c r="E56">
        <v>10.636363636363599</v>
      </c>
      <c r="F56">
        <v>25.151515151515099</v>
      </c>
      <c r="G56">
        <v>13.545454545454501</v>
      </c>
      <c r="H56">
        <v>7</v>
      </c>
      <c r="I56">
        <v>3.9090909090908998</v>
      </c>
      <c r="J56">
        <v>12.424242424242401</v>
      </c>
      <c r="K56">
        <v>18.757575757575701</v>
      </c>
      <c r="L56">
        <v>9.4840019855135651</v>
      </c>
      <c r="M56">
        <v>9.1537155444994074</v>
      </c>
      <c r="N56">
        <v>15.867506868429956</v>
      </c>
    </row>
    <row r="57" spans="1:14">
      <c r="A57" t="s">
        <v>154</v>
      </c>
      <c r="B57">
        <v>0.50600000000000001</v>
      </c>
      <c r="C57">
        <v>0.34200000000000003</v>
      </c>
      <c r="D57">
        <v>0.77500000000000002</v>
      </c>
      <c r="E57">
        <v>10.2424242424242</v>
      </c>
      <c r="F57">
        <v>28</v>
      </c>
      <c r="G57">
        <v>13.3939393939393</v>
      </c>
      <c r="H57">
        <v>4.4545454545454497</v>
      </c>
      <c r="I57">
        <v>2.9393939393939301</v>
      </c>
      <c r="J57">
        <v>12.3333333333333</v>
      </c>
      <c r="K57">
        <v>17.2424242424242</v>
      </c>
      <c r="L57">
        <v>9.4434900025430704</v>
      </c>
      <c r="M57">
        <v>8.4723416356618308</v>
      </c>
      <c r="N57">
        <v>16.288404339078841</v>
      </c>
    </row>
    <row r="58" spans="1:14">
      <c r="A58" t="s">
        <v>156</v>
      </c>
      <c r="B58">
        <v>0.505</v>
      </c>
      <c r="C58">
        <v>0.39300000000000002</v>
      </c>
      <c r="D58">
        <v>0.75900000000000001</v>
      </c>
      <c r="E58">
        <v>9.6060606060606002</v>
      </c>
      <c r="F58">
        <v>28.2424242424242</v>
      </c>
      <c r="G58">
        <v>13.636363636363599</v>
      </c>
      <c r="H58">
        <v>4.8181818181818103</v>
      </c>
      <c r="I58">
        <v>4.2727272727272698</v>
      </c>
      <c r="J58">
        <v>13.7878787878787</v>
      </c>
      <c r="K58">
        <v>18.636363636363601</v>
      </c>
      <c r="L58">
        <v>9.4104426297536712</v>
      </c>
      <c r="M58">
        <v>8.7531560358060805</v>
      </c>
      <c r="N58">
        <v>15.962333117108184</v>
      </c>
    </row>
    <row r="59" spans="1:14">
      <c r="A59" t="s">
        <v>78</v>
      </c>
      <c r="B59">
        <v>0.50600000000000001</v>
      </c>
      <c r="C59">
        <v>0.34100000000000003</v>
      </c>
      <c r="D59">
        <v>0.67100000000000004</v>
      </c>
      <c r="E59">
        <v>12.15625</v>
      </c>
      <c r="F59">
        <v>27.9375</v>
      </c>
      <c r="G59">
        <v>13.59375</v>
      </c>
      <c r="H59">
        <v>6.21875</v>
      </c>
      <c r="I59">
        <v>3.21875</v>
      </c>
      <c r="J59">
        <v>13.5625</v>
      </c>
      <c r="K59">
        <v>19.84375</v>
      </c>
      <c r="L59">
        <v>9.3893980618259683</v>
      </c>
      <c r="M59">
        <v>8.5040171972500005</v>
      </c>
      <c r="N59">
        <v>15.386890118786752</v>
      </c>
    </row>
    <row r="60" spans="1:14">
      <c r="A60" t="s">
        <v>98</v>
      </c>
      <c r="B60">
        <v>0.49</v>
      </c>
      <c r="C60">
        <v>0.33600000000000002</v>
      </c>
      <c r="D60">
        <v>0.66400000000000003</v>
      </c>
      <c r="E60">
        <v>9.3333333333333304</v>
      </c>
      <c r="F60">
        <v>24</v>
      </c>
      <c r="G60">
        <v>13.757575757575699</v>
      </c>
      <c r="H60">
        <v>7.6060606060606002</v>
      </c>
      <c r="I60">
        <v>2.2727272727272698</v>
      </c>
      <c r="J60">
        <v>11.272727272727201</v>
      </c>
      <c r="K60">
        <v>16.1212121212121</v>
      </c>
      <c r="L60">
        <v>9.3147650006163936</v>
      </c>
      <c r="M60">
        <v>8.9228017396133517</v>
      </c>
      <c r="N60">
        <v>15.703343275734643</v>
      </c>
    </row>
    <row r="61" spans="1:14">
      <c r="A61" t="s">
        <v>158</v>
      </c>
      <c r="B61">
        <v>0.48399999999999999</v>
      </c>
      <c r="C61">
        <v>0.32100000000000001</v>
      </c>
      <c r="D61">
        <v>0.67900000000000005</v>
      </c>
      <c r="E61">
        <v>11.4117647058823</v>
      </c>
      <c r="F61">
        <v>25.647058823529399</v>
      </c>
      <c r="G61">
        <v>14.823529411764699</v>
      </c>
      <c r="H61">
        <v>4.7941176470588198</v>
      </c>
      <c r="I61">
        <v>4</v>
      </c>
      <c r="J61">
        <v>11.9705882352941</v>
      </c>
      <c r="K61">
        <v>16.176470588235201</v>
      </c>
      <c r="L61">
        <v>9.210739282979997</v>
      </c>
      <c r="M61">
        <v>8.7778389937964878</v>
      </c>
      <c r="N61">
        <v>15.213559241558364</v>
      </c>
    </row>
    <row r="62" spans="1:14">
      <c r="A62" t="s">
        <v>146</v>
      </c>
      <c r="B62">
        <v>0.47</v>
      </c>
      <c r="C62">
        <v>0.36599999999999999</v>
      </c>
      <c r="D62">
        <v>0.69299999999999995</v>
      </c>
      <c r="E62">
        <v>9.1470588235294095</v>
      </c>
      <c r="F62">
        <v>25.235294117647001</v>
      </c>
      <c r="G62">
        <v>12.058823529411701</v>
      </c>
      <c r="H62">
        <v>5.3823529411764701</v>
      </c>
      <c r="I62">
        <v>3.7647058823529398</v>
      </c>
      <c r="J62">
        <v>12.647058823529401</v>
      </c>
      <c r="K62">
        <v>17.5</v>
      </c>
      <c r="L62">
        <v>8.934937333350657</v>
      </c>
      <c r="M62">
        <v>8.3537786789764787</v>
      </c>
      <c r="N62">
        <v>15.108145293745128</v>
      </c>
    </row>
    <row r="63" spans="1:14">
      <c r="A63" t="s">
        <v>113</v>
      </c>
      <c r="B63">
        <v>0.499</v>
      </c>
      <c r="C63">
        <v>0.34300000000000003</v>
      </c>
      <c r="D63">
        <v>0.73399999999999999</v>
      </c>
      <c r="E63">
        <v>9.3939393939393891</v>
      </c>
      <c r="F63">
        <v>25.303030303030301</v>
      </c>
      <c r="G63">
        <v>14.2424242424242</v>
      </c>
      <c r="H63">
        <v>5.9090909090909003</v>
      </c>
      <c r="I63">
        <v>2.5151515151515098</v>
      </c>
      <c r="J63">
        <v>12.5151515151515</v>
      </c>
      <c r="K63">
        <v>17.939393939393899</v>
      </c>
      <c r="L63">
        <v>8.7933680350905963</v>
      </c>
      <c r="M63">
        <v>8.1970023934218261</v>
      </c>
      <c r="N63">
        <v>15.548135561736078</v>
      </c>
    </row>
    <row r="64" spans="1:14">
      <c r="A64" t="s">
        <v>163</v>
      </c>
      <c r="B64">
        <v>0.503</v>
      </c>
      <c r="C64">
        <v>0.312</v>
      </c>
      <c r="D64">
        <v>0.68100000000000005</v>
      </c>
      <c r="E64">
        <v>11.294117647058799</v>
      </c>
      <c r="F64">
        <v>21.823529411764699</v>
      </c>
      <c r="G64">
        <v>12.558823529411701</v>
      </c>
      <c r="H64">
        <v>8.8235294117646994</v>
      </c>
      <c r="I64">
        <v>1.5882352941176401</v>
      </c>
      <c r="J64">
        <v>12.735294117646999</v>
      </c>
      <c r="K64">
        <v>21.735294117647001</v>
      </c>
      <c r="L64">
        <v>8.640687882934591</v>
      </c>
      <c r="M64">
        <v>7.9756227183447264</v>
      </c>
      <c r="N64">
        <v>15.457651750340148</v>
      </c>
    </row>
  </sheetData>
  <autoFilter ref="L1:L64">
    <sortState ref="A2:N64">
      <sortCondition descending="1" ref="L1:L6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K33" sqref="K33:K64"/>
    </sheetView>
  </sheetViews>
  <sheetFormatPr baseColWidth="10" defaultRowHeight="15" x14ac:dyDescent="0"/>
  <cols>
    <col min="1" max="2" width="27.5" bestFit="1" customWidth="1"/>
    <col min="3" max="3" width="21.6640625" style="4" bestFit="1" customWidth="1"/>
    <col min="4" max="4" width="21.6640625" style="4" customWidth="1"/>
    <col min="5" max="5" width="22" bestFit="1" customWidth="1"/>
    <col min="7" max="7" width="17.5" bestFit="1" customWidth="1"/>
    <col min="9" max="9" width="17.5" bestFit="1" customWidth="1"/>
    <col min="10" max="10" width="10.83203125" style="4"/>
    <col min="11" max="11" width="17.5" style="4" customWidth="1"/>
    <col min="12" max="12" width="12.1640625" style="4" bestFit="1" customWidth="1"/>
    <col min="13" max="13" width="15.6640625" bestFit="1" customWidth="1"/>
  </cols>
  <sheetData>
    <row r="1" spans="1:13">
      <c r="A1" t="s">
        <v>90</v>
      </c>
      <c r="B1">
        <f>VLOOKUP(A1,'2018-19_Team'!$A$1:$N$64,12,FALSE)</f>
        <v>12.210611157468023</v>
      </c>
      <c r="C1" s="6" t="str">
        <f>IF(B1&gt;B2,A1,A2)</f>
        <v>Duke Blue Devils</v>
      </c>
      <c r="D1" s="6">
        <f>IF(B1&gt;B2,B1,B2)</f>
        <v>12.210611157468023</v>
      </c>
      <c r="E1" s="6" t="str">
        <f>IF(D1&gt;D3,C1,C3)</f>
        <v>Duke Blue Devils</v>
      </c>
      <c r="F1" s="6">
        <f>IF(D1&gt;D3,D1,D3)</f>
        <v>12.210611157468023</v>
      </c>
      <c r="G1" s="6" t="str">
        <f>IF(F1&gt;F5,E1,E5)</f>
        <v>Duke Blue Devils</v>
      </c>
      <c r="H1" s="6">
        <f>IF(F1&gt;F5,F1,F5)</f>
        <v>12.210611157468023</v>
      </c>
      <c r="I1" s="6" t="str">
        <f>IF(H1&gt;H9,G1,G9)</f>
        <v>Duke Blue Devils</v>
      </c>
      <c r="J1" s="6">
        <f>IF(H1&gt;H9,H1,H9)</f>
        <v>12.210611157468023</v>
      </c>
      <c r="K1" s="6" t="str">
        <f>IF(J1&gt;J17,I1,I17)</f>
        <v>Gonzaga Bulldogs</v>
      </c>
      <c r="L1" s="6">
        <f>IF(J1&gt;J17,J1,J17)</f>
        <v>12.214415928431357</v>
      </c>
      <c r="M1" s="6" t="str">
        <f>IF(L1&gt;L33,K1,K33)</f>
        <v>Gonzaga Bulldogs</v>
      </c>
    </row>
    <row r="2" spans="1:13">
      <c r="A2" s="5" t="s">
        <v>201</v>
      </c>
      <c r="B2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t="s">
        <v>171</v>
      </c>
      <c r="B3">
        <f>VLOOKUP(A3,'2018-19_Team'!$A$1:$N$64,12,FALSE)</f>
        <v>9.5742725392545012</v>
      </c>
      <c r="C3" s="6" t="str">
        <f t="shared" ref="C3" si="0">IF(B3&gt;B4,A3,A4)</f>
        <v>UCF Knights</v>
      </c>
      <c r="D3" s="6">
        <f t="shared" ref="D3:D34" si="1">IF(B3&gt;B4,B3,B4)</f>
        <v>10.109672549955038</v>
      </c>
      <c r="E3" s="6"/>
      <c r="F3" s="6"/>
      <c r="G3" s="6"/>
      <c r="H3" s="6"/>
      <c r="I3" s="6"/>
      <c r="J3" s="6"/>
      <c r="K3" s="6"/>
      <c r="L3" s="6"/>
      <c r="M3" s="6"/>
    </row>
    <row r="4" spans="1:13">
      <c r="A4" t="s">
        <v>169</v>
      </c>
      <c r="B4">
        <f>VLOOKUP(A4,'2018-19_Team'!$A$1:$N$64,12,FALSE)</f>
        <v>10.109672549955038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t="s">
        <v>159</v>
      </c>
      <c r="B5">
        <f>VLOOKUP(A5,'2018-19_Team'!$A$1:$N$64,12,FALSE)</f>
        <v>10.742169926044996</v>
      </c>
      <c r="C5" s="6" t="str">
        <f t="shared" ref="C5" si="2">IF(B5&gt;B6,A5,A6)</f>
        <v>Mississippi State Bulldogs</v>
      </c>
      <c r="D5" s="6">
        <f t="shared" ref="D5:D36" si="3">IF(B5&gt;B6,B5,B6)</f>
        <v>10.742169926044996</v>
      </c>
      <c r="E5" s="6" t="str">
        <f t="shared" ref="E5" si="4">IF(D5&gt;D7,C5,C7)</f>
        <v>Mississippi State Bulldogs</v>
      </c>
      <c r="F5" s="6">
        <f t="shared" ref="F5" si="5">IF(D5&gt;D7,D5,D7)</f>
        <v>10.742169926044996</v>
      </c>
      <c r="G5" s="6"/>
      <c r="H5" s="6"/>
      <c r="I5" s="6"/>
      <c r="J5" s="6"/>
      <c r="K5" s="6"/>
      <c r="L5" s="6"/>
      <c r="M5" s="6"/>
    </row>
    <row r="6" spans="1:13">
      <c r="A6" t="s">
        <v>153</v>
      </c>
      <c r="B6">
        <f>VLOOKUP(A6,'2018-19_Team'!$A$1:$N$64,12,FALSE)</f>
        <v>10.599710063861336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t="s">
        <v>136</v>
      </c>
      <c r="B7">
        <f>VLOOKUP(A7,'2018-19_Team'!$A$1:$N$64,12,FALSE)</f>
        <v>10.15326242157103</v>
      </c>
      <c r="C7" s="6" t="str">
        <f t="shared" ref="C7" si="6">IF(B7&gt;B8,A7,A8)</f>
        <v>Virginia Tech Hokies</v>
      </c>
      <c r="D7" s="6">
        <f t="shared" ref="D7:D38" si="7">IF(B7&gt;B8,B7,B8)</f>
        <v>10.15326242157103</v>
      </c>
      <c r="E7" s="6"/>
      <c r="F7" s="6"/>
      <c r="G7" s="6"/>
      <c r="H7" s="6"/>
      <c r="I7" s="6"/>
      <c r="J7" s="6"/>
      <c r="K7" s="6"/>
      <c r="L7" s="6"/>
      <c r="M7" s="6"/>
    </row>
    <row r="8" spans="1:13">
      <c r="A8" t="s">
        <v>164</v>
      </c>
      <c r="B8">
        <f>VLOOKUP(A8,'2018-19_Team'!$A$1:$N$64,12,FALSE)</f>
        <v>9.7242946042904101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t="s">
        <v>157</v>
      </c>
      <c r="B9">
        <f>VLOOKUP(A9,'2018-19_Team'!$A$1:$N$64,12,FALSE)</f>
        <v>10.173131572234</v>
      </c>
      <c r="C9" s="6" t="str">
        <f t="shared" ref="C9" si="8">IF(B9&gt;B10,A9,A10)</f>
        <v>Belmont Bruins</v>
      </c>
      <c r="D9" s="6">
        <f t="shared" ref="D9:D40" si="9">IF(B9&gt;B10,B9,B10)</f>
        <v>10.91324541320204</v>
      </c>
      <c r="E9" s="6" t="str">
        <f t="shared" ref="E9" si="10">IF(D9&gt;D11,C9,C11)</f>
        <v>LSU Fighting Tigers</v>
      </c>
      <c r="F9" s="6">
        <f t="shared" ref="F9" si="11">IF(D9&gt;D11,D9,D11)</f>
        <v>10.934147738752408</v>
      </c>
      <c r="G9" s="6" t="str">
        <f t="shared" ref="G9" si="12">IF(F9&gt;F13,E9,E13)</f>
        <v>LSU Fighting Tigers</v>
      </c>
      <c r="H9" s="6">
        <f t="shared" ref="H9" si="13">IF(F9&gt;F13,F9,F13)</f>
        <v>10.934147738752408</v>
      </c>
      <c r="I9" s="6"/>
      <c r="J9" s="6"/>
      <c r="K9" s="6"/>
      <c r="L9" s="6"/>
      <c r="M9" s="6"/>
    </row>
    <row r="10" spans="1:13">
      <c r="A10" t="s">
        <v>145</v>
      </c>
      <c r="B10">
        <f>VLOOKUP(A10,'2018-19_Team'!$A$1:$N$64,12,FALSE)</f>
        <v>10.91324541320204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t="s">
        <v>155</v>
      </c>
      <c r="B11">
        <f>VLOOKUP(A11,'2018-19_Team'!$A$1:$N$64,12,FALSE)</f>
        <v>10.934147738752408</v>
      </c>
      <c r="C11" s="6" t="str">
        <f t="shared" ref="C11" si="14">IF(B11&gt;B12,A11,A12)</f>
        <v>LSU Fighting Tigers</v>
      </c>
      <c r="D11" s="6">
        <f t="shared" ref="D11:D42" si="15">IF(B11&gt;B12,B11,B12)</f>
        <v>10.934147738752408</v>
      </c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t="s">
        <v>176</v>
      </c>
      <c r="B12">
        <f>VLOOKUP(A12,'2018-19_Team'!$A$1:$N$64,12,FALSE)</f>
        <v>10.05809072409491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t="s">
        <v>154</v>
      </c>
      <c r="B13">
        <f>VLOOKUP(A13,'2018-19_Team'!$A$1:$N$64,12,FALSE)</f>
        <v>9.4434900025430704</v>
      </c>
      <c r="C13" s="6" t="str">
        <f t="shared" ref="C13" si="16">IF(B13&gt;B14,A13,A14)</f>
        <v>Louisville Cardinals</v>
      </c>
      <c r="D13" s="6">
        <f t="shared" ref="D13:D44" si="17">IF(B13&gt;B14,B13,B14)</f>
        <v>9.4434900025430704</v>
      </c>
      <c r="E13" s="6" t="str">
        <f t="shared" ref="E13" si="18">IF(D13&gt;D15,C13,C15)</f>
        <v>Michigan State Spartans</v>
      </c>
      <c r="F13" s="6">
        <f t="shared" ref="F13" si="19">IF(D13&gt;D15,D13,D15)</f>
        <v>10.403480968553115</v>
      </c>
      <c r="G13" s="6"/>
      <c r="H13" s="6"/>
      <c r="I13" s="6"/>
      <c r="J13" s="6"/>
      <c r="K13" s="6"/>
      <c r="L13" s="6"/>
      <c r="M13" s="6"/>
    </row>
    <row r="14" spans="1:13">
      <c r="A14" t="s">
        <v>158</v>
      </c>
      <c r="B14">
        <f>VLOOKUP(A14,'2018-19_Team'!$A$1:$N$64,12,FALSE)</f>
        <v>9.210739282979997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t="s">
        <v>104</v>
      </c>
      <c r="B15">
        <f>VLOOKUP(A15,'2018-19_Team'!$A$1:$N$64,12,FALSE)</f>
        <v>10.403480968553115</v>
      </c>
      <c r="C15" s="6" t="str">
        <f t="shared" ref="C15" si="20">IF(B15&gt;B16,A15,A16)</f>
        <v>Michigan State Spartans</v>
      </c>
      <c r="D15" s="6">
        <f t="shared" ref="D15:D46" si="21">IF(B15&gt;B16,B15,B16)</f>
        <v>10.403480968553115</v>
      </c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t="s">
        <v>146</v>
      </c>
      <c r="B16">
        <f>VLOOKUP(A16,'2018-19_Team'!$A$1:$N$64,12,FALSE)</f>
        <v>8.934937333350657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t="s">
        <v>94</v>
      </c>
      <c r="B17">
        <f>VLOOKUP(A17,'2018-19_Team'!$A$1:$N$64,12,FALSE)</f>
        <v>12.214415928431357</v>
      </c>
      <c r="C17" s="6" t="str">
        <f t="shared" ref="C17" si="22">IF(B17&gt;B18,A17,A18)</f>
        <v>Gonzaga Bulldogs</v>
      </c>
      <c r="D17" s="6">
        <f t="shared" ref="D17:D64" si="23">IF(B17&gt;B18,B17,B18)</f>
        <v>12.214415928431357</v>
      </c>
      <c r="E17" s="6" t="str">
        <f t="shared" ref="E17" si="24">IF(D17&gt;D19,C17,C19)</f>
        <v>Gonzaga Bulldogs</v>
      </c>
      <c r="F17" s="6">
        <f t="shared" ref="F17" si="25">IF(D17&gt;D19,D17,D19)</f>
        <v>12.214415928431357</v>
      </c>
      <c r="G17" s="6" t="str">
        <f t="shared" ref="G17" si="26">IF(F17&gt;F21,E17,E21)</f>
        <v>Gonzaga Bulldogs</v>
      </c>
      <c r="H17" s="6">
        <f t="shared" ref="H17" si="27">IF(F17&gt;F21,F17,F21)</f>
        <v>12.214415928431357</v>
      </c>
      <c r="I17" s="6" t="str">
        <f t="shared" ref="I17" si="28">IF(H17&gt;H25,G17,G25)</f>
        <v>Gonzaga Bulldogs</v>
      </c>
      <c r="J17" s="6">
        <f t="shared" ref="J17" si="29">IF(H17&gt;H25,H17,H25)</f>
        <v>12.214415928431357</v>
      </c>
      <c r="K17" s="6"/>
      <c r="L17" s="6"/>
      <c r="M17" s="6"/>
    </row>
    <row r="18" spans="1:13">
      <c r="A18" t="s">
        <v>148</v>
      </c>
      <c r="B18">
        <f>VLOOKUP(A18,'2018-19_Team'!$A$1:$N$64,12,FALSE)</f>
        <v>9.8191109186913703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t="s">
        <v>124</v>
      </c>
      <c r="B19">
        <f>VLOOKUP(A19,'2018-19_Team'!$A$1:$N$64,12,FALSE)</f>
        <v>10.076404867569639</v>
      </c>
      <c r="C19" s="6" t="str">
        <f t="shared" ref="C19" si="30">IF(B19&gt;B20,A19,A20)</f>
        <v>Syracuse Orange</v>
      </c>
      <c r="D19" s="6">
        <f t="shared" ref="D19:D64" si="31">IF(B19&gt;B20,B19,B20)</f>
        <v>10.076404867569639</v>
      </c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t="s">
        <v>144</v>
      </c>
      <c r="B20">
        <f>VLOOKUP(A20,'2018-19_Team'!$A$1:$N$64,12,FALSE)</f>
        <v>9.8904598842555025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t="s">
        <v>156</v>
      </c>
      <c r="B21">
        <f>VLOOKUP(A21,'2018-19_Team'!$A$1:$N$64,12,FALSE)</f>
        <v>9.4104426297536712</v>
      </c>
      <c r="C21" s="6" t="str">
        <f t="shared" ref="C21" si="32">IF(B21&gt;B22,A21,A22)</f>
        <v>Murray State Racers</v>
      </c>
      <c r="D21" s="6">
        <f t="shared" ref="D21:D64" si="33">IF(B21&gt;B22,B21,B22)</f>
        <v>10.946525760797961</v>
      </c>
      <c r="E21" s="6" t="str">
        <f t="shared" ref="E21" si="34">IF(D21&gt;D23,C21,C23)</f>
        <v>Murray State Racers</v>
      </c>
      <c r="F21" s="6">
        <f t="shared" ref="F21" si="35">IF(D21&gt;D23,D21,D23)</f>
        <v>10.946525760797961</v>
      </c>
      <c r="G21" s="6"/>
      <c r="H21" s="6"/>
      <c r="I21" s="6"/>
      <c r="J21" s="6"/>
      <c r="K21" s="6"/>
      <c r="L21" s="6"/>
      <c r="M21" s="6"/>
    </row>
    <row r="22" spans="1:13">
      <c r="A22" t="s">
        <v>108</v>
      </c>
      <c r="B22">
        <f>VLOOKUP(A22,'2018-19_Team'!$A$1:$N$64,12,FALSE)</f>
        <v>10.946525760797961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t="s">
        <v>92</v>
      </c>
      <c r="B23">
        <f>VLOOKUP(A23,'2018-19_Team'!$A$1:$N$64,12,FALSE)</f>
        <v>9.7438472103804123</v>
      </c>
      <c r="C23" s="6" t="str">
        <f t="shared" ref="C23" si="36">IF(B23&gt;B24,A23,A24)</f>
        <v>Vermont Catamounts</v>
      </c>
      <c r="D23" s="6">
        <f t="shared" ref="D23:D64" si="37">IF(B23&gt;B24,B23,B24)</f>
        <v>10.486785705773183</v>
      </c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t="s">
        <v>172</v>
      </c>
      <c r="B24">
        <f>VLOOKUP(A24,'2018-19_Team'!$A$1:$N$64,12,FALSE)</f>
        <v>10.486785705773183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t="s">
        <v>83</v>
      </c>
      <c r="B25">
        <f>VLOOKUP(A25,'2018-19_Team'!$A$1:$N$64,12,FALSE)</f>
        <v>10.854851708680052</v>
      </c>
      <c r="C25" s="6" t="str">
        <f t="shared" ref="C25" si="38">IF(B25&gt;B26,A25,A26)</f>
        <v>Buffalo Bulls</v>
      </c>
      <c r="D25" s="6">
        <f t="shared" ref="D25:D64" si="39">IF(B25&gt;B26,B25,B26)</f>
        <v>10.854851708680052</v>
      </c>
      <c r="E25" s="6" t="str">
        <f t="shared" ref="E25" si="40">IF(D25&gt;D27,C25,C27)</f>
        <v>Buffalo Bulls</v>
      </c>
      <c r="F25" s="6">
        <f t="shared" ref="F25" si="41">IF(D25&gt;D27,D25,D27)</f>
        <v>10.854851708680052</v>
      </c>
      <c r="G25" s="6" t="str">
        <f t="shared" ref="G25" si="42">IF(F25&gt;F29,E25,E29)</f>
        <v>Buffalo Bulls</v>
      </c>
      <c r="H25" s="6">
        <f t="shared" ref="H25" si="43">IF(F25&gt;F29,F25,F29)</f>
        <v>10.854851708680052</v>
      </c>
      <c r="I25" s="6"/>
      <c r="J25" s="6"/>
      <c r="K25" s="6"/>
      <c r="L25" s="6"/>
      <c r="M25" s="6"/>
    </row>
    <row r="26" spans="1:13">
      <c r="A26" s="5" t="s">
        <v>201</v>
      </c>
      <c r="B26">
        <v>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t="s">
        <v>130</v>
      </c>
      <c r="B27">
        <f>VLOOKUP(A27,'2018-19_Team'!$A$1:$N$64,12,FALSE)</f>
        <v>10.161249371978437</v>
      </c>
      <c r="C27" s="6" t="str">
        <f t="shared" ref="C27" si="44">IF(B27&gt;B28,A27,A28)</f>
        <v>Texas Tech Red Raiders</v>
      </c>
      <c r="D27" s="6">
        <f t="shared" ref="D27:D64" si="45">IF(B27&gt;B28,B27,B28)</f>
        <v>10.161249371978437</v>
      </c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5" t="s">
        <v>201</v>
      </c>
      <c r="B28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t="s">
        <v>110</v>
      </c>
      <c r="B29">
        <f>VLOOKUP(A29,'2018-19_Team'!$A$1:$N$64,12,FALSE)</f>
        <v>10.653337819240775</v>
      </c>
      <c r="C29" s="6" t="str">
        <f t="shared" ref="C29" si="46">IF(B29&gt;B30,A29,A30)</f>
        <v>Nevada Wolf Pack</v>
      </c>
      <c r="D29" s="6">
        <f t="shared" ref="D29:D64" si="47">IF(B29&gt;B30,B29,B30)</f>
        <v>10.653337819240775</v>
      </c>
      <c r="E29" s="6" t="str">
        <f t="shared" ref="E29" si="48">IF(D29&gt;D31,C29,C31)</f>
        <v>Michigan Wolverines</v>
      </c>
      <c r="F29" s="6">
        <f t="shared" ref="F29" si="49">IF(D29&gt;D31,D29,D31)</f>
        <v>10.832211029243874</v>
      </c>
      <c r="G29" s="6"/>
      <c r="H29" s="6"/>
      <c r="I29" s="6"/>
      <c r="J29" s="6"/>
      <c r="K29" s="6"/>
      <c r="L29" s="6"/>
      <c r="M29" s="6"/>
    </row>
    <row r="30" spans="1:13">
      <c r="A30" t="s">
        <v>91</v>
      </c>
      <c r="B30">
        <f>VLOOKUP(A30,'2018-19_Team'!$A$1:$N$64,12,FALSE)</f>
        <v>9.8101068594752334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t="s">
        <v>105</v>
      </c>
      <c r="B31">
        <f>VLOOKUP(A31,'2018-19_Team'!$A$1:$N$64,12,FALSE)</f>
        <v>10.832211029243874</v>
      </c>
      <c r="C31" s="6" t="str">
        <f t="shared" ref="C31" si="50">IF(B31&gt;B32,A31,A32)</f>
        <v>Michigan Wolverines</v>
      </c>
      <c r="D31" s="6">
        <f t="shared" ref="D31:D64" si="51">IF(B31&gt;B32,B31,B32)</f>
        <v>10.832211029243874</v>
      </c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t="s">
        <v>107</v>
      </c>
      <c r="B32">
        <f>VLOOKUP(A32,'2018-19_Team'!$A$1:$N$64,12,FALSE)</f>
        <v>9.8563465123521397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t="s">
        <v>135</v>
      </c>
      <c r="B33">
        <f>VLOOKUP(A33,'2018-19_Team'!$A$1:$N$64,12,FALSE)</f>
        <v>11.043842719761626</v>
      </c>
      <c r="C33" s="6" t="str">
        <f t="shared" ref="C33" si="52">IF(B33&gt;B34,A33,A34)</f>
        <v>Virginia Cavaliers</v>
      </c>
      <c r="D33" s="6">
        <f t="shared" ref="D33:D64" si="53">IF(B33&gt;B34,B33,B34)</f>
        <v>11.043842719761626</v>
      </c>
      <c r="E33" s="6" t="str">
        <f t="shared" ref="E33" si="54">IF(D33&gt;D35,C33,C35)</f>
        <v>Virginia Cavaliers</v>
      </c>
      <c r="F33" s="6">
        <f t="shared" ref="F33" si="55">IF(D33&gt;D35,D33,D35)</f>
        <v>11.043842719761626</v>
      </c>
      <c r="G33" s="6" t="str">
        <f t="shared" ref="G33" si="56">IF(F33&gt;F37,E33,E37)</f>
        <v>Virginia Cavaliers</v>
      </c>
      <c r="H33" s="6">
        <f t="shared" ref="H33" si="57">IF(F33&gt;F37,F33,F37)</f>
        <v>11.043842719761626</v>
      </c>
      <c r="I33" s="6" t="str">
        <f t="shared" ref="I33" si="58">IF(H33&gt;H41,G33,G41)</f>
        <v>Virginia Cavaliers</v>
      </c>
      <c r="J33" s="6">
        <f t="shared" ref="J33" si="59">IF(H33&gt;H41,H33,H41)</f>
        <v>11.043842719761626</v>
      </c>
      <c r="K33" s="6" t="str">
        <f>IF(J33&gt;J49,I33,I49)</f>
        <v>Iowa State Cyclones</v>
      </c>
      <c r="L33" s="6">
        <f>IF(J33&gt;J49,J33,J49)</f>
        <v>11.082069459437019</v>
      </c>
      <c r="M33" s="6"/>
    </row>
    <row r="34" spans="1:13">
      <c r="A34" t="s">
        <v>149</v>
      </c>
      <c r="B34">
        <f>VLOOKUP(A34,'2018-19_Team'!$A$1:$N$64,12,FALSE)</f>
        <v>10.250607348695976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t="s">
        <v>161</v>
      </c>
      <c r="B35">
        <f>VLOOKUP(A35,'2018-19_Team'!$A$1:$N$64,12,FALSE)</f>
        <v>9.7928950274966873</v>
      </c>
      <c r="C35" s="6" t="str">
        <f t="shared" ref="C35" si="60">IF(B35&gt;B36,A35,A36)</f>
        <v>Ole Miss Rebels</v>
      </c>
      <c r="D35" s="6">
        <f t="shared" ref="D35:D64" si="61">IF(B35&gt;B36,B35,B36)</f>
        <v>9.7928950274966873</v>
      </c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t="s">
        <v>114</v>
      </c>
      <c r="B36">
        <f>VLOOKUP(A36,'2018-19_Team'!$A$1:$N$64,12,FALSE)</f>
        <v>9.6875132606735921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t="s">
        <v>174</v>
      </c>
      <c r="B37">
        <f>VLOOKUP(A37,'2018-19_Team'!$A$1:$N$64,12,FALSE)</f>
        <v>10.254638249371736</v>
      </c>
      <c r="C37" s="6" t="str">
        <f t="shared" ref="C37" si="62">IF(B37&gt;B38,A37,A38)</f>
        <v>Wisconsin Badgers</v>
      </c>
      <c r="D37" s="6">
        <f t="shared" ref="D37:D64" si="63">IF(B37&gt;B38,B37,B38)</f>
        <v>10.254638249371736</v>
      </c>
      <c r="E37" s="6" t="str">
        <f t="shared" ref="E37" si="64">IF(D37&gt;D39,C37,C39)</f>
        <v>UC-Irvine Anteaters</v>
      </c>
      <c r="F37" s="6">
        <f t="shared" ref="F37" si="65">IF(D37&gt;D39,D37,D39)</f>
        <v>10.31380357070657</v>
      </c>
      <c r="G37" s="6"/>
      <c r="H37" s="6"/>
      <c r="I37" s="6"/>
      <c r="J37" s="6"/>
      <c r="K37" s="6"/>
      <c r="L37" s="6"/>
      <c r="M37" s="6"/>
    </row>
    <row r="38" spans="1:13">
      <c r="A38" t="s">
        <v>162</v>
      </c>
      <c r="B38">
        <f>VLOOKUP(A38,'2018-19_Team'!$A$1:$N$64,12,FALSE)</f>
        <v>10.118224877311825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t="s">
        <v>98</v>
      </c>
      <c r="B39">
        <f>VLOOKUP(A39,'2018-19_Team'!$A$1:$N$64,12,FALSE)</f>
        <v>9.3147650006163936</v>
      </c>
      <c r="C39" s="6" t="str">
        <f t="shared" ref="C39" si="66">IF(B39&gt;B40,A39,A40)</f>
        <v>UC-Irvine Anteaters</v>
      </c>
      <c r="D39" s="6">
        <f t="shared" ref="D39:D64" si="67">IF(B39&gt;B40,B39,B40)</f>
        <v>10.31380357070657</v>
      </c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t="s">
        <v>168</v>
      </c>
      <c r="B40">
        <f>VLOOKUP(A40,'2018-19_Team'!$A$1:$N$64,12,FALSE)</f>
        <v>10.31380357070657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t="s">
        <v>134</v>
      </c>
      <c r="B41">
        <f>VLOOKUP(A41,'2018-19_Team'!$A$1:$N$64,12,FALSE)</f>
        <v>10.189307842598691</v>
      </c>
      <c r="C41" s="6" t="str">
        <f t="shared" ref="C41" si="68">IF(B41&gt;B42,A41,A42)</f>
        <v>Saint Mary's Gaels</v>
      </c>
      <c r="D41" s="6">
        <f t="shared" ref="D41:D64" si="69">IF(B41&gt;B42,B41,B42)</f>
        <v>10.699269889500449</v>
      </c>
      <c r="E41" s="6" t="str">
        <f t="shared" ref="E41" si="70">IF(D41&gt;D43,C41,C43)</f>
        <v>Saint Mary's Gaels</v>
      </c>
      <c r="F41" s="6">
        <f t="shared" ref="F41" si="71">IF(D41&gt;D43,D41,D43)</f>
        <v>10.699269889500449</v>
      </c>
      <c r="G41" s="6" t="str">
        <f t="shared" ref="G41" si="72">IF(F41&gt;F45,E41,E45)</f>
        <v>Saint Mary's Gaels</v>
      </c>
      <c r="H41" s="6">
        <f t="shared" ref="H41" si="73">IF(F41&gt;F45,F41,F45)</f>
        <v>10.699269889500449</v>
      </c>
      <c r="I41" s="6"/>
      <c r="J41" s="6"/>
      <c r="K41" s="6"/>
      <c r="L41" s="6"/>
      <c r="M41" s="6"/>
    </row>
    <row r="42" spans="1:13">
      <c r="A42" t="s">
        <v>165</v>
      </c>
      <c r="B42">
        <f>VLOOKUP(A42,'2018-19_Team'!$A$1:$N$64,12,FALSE)</f>
        <v>10.699269889500449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t="s">
        <v>117</v>
      </c>
      <c r="B43">
        <f>VLOOKUP(A43,'2018-19_Team'!$A$1:$N$64,12,FALSE)</f>
        <v>10.614822631415814</v>
      </c>
      <c r="C43" s="6" t="str">
        <f t="shared" ref="C43" si="74">IF(B43&gt;B44,A43,A44)</f>
        <v>Purdue Boilermakers</v>
      </c>
      <c r="D43" s="6">
        <f t="shared" ref="D43:D64" si="75">IF(B43&gt;B44,B43,B44)</f>
        <v>10.614822631415814</v>
      </c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t="s">
        <v>160</v>
      </c>
      <c r="B44">
        <f>VLOOKUP(A44,'2018-19_Team'!$A$1:$N$64,12,FALSE)</f>
        <v>9.7556087393394559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t="s">
        <v>86</v>
      </c>
      <c r="B45">
        <f>VLOOKUP(A45,'2018-19_Team'!$A$1:$N$64,12,FALSE)</f>
        <v>10.360864300998038</v>
      </c>
      <c r="C45" s="6" t="str">
        <f t="shared" ref="C45" si="76">IF(B45&gt;B46,A45,A46)</f>
        <v>Cincinnati Bearcats</v>
      </c>
      <c r="D45" s="6">
        <f t="shared" ref="D45:D64" si="77">IF(B45&gt;B46,B45,B46)</f>
        <v>10.360864300998038</v>
      </c>
      <c r="E45" s="6" t="str">
        <f t="shared" ref="E45" si="78">IF(D45&gt;D47,C45,C47)</f>
        <v>Tennessee Volunteers</v>
      </c>
      <c r="F45" s="6">
        <f t="shared" ref="F45" si="79">IF(D45&gt;D47,D45,D47)</f>
        <v>10.597144079593644</v>
      </c>
      <c r="G45" s="6"/>
      <c r="H45" s="6"/>
      <c r="I45" s="6"/>
      <c r="J45" s="6"/>
      <c r="K45" s="6"/>
      <c r="L45" s="6"/>
      <c r="M45" s="6"/>
    </row>
    <row r="46" spans="1:13">
      <c r="A46" t="s">
        <v>151</v>
      </c>
      <c r="B46">
        <f>VLOOKUP(A46,'2018-19_Team'!$A$1:$N$64,12,FALSE)</f>
        <v>9.7494667768987249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t="s">
        <v>126</v>
      </c>
      <c r="B47">
        <f>VLOOKUP(A47,'2018-19_Team'!$A$1:$N$64,12,FALSE)</f>
        <v>10.597144079593644</v>
      </c>
      <c r="C47" s="6" t="str">
        <f t="shared" ref="C47" si="80">IF(B47&gt;B48,A47,A48)</f>
        <v>Tennessee Volunteers</v>
      </c>
      <c r="D47" s="6">
        <f t="shared" ref="D47:D64" si="81">IF(B47&gt;B48,B47,B48)</f>
        <v>10.597144079593644</v>
      </c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t="s">
        <v>147</v>
      </c>
      <c r="B48">
        <f>VLOOKUP(A48,'2018-19_Team'!$A$1:$N$64,12,FALSE)</f>
        <v>10.062926427252961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t="s">
        <v>112</v>
      </c>
      <c r="B49">
        <f>VLOOKUP(A49,'2018-19_Team'!$A$1:$N$64,12,FALSE)</f>
        <v>10.388702632692567</v>
      </c>
      <c r="C49" s="6" t="str">
        <f t="shared" ref="C49" si="82">IF(B49&gt;B50,A49,A50)</f>
        <v>UNC Tar Heels</v>
      </c>
      <c r="D49" s="6">
        <f t="shared" ref="D49:D64" si="83">IF(B49&gt;B50,B49,B50)</f>
        <v>10.388702632692567</v>
      </c>
      <c r="E49" s="6" t="str">
        <f t="shared" ref="E49" si="84">IF(D49&gt;D51,C49,C51)</f>
        <v>UNC Tar Heels</v>
      </c>
      <c r="F49" s="6">
        <f t="shared" ref="F49" si="85">IF(D49&gt;D51,D49,D51)</f>
        <v>10.388702632692567</v>
      </c>
      <c r="G49" s="6" t="str">
        <f t="shared" ref="G49" si="86">IF(F49&gt;F53,E49,E53)</f>
        <v>Auburn Tigers</v>
      </c>
      <c r="H49" s="6">
        <f t="shared" ref="H49" si="87">IF(F49&gt;F53,F49,F53)</f>
        <v>10.794618188140193</v>
      </c>
      <c r="I49" s="6" t="str">
        <f t="shared" ref="I49" si="88">IF(H49&gt;H57,G49,G57)</f>
        <v>Iowa State Cyclones</v>
      </c>
      <c r="J49" s="6">
        <f t="shared" ref="J49" si="89">IF(H49&gt;H57,H49,H57)</f>
        <v>11.082069459437019</v>
      </c>
      <c r="K49" s="6"/>
      <c r="L49" s="6"/>
      <c r="M49" s="6"/>
    </row>
    <row r="50" spans="1:13">
      <c r="A50" t="s">
        <v>96</v>
      </c>
      <c r="B50">
        <f>VLOOKUP(A50,'2018-19_Team'!$A$1:$N$64,12,FALSE)</f>
        <v>9.8144383245412499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t="s">
        <v>170</v>
      </c>
      <c r="B51">
        <f>VLOOKUP(A51,'2018-19_Team'!$A$1:$N$64,12,FALSE)</f>
        <v>10.11267543137353</v>
      </c>
      <c r="C51" s="6" t="str">
        <f t="shared" ref="C51" si="90">IF(B51&gt;B52,A51,A52)</f>
        <v>Washington Huskies</v>
      </c>
      <c r="D51" s="6">
        <f t="shared" ref="D51:D64" si="91">IF(B51&gt;B52,B51,B52)</f>
        <v>10.124828615815735</v>
      </c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t="s">
        <v>173</v>
      </c>
      <c r="B52">
        <f>VLOOKUP(A52,'2018-19_Team'!$A$1:$N$64,12,FALSE)</f>
        <v>10.124828615815735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t="s">
        <v>81</v>
      </c>
      <c r="B53">
        <f>VLOOKUP(A53,'2018-19_Team'!$A$1:$N$64,12,FALSE)</f>
        <v>10.794618188140193</v>
      </c>
      <c r="C53" s="6" t="str">
        <f t="shared" ref="C53" si="92">IF(B53&gt;B54,A53,A54)</f>
        <v>Auburn Tigers</v>
      </c>
      <c r="D53" s="6">
        <f t="shared" ref="D53:D64" si="93">IF(B53&gt;B54,B53,B54)</f>
        <v>10.794618188140193</v>
      </c>
      <c r="E53" s="6" t="str">
        <f t="shared" ref="E53" si="94">IF(D53&gt;D55,C53,C55)</f>
        <v>Auburn Tigers</v>
      </c>
      <c r="F53" s="6">
        <f t="shared" ref="F53" si="95">IF(D53&gt;D55,D53,D55)</f>
        <v>10.794618188140193</v>
      </c>
      <c r="G53" s="6"/>
      <c r="H53" s="6"/>
      <c r="I53" s="6"/>
      <c r="J53" s="6"/>
      <c r="K53" s="6"/>
      <c r="L53" s="6"/>
      <c r="M53" s="6"/>
    </row>
    <row r="54" spans="1:13">
      <c r="A54" t="s">
        <v>111</v>
      </c>
      <c r="B54">
        <f>VLOOKUP(A54,'2018-19_Team'!$A$1:$N$64,12,FALSE)</f>
        <v>10.366376548957142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t="s">
        <v>97</v>
      </c>
      <c r="B55">
        <f>VLOOKUP(A55,'2018-19_Team'!$A$1:$N$64,12,FALSE)</f>
        <v>10.160892708440223</v>
      </c>
      <c r="C55" s="6" t="str">
        <f t="shared" ref="C55" si="96">IF(B55&gt;B56,A55,A56)</f>
        <v>Kansas Jayhawks</v>
      </c>
      <c r="D55" s="6">
        <f t="shared" ref="D55:D64" si="97">IF(B55&gt;B56,B55,B56)</f>
        <v>10.160892708440223</v>
      </c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5" t="s">
        <v>201</v>
      </c>
      <c r="B56">
        <v>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t="s">
        <v>152</v>
      </c>
      <c r="B57">
        <f>VLOOKUP(A57,'2018-19_Team'!$A$1:$N$64,12,FALSE)</f>
        <v>11.082069459437019</v>
      </c>
      <c r="C57" s="6" t="str">
        <f t="shared" ref="C57" si="98">IF(B57&gt;B58,A57,A58)</f>
        <v>Iowa State Cyclones</v>
      </c>
      <c r="D57" s="6">
        <f t="shared" ref="D57:D64" si="99">IF(B57&gt;B58,B57,B58)</f>
        <v>11.082069459437019</v>
      </c>
      <c r="E57" s="6" t="str">
        <f t="shared" ref="E57" si="100">IF(D57&gt;D59,C57,C59)</f>
        <v>Iowa State Cyclones</v>
      </c>
      <c r="F57" s="6">
        <f t="shared" ref="F57" si="101">IF(D57&gt;D59,D57,D59)</f>
        <v>11.082069459437019</v>
      </c>
      <c r="G57" s="6" t="str">
        <f t="shared" ref="G57" si="102">IF(F57&gt;F61,E57,E61)</f>
        <v>Iowa State Cyclones</v>
      </c>
      <c r="H57" s="6">
        <f t="shared" ref="H57" si="103">IF(F57&gt;F61,F57,F61)</f>
        <v>11.082069459437019</v>
      </c>
      <c r="I57" s="6"/>
      <c r="J57" s="6"/>
      <c r="K57" s="6"/>
      <c r="L57" s="6"/>
      <c r="M57" s="6"/>
    </row>
    <row r="58" spans="1:13">
      <c r="A58" t="s">
        <v>113</v>
      </c>
      <c r="B58">
        <f>VLOOKUP(A58,'2018-19_Team'!$A$1:$N$64,12,FALSE)</f>
        <v>8.7933680350905963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t="s">
        <v>150</v>
      </c>
      <c r="B59">
        <f>VLOOKUP(A59,'2018-19_Team'!$A$1:$N$64,12,FALSE)</f>
        <v>10.510653455951447</v>
      </c>
      <c r="C59" s="6" t="str">
        <f t="shared" ref="C59" si="104">IF(B59&gt;B60,A59,A60)</f>
        <v>Houston Cougars</v>
      </c>
      <c r="D59" s="6">
        <f t="shared" ref="D59:D64" si="105">IF(B59&gt;B60,B59,B60)</f>
        <v>10.510653455951447</v>
      </c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t="s">
        <v>93</v>
      </c>
      <c r="B60">
        <f>VLOOKUP(A60,'2018-19_Team'!$A$1:$N$64,12,FALSE)</f>
        <v>10.402057796174601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t="s">
        <v>175</v>
      </c>
      <c r="B61">
        <f>VLOOKUP(A61,'2018-19_Team'!$A$1:$N$64,12,FALSE)</f>
        <v>10.904996388415938</v>
      </c>
      <c r="C61" s="6" t="str">
        <f t="shared" ref="C61" si="106">IF(B61&gt;B62,A61,A62)</f>
        <v>Wofford Terriers</v>
      </c>
      <c r="D61" s="6">
        <f t="shared" ref="D61:D64" si="107">IF(B61&gt;B62,B61,B62)</f>
        <v>10.904996388415938</v>
      </c>
      <c r="E61" s="6" t="str">
        <f t="shared" ref="E61" si="108">IF(D61&gt;D63,C61,C63)</f>
        <v>Wofford Terriers</v>
      </c>
      <c r="F61" s="6">
        <f t="shared" ref="F61" si="109">IF(D61&gt;D63,D61,D63)</f>
        <v>10.904996388415938</v>
      </c>
      <c r="G61" s="6"/>
      <c r="H61" s="6"/>
      <c r="I61" s="6"/>
      <c r="J61" s="6"/>
      <c r="K61" s="6"/>
      <c r="L61" s="6"/>
      <c r="M61" s="6"/>
    </row>
    <row r="62" spans="1:13">
      <c r="A62" t="s">
        <v>121</v>
      </c>
      <c r="B62">
        <f>VLOOKUP(A62,'2018-19_Team'!$A$1:$N$64,12,FALSE)</f>
        <v>9.4840019855135651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t="s">
        <v>99</v>
      </c>
      <c r="B63">
        <f>VLOOKUP(A63,'2018-19_Team'!$A$1:$N$64,12,FALSE)</f>
        <v>10.782260880816773</v>
      </c>
      <c r="C63" s="6" t="str">
        <f t="shared" ref="C63" si="110">IF(B63&gt;B64,A63,A64)</f>
        <v>Kentucky Wildcats</v>
      </c>
      <c r="D63" s="6">
        <f t="shared" ref="D63:D64" si="111">IF(B63&gt;B64,B63,B64)</f>
        <v>10.782260880816773</v>
      </c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5" t="s">
        <v>201</v>
      </c>
      <c r="B64">
        <v>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</sheetData>
  <mergeCells count="125">
    <mergeCell ref="G41:G48"/>
    <mergeCell ref="G49:G56"/>
    <mergeCell ref="G57:G64"/>
    <mergeCell ref="I1:I16"/>
    <mergeCell ref="I17:I32"/>
    <mergeCell ref="I33:I48"/>
    <mergeCell ref="I49:I64"/>
    <mergeCell ref="E45:E48"/>
    <mergeCell ref="E49:E52"/>
    <mergeCell ref="E53:E56"/>
    <mergeCell ref="E57:E60"/>
    <mergeCell ref="E61:E64"/>
    <mergeCell ref="G1:G8"/>
    <mergeCell ref="G9:G16"/>
    <mergeCell ref="G17:G24"/>
    <mergeCell ref="G25:G32"/>
    <mergeCell ref="G33:G40"/>
    <mergeCell ref="E21:E24"/>
    <mergeCell ref="E25:E28"/>
    <mergeCell ref="E29:E32"/>
    <mergeCell ref="E33:E36"/>
    <mergeCell ref="E37:E40"/>
    <mergeCell ref="E41:E44"/>
    <mergeCell ref="D55:D56"/>
    <mergeCell ref="D57:D58"/>
    <mergeCell ref="D59:D60"/>
    <mergeCell ref="D61:D62"/>
    <mergeCell ref="D63:D64"/>
    <mergeCell ref="E1:E4"/>
    <mergeCell ref="E5:E8"/>
    <mergeCell ref="E9:E12"/>
    <mergeCell ref="E13:E16"/>
    <mergeCell ref="E17:E20"/>
    <mergeCell ref="D43:D44"/>
    <mergeCell ref="D45:D46"/>
    <mergeCell ref="D47:D48"/>
    <mergeCell ref="D49:D50"/>
    <mergeCell ref="D51:D52"/>
    <mergeCell ref="D53:D54"/>
    <mergeCell ref="D31:D32"/>
    <mergeCell ref="D33:D34"/>
    <mergeCell ref="D35:D36"/>
    <mergeCell ref="D37:D38"/>
    <mergeCell ref="D39:D40"/>
    <mergeCell ref="D41:D42"/>
    <mergeCell ref="D19:D20"/>
    <mergeCell ref="D21:D22"/>
    <mergeCell ref="D23:D24"/>
    <mergeCell ref="D25:D26"/>
    <mergeCell ref="D27:D28"/>
    <mergeCell ref="D29:D30"/>
    <mergeCell ref="M1:M64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J1:J16"/>
    <mergeCell ref="J17:J32"/>
    <mergeCell ref="J33:J48"/>
    <mergeCell ref="J49:J64"/>
    <mergeCell ref="L1:L32"/>
    <mergeCell ref="L33:L64"/>
    <mergeCell ref="K1:K32"/>
    <mergeCell ref="K33:K64"/>
    <mergeCell ref="F57:F60"/>
    <mergeCell ref="F61:F64"/>
    <mergeCell ref="H1:H8"/>
    <mergeCell ref="H9:H16"/>
    <mergeCell ref="H17:H24"/>
    <mergeCell ref="H25:H32"/>
    <mergeCell ref="H33:H40"/>
    <mergeCell ref="H41:H48"/>
    <mergeCell ref="H49:H56"/>
    <mergeCell ref="H57:H64"/>
    <mergeCell ref="F33:F36"/>
    <mergeCell ref="F37:F40"/>
    <mergeCell ref="F41:F44"/>
    <mergeCell ref="F45:F48"/>
    <mergeCell ref="F49:F52"/>
    <mergeCell ref="F53:F56"/>
    <mergeCell ref="C61:C62"/>
    <mergeCell ref="C63:C64"/>
    <mergeCell ref="F1:F4"/>
    <mergeCell ref="F5:F8"/>
    <mergeCell ref="F9:F12"/>
    <mergeCell ref="F13:F16"/>
    <mergeCell ref="F17:F20"/>
    <mergeCell ref="F21:F24"/>
    <mergeCell ref="F25:F28"/>
    <mergeCell ref="F29:F32"/>
    <mergeCell ref="C49:C50"/>
    <mergeCell ref="C51:C52"/>
    <mergeCell ref="C53:C54"/>
    <mergeCell ref="C55:C56"/>
    <mergeCell ref="C57:C58"/>
    <mergeCell ref="C59:C60"/>
    <mergeCell ref="C37:C38"/>
    <mergeCell ref="C39:C40"/>
    <mergeCell ref="C41:C42"/>
    <mergeCell ref="C43:C44"/>
    <mergeCell ref="C45:C46"/>
    <mergeCell ref="C47:C48"/>
    <mergeCell ref="C25:C26"/>
    <mergeCell ref="C27:C28"/>
    <mergeCell ref="C29:C30"/>
    <mergeCell ref="C31:C32"/>
    <mergeCell ref="C33:C34"/>
    <mergeCell ref="C35:C36"/>
    <mergeCell ref="C13:C14"/>
    <mergeCell ref="C15:C16"/>
    <mergeCell ref="C17:C18"/>
    <mergeCell ref="C19:C20"/>
    <mergeCell ref="C21:C22"/>
    <mergeCell ref="C23:C24"/>
    <mergeCell ref="C1:C2"/>
    <mergeCell ref="C3:C4"/>
    <mergeCell ref="C5:C6"/>
    <mergeCell ref="C7:C8"/>
    <mergeCell ref="C9:C10"/>
    <mergeCell ref="C11:C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Pure Stats</vt:lpstr>
      <vt:lpstr>Modified Stats</vt:lpstr>
      <vt:lpstr>All_Stats</vt:lpstr>
      <vt:lpstr>2017-18_All</vt:lpstr>
      <vt:lpstr>Team_Stats</vt:lpstr>
      <vt:lpstr>2016-17_Team</vt:lpstr>
      <vt:lpstr>2017-18_Team</vt:lpstr>
      <vt:lpstr>2018-19_Team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Mauz</dc:creator>
  <cp:lastModifiedBy>Weston Mauz</cp:lastModifiedBy>
  <dcterms:created xsi:type="dcterms:W3CDTF">2019-03-19T04:49:00Z</dcterms:created>
  <dcterms:modified xsi:type="dcterms:W3CDTF">2019-03-21T04:29:01Z</dcterms:modified>
</cp:coreProperties>
</file>