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wmerrow/Documents/Dev/Data-Journalism-IS/right-wing-parties/data/"/>
    </mc:Choice>
  </mc:AlternateContent>
  <bookViews>
    <workbookView xWindow="0" yWindow="460" windowWidth="25600" windowHeight="14180" tabRatio="500" activeTab="4"/>
  </bookViews>
  <sheets>
    <sheet name="parties_first-last" sheetId="1" r:id="rId1"/>
    <sheet name="vote_in_last_election" sheetId="5" r:id="rId2"/>
    <sheet name="values" sheetId="2" r:id="rId3"/>
    <sheet name="pivot" sheetId="3" r:id="rId4"/>
    <sheet name="result" sheetId="4" r:id="rId5"/>
  </sheets>
  <definedNames>
    <definedName name="_xlnm._FilterDatabase" localSheetId="0" hidden="1">'parties_first-last'!$A$1:$Y$232</definedName>
  </definedNames>
  <calcPr calcId="150001" concurrentCalc="0"/>
  <pivotCaches>
    <pivotCache cacheId="0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4" l="1"/>
  <c r="B3" i="4"/>
  <c r="B4" i="4"/>
  <c r="B5" i="4"/>
  <c r="B6" i="4"/>
  <c r="B7" i="4"/>
  <c r="B8" i="4"/>
  <c r="B9" i="4"/>
  <c r="B10" i="4"/>
  <c r="B11" i="4"/>
  <c r="B12" i="4"/>
  <c r="B13" i="4"/>
  <c r="B14" i="4"/>
  <c r="B2" i="4"/>
  <c r="R221" i="1"/>
  <c r="Q221" i="1"/>
  <c r="R220" i="1"/>
  <c r="Q220" i="1"/>
  <c r="R201" i="1"/>
  <c r="Q201" i="1"/>
  <c r="R185" i="1"/>
  <c r="Q185" i="1"/>
  <c r="R184" i="1"/>
  <c r="Q184" i="1"/>
  <c r="R178" i="1"/>
  <c r="Q178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25" i="1"/>
  <c r="Q125" i="1"/>
  <c r="R97" i="1"/>
  <c r="Q97" i="1"/>
  <c r="R96" i="1"/>
  <c r="Q96" i="1"/>
  <c r="R85" i="1"/>
  <c r="Q85" i="1"/>
  <c r="R84" i="1"/>
  <c r="Q84" i="1"/>
  <c r="R81" i="1"/>
  <c r="Q81" i="1"/>
  <c r="R80" i="1"/>
  <c r="Q80" i="1"/>
  <c r="R70" i="1"/>
  <c r="Q70" i="1"/>
  <c r="R69" i="1"/>
  <c r="Q69" i="1"/>
  <c r="R46" i="1"/>
  <c r="Q46" i="1"/>
  <c r="R45" i="1"/>
  <c r="Q45" i="1"/>
  <c r="R35" i="1"/>
  <c r="Q35" i="1"/>
  <c r="R34" i="1"/>
  <c r="Q34" i="1"/>
  <c r="R33" i="1"/>
  <c r="Q33" i="1"/>
  <c r="N221" i="1"/>
  <c r="M221" i="1"/>
  <c r="N220" i="1"/>
  <c r="M220" i="1"/>
  <c r="N201" i="1"/>
  <c r="M201" i="1"/>
  <c r="N185" i="1"/>
  <c r="M185" i="1"/>
  <c r="N184" i="1"/>
  <c r="M184" i="1"/>
  <c r="N178" i="1"/>
  <c r="M178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25" i="1"/>
  <c r="M125" i="1"/>
  <c r="N97" i="1"/>
  <c r="M97" i="1"/>
  <c r="N96" i="1"/>
  <c r="M96" i="1"/>
  <c r="N85" i="1"/>
  <c r="M85" i="1"/>
  <c r="N84" i="1"/>
  <c r="M84" i="1"/>
  <c r="N81" i="1"/>
  <c r="M81" i="1"/>
  <c r="N80" i="1"/>
  <c r="M80" i="1"/>
  <c r="N70" i="1"/>
  <c r="M70" i="1"/>
  <c r="N69" i="1"/>
  <c r="M69" i="1"/>
  <c r="N46" i="1"/>
  <c r="M46" i="1"/>
  <c r="N45" i="1"/>
  <c r="M45" i="1"/>
  <c r="N35" i="1"/>
  <c r="M35" i="1"/>
  <c r="N34" i="1"/>
  <c r="M34" i="1"/>
  <c r="N33" i="1"/>
  <c r="M33" i="1"/>
  <c r="N32" i="1"/>
  <c r="M32" i="1"/>
  <c r="R32" i="1"/>
  <c r="Q32" i="1"/>
  <c r="J221" i="1"/>
  <c r="I221" i="1"/>
  <c r="J220" i="1"/>
  <c r="I220" i="1"/>
  <c r="J201" i="1"/>
  <c r="I201" i="1"/>
  <c r="J185" i="1"/>
  <c r="I185" i="1"/>
  <c r="J184" i="1"/>
  <c r="I184" i="1"/>
  <c r="J178" i="1"/>
  <c r="I178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25" i="1"/>
  <c r="I125" i="1"/>
  <c r="J97" i="1"/>
  <c r="I97" i="1"/>
  <c r="J96" i="1"/>
  <c r="I96" i="1"/>
  <c r="J85" i="1"/>
  <c r="I85" i="1"/>
  <c r="J84" i="1"/>
  <c r="I84" i="1"/>
  <c r="J81" i="1"/>
  <c r="I81" i="1"/>
  <c r="J80" i="1"/>
  <c r="I80" i="1"/>
  <c r="J70" i="1"/>
  <c r="I70" i="1"/>
  <c r="J69" i="1"/>
  <c r="I69" i="1"/>
  <c r="J46" i="1"/>
  <c r="I46" i="1"/>
  <c r="J45" i="1"/>
  <c r="I45" i="1"/>
  <c r="J35" i="1"/>
  <c r="I35" i="1"/>
  <c r="J34" i="1"/>
  <c r="I34" i="1"/>
  <c r="J33" i="1"/>
  <c r="I33" i="1"/>
  <c r="J32" i="1"/>
  <c r="I32" i="1"/>
</calcChain>
</file>

<file path=xl/sharedStrings.xml><?xml version="1.0" encoding="utf-8"?>
<sst xmlns="http://schemas.openxmlformats.org/spreadsheetml/2006/main" count="1039" uniqueCount="191">
  <si>
    <t>v2paenname</t>
  </si>
  <si>
    <t>v2paid</t>
  </si>
  <si>
    <t>country_name</t>
  </si>
  <si>
    <t>country_text_id</t>
  </si>
  <si>
    <t>year</t>
  </si>
  <si>
    <t>historical_date</t>
  </si>
  <si>
    <t>v2pavote</t>
  </si>
  <si>
    <t>v2xpa_illiberal</t>
  </si>
  <si>
    <t>v2xpa_popul</t>
  </si>
  <si>
    <t>v2pariglef</t>
  </si>
  <si>
    <t>v2pariglef_osp</t>
  </si>
  <si>
    <t>v2paimmig</t>
  </si>
  <si>
    <t>v2paimmig_osp</t>
  </si>
  <si>
    <t>last_election</t>
  </si>
  <si>
    <t>first_election</t>
  </si>
  <si>
    <t>is_last_election</t>
  </si>
  <si>
    <t>is_first_election</t>
  </si>
  <si>
    <t>v2paimmig_inverted</t>
  </si>
  <si>
    <t>is_fri_le</t>
  </si>
  <si>
    <t>Farmers' League / Centre Party</t>
  </si>
  <si>
    <t>Sweden</t>
  </si>
  <si>
    <t>SWE</t>
  </si>
  <si>
    <t>Sweden Democrats</t>
  </si>
  <si>
    <t>Greens</t>
  </si>
  <si>
    <t>Social Democrats</t>
  </si>
  <si>
    <t>Christian Democrats</t>
  </si>
  <si>
    <t>Right Party / Moderate Party</t>
  </si>
  <si>
    <t>Left Party / Communist Party</t>
  </si>
  <si>
    <t>The Liberals/The Peopleâ€™s Party</t>
  </si>
  <si>
    <t>Social Democratic Party of Switzerland</t>
  </si>
  <si>
    <t>Switzerland</t>
  </si>
  <si>
    <t>CHE</t>
  </si>
  <si>
    <t>Swiss People's Party</t>
  </si>
  <si>
    <t>Radical Democratic Party</t>
  </si>
  <si>
    <t>Green Party</t>
  </si>
  <si>
    <t>Green Liberal Party</t>
  </si>
  <si>
    <t>Catholic Conservative / Christian Democratic Peoples Party</t>
  </si>
  <si>
    <t>Democratic Party</t>
  </si>
  <si>
    <t>United States</t>
  </si>
  <si>
    <t>USA</t>
  </si>
  <si>
    <t>Republican Party</t>
  </si>
  <si>
    <t>Unified Democratic Coalition</t>
  </si>
  <si>
    <t>Portugal</t>
  </si>
  <si>
    <t>PRT</t>
  </si>
  <si>
    <t>Socialist Party</t>
  </si>
  <si>
    <t>Left Bloc</t>
  </si>
  <si>
    <t>Popular Democratic Party / Social Democratic Party</t>
  </si>
  <si>
    <t>Union for French Democracy</t>
  </si>
  <si>
    <t>France</t>
  </si>
  <si>
    <t>FRA</t>
  </si>
  <si>
    <t>National Front</t>
  </si>
  <si>
    <t>French Communist Party</t>
  </si>
  <si>
    <t>Union for a Popular Movement</t>
  </si>
  <si>
    <t>The Republic Onwards!</t>
  </si>
  <si>
    <t>Unbowed France</t>
  </si>
  <si>
    <t>Christian Democratic Union / Christian Social Union</t>
  </si>
  <si>
    <t>Germany</t>
  </si>
  <si>
    <t>DEU</t>
  </si>
  <si>
    <t>NA</t>
  </si>
  <si>
    <t>Social Democratic Party of Germany</t>
  </si>
  <si>
    <t>Free Democratic Party</t>
  </si>
  <si>
    <t>Christian Democratic Union</t>
  </si>
  <si>
    <t>The Left</t>
  </si>
  <si>
    <t>Christian Social Union</t>
  </si>
  <si>
    <t>Alliance 90 / Greens</t>
  </si>
  <si>
    <t>Alternative for Germany</t>
  </si>
  <si>
    <t>Sinn Fein (Provisional)</t>
  </si>
  <si>
    <t>Ireland</t>
  </si>
  <si>
    <t>IRL</t>
  </si>
  <si>
    <t>Labour Party</t>
  </si>
  <si>
    <t>Fianna Fail â€“ The Republican Party</t>
  </si>
  <si>
    <t>Fine Gael (Familiy of the Irish)</t>
  </si>
  <si>
    <t>independent</t>
  </si>
  <si>
    <t>Union of the Centre</t>
  </si>
  <si>
    <t>Italy</t>
  </si>
  <si>
    <t>ITA</t>
  </si>
  <si>
    <t>The People of Freedom</t>
  </si>
  <si>
    <t>North League</t>
  </si>
  <si>
    <t>Five Star Movement</t>
  </si>
  <si>
    <t>Brothers of Italy</t>
  </si>
  <si>
    <t>Civic Choice</t>
  </si>
  <si>
    <t>Left Ecology Freedom</t>
  </si>
  <si>
    <t>Centre-left coalition</t>
  </si>
  <si>
    <t>Centre-right Coalition</t>
  </si>
  <si>
    <t>Italy. Common Good</t>
  </si>
  <si>
    <t>Forward Italy (2013)</t>
  </si>
  <si>
    <t>alliance: With Monti for Italy</t>
  </si>
  <si>
    <t>Democrats 66</t>
  </si>
  <si>
    <t>Netherlands</t>
  </si>
  <si>
    <t>NLD</t>
  </si>
  <si>
    <t>Party for Freedom</t>
  </si>
  <si>
    <t>People's Party for Freedom and Democracy</t>
  </si>
  <si>
    <t>Christian Democratic Appeal</t>
  </si>
  <si>
    <t>Labour</t>
  </si>
  <si>
    <t>GreenLeft</t>
  </si>
  <si>
    <t>Communist Party / United Left</t>
  </si>
  <si>
    <t>Spain</t>
  </si>
  <si>
    <t>ESP</t>
  </si>
  <si>
    <t>People's Alliance-Party / People's Party</t>
  </si>
  <si>
    <t>Republican Left of Catalonia</t>
  </si>
  <si>
    <t>Spanish Socialist Workers Party</t>
  </si>
  <si>
    <t>We Can</t>
  </si>
  <si>
    <t>Citizens -- Party of the Citizenry</t>
  </si>
  <si>
    <t>Voice</t>
  </si>
  <si>
    <t>United We Can</t>
  </si>
  <si>
    <t>In Common We Can</t>
  </si>
  <si>
    <t>Compromise | A la valenciana</t>
  </si>
  <si>
    <t>alliance: We Canâ€“In Commonâ€“Commitmentâ€“En Masse</t>
  </si>
  <si>
    <t>Liberal Party</t>
  </si>
  <si>
    <t>United Kingdom</t>
  </si>
  <si>
    <t>GBR</t>
  </si>
  <si>
    <t>United Kingdom Independence Party</t>
  </si>
  <si>
    <t>Scottish National Party</t>
  </si>
  <si>
    <t>Liberal Democrats</t>
  </si>
  <si>
    <t>Conservatives</t>
  </si>
  <si>
    <t>Freedom Party of Austria</t>
  </si>
  <si>
    <t>Austria</t>
  </si>
  <si>
    <t>AUT</t>
  </si>
  <si>
    <t>Austrian People's Party</t>
  </si>
  <si>
    <t>Social Democratic Party of Austria</t>
  </si>
  <si>
    <t>The Greens -- The Green Alternative</t>
  </si>
  <si>
    <t>NEOS â€“ The New Austria</t>
  </si>
  <si>
    <t>Team Stronach</t>
  </si>
  <si>
    <t>New Flemish Alliance</t>
  </si>
  <si>
    <t>Belgium</t>
  </si>
  <si>
    <t>BEL</t>
  </si>
  <si>
    <t>Party of Liberty and Progress -- Open Flemish Liberals and Democrats</t>
  </si>
  <si>
    <t>Socialist Party [Francophone]</t>
  </si>
  <si>
    <t>Agalev -- Green</t>
  </si>
  <si>
    <t>Flemish Christian Peoples Party</t>
  </si>
  <si>
    <t>Francophone Christian Social Party</t>
  </si>
  <si>
    <t>Reformist Movement</t>
  </si>
  <si>
    <t>Confederated ecologists for the organisation of original struggles</t>
  </si>
  <si>
    <t>Socialist Party Differently</t>
  </si>
  <si>
    <t>Workers' Party of Belgium</t>
  </si>
  <si>
    <t>Flemish Interest</t>
  </si>
  <si>
    <t>[New] Liberal Alliance</t>
  </si>
  <si>
    <t>Denmark</t>
  </si>
  <si>
    <t>DNK</t>
  </si>
  <si>
    <t>Socialist Peoples Party</t>
  </si>
  <si>
    <t>Conservative People's Party</t>
  </si>
  <si>
    <t>Danish Peoples Party</t>
  </si>
  <si>
    <t>Danish Social-Liberal Party / Radical Liberal Party</t>
  </si>
  <si>
    <t>Red-Green Alliance</t>
  </si>
  <si>
    <t>Green League</t>
  </si>
  <si>
    <t>Finland</t>
  </si>
  <si>
    <t>FIN</t>
  </si>
  <si>
    <t>National Coalition Party</t>
  </si>
  <si>
    <t>Agrarian Union / Centre Party</t>
  </si>
  <si>
    <t>Finish People's Democratic Union</t>
  </si>
  <si>
    <t>Social Democratic Party of Finland</t>
  </si>
  <si>
    <t>Finnish Party / True Finns</t>
  </si>
  <si>
    <t>Finns Party</t>
  </si>
  <si>
    <t>Left Alliance</t>
  </si>
  <si>
    <t>Communist Party of Greece</t>
  </si>
  <si>
    <t>Greece</t>
  </si>
  <si>
    <t>GRC</t>
  </si>
  <si>
    <t>Coalition of the Radical Left</t>
  </si>
  <si>
    <t>New Democracy</t>
  </si>
  <si>
    <t>Democratic Left</t>
  </si>
  <si>
    <t>Panhellenic Socialist Movement</t>
  </si>
  <si>
    <t>Independent Greeks</t>
  </si>
  <si>
    <t>Peopleâ€™s Association / Golden Dawn</t>
  </si>
  <si>
    <t>Movement of Democratic Socialists</t>
  </si>
  <si>
    <t>Movement for Change</t>
  </si>
  <si>
    <t>Progress Party</t>
  </si>
  <si>
    <t>Norway</t>
  </si>
  <si>
    <t>NOR</t>
  </si>
  <si>
    <t>Norwegian Labour Party</t>
  </si>
  <si>
    <t>Conservative Party</t>
  </si>
  <si>
    <t>Christian Democratic Party</t>
  </si>
  <si>
    <t>Socialist Left Party</t>
  </si>
  <si>
    <t>Centre [Agrarian] Party</t>
  </si>
  <si>
    <t>Liberal Party of Norway</t>
  </si>
  <si>
    <t>v2xpa_illiberal_le</t>
  </si>
  <si>
    <t>v2xpa_illiberal_fe</t>
  </si>
  <si>
    <t>v2pariglef_le</t>
  </si>
  <si>
    <t>v2pariglef_fe</t>
  </si>
  <si>
    <t>v2paimmig_le</t>
  </si>
  <si>
    <t>v2paimmig_fe</t>
  </si>
  <si>
    <t/>
  </si>
  <si>
    <t>Row Labels</t>
  </si>
  <si>
    <t>Grand Total</t>
  </si>
  <si>
    <t>Sum of v2paimmig_le</t>
  </si>
  <si>
    <t>Sum of v2paimmig_fe</t>
  </si>
  <si>
    <t>Sum of v2pariglef_le</t>
  </si>
  <si>
    <t>Sum of v2xpa_illiberal_le</t>
  </si>
  <si>
    <t>Sum of v2xpa_illiberal_fe</t>
  </si>
  <si>
    <t>Sum of v2pariglef_fe</t>
  </si>
  <si>
    <t>notes</t>
  </si>
  <si>
    <t>This row is not actually fe to le, it is just for handling UK special case of doubling back on itself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</si>
</sst>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M" refreshedDate="44163.799811342593" createdVersion="4" refreshedVersion="4" minRefreshableVersion="3" recordCount="27">
  <cacheSource type="worksheet">
    <worksheetSource ref="A1:Y28" sheet="values"/>
  </cacheSource>
  <cacheFields count="25">
    <cacheField name="v2paenname" numFmtId="0">
      <sharedItems/>
    </cacheField>
    <cacheField name="v2paid" numFmtId="0">
      <sharedItems containsSemiMixedTypes="0" containsString="0" containsNumber="1" containsInteger="1" minValue="101" maxValue="7547" count="13">
        <n v="809"/>
        <n v="433"/>
        <n v="1976"/>
        <n v="1221"/>
        <n v="2280"/>
        <n v="298"/>
        <n v="3218"/>
        <n v="1567"/>
        <n v="463"/>
        <n v="1968"/>
        <n v="1022"/>
        <n v="7547"/>
        <n v="101"/>
      </sharedItems>
    </cacheField>
    <cacheField name="country_name" numFmtId="0">
      <sharedItems/>
    </cacheField>
    <cacheField name="country_text_id" numFmtId="0">
      <sharedItems/>
    </cacheField>
    <cacheField name="year" numFmtId="0">
      <sharedItems containsSemiMixedTypes="0" containsString="0" containsNumber="1" containsInteger="1" minValue="2012" maxValue="2019"/>
    </cacheField>
    <cacheField name="historical_date" numFmtId="0">
      <sharedItems containsSemiMixedTypes="0" containsString="0" containsNumber="1" containsInteger="1" minValue="41077" maxValue="43811"/>
    </cacheField>
    <cacheField name="v2pavote" numFmtId="0">
      <sharedItems containsSemiMixedTypes="0" containsString="0" containsNumber="1" minValue="2" maxValue="51.2"/>
    </cacheField>
    <cacheField name="v2xpa_illiberal" numFmtId="0">
      <sharedItems containsSemiMixedTypes="0" containsString="0" containsNumber="1" minValue="4.2999999999999997E-2" maxValue="0.89800000000000002"/>
    </cacheField>
    <cacheField name="v2xpa_illiberal_le" numFmtId="0">
      <sharedItems containsMixedTypes="1" containsNumber="1" minValue="4.2999999999999997E-2" maxValue="0.89800000000000002" count="14">
        <s v=""/>
        <n v="0.69"/>
        <n v="0.48499999999999999"/>
        <n v="0.67100000000000004"/>
        <n v="0.89800000000000002"/>
        <n v="0.84599999999999997"/>
        <n v="0.17"/>
        <n v="0.61399999999999999"/>
        <n v="0.35"/>
        <n v="0.38600000000000001"/>
        <n v="0.17199999999999999"/>
        <n v="0.20300000000000001"/>
        <n v="0.34200000000000003"/>
        <n v="4.2999999999999997E-2"/>
      </sharedItems>
    </cacheField>
    <cacheField name="v2xpa_illiberal_fe" numFmtId="0">
      <sharedItems containsMixedTypes="1" containsNumber="1" minValue="4.2999999999999997E-2" maxValue="0.84599999999999997"/>
    </cacheField>
    <cacheField name="v2xpa_popul" numFmtId="0">
      <sharedItems containsSemiMixedTypes="0" containsString="0" containsNumber="1" minValue="0.19500000000000001" maxValue="0.95299999999999996"/>
    </cacheField>
    <cacheField name="v2pariglef" numFmtId="0">
      <sharedItems containsSemiMixedTypes="0" containsString="0" containsNumber="1" minValue="-0.94599999999999995" maxValue="4.173"/>
    </cacheField>
    <cacheField name="v2pariglef_le" numFmtId="0">
      <sharedItems containsMixedTypes="1" containsNumber="1" minValue="-0.94599999999999995" maxValue="4.173" count="14">
        <s v=""/>
        <n v="2.0430000000000001"/>
        <n v="0.34699999999999998"/>
        <n v="0.47899999999999998"/>
        <n v="2.5270000000000001"/>
        <n v="2.2639999999999998"/>
        <n v="1.579"/>
        <n v="4.173"/>
        <n v="1.998"/>
        <n v="1.4690000000000001"/>
        <n v="-0.94599999999999995"/>
        <n v="-0.24099999999999999"/>
        <n v="0.70199999999999996"/>
        <n v="2.3260000000000001"/>
      </sharedItems>
    </cacheField>
    <cacheField name="v2pariglef_fe" numFmtId="0">
      <sharedItems containsMixedTypes="1" containsNumber="1" minValue="-0.24099999999999999" maxValue="2.5270000000000001" count="11">
        <n v="2.0430000000000001"/>
        <s v=""/>
        <n v="3.0000000000000001E-3"/>
        <n v="1.1970000000000001"/>
        <n v="2.5270000000000001"/>
        <n v="2.2639999999999998"/>
        <n v="1.579"/>
        <n v="0.88400000000000001"/>
        <n v="1.4690000000000001"/>
        <n v="-0.24099999999999999"/>
        <n v="2.3260000000000001"/>
      </sharedItems>
    </cacheField>
    <cacheField name="v2pariglef_osp" numFmtId="0">
      <sharedItems containsSemiMixedTypes="0" containsString="0" containsNumber="1" minValue="2.1059999999999999" maxValue="5.7679999999999998"/>
    </cacheField>
    <cacheField name="v2paimmig" numFmtId="0">
      <sharedItems containsSemiMixedTypes="0" containsString="0" containsNumber="1" minValue="-4.2679999999999998" maxValue="-1.24"/>
    </cacheField>
    <cacheField name="v2paimmig_le" numFmtId="0">
      <sharedItems containsMixedTypes="1" containsNumber="1" minValue="-4.2679999999999998" maxValue="-2.1819999999999999" count="14">
        <s v=""/>
        <n v="-2.8410000000000002"/>
        <n v="-2.5030000000000001"/>
        <n v="-2.74"/>
        <n v="-3.9660000000000002"/>
        <n v="-3.319"/>
        <n v="-4.2679999999999998"/>
        <n v="-4.1840000000000002"/>
        <n v="-2.1819999999999999"/>
        <n v="-4.21"/>
        <n v="-3.782"/>
        <n v="-3.714"/>
        <n v="-3.089"/>
        <n v="-2.5939999999999999"/>
      </sharedItems>
    </cacheField>
    <cacheField name="v2paimmig_fe" numFmtId="0">
      <sharedItems containsMixedTypes="1" containsNumber="1" minValue="-4.2679999999999998" maxValue="-1.24" count="11">
        <n v="-1.24"/>
        <s v=""/>
        <n v="-3.238"/>
        <n v="-3.5710000000000002"/>
        <n v="-3.9660000000000002"/>
        <n v="-3.319"/>
        <n v="-4.2679999999999998"/>
        <n v="-2.976"/>
        <n v="-4.21"/>
        <n v="-3.714"/>
        <n v="-2.5939999999999999"/>
      </sharedItems>
    </cacheField>
    <cacheField name="v2paimmig_osp" numFmtId="0">
      <sharedItems containsSemiMixedTypes="0" containsString="0" containsNumber="1" minValue="0.13300000000000001" maxValue="1.5860000000000001"/>
    </cacheField>
    <cacheField name="last_election" numFmtId="0">
      <sharedItems containsSemiMixedTypes="0" containsString="0" containsNumber="1" containsInteger="1" minValue="2017" maxValue="2019"/>
    </cacheField>
    <cacheField name="first_election" numFmtId="0">
      <sharedItems containsSemiMixedTypes="0" containsString="0" containsNumber="1" containsInteger="1" minValue="2012" maxValue="2015"/>
    </cacheField>
    <cacheField name="is_last_election" numFmtId="0">
      <sharedItems/>
    </cacheField>
    <cacheField name="is_first_election" numFmtId="0">
      <sharedItems/>
    </cacheField>
    <cacheField name="v2paimmig_inverted" numFmtId="0">
      <sharedItems containsSemiMixedTypes="0" containsString="0" containsNumber="1" minValue="1.24" maxValue="4.2679999999999998"/>
    </cacheField>
    <cacheField name="is_fri_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s v="Republican Party"/>
    <x v="0"/>
    <s v="United States"/>
    <s v="USA"/>
    <n v="2012"/>
    <n v="41219"/>
    <n v="48.5"/>
    <n v="0.38"/>
    <x v="0"/>
    <n v="0.38"/>
    <n v="0.54500000000000004"/>
    <n v="2.0430000000000001"/>
    <x v="0"/>
    <x v="0"/>
    <n v="4.6539999999999999"/>
    <n v="-1.24"/>
    <x v="0"/>
    <x v="0"/>
    <n v="1.5860000000000001"/>
    <n v="2018"/>
    <n v="2012"/>
    <b v="0"/>
    <b v="1"/>
    <n v="1.24"/>
    <b v="1"/>
  </r>
  <r>
    <s v="Republican Party"/>
    <x v="0"/>
    <s v="United States"/>
    <s v="USA"/>
    <n v="2014"/>
    <n v="41947"/>
    <n v="51.2"/>
    <n v="0.41599999999999998"/>
    <x v="0"/>
    <s v=""/>
    <n v="0.55200000000000005"/>
    <n v="2.0430000000000001"/>
    <x v="0"/>
    <x v="1"/>
    <n v="4.6539999999999999"/>
    <n v="-1.24"/>
    <x v="0"/>
    <x v="1"/>
    <n v="1.5860000000000001"/>
    <n v="2018"/>
    <n v="2012"/>
    <b v="0"/>
    <b v="0"/>
    <n v="1.24"/>
    <b v="1"/>
  </r>
  <r>
    <s v="Republican Party"/>
    <x v="0"/>
    <s v="United States"/>
    <s v="USA"/>
    <n v="2016"/>
    <n v="42682"/>
    <n v="50.6"/>
    <n v="0.68700000000000006"/>
    <x v="0"/>
    <s v=""/>
    <n v="0.68600000000000005"/>
    <n v="2.0430000000000001"/>
    <x v="0"/>
    <x v="1"/>
    <n v="4.6539999999999999"/>
    <n v="-2.8410000000000002"/>
    <x v="0"/>
    <x v="1"/>
    <n v="0.71"/>
    <n v="2018"/>
    <n v="2012"/>
    <b v="0"/>
    <b v="0"/>
    <n v="2.8410000000000002"/>
    <b v="1"/>
  </r>
  <r>
    <s v="Republican Party"/>
    <x v="0"/>
    <s v="United States"/>
    <s v="USA"/>
    <n v="2018"/>
    <n v="43410"/>
    <n v="45.6"/>
    <n v="0.69"/>
    <x v="1"/>
    <s v=""/>
    <n v="0.79900000000000004"/>
    <n v="2.0430000000000001"/>
    <x v="1"/>
    <x v="1"/>
    <n v="4.6539999999999999"/>
    <n v="-2.8410000000000002"/>
    <x v="1"/>
    <x v="1"/>
    <n v="0.71"/>
    <n v="2018"/>
    <n v="2012"/>
    <b v="1"/>
    <b v="0"/>
    <n v="2.8410000000000002"/>
    <b v="1"/>
  </r>
  <r>
    <s v="National Front"/>
    <x v="1"/>
    <s v="France"/>
    <s v="FRA"/>
    <n v="2012"/>
    <n v="41077"/>
    <n v="13.6"/>
    <n v="0.46899999999999997"/>
    <x v="0"/>
    <n v="0.46899999999999997"/>
    <n v="0.76900000000000002"/>
    <n v="3.0000000000000001E-3"/>
    <x v="0"/>
    <x v="2"/>
    <n v="2.9470000000000001"/>
    <n v="-3.238"/>
    <x v="0"/>
    <x v="2"/>
    <n v="0.504"/>
    <n v="2017"/>
    <n v="2012"/>
    <b v="0"/>
    <b v="1"/>
    <n v="3.238"/>
    <b v="1"/>
  </r>
  <r>
    <s v="National Front"/>
    <x v="1"/>
    <s v="France"/>
    <s v="FRA"/>
    <n v="2017"/>
    <n v="42897"/>
    <n v="13.2"/>
    <n v="0.48499999999999999"/>
    <x v="2"/>
    <s v=""/>
    <n v="0.76900000000000002"/>
    <n v="0.34699999999999998"/>
    <x v="2"/>
    <x v="1"/>
    <n v="3.2719999999999998"/>
    <n v="-2.5030000000000001"/>
    <x v="2"/>
    <x v="1"/>
    <n v="0.89100000000000001"/>
    <n v="2017"/>
    <n v="2012"/>
    <b v="1"/>
    <b v="0"/>
    <n v="2.5030000000000001"/>
    <b v="1"/>
  </r>
  <r>
    <s v="Alternative for Germany"/>
    <x v="2"/>
    <s v="Germany"/>
    <s v="DEU"/>
    <n v="2013"/>
    <n v="41539"/>
    <n v="4.7"/>
    <n v="0.495"/>
    <x v="0"/>
    <n v="0.495"/>
    <n v="0.82799999999999996"/>
    <n v="1.1970000000000001"/>
    <x v="0"/>
    <x v="3"/>
    <n v="4.024"/>
    <n v="-3.5710000000000002"/>
    <x v="0"/>
    <x v="3"/>
    <n v="0.35099999999999998"/>
    <n v="2017"/>
    <n v="2013"/>
    <b v="0"/>
    <b v="1"/>
    <n v="3.5710000000000002"/>
    <b v="1"/>
  </r>
  <r>
    <s v="Alternative for Germany"/>
    <x v="2"/>
    <s v="Germany"/>
    <s v="DEU"/>
    <n v="2017"/>
    <n v="43002"/>
    <n v="12.6"/>
    <n v="0.67100000000000004"/>
    <x v="3"/>
    <s v=""/>
    <n v="0.94899999999999995"/>
    <n v="0.47899999999999998"/>
    <x v="3"/>
    <x v="1"/>
    <n v="3.3929999999999998"/>
    <n v="-2.74"/>
    <x v="3"/>
    <x v="1"/>
    <n v="0.76800000000000002"/>
    <n v="2017"/>
    <n v="2013"/>
    <b v="1"/>
    <b v="0"/>
    <n v="2.74"/>
    <b v="1"/>
  </r>
  <r>
    <s v="North League"/>
    <x v="3"/>
    <s v="Italy"/>
    <s v="ITA"/>
    <n v="2013"/>
    <n v="41330"/>
    <n v="4.0999999999999996"/>
    <n v="0.82399999999999995"/>
    <x v="0"/>
    <n v="0.82399999999999995"/>
    <n v="0.70799999999999996"/>
    <n v="2.5270000000000001"/>
    <x v="0"/>
    <x v="4"/>
    <n v="4.9630000000000001"/>
    <n v="-3.9660000000000002"/>
    <x v="0"/>
    <x v="4"/>
    <n v="0.21299999999999999"/>
    <n v="2018"/>
    <n v="2013"/>
    <b v="0"/>
    <b v="1"/>
    <n v="3.9660000000000002"/>
    <b v="1"/>
  </r>
  <r>
    <s v="North League"/>
    <x v="3"/>
    <s v="Italy"/>
    <s v="ITA"/>
    <n v="2018"/>
    <n v="43163"/>
    <n v="17.399999999999999"/>
    <n v="0.89800000000000002"/>
    <x v="4"/>
    <s v=""/>
    <n v="0.84899999999999998"/>
    <n v="2.5270000000000001"/>
    <x v="4"/>
    <x v="1"/>
    <n v="4.9630000000000001"/>
    <n v="-3.9660000000000002"/>
    <x v="4"/>
    <x v="1"/>
    <n v="0.21299999999999999"/>
    <n v="2018"/>
    <n v="2013"/>
    <b v="1"/>
    <b v="0"/>
    <n v="3.9660000000000002"/>
    <b v="1"/>
  </r>
  <r>
    <s v="Brothers of Italy"/>
    <x v="4"/>
    <s v="Italy"/>
    <s v="ITA"/>
    <n v="2013"/>
    <n v="41330"/>
    <n v="2"/>
    <n v="0.84599999999999997"/>
    <x v="0"/>
    <n v="0.84599999999999997"/>
    <n v="0.63100000000000001"/>
    <n v="2.2639999999999998"/>
    <x v="0"/>
    <x v="5"/>
    <n v="4.8"/>
    <n v="-3.319"/>
    <x v="0"/>
    <x v="5"/>
    <n v="0.46899999999999997"/>
    <n v="2018"/>
    <n v="2013"/>
    <b v="0"/>
    <b v="1"/>
    <n v="3.319"/>
    <b v="1"/>
  </r>
  <r>
    <s v="Brothers of Italy"/>
    <x v="4"/>
    <s v="Italy"/>
    <s v="ITA"/>
    <n v="2018"/>
    <n v="43163"/>
    <n v="4.4000000000000004"/>
    <n v="0.84599999999999997"/>
    <x v="5"/>
    <s v=""/>
    <n v="0.64900000000000002"/>
    <n v="2.2639999999999998"/>
    <x v="5"/>
    <x v="1"/>
    <n v="4.8"/>
    <n v="-3.319"/>
    <x v="5"/>
    <x v="1"/>
    <n v="0.46899999999999997"/>
    <n v="2018"/>
    <n v="2013"/>
    <b v="1"/>
    <b v="0"/>
    <n v="3.319"/>
    <b v="1"/>
  </r>
  <r>
    <s v="Party for Freedom"/>
    <x v="5"/>
    <s v="Netherlands"/>
    <s v="NLD"/>
    <n v="2012"/>
    <n v="41164"/>
    <n v="10.1"/>
    <n v="0.17"/>
    <x v="0"/>
    <n v="0.17"/>
    <n v="0.95299999999999996"/>
    <n v="1.579"/>
    <x v="0"/>
    <x v="6"/>
    <n v="4.3209999999999997"/>
    <n v="-4.2679999999999998"/>
    <x v="0"/>
    <x v="6"/>
    <n v="0.13300000000000001"/>
    <n v="2017"/>
    <n v="2012"/>
    <b v="0"/>
    <b v="1"/>
    <n v="4.2679999999999998"/>
    <b v="1"/>
  </r>
  <r>
    <s v="Party for Freedom"/>
    <x v="5"/>
    <s v="Netherlands"/>
    <s v="NLD"/>
    <n v="2017"/>
    <n v="42809"/>
    <n v="13.1"/>
    <n v="0.17"/>
    <x v="6"/>
    <s v=""/>
    <n v="0.95299999999999996"/>
    <n v="1.579"/>
    <x v="6"/>
    <x v="1"/>
    <n v="4.3209999999999997"/>
    <n v="-4.2679999999999998"/>
    <x v="6"/>
    <x v="1"/>
    <n v="0.13300000000000001"/>
    <n v="2017"/>
    <n v="2012"/>
    <b v="1"/>
    <b v="0"/>
    <n v="4.2679999999999998"/>
    <b v="1"/>
  </r>
  <r>
    <s v="Voice"/>
    <x v="6"/>
    <s v="Spain"/>
    <s v="ESP"/>
    <n v="2019"/>
    <n v="43779"/>
    <n v="15.1"/>
    <n v="0.61399999999999999"/>
    <x v="7"/>
    <s v=""/>
    <n v="0.67600000000000005"/>
    <n v="4.173"/>
    <x v="7"/>
    <x v="1"/>
    <n v="5.7679999999999998"/>
    <n v="-4.1840000000000002"/>
    <x v="7"/>
    <x v="1"/>
    <n v="0.151"/>
    <n v="2019"/>
    <n v="2015"/>
    <b v="1"/>
    <b v="0"/>
    <n v="4.1840000000000002"/>
    <b v="1"/>
  </r>
  <r>
    <s v="Conservatives"/>
    <x v="7"/>
    <s v="United Kingdom"/>
    <s v="GBR"/>
    <n v="2015"/>
    <n v="42131"/>
    <n v="36.9"/>
    <n v="9.1999999999999998E-2"/>
    <x v="0"/>
    <n v="9.1999999999999998E-2"/>
    <n v="0.19500000000000001"/>
    <n v="0.88400000000000001"/>
    <x v="0"/>
    <x v="7"/>
    <n v="3.7509999999999999"/>
    <n v="-2.976"/>
    <x v="0"/>
    <x v="7"/>
    <n v="0.63400000000000001"/>
    <n v="2019"/>
    <n v="2015"/>
    <b v="0"/>
    <b v="1"/>
    <n v="2.976"/>
    <b v="1"/>
  </r>
  <r>
    <s v="Conservatives"/>
    <x v="7"/>
    <s v="United Kingdom"/>
    <s v="GBR"/>
    <n v="2017"/>
    <n v="42894"/>
    <n v="42.5"/>
    <n v="0.35"/>
    <x v="0"/>
    <s v=""/>
    <n v="0.27200000000000002"/>
    <n v="1.613"/>
    <x v="0"/>
    <x v="1"/>
    <n v="4.3460000000000001"/>
    <n v="-3.5569999999999999"/>
    <x v="0"/>
    <x v="1"/>
    <n v="0.36199999999999999"/>
    <n v="2019"/>
    <n v="2015"/>
    <b v="0"/>
    <b v="0"/>
    <n v="3.5569999999999999"/>
    <b v="1"/>
  </r>
  <r>
    <s v="Conservatives"/>
    <x v="7"/>
    <s v="United Kingdom"/>
    <s v="GBR"/>
    <n v="2019"/>
    <n v="43811"/>
    <n v="43.6"/>
    <n v="0.35"/>
    <x v="8"/>
    <s v=""/>
    <n v="0.36499999999999999"/>
    <n v="1.998"/>
    <x v="8"/>
    <x v="1"/>
    <n v="4.6189999999999998"/>
    <n v="-2.1819999999999999"/>
    <x v="8"/>
    <x v="1"/>
    <n v="1.081"/>
    <n v="2019"/>
    <n v="2015"/>
    <b v="1"/>
    <b v="0"/>
    <n v="2.1819999999999999"/>
    <b v="1"/>
  </r>
  <r>
    <s v="Freedom Party of Austria"/>
    <x v="8"/>
    <s v="Austria"/>
    <s v="AUT"/>
    <n v="2013"/>
    <n v="41546"/>
    <n v="20.5"/>
    <n v="0.371"/>
    <x v="0"/>
    <n v="0.371"/>
    <n v="0.80300000000000005"/>
    <n v="1.4690000000000001"/>
    <x v="0"/>
    <x v="8"/>
    <n v="4.24"/>
    <n v="-4.21"/>
    <x v="0"/>
    <x v="8"/>
    <n v="0.14499999999999999"/>
    <n v="2019"/>
    <n v="2013"/>
    <b v="0"/>
    <b v="1"/>
    <n v="4.21"/>
    <b v="1"/>
  </r>
  <r>
    <s v="Freedom Party of Austria"/>
    <x v="8"/>
    <s v="Austria"/>
    <s v="AUT"/>
    <n v="2017"/>
    <n v="43023"/>
    <n v="26"/>
    <n v="0.38600000000000001"/>
    <x v="0"/>
    <s v=""/>
    <n v="0.80300000000000005"/>
    <n v="1.4690000000000001"/>
    <x v="0"/>
    <x v="1"/>
    <n v="4.24"/>
    <n v="-4.21"/>
    <x v="0"/>
    <x v="1"/>
    <n v="0.14499999999999999"/>
    <n v="2019"/>
    <n v="2013"/>
    <b v="0"/>
    <b v="0"/>
    <n v="4.21"/>
    <b v="1"/>
  </r>
  <r>
    <s v="Freedom Party of Austria"/>
    <x v="8"/>
    <s v="Austria"/>
    <s v="AUT"/>
    <n v="2019"/>
    <n v="43737"/>
    <n v="16.2"/>
    <n v="0.38600000000000001"/>
    <x v="9"/>
    <s v=""/>
    <n v="0.78"/>
    <n v="1.4690000000000001"/>
    <x v="9"/>
    <x v="1"/>
    <n v="4.24"/>
    <n v="-4.21"/>
    <x v="9"/>
    <x v="1"/>
    <n v="0.14499999999999999"/>
    <n v="2019"/>
    <n v="2013"/>
    <b v="1"/>
    <b v="0"/>
    <n v="4.21"/>
    <b v="1"/>
  </r>
  <r>
    <s v="Flemish Interest"/>
    <x v="9"/>
    <s v="Belgium"/>
    <s v="BEL"/>
    <n v="2019"/>
    <n v="43611"/>
    <n v="12"/>
    <n v="0.17199999999999999"/>
    <x v="10"/>
    <s v=""/>
    <n v="0.88500000000000001"/>
    <n v="-0.94599999999999995"/>
    <x v="10"/>
    <x v="1"/>
    <n v="2.1059999999999999"/>
    <n v="-3.782"/>
    <x v="10"/>
    <x v="1"/>
    <n v="0.27200000000000002"/>
    <n v="2019"/>
    <n v="2014"/>
    <b v="1"/>
    <b v="0"/>
    <n v="3.782"/>
    <b v="1"/>
  </r>
  <r>
    <s v="Danish Peoples Party"/>
    <x v="10"/>
    <s v="Denmark"/>
    <s v="DNK"/>
    <n v="2015"/>
    <n v="42173"/>
    <n v="20.6"/>
    <n v="0.20300000000000001"/>
    <x v="0"/>
    <n v="0.20300000000000001"/>
    <n v="0.59699999999999998"/>
    <n v="-0.24099999999999999"/>
    <x v="0"/>
    <x v="9"/>
    <n v="2.73"/>
    <n v="-3.714"/>
    <x v="0"/>
    <x v="9"/>
    <n v="0.29499999999999998"/>
    <n v="2019"/>
    <n v="2015"/>
    <b v="0"/>
    <b v="1"/>
    <n v="3.714"/>
    <b v="1"/>
  </r>
  <r>
    <s v="Danish Peoples Party"/>
    <x v="10"/>
    <s v="Denmark"/>
    <s v="DNK"/>
    <n v="2019"/>
    <n v="43621"/>
    <n v="8.6999999999999993"/>
    <n v="0.20300000000000001"/>
    <x v="11"/>
    <s v=""/>
    <n v="0.59399999999999997"/>
    <n v="-0.24099999999999999"/>
    <x v="11"/>
    <x v="1"/>
    <n v="2.73"/>
    <n v="-3.714"/>
    <x v="11"/>
    <x v="1"/>
    <n v="0.29499999999999998"/>
    <n v="2019"/>
    <n v="2015"/>
    <b v="1"/>
    <b v="0"/>
    <n v="3.714"/>
    <b v="1"/>
  </r>
  <r>
    <s v="Finns Party"/>
    <x v="11"/>
    <s v="Finland"/>
    <s v="FIN"/>
    <n v="2019"/>
    <n v="43569"/>
    <n v="17.5"/>
    <n v="0.34200000000000003"/>
    <x v="12"/>
    <s v=""/>
    <n v="0.875"/>
    <n v="0.70199999999999996"/>
    <x v="12"/>
    <x v="1"/>
    <n v="3.59"/>
    <n v="-3.089"/>
    <x v="12"/>
    <x v="1"/>
    <n v="0.57699999999999996"/>
    <n v="2019"/>
    <n v="2015"/>
    <b v="1"/>
    <b v="0"/>
    <n v="3.089"/>
    <b v="1"/>
  </r>
  <r>
    <s v="Progress Party"/>
    <x v="12"/>
    <s v="Norway"/>
    <s v="NOR"/>
    <n v="2013"/>
    <n v="41526"/>
    <n v="16.3"/>
    <n v="4.2999999999999997E-2"/>
    <x v="0"/>
    <n v="4.2999999999999997E-2"/>
    <n v="0.747"/>
    <n v="2.3260000000000001"/>
    <x v="0"/>
    <x v="10"/>
    <n v="4.8360000000000003"/>
    <n v="-2.5939999999999999"/>
    <x v="0"/>
    <x v="10"/>
    <n v="0.84399999999999997"/>
    <n v="2017"/>
    <n v="2013"/>
    <b v="0"/>
    <b v="1"/>
    <n v="2.5939999999999999"/>
    <b v="1"/>
  </r>
  <r>
    <s v="Progress Party"/>
    <x v="12"/>
    <s v="Norway"/>
    <s v="NOR"/>
    <n v="2017"/>
    <n v="42989"/>
    <n v="15.2"/>
    <n v="4.2999999999999997E-2"/>
    <x v="13"/>
    <s v=""/>
    <n v="0.74299999999999999"/>
    <n v="2.3260000000000001"/>
    <x v="13"/>
    <x v="1"/>
    <n v="4.8360000000000003"/>
    <n v="-2.5939999999999999"/>
    <x v="13"/>
    <x v="1"/>
    <n v="0.84399999999999997"/>
    <n v="2017"/>
    <n v="2013"/>
    <b v="1"/>
    <b v="0"/>
    <n v="2.5939999999999999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7" firstHeaderRow="0" firstDataRow="1" firstDataCol="1"/>
  <pivotFields count="25">
    <pivotField showAll="0"/>
    <pivotField axis="axisRow" showAll="0">
      <items count="14">
        <item x="12"/>
        <item x="5"/>
        <item x="1"/>
        <item x="8"/>
        <item x="0"/>
        <item x="10"/>
        <item x="3"/>
        <item x="7"/>
        <item x="9"/>
        <item x="2"/>
        <item x="4"/>
        <item x="6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5">
        <item x="13"/>
        <item x="6"/>
        <item x="10"/>
        <item x="11"/>
        <item x="12"/>
        <item x="8"/>
        <item x="9"/>
        <item x="2"/>
        <item x="7"/>
        <item x="3"/>
        <item x="1"/>
        <item x="5"/>
        <item x="4"/>
        <item x="0"/>
        <item t="default"/>
      </items>
    </pivotField>
    <pivotField dataField="1" showAll="0"/>
    <pivotField showAll="0"/>
    <pivotField showAll="0"/>
    <pivotField dataField="1" showAll="0">
      <items count="15">
        <item x="10"/>
        <item x="11"/>
        <item x="2"/>
        <item x="3"/>
        <item x="12"/>
        <item x="9"/>
        <item x="6"/>
        <item x="8"/>
        <item x="1"/>
        <item x="5"/>
        <item x="13"/>
        <item x="4"/>
        <item x="7"/>
        <item x="0"/>
        <item t="default"/>
      </items>
    </pivotField>
    <pivotField dataField="1" showAll="0">
      <items count="12">
        <item x="9"/>
        <item x="2"/>
        <item x="7"/>
        <item x="3"/>
        <item x="8"/>
        <item x="6"/>
        <item x="0"/>
        <item x="5"/>
        <item x="10"/>
        <item x="4"/>
        <item x="1"/>
        <item t="default"/>
      </items>
    </pivotField>
    <pivotField showAll="0"/>
    <pivotField showAll="0"/>
    <pivotField dataField="1" showAll="0">
      <items count="15">
        <item x="6"/>
        <item x="9"/>
        <item x="7"/>
        <item x="4"/>
        <item x="10"/>
        <item x="11"/>
        <item x="5"/>
        <item x="12"/>
        <item x="1"/>
        <item x="3"/>
        <item x="13"/>
        <item x="2"/>
        <item x="8"/>
        <item x="0"/>
        <item t="default"/>
      </items>
    </pivotField>
    <pivotField dataField="1" showAll="0">
      <items count="12">
        <item x="6"/>
        <item x="8"/>
        <item x="4"/>
        <item x="9"/>
        <item x="3"/>
        <item x="5"/>
        <item x="2"/>
        <item x="7"/>
        <item x="10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v2paimmig_le" fld="16" baseField="0" baseItem="0"/>
    <dataField name="Sum of v2paimmig_fe" fld="17" baseField="0" baseItem="0"/>
    <dataField name="Sum of v2pariglef_le" fld="12" baseField="0" baseItem="0"/>
    <dataField name="Sum of v2pariglef_fe" fld="13" baseField="0" baseItem="0"/>
    <dataField name="Sum of v2xpa_illiberal_le" fld="8" baseField="0" baseItem="0"/>
    <dataField name="Sum of v2xpa_illiberal_fe" fld="9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Y232"/>
  <sheetViews>
    <sheetView workbookViewId="0">
      <selection activeCell="G1" activeCellId="1" sqref="B1:B221 G1:G221"/>
    </sheetView>
  </sheetViews>
  <sheetFormatPr baseColWidth="10" defaultRowHeight="16" x14ac:dyDescent="0.2"/>
  <cols>
    <col min="1" max="1" width="23" customWidth="1"/>
    <col min="9" max="9" width="13.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174</v>
      </c>
      <c r="J1" t="s">
        <v>175</v>
      </c>
      <c r="K1" t="s">
        <v>8</v>
      </c>
      <c r="L1" t="s">
        <v>9</v>
      </c>
      <c r="M1" t="s">
        <v>176</v>
      </c>
      <c r="N1" t="s">
        <v>177</v>
      </c>
      <c r="O1" t="s">
        <v>10</v>
      </c>
      <c r="P1" t="s">
        <v>11</v>
      </c>
      <c r="Q1" t="s">
        <v>178</v>
      </c>
      <c r="R1" t="s">
        <v>179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ht="16" hidden="1" customHeight="1" x14ac:dyDescent="0.2">
      <c r="A2" t="s">
        <v>19</v>
      </c>
      <c r="B2">
        <v>199</v>
      </c>
      <c r="C2" t="s">
        <v>20</v>
      </c>
      <c r="D2" t="s">
        <v>21</v>
      </c>
      <c r="E2">
        <v>2014</v>
      </c>
      <c r="F2" s="1">
        <v>41896</v>
      </c>
      <c r="G2">
        <v>6.1</v>
      </c>
      <c r="H2">
        <v>0.04</v>
      </c>
      <c r="K2">
        <v>0.158</v>
      </c>
      <c r="L2">
        <v>0.79800000000000004</v>
      </c>
      <c r="O2">
        <v>3.681</v>
      </c>
      <c r="P2">
        <v>0.88100000000000001</v>
      </c>
      <c r="S2">
        <v>2.4220000000000002</v>
      </c>
      <c r="T2">
        <v>2018</v>
      </c>
      <c r="U2">
        <v>2014</v>
      </c>
      <c r="V2" t="b">
        <v>0</v>
      </c>
      <c r="W2" t="b">
        <v>1</v>
      </c>
      <c r="X2">
        <v>-0.88100000000000001</v>
      </c>
      <c r="Y2" t="b">
        <v>0</v>
      </c>
    </row>
    <row r="3" spans="1:25" ht="16" hidden="1" customHeight="1" x14ac:dyDescent="0.2">
      <c r="A3" t="s">
        <v>19</v>
      </c>
      <c r="B3">
        <v>199</v>
      </c>
      <c r="C3" t="s">
        <v>20</v>
      </c>
      <c r="D3" t="s">
        <v>21</v>
      </c>
      <c r="E3">
        <v>2018</v>
      </c>
      <c r="F3" s="1">
        <v>43352</v>
      </c>
      <c r="G3">
        <v>8.6</v>
      </c>
      <c r="H3">
        <v>0.04</v>
      </c>
      <c r="K3">
        <v>0.158</v>
      </c>
      <c r="L3">
        <v>0.79800000000000004</v>
      </c>
      <c r="O3">
        <v>3.681</v>
      </c>
      <c r="P3">
        <v>0.88100000000000001</v>
      </c>
      <c r="S3">
        <v>2.4220000000000002</v>
      </c>
      <c r="T3">
        <v>2018</v>
      </c>
      <c r="U3">
        <v>2014</v>
      </c>
      <c r="V3" t="b">
        <v>1</v>
      </c>
      <c r="W3" t="b">
        <v>0</v>
      </c>
      <c r="X3">
        <v>-0.88100000000000001</v>
      </c>
      <c r="Y3" t="b">
        <v>0</v>
      </c>
    </row>
    <row r="4" spans="1:25" ht="16" hidden="1" customHeight="1" x14ac:dyDescent="0.2">
      <c r="A4" t="s">
        <v>22</v>
      </c>
      <c r="B4">
        <v>409</v>
      </c>
      <c r="C4" t="s">
        <v>20</v>
      </c>
      <c r="D4" t="s">
        <v>21</v>
      </c>
      <c r="E4">
        <v>2014</v>
      </c>
      <c r="F4" s="1">
        <v>41896</v>
      </c>
      <c r="G4">
        <v>12.9</v>
      </c>
      <c r="H4">
        <v>0.152</v>
      </c>
      <c r="K4">
        <v>0.90100000000000002</v>
      </c>
      <c r="L4">
        <v>2.036</v>
      </c>
      <c r="O4">
        <v>4.6520000000000001</v>
      </c>
      <c r="P4">
        <v>-1.7110000000000001</v>
      </c>
      <c r="S4">
        <v>1.349</v>
      </c>
      <c r="T4">
        <v>2018</v>
      </c>
      <c r="U4">
        <v>2014</v>
      </c>
      <c r="V4" t="b">
        <v>0</v>
      </c>
      <c r="W4" t="b">
        <v>1</v>
      </c>
      <c r="X4">
        <v>1.7110000000000001</v>
      </c>
      <c r="Y4" t="b">
        <v>0</v>
      </c>
    </row>
    <row r="5" spans="1:25" ht="16" hidden="1" customHeight="1" x14ac:dyDescent="0.2">
      <c r="A5" t="s">
        <v>22</v>
      </c>
      <c r="B5">
        <v>409</v>
      </c>
      <c r="C5" t="s">
        <v>20</v>
      </c>
      <c r="D5" t="s">
        <v>21</v>
      </c>
      <c r="E5">
        <v>2018</v>
      </c>
      <c r="F5" s="1">
        <v>43352</v>
      </c>
      <c r="G5">
        <v>17.5</v>
      </c>
      <c r="H5">
        <v>0.152</v>
      </c>
      <c r="K5">
        <v>0.90100000000000002</v>
      </c>
      <c r="L5">
        <v>2.036</v>
      </c>
      <c r="O5">
        <v>4.6520000000000001</v>
      </c>
      <c r="P5">
        <v>-1.7110000000000001</v>
      </c>
      <c r="S5">
        <v>1.349</v>
      </c>
      <c r="T5">
        <v>2018</v>
      </c>
      <c r="U5">
        <v>2014</v>
      </c>
      <c r="V5" t="b">
        <v>1</v>
      </c>
      <c r="W5" t="b">
        <v>0</v>
      </c>
      <c r="X5">
        <v>1.7110000000000001</v>
      </c>
      <c r="Y5" t="b">
        <v>0</v>
      </c>
    </row>
    <row r="6" spans="1:25" ht="16" hidden="1" customHeight="1" x14ac:dyDescent="0.2">
      <c r="A6" t="s">
        <v>23</v>
      </c>
      <c r="B6">
        <v>456</v>
      </c>
      <c r="C6" t="s">
        <v>20</v>
      </c>
      <c r="D6" t="s">
        <v>21</v>
      </c>
      <c r="E6">
        <v>2014</v>
      </c>
      <c r="F6" s="1">
        <v>41896</v>
      </c>
      <c r="G6">
        <v>6.9</v>
      </c>
      <c r="H6">
        <v>3.7999999999999999E-2</v>
      </c>
      <c r="K6">
        <v>0.34599999999999997</v>
      </c>
      <c r="L6">
        <v>6.9000000000000006E-2</v>
      </c>
      <c r="O6">
        <v>3.0129999999999999</v>
      </c>
      <c r="P6">
        <v>3.722</v>
      </c>
      <c r="S6">
        <v>3.7480000000000002</v>
      </c>
      <c r="T6">
        <v>2018</v>
      </c>
      <c r="U6">
        <v>2014</v>
      </c>
      <c r="V6" t="b">
        <v>0</v>
      </c>
      <c r="W6" t="b">
        <v>1</v>
      </c>
      <c r="X6">
        <v>-3.722</v>
      </c>
      <c r="Y6" t="b">
        <v>0</v>
      </c>
    </row>
    <row r="7" spans="1:25" ht="16" hidden="1" customHeight="1" x14ac:dyDescent="0.2">
      <c r="A7" t="s">
        <v>23</v>
      </c>
      <c r="B7">
        <v>456</v>
      </c>
      <c r="C7" t="s">
        <v>20</v>
      </c>
      <c r="D7" t="s">
        <v>21</v>
      </c>
      <c r="E7">
        <v>2018</v>
      </c>
      <c r="F7" s="1">
        <v>43352</v>
      </c>
      <c r="G7">
        <v>4.4000000000000004</v>
      </c>
      <c r="H7">
        <v>3.7999999999999999E-2</v>
      </c>
      <c r="K7">
        <v>0.34599999999999997</v>
      </c>
      <c r="L7">
        <v>6.9000000000000006E-2</v>
      </c>
      <c r="O7">
        <v>3.0129999999999999</v>
      </c>
      <c r="P7">
        <v>2.0910000000000002</v>
      </c>
      <c r="S7">
        <v>3.0070000000000001</v>
      </c>
      <c r="T7">
        <v>2018</v>
      </c>
      <c r="U7">
        <v>2014</v>
      </c>
      <c r="V7" t="b">
        <v>1</v>
      </c>
      <c r="W7" t="b">
        <v>0</v>
      </c>
      <c r="X7">
        <v>-2.0910000000000002</v>
      </c>
      <c r="Y7" t="b">
        <v>0</v>
      </c>
    </row>
    <row r="8" spans="1:25" ht="16" hidden="1" customHeight="1" x14ac:dyDescent="0.2">
      <c r="A8" t="s">
        <v>24</v>
      </c>
      <c r="B8">
        <v>487</v>
      </c>
      <c r="C8" t="s">
        <v>20</v>
      </c>
      <c r="D8" t="s">
        <v>21</v>
      </c>
      <c r="E8">
        <v>2014</v>
      </c>
      <c r="F8" s="1">
        <v>41896</v>
      </c>
      <c r="G8">
        <v>31</v>
      </c>
      <c r="H8">
        <v>4.1000000000000002E-2</v>
      </c>
      <c r="K8">
        <v>0.309</v>
      </c>
      <c r="L8">
        <v>-1.3759999999999999</v>
      </c>
      <c r="O8">
        <v>1.7649999999999999</v>
      </c>
      <c r="P8">
        <v>0.79400000000000004</v>
      </c>
      <c r="S8">
        <v>2.38</v>
      </c>
      <c r="T8">
        <v>2018</v>
      </c>
      <c r="U8">
        <v>2014</v>
      </c>
      <c r="V8" t="b">
        <v>0</v>
      </c>
      <c r="W8" t="b">
        <v>1</v>
      </c>
      <c r="X8">
        <v>-0.79400000000000004</v>
      </c>
      <c r="Y8" t="b">
        <v>0</v>
      </c>
    </row>
    <row r="9" spans="1:25" ht="16" hidden="1" customHeight="1" x14ac:dyDescent="0.2">
      <c r="A9" t="s">
        <v>24</v>
      </c>
      <c r="B9">
        <v>487</v>
      </c>
      <c r="C9" t="s">
        <v>20</v>
      </c>
      <c r="D9" t="s">
        <v>21</v>
      </c>
      <c r="E9">
        <v>2018</v>
      </c>
      <c r="F9" s="1">
        <v>43352</v>
      </c>
      <c r="G9">
        <v>28.3</v>
      </c>
      <c r="H9">
        <v>4.1000000000000002E-2</v>
      </c>
      <c r="K9">
        <v>0.30099999999999999</v>
      </c>
      <c r="L9">
        <v>-1.3759999999999999</v>
      </c>
      <c r="O9">
        <v>1.7649999999999999</v>
      </c>
      <c r="P9">
        <v>0.79400000000000004</v>
      </c>
      <c r="S9">
        <v>2.38</v>
      </c>
      <c r="T9">
        <v>2018</v>
      </c>
      <c r="U9">
        <v>2014</v>
      </c>
      <c r="V9" t="b">
        <v>1</v>
      </c>
      <c r="W9" t="b">
        <v>0</v>
      </c>
      <c r="X9">
        <v>-0.79400000000000004</v>
      </c>
      <c r="Y9" t="b">
        <v>0</v>
      </c>
    </row>
    <row r="10" spans="1:25" ht="16" hidden="1" customHeight="1" x14ac:dyDescent="0.2">
      <c r="A10" t="s">
        <v>25</v>
      </c>
      <c r="B10">
        <v>651</v>
      </c>
      <c r="C10" t="s">
        <v>20</v>
      </c>
      <c r="D10" t="s">
        <v>21</v>
      </c>
      <c r="E10">
        <v>2018</v>
      </c>
      <c r="F10" s="1">
        <v>43352</v>
      </c>
      <c r="G10">
        <v>6.3</v>
      </c>
      <c r="H10">
        <v>7.4999999999999997E-2</v>
      </c>
      <c r="K10">
        <v>0.20899999999999999</v>
      </c>
      <c r="L10">
        <v>2.004</v>
      </c>
      <c r="O10">
        <v>4.6289999999999996</v>
      </c>
      <c r="P10">
        <v>0.88300000000000001</v>
      </c>
      <c r="S10">
        <v>2.4169999999999998</v>
      </c>
      <c r="T10">
        <v>2018</v>
      </c>
      <c r="U10">
        <v>2014</v>
      </c>
      <c r="V10" t="b">
        <v>1</v>
      </c>
      <c r="W10" t="b">
        <v>0</v>
      </c>
      <c r="X10">
        <v>-0.88300000000000001</v>
      </c>
      <c r="Y10" t="b">
        <v>0</v>
      </c>
    </row>
    <row r="11" spans="1:25" ht="16" hidden="1" customHeight="1" x14ac:dyDescent="0.2">
      <c r="A11" t="s">
        <v>26</v>
      </c>
      <c r="B11">
        <v>690</v>
      </c>
      <c r="C11" t="s">
        <v>20</v>
      </c>
      <c r="D11" t="s">
        <v>21</v>
      </c>
      <c r="E11">
        <v>2014</v>
      </c>
      <c r="F11" s="1">
        <v>41896</v>
      </c>
      <c r="G11">
        <v>23.3</v>
      </c>
      <c r="H11">
        <v>3.9E-2</v>
      </c>
      <c r="K11">
        <v>0.159</v>
      </c>
      <c r="L11">
        <v>2.0089999999999999</v>
      </c>
      <c r="O11">
        <v>4.6239999999999997</v>
      </c>
      <c r="P11">
        <v>0.89800000000000002</v>
      </c>
      <c r="S11">
        <v>2.4289999999999998</v>
      </c>
      <c r="T11">
        <v>2018</v>
      </c>
      <c r="U11">
        <v>2014</v>
      </c>
      <c r="V11" t="b">
        <v>0</v>
      </c>
      <c r="W11" t="b">
        <v>1</v>
      </c>
      <c r="X11">
        <v>-0.89800000000000002</v>
      </c>
      <c r="Y11" t="b">
        <v>0</v>
      </c>
    </row>
    <row r="12" spans="1:25" ht="16" hidden="1" customHeight="1" x14ac:dyDescent="0.2">
      <c r="A12" t="s">
        <v>26</v>
      </c>
      <c r="B12">
        <v>690</v>
      </c>
      <c r="C12" t="s">
        <v>20</v>
      </c>
      <c r="D12" t="s">
        <v>21</v>
      </c>
      <c r="E12">
        <v>2018</v>
      </c>
      <c r="F12" s="1">
        <v>43352</v>
      </c>
      <c r="G12">
        <v>19.8</v>
      </c>
      <c r="H12">
        <v>3.9E-2</v>
      </c>
      <c r="K12">
        <v>0.159</v>
      </c>
      <c r="L12">
        <v>2.0089999999999999</v>
      </c>
      <c r="O12">
        <v>4.6239999999999997</v>
      </c>
      <c r="P12">
        <v>0.89800000000000002</v>
      </c>
      <c r="S12">
        <v>2.4289999999999998</v>
      </c>
      <c r="T12">
        <v>2018</v>
      </c>
      <c r="U12">
        <v>2014</v>
      </c>
      <c r="V12" t="b">
        <v>1</v>
      </c>
      <c r="W12" t="b">
        <v>0</v>
      </c>
      <c r="X12">
        <v>-0.89800000000000002</v>
      </c>
      <c r="Y12" t="b">
        <v>0</v>
      </c>
    </row>
    <row r="13" spans="1:25" ht="16" hidden="1" customHeight="1" x14ac:dyDescent="0.2">
      <c r="A13" t="s">
        <v>27</v>
      </c>
      <c r="B13">
        <v>830</v>
      </c>
      <c r="C13" t="s">
        <v>20</v>
      </c>
      <c r="D13" t="s">
        <v>21</v>
      </c>
      <c r="E13">
        <v>2014</v>
      </c>
      <c r="F13" s="1">
        <v>41896</v>
      </c>
      <c r="G13">
        <v>5.7</v>
      </c>
      <c r="H13">
        <v>4.2000000000000003E-2</v>
      </c>
      <c r="K13">
        <v>0.47499999999999998</v>
      </c>
      <c r="L13">
        <v>-1.911</v>
      </c>
      <c r="O13">
        <v>1.3879999999999999</v>
      </c>
      <c r="P13">
        <v>2.6110000000000002</v>
      </c>
      <c r="S13">
        <v>3.2690000000000001</v>
      </c>
      <c r="T13">
        <v>2018</v>
      </c>
      <c r="U13">
        <v>2014</v>
      </c>
      <c r="V13" t="b">
        <v>0</v>
      </c>
      <c r="W13" t="b">
        <v>1</v>
      </c>
      <c r="X13">
        <v>-2.6110000000000002</v>
      </c>
      <c r="Y13" t="b">
        <v>0</v>
      </c>
    </row>
    <row r="14" spans="1:25" ht="16" hidden="1" customHeight="1" x14ac:dyDescent="0.2">
      <c r="A14" t="s">
        <v>27</v>
      </c>
      <c r="B14">
        <v>830</v>
      </c>
      <c r="C14" t="s">
        <v>20</v>
      </c>
      <c r="D14" t="s">
        <v>21</v>
      </c>
      <c r="E14">
        <v>2018</v>
      </c>
      <c r="F14" s="1">
        <v>43352</v>
      </c>
      <c r="G14">
        <v>8</v>
      </c>
      <c r="H14">
        <v>4.3999999999999997E-2</v>
      </c>
      <c r="K14">
        <v>0.47499999999999998</v>
      </c>
      <c r="L14">
        <v>-1.911</v>
      </c>
      <c r="O14">
        <v>1.3879999999999999</v>
      </c>
      <c r="P14">
        <v>2.6110000000000002</v>
      </c>
      <c r="S14">
        <v>3.2690000000000001</v>
      </c>
      <c r="T14">
        <v>2018</v>
      </c>
      <c r="U14">
        <v>2014</v>
      </c>
      <c r="V14" t="b">
        <v>1</v>
      </c>
      <c r="W14" t="b">
        <v>0</v>
      </c>
      <c r="X14">
        <v>-2.6110000000000002</v>
      </c>
      <c r="Y14" t="b">
        <v>0</v>
      </c>
    </row>
    <row r="15" spans="1:25" ht="16" hidden="1" customHeight="1" x14ac:dyDescent="0.2">
      <c r="A15" t="s">
        <v>28</v>
      </c>
      <c r="B15">
        <v>1274</v>
      </c>
      <c r="C15" t="s">
        <v>20</v>
      </c>
      <c r="D15" t="s">
        <v>21</v>
      </c>
      <c r="E15">
        <v>2014</v>
      </c>
      <c r="F15" s="1">
        <v>41896</v>
      </c>
      <c r="G15">
        <v>5.4</v>
      </c>
      <c r="H15">
        <v>4.1000000000000002E-2</v>
      </c>
      <c r="K15">
        <v>0.161</v>
      </c>
      <c r="L15">
        <v>0.79400000000000004</v>
      </c>
      <c r="O15">
        <v>3.673</v>
      </c>
      <c r="P15">
        <v>0.874</v>
      </c>
      <c r="S15">
        <v>2.4209999999999998</v>
      </c>
      <c r="T15">
        <v>2018</v>
      </c>
      <c r="U15">
        <v>2014</v>
      </c>
      <c r="V15" t="b">
        <v>0</v>
      </c>
      <c r="W15" t="b">
        <v>1</v>
      </c>
      <c r="X15">
        <v>-0.874</v>
      </c>
      <c r="Y15" t="b">
        <v>0</v>
      </c>
    </row>
    <row r="16" spans="1:25" ht="16" hidden="1" customHeight="1" x14ac:dyDescent="0.2">
      <c r="A16" t="s">
        <v>28</v>
      </c>
      <c r="B16">
        <v>1274</v>
      </c>
      <c r="C16" t="s">
        <v>20</v>
      </c>
      <c r="D16" t="s">
        <v>21</v>
      </c>
      <c r="E16">
        <v>2018</v>
      </c>
      <c r="F16" s="1">
        <v>43352</v>
      </c>
      <c r="G16">
        <v>5.5</v>
      </c>
      <c r="H16">
        <v>4.1000000000000002E-2</v>
      </c>
      <c r="K16">
        <v>0.161</v>
      </c>
      <c r="L16">
        <v>0.79400000000000004</v>
      </c>
      <c r="O16">
        <v>3.673</v>
      </c>
      <c r="P16">
        <v>0.874</v>
      </c>
      <c r="S16">
        <v>2.4209999999999998</v>
      </c>
      <c r="T16">
        <v>2018</v>
      </c>
      <c r="U16">
        <v>2014</v>
      </c>
      <c r="V16" t="b">
        <v>1</v>
      </c>
      <c r="W16" t="b">
        <v>0</v>
      </c>
      <c r="X16">
        <v>-0.874</v>
      </c>
      <c r="Y16" t="b">
        <v>0</v>
      </c>
    </row>
    <row r="17" spans="1:25" ht="16" hidden="1" customHeight="1" x14ac:dyDescent="0.2">
      <c r="A17" t="s">
        <v>29</v>
      </c>
      <c r="B17">
        <v>29</v>
      </c>
      <c r="C17" t="s">
        <v>30</v>
      </c>
      <c r="D17" t="s">
        <v>31</v>
      </c>
      <c r="E17">
        <v>2015</v>
      </c>
      <c r="F17" s="1">
        <v>42295</v>
      </c>
      <c r="G17">
        <v>18.8</v>
      </c>
      <c r="H17">
        <v>9.1999999999999998E-2</v>
      </c>
      <c r="K17">
        <v>0.308</v>
      </c>
      <c r="L17">
        <v>-1.704</v>
      </c>
      <c r="O17">
        <v>1.528</v>
      </c>
      <c r="P17">
        <v>3.4009999999999998</v>
      </c>
      <c r="S17">
        <v>3.6309999999999998</v>
      </c>
      <c r="T17">
        <v>2019</v>
      </c>
      <c r="U17">
        <v>2015</v>
      </c>
      <c r="V17" t="b">
        <v>0</v>
      </c>
      <c r="W17" t="b">
        <v>1</v>
      </c>
      <c r="X17">
        <v>-3.4009999999999998</v>
      </c>
      <c r="Y17" t="b">
        <v>0</v>
      </c>
    </row>
    <row r="18" spans="1:25" ht="16" hidden="1" customHeight="1" x14ac:dyDescent="0.2">
      <c r="A18" t="s">
        <v>29</v>
      </c>
      <c r="B18">
        <v>29</v>
      </c>
      <c r="C18" t="s">
        <v>30</v>
      </c>
      <c r="D18" t="s">
        <v>31</v>
      </c>
      <c r="E18">
        <v>2019</v>
      </c>
      <c r="F18" s="1">
        <v>43758</v>
      </c>
      <c r="G18">
        <v>16.8</v>
      </c>
      <c r="H18">
        <v>9.1999999999999998E-2</v>
      </c>
      <c r="K18">
        <v>0.308</v>
      </c>
      <c r="L18">
        <v>-1.704</v>
      </c>
      <c r="O18">
        <v>1.528</v>
      </c>
      <c r="P18">
        <v>3.4009999999999998</v>
      </c>
      <c r="S18">
        <v>3.6309999999999998</v>
      </c>
      <c r="T18">
        <v>2019</v>
      </c>
      <c r="U18">
        <v>2015</v>
      </c>
      <c r="V18" t="b">
        <v>1</v>
      </c>
      <c r="W18" t="b">
        <v>0</v>
      </c>
      <c r="X18">
        <v>-3.4009999999999998</v>
      </c>
      <c r="Y18" t="b">
        <v>0</v>
      </c>
    </row>
    <row r="19" spans="1:25" ht="16" hidden="1" customHeight="1" x14ac:dyDescent="0.2">
      <c r="A19" t="s">
        <v>32</v>
      </c>
      <c r="B19">
        <v>308</v>
      </c>
      <c r="C19" t="s">
        <v>30</v>
      </c>
      <c r="D19" t="s">
        <v>31</v>
      </c>
      <c r="E19">
        <v>2015</v>
      </c>
      <c r="F19" s="1">
        <v>42295</v>
      </c>
      <c r="G19">
        <v>29.4</v>
      </c>
      <c r="H19">
        <v>0.41899999999999998</v>
      </c>
      <c r="K19">
        <v>0.85799999999999998</v>
      </c>
      <c r="L19">
        <v>3.0939999999999999</v>
      </c>
      <c r="O19">
        <v>5.2859999999999996</v>
      </c>
      <c r="P19">
        <v>-1.7130000000000001</v>
      </c>
      <c r="S19">
        <v>1.3420000000000001</v>
      </c>
      <c r="T19">
        <v>2019</v>
      </c>
      <c r="U19">
        <v>2015</v>
      </c>
      <c r="V19" t="b">
        <v>0</v>
      </c>
      <c r="W19" t="b">
        <v>1</v>
      </c>
      <c r="X19">
        <v>1.7130000000000001</v>
      </c>
      <c r="Y19" t="b">
        <v>0</v>
      </c>
    </row>
    <row r="20" spans="1:25" ht="16" hidden="1" customHeight="1" x14ac:dyDescent="0.2">
      <c r="A20" t="s">
        <v>32</v>
      </c>
      <c r="B20">
        <v>308</v>
      </c>
      <c r="C20" t="s">
        <v>30</v>
      </c>
      <c r="D20" t="s">
        <v>31</v>
      </c>
      <c r="E20">
        <v>2019</v>
      </c>
      <c r="F20" s="1">
        <v>43758</v>
      </c>
      <c r="G20">
        <v>25.6</v>
      </c>
      <c r="H20">
        <v>0.41899999999999998</v>
      </c>
      <c r="K20">
        <v>0.85799999999999998</v>
      </c>
      <c r="L20">
        <v>3.0939999999999999</v>
      </c>
      <c r="O20">
        <v>5.2859999999999996</v>
      </c>
      <c r="P20">
        <v>-1.7130000000000001</v>
      </c>
      <c r="S20">
        <v>1.3420000000000001</v>
      </c>
      <c r="T20">
        <v>2019</v>
      </c>
      <c r="U20">
        <v>2015</v>
      </c>
      <c r="V20" t="b">
        <v>1</v>
      </c>
      <c r="W20" t="b">
        <v>0</v>
      </c>
      <c r="X20">
        <v>1.7130000000000001</v>
      </c>
      <c r="Y20" t="b">
        <v>0</v>
      </c>
    </row>
    <row r="21" spans="1:25" ht="16" hidden="1" customHeight="1" x14ac:dyDescent="0.2">
      <c r="A21" t="s">
        <v>33</v>
      </c>
      <c r="B21">
        <v>360</v>
      </c>
      <c r="C21" t="s">
        <v>30</v>
      </c>
      <c r="D21" t="s">
        <v>31</v>
      </c>
      <c r="E21">
        <v>2015</v>
      </c>
      <c r="F21" s="1">
        <v>42295</v>
      </c>
      <c r="G21">
        <v>16.399999999999999</v>
      </c>
      <c r="H21">
        <v>9.4E-2</v>
      </c>
      <c r="K21">
        <v>7.4999999999999997E-2</v>
      </c>
      <c r="L21">
        <v>1.7609999999999999</v>
      </c>
      <c r="O21">
        <v>4.4619999999999997</v>
      </c>
      <c r="P21">
        <v>1.458</v>
      </c>
      <c r="S21">
        <v>2.6930000000000001</v>
      </c>
      <c r="T21">
        <v>2019</v>
      </c>
      <c r="U21">
        <v>2015</v>
      </c>
      <c r="V21" t="b">
        <v>0</v>
      </c>
      <c r="W21" t="b">
        <v>1</v>
      </c>
      <c r="X21">
        <v>-1.458</v>
      </c>
      <c r="Y21" t="b">
        <v>0</v>
      </c>
    </row>
    <row r="22" spans="1:25" ht="16" hidden="1" customHeight="1" x14ac:dyDescent="0.2">
      <c r="A22" t="s">
        <v>33</v>
      </c>
      <c r="B22">
        <v>360</v>
      </c>
      <c r="C22" t="s">
        <v>30</v>
      </c>
      <c r="D22" t="s">
        <v>31</v>
      </c>
      <c r="E22">
        <v>2019</v>
      </c>
      <c r="F22" s="1">
        <v>43758</v>
      </c>
      <c r="G22">
        <v>15.1</v>
      </c>
      <c r="H22">
        <v>9.4E-2</v>
      </c>
      <c r="K22">
        <v>7.4999999999999997E-2</v>
      </c>
      <c r="L22">
        <v>1.7609999999999999</v>
      </c>
      <c r="O22">
        <v>4.4619999999999997</v>
      </c>
      <c r="P22">
        <v>1.458</v>
      </c>
      <c r="S22">
        <v>2.6930000000000001</v>
      </c>
      <c r="T22">
        <v>2019</v>
      </c>
      <c r="U22">
        <v>2015</v>
      </c>
      <c r="V22" t="b">
        <v>1</v>
      </c>
      <c r="W22" t="b">
        <v>0</v>
      </c>
      <c r="X22">
        <v>-1.458</v>
      </c>
      <c r="Y22" t="b">
        <v>0</v>
      </c>
    </row>
    <row r="23" spans="1:25" ht="16" hidden="1" customHeight="1" x14ac:dyDescent="0.2">
      <c r="A23" t="s">
        <v>34</v>
      </c>
      <c r="B23">
        <v>1006</v>
      </c>
      <c r="C23" t="s">
        <v>30</v>
      </c>
      <c r="D23" t="s">
        <v>31</v>
      </c>
      <c r="E23">
        <v>2015</v>
      </c>
      <c r="F23" s="1">
        <v>42295</v>
      </c>
      <c r="G23">
        <v>7.1</v>
      </c>
      <c r="H23">
        <v>0.09</v>
      </c>
      <c r="K23">
        <v>0.26600000000000001</v>
      </c>
      <c r="L23">
        <v>-1.73</v>
      </c>
      <c r="O23">
        <v>1.5109999999999999</v>
      </c>
      <c r="P23">
        <v>3.411</v>
      </c>
      <c r="S23">
        <v>3.6320000000000001</v>
      </c>
      <c r="T23">
        <v>2019</v>
      </c>
      <c r="U23">
        <v>2015</v>
      </c>
      <c r="V23" t="b">
        <v>0</v>
      </c>
      <c r="W23" t="b">
        <v>1</v>
      </c>
      <c r="X23">
        <v>-3.411</v>
      </c>
      <c r="Y23" t="b">
        <v>0</v>
      </c>
    </row>
    <row r="24" spans="1:25" ht="16" hidden="1" customHeight="1" x14ac:dyDescent="0.2">
      <c r="A24" t="s">
        <v>34</v>
      </c>
      <c r="B24">
        <v>1006</v>
      </c>
      <c r="C24" t="s">
        <v>30</v>
      </c>
      <c r="D24" t="s">
        <v>31</v>
      </c>
      <c r="E24">
        <v>2019</v>
      </c>
      <c r="F24" s="1">
        <v>43758</v>
      </c>
      <c r="G24">
        <v>13.2</v>
      </c>
      <c r="H24">
        <v>0.09</v>
      </c>
      <c r="K24">
        <v>0.26600000000000001</v>
      </c>
      <c r="L24">
        <v>-1.73</v>
      </c>
      <c r="O24">
        <v>1.5109999999999999</v>
      </c>
      <c r="P24">
        <v>3.411</v>
      </c>
      <c r="S24">
        <v>3.6320000000000001</v>
      </c>
      <c r="T24">
        <v>2019</v>
      </c>
      <c r="U24">
        <v>2015</v>
      </c>
      <c r="V24" t="b">
        <v>1</v>
      </c>
      <c r="W24" t="b">
        <v>0</v>
      </c>
      <c r="X24">
        <v>-3.411</v>
      </c>
      <c r="Y24" t="b">
        <v>0</v>
      </c>
    </row>
    <row r="25" spans="1:25" ht="16" hidden="1" customHeight="1" x14ac:dyDescent="0.2">
      <c r="A25" t="s">
        <v>35</v>
      </c>
      <c r="B25">
        <v>1759</v>
      </c>
      <c r="C25" t="s">
        <v>30</v>
      </c>
      <c r="D25" t="s">
        <v>31</v>
      </c>
      <c r="E25">
        <v>2019</v>
      </c>
      <c r="F25" s="1">
        <v>43758</v>
      </c>
      <c r="G25">
        <v>7.8</v>
      </c>
      <c r="H25">
        <v>9.6000000000000002E-2</v>
      </c>
      <c r="K25">
        <v>6.9000000000000006E-2</v>
      </c>
      <c r="L25">
        <v>3.3000000000000002E-2</v>
      </c>
      <c r="O25">
        <v>2.9729999999999999</v>
      </c>
      <c r="P25">
        <v>1.4610000000000001</v>
      </c>
      <c r="S25">
        <v>2.698</v>
      </c>
      <c r="T25">
        <v>2019</v>
      </c>
      <c r="U25">
        <v>2015</v>
      </c>
      <c r="V25" t="b">
        <v>1</v>
      </c>
      <c r="W25" t="b">
        <v>0</v>
      </c>
      <c r="X25">
        <v>-1.4610000000000001</v>
      </c>
      <c r="Y25" t="b">
        <v>0</v>
      </c>
    </row>
    <row r="26" spans="1:25" ht="16" hidden="1" customHeight="1" x14ac:dyDescent="0.2">
      <c r="A26" t="s">
        <v>36</v>
      </c>
      <c r="B26">
        <v>1808</v>
      </c>
      <c r="C26" t="s">
        <v>30</v>
      </c>
      <c r="D26" t="s">
        <v>31</v>
      </c>
      <c r="E26">
        <v>2015</v>
      </c>
      <c r="F26" s="1">
        <v>42295</v>
      </c>
      <c r="G26">
        <v>11.7</v>
      </c>
      <c r="H26">
        <v>9.5000000000000001E-2</v>
      </c>
      <c r="K26">
        <v>6.9000000000000006E-2</v>
      </c>
      <c r="L26">
        <v>0.82399999999999995</v>
      </c>
      <c r="O26">
        <v>3.6970000000000001</v>
      </c>
      <c r="P26">
        <v>-0.188</v>
      </c>
      <c r="S26">
        <v>2.004</v>
      </c>
      <c r="T26">
        <v>2019</v>
      </c>
      <c r="U26">
        <v>2015</v>
      </c>
      <c r="V26" t="b">
        <v>0</v>
      </c>
      <c r="W26" t="b">
        <v>1</v>
      </c>
      <c r="X26">
        <v>0.188</v>
      </c>
      <c r="Y26" t="b">
        <v>0</v>
      </c>
    </row>
    <row r="27" spans="1:25" ht="16" hidden="1" customHeight="1" x14ac:dyDescent="0.2">
      <c r="A27" t="s">
        <v>36</v>
      </c>
      <c r="B27">
        <v>1808</v>
      </c>
      <c r="C27" t="s">
        <v>30</v>
      </c>
      <c r="D27" t="s">
        <v>31</v>
      </c>
      <c r="E27">
        <v>2019</v>
      </c>
      <c r="F27" s="1">
        <v>43758</v>
      </c>
      <c r="G27">
        <v>11.4</v>
      </c>
      <c r="H27">
        <v>9.5000000000000001E-2</v>
      </c>
      <c r="K27">
        <v>6.9000000000000006E-2</v>
      </c>
      <c r="L27">
        <v>0.82399999999999995</v>
      </c>
      <c r="O27">
        <v>3.6970000000000001</v>
      </c>
      <c r="P27">
        <v>-0.188</v>
      </c>
      <c r="S27">
        <v>2.004</v>
      </c>
      <c r="T27">
        <v>2019</v>
      </c>
      <c r="U27">
        <v>2015</v>
      </c>
      <c r="V27" t="b">
        <v>1</v>
      </c>
      <c r="W27" t="b">
        <v>0</v>
      </c>
      <c r="X27">
        <v>0.188</v>
      </c>
      <c r="Y27" t="b">
        <v>0</v>
      </c>
    </row>
    <row r="28" spans="1:25" ht="16" hidden="1" customHeight="1" x14ac:dyDescent="0.2">
      <c r="A28" t="s">
        <v>37</v>
      </c>
      <c r="B28">
        <v>432</v>
      </c>
      <c r="C28" t="s">
        <v>38</v>
      </c>
      <c r="D28" t="s">
        <v>39</v>
      </c>
      <c r="E28">
        <v>2012</v>
      </c>
      <c r="F28" s="1">
        <v>41219</v>
      </c>
      <c r="G28">
        <v>48.7</v>
      </c>
      <c r="H28">
        <v>0.11799999999999999</v>
      </c>
      <c r="K28">
        <v>0.253</v>
      </c>
      <c r="L28">
        <v>-0.871</v>
      </c>
      <c r="O28">
        <v>2.173</v>
      </c>
      <c r="P28">
        <v>-0.63700000000000001</v>
      </c>
      <c r="S28">
        <v>1.8440000000000001</v>
      </c>
      <c r="T28">
        <v>2018</v>
      </c>
      <c r="U28">
        <v>2012</v>
      </c>
      <c r="V28" t="b">
        <v>0</v>
      </c>
      <c r="W28" t="b">
        <v>1</v>
      </c>
      <c r="X28">
        <v>0.63700000000000001</v>
      </c>
      <c r="Y28" t="b">
        <v>0</v>
      </c>
    </row>
    <row r="29" spans="1:25" ht="16" hidden="1" customHeight="1" x14ac:dyDescent="0.2">
      <c r="A29" t="s">
        <v>37</v>
      </c>
      <c r="B29">
        <v>432</v>
      </c>
      <c r="C29" t="s">
        <v>38</v>
      </c>
      <c r="D29" t="s">
        <v>39</v>
      </c>
      <c r="E29">
        <v>2014</v>
      </c>
      <c r="F29" s="1">
        <v>41947</v>
      </c>
      <c r="G29">
        <v>45.5</v>
      </c>
      <c r="H29">
        <v>0.11799999999999999</v>
      </c>
      <c r="K29">
        <v>0.25900000000000001</v>
      </c>
      <c r="L29">
        <v>-0.871</v>
      </c>
      <c r="O29">
        <v>2.173</v>
      </c>
      <c r="P29">
        <v>-0.60499999999999998</v>
      </c>
      <c r="S29">
        <v>1.855</v>
      </c>
      <c r="T29">
        <v>2018</v>
      </c>
      <c r="U29">
        <v>2012</v>
      </c>
      <c r="V29" t="b">
        <v>0</v>
      </c>
      <c r="W29" t="b">
        <v>0</v>
      </c>
      <c r="X29">
        <v>0.60499999999999998</v>
      </c>
      <c r="Y29" t="b">
        <v>0</v>
      </c>
    </row>
    <row r="30" spans="1:25" ht="16" hidden="1" customHeight="1" x14ac:dyDescent="0.2">
      <c r="A30" t="s">
        <v>37</v>
      </c>
      <c r="B30">
        <v>432</v>
      </c>
      <c r="C30" t="s">
        <v>38</v>
      </c>
      <c r="D30" t="s">
        <v>39</v>
      </c>
      <c r="E30">
        <v>2016</v>
      </c>
      <c r="F30" s="1">
        <v>42682</v>
      </c>
      <c r="G30">
        <v>49.4</v>
      </c>
      <c r="H30">
        <v>0.125</v>
      </c>
      <c r="K30">
        <v>0.32200000000000001</v>
      </c>
      <c r="L30">
        <v>-0.871</v>
      </c>
      <c r="O30">
        <v>2.173</v>
      </c>
      <c r="P30">
        <v>-0.61199999999999999</v>
      </c>
      <c r="S30">
        <v>1.8520000000000001</v>
      </c>
      <c r="T30">
        <v>2018</v>
      </c>
      <c r="U30">
        <v>2012</v>
      </c>
      <c r="V30" t="b">
        <v>0</v>
      </c>
      <c r="W30" t="b">
        <v>0</v>
      </c>
      <c r="X30">
        <v>0.61199999999999999</v>
      </c>
      <c r="Y30" t="b">
        <v>0</v>
      </c>
    </row>
    <row r="31" spans="1:25" ht="16" hidden="1" customHeight="1" x14ac:dyDescent="0.2">
      <c r="A31" t="s">
        <v>37</v>
      </c>
      <c r="B31">
        <v>432</v>
      </c>
      <c r="C31" t="s">
        <v>38</v>
      </c>
      <c r="D31" t="s">
        <v>39</v>
      </c>
      <c r="E31">
        <v>2018</v>
      </c>
      <c r="F31" s="1">
        <v>43410</v>
      </c>
      <c r="G31">
        <v>54.4</v>
      </c>
      <c r="H31">
        <v>0.11799999999999999</v>
      </c>
      <c r="K31">
        <v>0.40500000000000003</v>
      </c>
      <c r="L31">
        <v>-0.871</v>
      </c>
      <c r="O31">
        <v>2.173</v>
      </c>
      <c r="P31">
        <v>-0.61199999999999999</v>
      </c>
      <c r="S31">
        <v>1.8520000000000001</v>
      </c>
      <c r="T31">
        <v>2018</v>
      </c>
      <c r="U31">
        <v>2012</v>
      </c>
      <c r="V31" t="b">
        <v>1</v>
      </c>
      <c r="W31" t="b">
        <v>0</v>
      </c>
      <c r="X31">
        <v>0.61199999999999999</v>
      </c>
      <c r="Y31" t="b">
        <v>0</v>
      </c>
    </row>
    <row r="32" spans="1:25" hidden="1" x14ac:dyDescent="0.2">
      <c r="A32" t="s">
        <v>40</v>
      </c>
      <c r="B32">
        <v>809</v>
      </c>
      <c r="C32" t="s">
        <v>38</v>
      </c>
      <c r="D32" t="s">
        <v>39</v>
      </c>
      <c r="E32">
        <v>2012</v>
      </c>
      <c r="F32" s="1">
        <v>41219</v>
      </c>
      <c r="G32">
        <v>48.5</v>
      </c>
      <c r="H32">
        <v>0.38</v>
      </c>
      <c r="I32" t="str">
        <f>IF($V32=TRUE,H32,"")</f>
        <v/>
      </c>
      <c r="J32">
        <f>IF($W32=TRUE,H32,"")</f>
        <v>0.38</v>
      </c>
      <c r="K32">
        <v>0.54500000000000004</v>
      </c>
      <c r="L32">
        <v>2.0430000000000001</v>
      </c>
      <c r="M32" t="str">
        <f>IF($V32=TRUE,L32,"")</f>
        <v/>
      </c>
      <c r="N32">
        <f>IF($W32=TRUE,L32,"")</f>
        <v>2.0430000000000001</v>
      </c>
      <c r="O32">
        <v>4.6539999999999999</v>
      </c>
      <c r="P32">
        <v>-1.24</v>
      </c>
      <c r="Q32" t="str">
        <f>IF($V32=TRUE,P32,"")</f>
        <v/>
      </c>
      <c r="R32">
        <f>IF($W32=TRUE,P32,"")</f>
        <v>-1.24</v>
      </c>
      <c r="S32">
        <v>1.5860000000000001</v>
      </c>
      <c r="T32">
        <v>2018</v>
      </c>
      <c r="U32">
        <v>2012</v>
      </c>
      <c r="V32" t="b">
        <v>0</v>
      </c>
      <c r="W32" t="b">
        <v>1</v>
      </c>
      <c r="X32">
        <v>1.24</v>
      </c>
      <c r="Y32" t="b">
        <v>1</v>
      </c>
    </row>
    <row r="33" spans="1:25" hidden="1" x14ac:dyDescent="0.2">
      <c r="A33" t="s">
        <v>40</v>
      </c>
      <c r="B33">
        <v>809</v>
      </c>
      <c r="C33" t="s">
        <v>38</v>
      </c>
      <c r="D33" t="s">
        <v>39</v>
      </c>
      <c r="E33">
        <v>2014</v>
      </c>
      <c r="F33" s="1">
        <v>41947</v>
      </c>
      <c r="G33">
        <v>51.2</v>
      </c>
      <c r="H33">
        <v>0.41599999999999998</v>
      </c>
      <c r="I33" t="str">
        <f>IF($V33=TRUE,H33,"")</f>
        <v/>
      </c>
      <c r="J33" t="str">
        <f>IF($W33=TRUE,H33,"")</f>
        <v/>
      </c>
      <c r="K33">
        <v>0.55200000000000005</v>
      </c>
      <c r="L33">
        <v>2.0430000000000001</v>
      </c>
      <c r="M33" t="str">
        <f>IF($V33=TRUE,L33,"")</f>
        <v/>
      </c>
      <c r="N33" t="str">
        <f>IF($W33=TRUE,L33,"")</f>
        <v/>
      </c>
      <c r="O33">
        <v>4.6539999999999999</v>
      </c>
      <c r="P33">
        <v>-1.24</v>
      </c>
      <c r="Q33" t="str">
        <f>IF($V33=TRUE,P33,"")</f>
        <v/>
      </c>
      <c r="R33" t="str">
        <f>IF($W33=TRUE,P33,"")</f>
        <v/>
      </c>
      <c r="S33">
        <v>1.5860000000000001</v>
      </c>
      <c r="T33">
        <v>2018</v>
      </c>
      <c r="U33">
        <v>2012</v>
      </c>
      <c r="V33" t="b">
        <v>0</v>
      </c>
      <c r="W33" t="b">
        <v>0</v>
      </c>
      <c r="X33">
        <v>1.24</v>
      </c>
      <c r="Y33" t="b">
        <v>1</v>
      </c>
    </row>
    <row r="34" spans="1:25" hidden="1" x14ac:dyDescent="0.2">
      <c r="A34" t="s">
        <v>40</v>
      </c>
      <c r="B34">
        <v>809</v>
      </c>
      <c r="C34" t="s">
        <v>38</v>
      </c>
      <c r="D34" t="s">
        <v>39</v>
      </c>
      <c r="E34">
        <v>2016</v>
      </c>
      <c r="F34" s="1">
        <v>42682</v>
      </c>
      <c r="G34">
        <v>50.6</v>
      </c>
      <c r="H34">
        <v>0.68700000000000006</v>
      </c>
      <c r="I34" t="str">
        <f>IF($V34=TRUE,H34,"")</f>
        <v/>
      </c>
      <c r="J34" t="str">
        <f>IF($W34=TRUE,H34,"")</f>
        <v/>
      </c>
      <c r="K34">
        <v>0.68600000000000005</v>
      </c>
      <c r="L34">
        <v>2.0430000000000001</v>
      </c>
      <c r="M34" t="str">
        <f>IF($V34=TRUE,L34,"")</f>
        <v/>
      </c>
      <c r="N34" t="str">
        <f>IF($W34=TRUE,L34,"")</f>
        <v/>
      </c>
      <c r="O34">
        <v>4.6539999999999999</v>
      </c>
      <c r="P34">
        <v>-2.8410000000000002</v>
      </c>
      <c r="Q34" t="str">
        <f>IF($V34=TRUE,P34,"")</f>
        <v/>
      </c>
      <c r="R34" t="str">
        <f>IF($W34=TRUE,P34,"")</f>
        <v/>
      </c>
      <c r="S34">
        <v>0.71</v>
      </c>
      <c r="T34">
        <v>2018</v>
      </c>
      <c r="U34">
        <v>2012</v>
      </c>
      <c r="V34" t="b">
        <v>0</v>
      </c>
      <c r="W34" t="b">
        <v>0</v>
      </c>
      <c r="X34">
        <v>2.8410000000000002</v>
      </c>
      <c r="Y34" t="b">
        <v>1</v>
      </c>
    </row>
    <row r="35" spans="1:25" x14ac:dyDescent="0.2">
      <c r="A35" t="s">
        <v>40</v>
      </c>
      <c r="B35">
        <v>809</v>
      </c>
      <c r="C35" t="s">
        <v>38</v>
      </c>
      <c r="D35" t="s">
        <v>39</v>
      </c>
      <c r="E35">
        <v>2018</v>
      </c>
      <c r="F35" s="1">
        <v>43410</v>
      </c>
      <c r="G35">
        <v>45.6</v>
      </c>
      <c r="H35">
        <v>0.69</v>
      </c>
      <c r="I35">
        <f>IF($V35=TRUE,H35,"")</f>
        <v>0.69</v>
      </c>
      <c r="J35" t="str">
        <f>IF($W35=TRUE,H35,"")</f>
        <v/>
      </c>
      <c r="K35">
        <v>0.79900000000000004</v>
      </c>
      <c r="L35">
        <v>2.0430000000000001</v>
      </c>
      <c r="M35">
        <f>IF($V35=TRUE,L35,"")</f>
        <v>2.0430000000000001</v>
      </c>
      <c r="N35" t="str">
        <f>IF($W35=TRUE,L35,"")</f>
        <v/>
      </c>
      <c r="O35">
        <v>4.6539999999999999</v>
      </c>
      <c r="P35">
        <v>-2.8410000000000002</v>
      </c>
      <c r="Q35">
        <f>IF($V35=TRUE,P35,"")</f>
        <v>-2.8410000000000002</v>
      </c>
      <c r="R35" t="str">
        <f>IF($W35=TRUE,P35,"")</f>
        <v/>
      </c>
      <c r="S35">
        <v>0.71</v>
      </c>
      <c r="T35">
        <v>2018</v>
      </c>
      <c r="U35">
        <v>2012</v>
      </c>
      <c r="V35" t="b">
        <v>1</v>
      </c>
      <c r="W35" t="b">
        <v>0</v>
      </c>
      <c r="X35">
        <v>2.8410000000000002</v>
      </c>
      <c r="Y35" t="b">
        <v>1</v>
      </c>
    </row>
    <row r="36" spans="1:25" ht="16" hidden="1" customHeight="1" x14ac:dyDescent="0.2">
      <c r="A36" t="s">
        <v>41</v>
      </c>
      <c r="B36">
        <v>284</v>
      </c>
      <c r="C36" t="s">
        <v>42</v>
      </c>
      <c r="D36" t="s">
        <v>43</v>
      </c>
      <c r="E36">
        <v>2015</v>
      </c>
      <c r="F36" s="1">
        <v>42281</v>
      </c>
      <c r="G36">
        <v>8.6</v>
      </c>
      <c r="H36">
        <v>2.7E-2</v>
      </c>
      <c r="K36">
        <v>0.47599999999999998</v>
      </c>
      <c r="L36">
        <v>-2.669</v>
      </c>
      <c r="O36">
        <v>0.92500000000000004</v>
      </c>
      <c r="P36">
        <v>2.274</v>
      </c>
      <c r="S36">
        <v>3.101</v>
      </c>
      <c r="T36">
        <v>2019</v>
      </c>
      <c r="U36">
        <v>2015</v>
      </c>
      <c r="V36" t="b">
        <v>0</v>
      </c>
      <c r="W36" t="b">
        <v>1</v>
      </c>
      <c r="X36">
        <v>-2.274</v>
      </c>
      <c r="Y36" t="b">
        <v>0</v>
      </c>
    </row>
    <row r="37" spans="1:25" ht="16" hidden="1" customHeight="1" x14ac:dyDescent="0.2">
      <c r="A37" t="s">
        <v>41</v>
      </c>
      <c r="B37">
        <v>284</v>
      </c>
      <c r="C37" t="s">
        <v>42</v>
      </c>
      <c r="D37" t="s">
        <v>43</v>
      </c>
      <c r="E37">
        <v>2019</v>
      </c>
      <c r="F37" s="1">
        <v>43744</v>
      </c>
      <c r="G37">
        <v>6.5</v>
      </c>
      <c r="H37">
        <v>1.7999999999999999E-2</v>
      </c>
      <c r="K37">
        <v>0.47599999999999998</v>
      </c>
      <c r="L37">
        <v>-2.669</v>
      </c>
      <c r="O37">
        <v>0.92500000000000004</v>
      </c>
      <c r="P37">
        <v>2.274</v>
      </c>
      <c r="S37">
        <v>3.101</v>
      </c>
      <c r="T37">
        <v>2019</v>
      </c>
      <c r="U37">
        <v>2015</v>
      </c>
      <c r="V37" t="b">
        <v>1</v>
      </c>
      <c r="W37" t="b">
        <v>0</v>
      </c>
      <c r="X37">
        <v>-2.274</v>
      </c>
      <c r="Y37" t="b">
        <v>0</v>
      </c>
    </row>
    <row r="38" spans="1:25" ht="16" hidden="1" customHeight="1" x14ac:dyDescent="0.2">
      <c r="A38" t="s">
        <v>44</v>
      </c>
      <c r="B38">
        <v>655</v>
      </c>
      <c r="C38" t="s">
        <v>42</v>
      </c>
      <c r="D38" t="s">
        <v>43</v>
      </c>
      <c r="E38">
        <v>2015</v>
      </c>
      <c r="F38" s="1">
        <v>42281</v>
      </c>
      <c r="G38">
        <v>33.6</v>
      </c>
      <c r="H38">
        <v>1.9E-2</v>
      </c>
      <c r="K38">
        <v>0.317</v>
      </c>
      <c r="L38">
        <v>-0.71899999999999997</v>
      </c>
      <c r="O38">
        <v>2.2989999999999999</v>
      </c>
      <c r="P38">
        <v>1.6080000000000001</v>
      </c>
      <c r="S38">
        <v>2.77</v>
      </c>
      <c r="T38">
        <v>2019</v>
      </c>
      <c r="U38">
        <v>2015</v>
      </c>
      <c r="V38" t="b">
        <v>0</v>
      </c>
      <c r="W38" t="b">
        <v>1</v>
      </c>
      <c r="X38">
        <v>-1.6080000000000001</v>
      </c>
      <c r="Y38" t="b">
        <v>0</v>
      </c>
    </row>
    <row r="39" spans="1:25" ht="16" hidden="1" customHeight="1" x14ac:dyDescent="0.2">
      <c r="A39" t="s">
        <v>44</v>
      </c>
      <c r="B39">
        <v>655</v>
      </c>
      <c r="C39" t="s">
        <v>42</v>
      </c>
      <c r="D39" t="s">
        <v>43</v>
      </c>
      <c r="E39">
        <v>2019</v>
      </c>
      <c r="F39" s="1">
        <v>43744</v>
      </c>
      <c r="G39">
        <v>26.7</v>
      </c>
      <c r="H39">
        <v>1.9E-2</v>
      </c>
      <c r="K39">
        <v>0.317</v>
      </c>
      <c r="L39">
        <v>-0.51900000000000002</v>
      </c>
      <c r="O39">
        <v>2.4820000000000002</v>
      </c>
      <c r="P39">
        <v>1.591</v>
      </c>
      <c r="S39">
        <v>2.758</v>
      </c>
      <c r="T39">
        <v>2019</v>
      </c>
      <c r="U39">
        <v>2015</v>
      </c>
      <c r="V39" t="b">
        <v>1</v>
      </c>
      <c r="W39" t="b">
        <v>0</v>
      </c>
      <c r="X39">
        <v>-1.591</v>
      </c>
      <c r="Y39" t="b">
        <v>0</v>
      </c>
    </row>
    <row r="40" spans="1:25" ht="16" hidden="1" customHeight="1" x14ac:dyDescent="0.2">
      <c r="A40" t="s">
        <v>45</v>
      </c>
      <c r="B40">
        <v>1310</v>
      </c>
      <c r="C40" t="s">
        <v>42</v>
      </c>
      <c r="D40" t="s">
        <v>43</v>
      </c>
      <c r="E40">
        <v>2015</v>
      </c>
      <c r="F40" s="1">
        <v>42281</v>
      </c>
      <c r="G40">
        <v>10.6</v>
      </c>
      <c r="H40">
        <v>0.02</v>
      </c>
      <c r="K40">
        <v>0.434</v>
      </c>
      <c r="L40">
        <v>-2.319</v>
      </c>
      <c r="O40">
        <v>1.1240000000000001</v>
      </c>
      <c r="P40">
        <v>3.6110000000000002</v>
      </c>
      <c r="S40">
        <v>3.7069999999999999</v>
      </c>
      <c r="T40">
        <v>2019</v>
      </c>
      <c r="U40">
        <v>2015</v>
      </c>
      <c r="V40" t="b">
        <v>0</v>
      </c>
      <c r="W40" t="b">
        <v>1</v>
      </c>
      <c r="X40">
        <v>-3.6110000000000002</v>
      </c>
      <c r="Y40" t="b">
        <v>0</v>
      </c>
    </row>
    <row r="41" spans="1:25" ht="16" hidden="1" customHeight="1" x14ac:dyDescent="0.2">
      <c r="A41" t="s">
        <v>45</v>
      </c>
      <c r="B41">
        <v>1310</v>
      </c>
      <c r="C41" t="s">
        <v>42</v>
      </c>
      <c r="D41" t="s">
        <v>43</v>
      </c>
      <c r="E41">
        <v>2019</v>
      </c>
      <c r="F41" s="1">
        <v>43744</v>
      </c>
      <c r="G41">
        <v>9.6999999999999993</v>
      </c>
      <c r="H41">
        <v>0.02</v>
      </c>
      <c r="K41">
        <v>0.40300000000000002</v>
      </c>
      <c r="L41">
        <v>-2.319</v>
      </c>
      <c r="O41">
        <v>1.1240000000000001</v>
      </c>
      <c r="P41">
        <v>3.6110000000000002</v>
      </c>
      <c r="S41">
        <v>3.7069999999999999</v>
      </c>
      <c r="T41">
        <v>2019</v>
      </c>
      <c r="U41">
        <v>2015</v>
      </c>
      <c r="V41" t="b">
        <v>1</v>
      </c>
      <c r="W41" t="b">
        <v>0</v>
      </c>
      <c r="X41">
        <v>-3.6110000000000002</v>
      </c>
      <c r="Y41" t="b">
        <v>0</v>
      </c>
    </row>
    <row r="42" spans="1:25" ht="16" hidden="1" customHeight="1" x14ac:dyDescent="0.2">
      <c r="A42" t="s">
        <v>46</v>
      </c>
      <c r="B42">
        <v>1359</v>
      </c>
      <c r="C42" t="s">
        <v>42</v>
      </c>
      <c r="D42" t="s">
        <v>43</v>
      </c>
      <c r="E42">
        <v>2015</v>
      </c>
      <c r="F42" s="1">
        <v>42281</v>
      </c>
      <c r="G42">
        <v>39.799999999999997</v>
      </c>
      <c r="H42">
        <v>6.3E-2</v>
      </c>
      <c r="K42">
        <v>0.108</v>
      </c>
      <c r="L42">
        <v>0.85399999999999998</v>
      </c>
      <c r="O42">
        <v>3.7280000000000002</v>
      </c>
      <c r="P42">
        <v>0.91</v>
      </c>
      <c r="S42">
        <v>2.4340000000000002</v>
      </c>
      <c r="T42">
        <v>2019</v>
      </c>
      <c r="U42">
        <v>2015</v>
      </c>
      <c r="V42" t="b">
        <v>0</v>
      </c>
      <c r="W42" t="b">
        <v>1</v>
      </c>
      <c r="X42">
        <v>-0.91</v>
      </c>
      <c r="Y42" t="b">
        <v>0</v>
      </c>
    </row>
    <row r="43" spans="1:25" ht="16" hidden="1" customHeight="1" x14ac:dyDescent="0.2">
      <c r="A43" t="s">
        <v>46</v>
      </c>
      <c r="B43">
        <v>1359</v>
      </c>
      <c r="C43" t="s">
        <v>42</v>
      </c>
      <c r="D43" t="s">
        <v>43</v>
      </c>
      <c r="E43">
        <v>2019</v>
      </c>
      <c r="F43" s="1">
        <v>43744</v>
      </c>
      <c r="G43">
        <v>27.9</v>
      </c>
      <c r="H43">
        <v>0.06</v>
      </c>
      <c r="K43">
        <v>0.108</v>
      </c>
      <c r="L43">
        <v>0.85399999999999998</v>
      </c>
      <c r="O43">
        <v>3.7280000000000002</v>
      </c>
      <c r="P43">
        <v>0.91</v>
      </c>
      <c r="S43">
        <v>2.4340000000000002</v>
      </c>
      <c r="T43">
        <v>2019</v>
      </c>
      <c r="U43">
        <v>2015</v>
      </c>
      <c r="V43" t="b">
        <v>1</v>
      </c>
      <c r="W43" t="b">
        <v>0</v>
      </c>
      <c r="X43">
        <v>-0.91</v>
      </c>
      <c r="Y43" t="b">
        <v>0</v>
      </c>
    </row>
    <row r="44" spans="1:25" ht="16" hidden="1" customHeight="1" x14ac:dyDescent="0.2">
      <c r="A44" t="s">
        <v>47</v>
      </c>
      <c r="B44">
        <v>213</v>
      </c>
      <c r="C44" t="s">
        <v>48</v>
      </c>
      <c r="D44" t="s">
        <v>49</v>
      </c>
      <c r="E44">
        <v>2017</v>
      </c>
      <c r="F44" s="1">
        <v>42897</v>
      </c>
      <c r="G44">
        <v>4.0999999999999996</v>
      </c>
      <c r="H44">
        <v>3.7999999999999999E-2</v>
      </c>
      <c r="K44">
        <v>0.218</v>
      </c>
      <c r="L44">
        <v>0.89500000000000002</v>
      </c>
      <c r="O44">
        <v>3.7589999999999999</v>
      </c>
      <c r="P44">
        <v>-0.24099999999999999</v>
      </c>
      <c r="S44">
        <v>1.986</v>
      </c>
      <c r="T44">
        <v>2017</v>
      </c>
      <c r="U44">
        <v>2012</v>
      </c>
      <c r="V44" t="b">
        <v>1</v>
      </c>
      <c r="W44" t="b">
        <v>0</v>
      </c>
      <c r="X44">
        <v>0.24099999999999999</v>
      </c>
      <c r="Y44" t="b">
        <v>0</v>
      </c>
    </row>
    <row r="45" spans="1:25" hidden="1" x14ac:dyDescent="0.2">
      <c r="A45" t="s">
        <v>50</v>
      </c>
      <c r="B45">
        <v>433</v>
      </c>
      <c r="C45" t="s">
        <v>48</v>
      </c>
      <c r="D45" t="s">
        <v>49</v>
      </c>
      <c r="E45">
        <v>2012</v>
      </c>
      <c r="F45" s="1">
        <v>41077</v>
      </c>
      <c r="G45">
        <v>13.6</v>
      </c>
      <c r="H45">
        <v>0.46899999999999997</v>
      </c>
      <c r="I45" t="str">
        <f>IF($V45=TRUE,H45,"")</f>
        <v/>
      </c>
      <c r="J45">
        <f>IF($W45=TRUE,H45,"")</f>
        <v>0.46899999999999997</v>
      </c>
      <c r="K45">
        <v>0.76900000000000002</v>
      </c>
      <c r="L45">
        <v>3.0000000000000001E-3</v>
      </c>
      <c r="M45" t="str">
        <f>IF($V45=TRUE,L45,"")</f>
        <v/>
      </c>
      <c r="N45">
        <f>IF($W45=TRUE,L45,"")</f>
        <v>3.0000000000000001E-3</v>
      </c>
      <c r="O45">
        <v>2.9470000000000001</v>
      </c>
      <c r="P45">
        <v>-3.238</v>
      </c>
      <c r="Q45" t="str">
        <f>IF($V45=TRUE,P45,"")</f>
        <v/>
      </c>
      <c r="R45">
        <f>IF($W45=TRUE,P45,"")</f>
        <v>-3.238</v>
      </c>
      <c r="S45">
        <v>0.504</v>
      </c>
      <c r="T45">
        <v>2017</v>
      </c>
      <c r="U45">
        <v>2012</v>
      </c>
      <c r="V45" t="b">
        <v>0</v>
      </c>
      <c r="W45" t="b">
        <v>1</v>
      </c>
      <c r="X45">
        <v>3.238</v>
      </c>
      <c r="Y45" t="b">
        <v>1</v>
      </c>
    </row>
    <row r="46" spans="1:25" x14ac:dyDescent="0.2">
      <c r="A46" t="s">
        <v>50</v>
      </c>
      <c r="B46">
        <v>433</v>
      </c>
      <c r="C46" t="s">
        <v>48</v>
      </c>
      <c r="D46" t="s">
        <v>49</v>
      </c>
      <c r="E46">
        <v>2017</v>
      </c>
      <c r="F46" s="1">
        <v>42897</v>
      </c>
      <c r="G46">
        <v>13.2</v>
      </c>
      <c r="H46">
        <v>0.48499999999999999</v>
      </c>
      <c r="I46">
        <f>IF($V46=TRUE,H46,"")</f>
        <v>0.48499999999999999</v>
      </c>
      <c r="J46" t="str">
        <f>IF($W46=TRUE,H46,"")</f>
        <v/>
      </c>
      <c r="K46">
        <v>0.76900000000000002</v>
      </c>
      <c r="L46">
        <v>0.34699999999999998</v>
      </c>
      <c r="M46">
        <f>IF($V46=TRUE,L46,"")</f>
        <v>0.34699999999999998</v>
      </c>
      <c r="N46" t="str">
        <f>IF($W46=TRUE,L46,"")</f>
        <v/>
      </c>
      <c r="O46">
        <v>3.2719999999999998</v>
      </c>
      <c r="P46">
        <v>-2.5030000000000001</v>
      </c>
      <c r="Q46">
        <f>IF($V46=TRUE,P46,"")</f>
        <v>-2.5030000000000001</v>
      </c>
      <c r="R46" t="str">
        <f>IF($W46=TRUE,P46,"")</f>
        <v/>
      </c>
      <c r="S46">
        <v>0.89100000000000001</v>
      </c>
      <c r="T46">
        <v>2017</v>
      </c>
      <c r="U46">
        <v>2012</v>
      </c>
      <c r="V46" t="b">
        <v>1</v>
      </c>
      <c r="W46" t="b">
        <v>0</v>
      </c>
      <c r="X46">
        <v>2.5030000000000001</v>
      </c>
      <c r="Y46" t="b">
        <v>1</v>
      </c>
    </row>
    <row r="47" spans="1:25" ht="16" hidden="1" customHeight="1" x14ac:dyDescent="0.2">
      <c r="A47" t="s">
        <v>23</v>
      </c>
      <c r="B47">
        <v>1108</v>
      </c>
      <c r="C47" t="s">
        <v>48</v>
      </c>
      <c r="D47" t="s">
        <v>49</v>
      </c>
      <c r="E47">
        <v>2012</v>
      </c>
      <c r="F47" s="1">
        <v>41077</v>
      </c>
      <c r="G47">
        <v>5.5</v>
      </c>
      <c r="H47">
        <v>2.7E-2</v>
      </c>
      <c r="K47">
        <v>0.33400000000000002</v>
      </c>
      <c r="L47">
        <v>-2.0790000000000002</v>
      </c>
      <c r="O47">
        <v>1.276</v>
      </c>
      <c r="P47">
        <v>2.86</v>
      </c>
      <c r="S47">
        <v>3.387</v>
      </c>
      <c r="T47">
        <v>2017</v>
      </c>
      <c r="U47">
        <v>2012</v>
      </c>
      <c r="V47" t="b">
        <v>0</v>
      </c>
      <c r="W47" t="b">
        <v>1</v>
      </c>
      <c r="X47">
        <v>-2.86</v>
      </c>
      <c r="Y47" t="b">
        <v>0</v>
      </c>
    </row>
    <row r="48" spans="1:25" ht="16" hidden="1" customHeight="1" x14ac:dyDescent="0.2">
      <c r="A48" t="s">
        <v>51</v>
      </c>
      <c r="B48">
        <v>1251</v>
      </c>
      <c r="C48" t="s">
        <v>48</v>
      </c>
      <c r="D48" t="s">
        <v>49</v>
      </c>
      <c r="E48">
        <v>2012</v>
      </c>
      <c r="F48" s="1">
        <v>41077</v>
      </c>
      <c r="G48">
        <v>6.9</v>
      </c>
      <c r="H48">
        <v>0.20699999999999999</v>
      </c>
      <c r="K48">
        <v>0.69199999999999995</v>
      </c>
      <c r="L48">
        <v>-2.964</v>
      </c>
      <c r="O48">
        <v>0.76300000000000001</v>
      </c>
      <c r="P48">
        <v>1.758</v>
      </c>
      <c r="S48">
        <v>2.8439999999999999</v>
      </c>
      <c r="T48">
        <v>2017</v>
      </c>
      <c r="U48">
        <v>2012</v>
      </c>
      <c r="V48" t="b">
        <v>0</v>
      </c>
      <c r="W48" t="b">
        <v>1</v>
      </c>
      <c r="X48">
        <v>-1.758</v>
      </c>
      <c r="Y48" t="b">
        <v>0</v>
      </c>
    </row>
    <row r="49" spans="1:25" ht="16" hidden="1" customHeight="1" x14ac:dyDescent="0.2">
      <c r="A49" t="s">
        <v>44</v>
      </c>
      <c r="B49">
        <v>1478</v>
      </c>
      <c r="C49" t="s">
        <v>48</v>
      </c>
      <c r="D49" t="s">
        <v>49</v>
      </c>
      <c r="E49">
        <v>2012</v>
      </c>
      <c r="F49" s="1">
        <v>41077</v>
      </c>
      <c r="G49">
        <v>29.4</v>
      </c>
      <c r="H49">
        <v>2.9000000000000001E-2</v>
      </c>
      <c r="K49">
        <v>0.39600000000000002</v>
      </c>
      <c r="L49">
        <v>-0.85399999999999998</v>
      </c>
      <c r="O49">
        <v>2.1850000000000001</v>
      </c>
      <c r="P49">
        <v>0.77300000000000002</v>
      </c>
      <c r="S49">
        <v>2.37</v>
      </c>
      <c r="T49">
        <v>2017</v>
      </c>
      <c r="U49">
        <v>2012</v>
      </c>
      <c r="V49" t="b">
        <v>0</v>
      </c>
      <c r="W49" t="b">
        <v>1</v>
      </c>
      <c r="X49">
        <v>-0.77300000000000002</v>
      </c>
      <c r="Y49" t="b">
        <v>0</v>
      </c>
    </row>
    <row r="50" spans="1:25" ht="16" hidden="1" customHeight="1" x14ac:dyDescent="0.2">
      <c r="A50" t="s">
        <v>44</v>
      </c>
      <c r="B50">
        <v>1478</v>
      </c>
      <c r="C50" t="s">
        <v>48</v>
      </c>
      <c r="D50" t="s">
        <v>49</v>
      </c>
      <c r="E50">
        <v>2017</v>
      </c>
      <c r="F50" s="1">
        <v>42897</v>
      </c>
      <c r="G50">
        <v>7.4</v>
      </c>
      <c r="H50">
        <v>2.9000000000000001E-2</v>
      </c>
      <c r="K50">
        <v>0.39800000000000002</v>
      </c>
      <c r="L50">
        <v>-1.7569999999999999</v>
      </c>
      <c r="O50">
        <v>1.492</v>
      </c>
      <c r="P50">
        <v>1.355</v>
      </c>
      <c r="S50">
        <v>2.6429999999999998</v>
      </c>
      <c r="T50">
        <v>2017</v>
      </c>
      <c r="U50">
        <v>2012</v>
      </c>
      <c r="V50" t="b">
        <v>1</v>
      </c>
      <c r="W50" t="b">
        <v>0</v>
      </c>
      <c r="X50">
        <v>-1.355</v>
      </c>
      <c r="Y50" t="b">
        <v>0</v>
      </c>
    </row>
    <row r="51" spans="1:25" ht="16" hidden="1" customHeight="1" x14ac:dyDescent="0.2">
      <c r="A51" t="s">
        <v>52</v>
      </c>
      <c r="B51">
        <v>1595</v>
      </c>
      <c r="C51" t="s">
        <v>48</v>
      </c>
      <c r="D51" t="s">
        <v>49</v>
      </c>
      <c r="E51">
        <v>2012</v>
      </c>
      <c r="F51" s="1">
        <v>41077</v>
      </c>
      <c r="G51">
        <v>27.1</v>
      </c>
      <c r="H51">
        <v>6.0999999999999999E-2</v>
      </c>
      <c r="K51">
        <v>0.26100000000000001</v>
      </c>
      <c r="L51">
        <v>1.5489999999999999</v>
      </c>
      <c r="O51">
        <v>4.3019999999999996</v>
      </c>
      <c r="P51">
        <v>-1.091</v>
      </c>
      <c r="S51">
        <v>1.657</v>
      </c>
      <c r="T51">
        <v>2017</v>
      </c>
      <c r="U51">
        <v>2012</v>
      </c>
      <c r="V51" t="b">
        <v>0</v>
      </c>
      <c r="W51" t="b">
        <v>1</v>
      </c>
      <c r="X51">
        <v>1.091</v>
      </c>
      <c r="Y51" t="b">
        <v>0</v>
      </c>
    </row>
    <row r="52" spans="1:25" ht="16" hidden="1" customHeight="1" x14ac:dyDescent="0.2">
      <c r="A52" t="s">
        <v>52</v>
      </c>
      <c r="B52">
        <v>1595</v>
      </c>
      <c r="C52" t="s">
        <v>48</v>
      </c>
      <c r="D52" t="s">
        <v>49</v>
      </c>
      <c r="E52">
        <v>2017</v>
      </c>
      <c r="F52" s="1">
        <v>42897</v>
      </c>
      <c r="G52">
        <v>15.8</v>
      </c>
      <c r="H52">
        <v>4.9000000000000002E-2</v>
      </c>
      <c r="K52">
        <v>0.14699999999999999</v>
      </c>
      <c r="L52">
        <v>1.5489999999999999</v>
      </c>
      <c r="O52">
        <v>4.3019999999999996</v>
      </c>
      <c r="P52">
        <v>-1.629</v>
      </c>
      <c r="S52">
        <v>1.383</v>
      </c>
      <c r="T52">
        <v>2017</v>
      </c>
      <c r="U52">
        <v>2012</v>
      </c>
      <c r="V52" t="b">
        <v>1</v>
      </c>
      <c r="W52" t="b">
        <v>0</v>
      </c>
      <c r="X52">
        <v>1.629</v>
      </c>
      <c r="Y52" t="b">
        <v>0</v>
      </c>
    </row>
    <row r="53" spans="1:25" ht="16" hidden="1" customHeight="1" x14ac:dyDescent="0.2">
      <c r="A53" t="s">
        <v>53</v>
      </c>
      <c r="B53">
        <v>5857</v>
      </c>
      <c r="C53" t="s">
        <v>48</v>
      </c>
      <c r="D53" t="s">
        <v>49</v>
      </c>
      <c r="E53">
        <v>2017</v>
      </c>
      <c r="F53" s="1">
        <v>42897</v>
      </c>
      <c r="G53">
        <v>28.2</v>
      </c>
      <c r="H53">
        <v>0.03</v>
      </c>
      <c r="K53">
        <v>0.35</v>
      </c>
      <c r="L53">
        <v>0.751</v>
      </c>
      <c r="O53">
        <v>3.629</v>
      </c>
      <c r="P53">
        <v>-0.72399999999999998</v>
      </c>
      <c r="S53">
        <v>1.8120000000000001</v>
      </c>
      <c r="T53">
        <v>2017</v>
      </c>
      <c r="U53">
        <v>2012</v>
      </c>
      <c r="V53" t="b">
        <v>1</v>
      </c>
      <c r="W53" t="b">
        <v>0</v>
      </c>
      <c r="X53">
        <v>0.72399999999999998</v>
      </c>
      <c r="Y53" t="b">
        <v>0</v>
      </c>
    </row>
    <row r="54" spans="1:25" ht="16" hidden="1" customHeight="1" x14ac:dyDescent="0.2">
      <c r="A54" t="s">
        <v>54</v>
      </c>
      <c r="B54">
        <v>5858</v>
      </c>
      <c r="C54" t="s">
        <v>48</v>
      </c>
      <c r="D54" t="s">
        <v>49</v>
      </c>
      <c r="E54">
        <v>2017</v>
      </c>
      <c r="F54" s="1">
        <v>42897</v>
      </c>
      <c r="G54">
        <v>11</v>
      </c>
      <c r="H54">
        <v>0.28399999999999997</v>
      </c>
      <c r="K54">
        <v>0.80900000000000005</v>
      </c>
      <c r="L54">
        <v>-3.4940000000000002</v>
      </c>
      <c r="O54">
        <v>0.48699999999999999</v>
      </c>
      <c r="P54">
        <v>2.3460000000000001</v>
      </c>
      <c r="S54">
        <v>3.1379999999999999</v>
      </c>
      <c r="T54">
        <v>2017</v>
      </c>
      <c r="U54">
        <v>2012</v>
      </c>
      <c r="V54" t="b">
        <v>1</v>
      </c>
      <c r="W54" t="b">
        <v>0</v>
      </c>
      <c r="X54">
        <v>-2.3460000000000001</v>
      </c>
      <c r="Y54" t="b">
        <v>0</v>
      </c>
    </row>
    <row r="55" spans="1:25" ht="16" hidden="1" customHeight="1" x14ac:dyDescent="0.2">
      <c r="A55" t="s">
        <v>55</v>
      </c>
      <c r="B55">
        <v>211</v>
      </c>
      <c r="C55" t="s">
        <v>56</v>
      </c>
      <c r="D55" t="s">
        <v>57</v>
      </c>
      <c r="E55">
        <v>2013</v>
      </c>
      <c r="F55" s="1">
        <v>41539</v>
      </c>
      <c r="G55" t="s">
        <v>58</v>
      </c>
      <c r="H55" t="s">
        <v>58</v>
      </c>
      <c r="K55" t="s">
        <v>58</v>
      </c>
      <c r="L55" t="s">
        <v>58</v>
      </c>
      <c r="O55" t="s">
        <v>58</v>
      </c>
      <c r="P55" t="s">
        <v>58</v>
      </c>
      <c r="S55" t="s">
        <v>58</v>
      </c>
      <c r="T55">
        <v>2017</v>
      </c>
      <c r="U55">
        <v>2013</v>
      </c>
      <c r="V55" t="b">
        <v>0</v>
      </c>
      <c r="W55" t="b">
        <v>1</v>
      </c>
      <c r="X55" t="s">
        <v>58</v>
      </c>
      <c r="Y55" t="b">
        <v>0</v>
      </c>
    </row>
    <row r="56" spans="1:25" ht="16" hidden="1" customHeight="1" x14ac:dyDescent="0.2">
      <c r="A56" t="s">
        <v>55</v>
      </c>
      <c r="B56">
        <v>211</v>
      </c>
      <c r="C56" t="s">
        <v>56</v>
      </c>
      <c r="D56" t="s">
        <v>57</v>
      </c>
      <c r="E56">
        <v>2017</v>
      </c>
      <c r="F56" s="1">
        <v>43002</v>
      </c>
      <c r="G56" t="s">
        <v>58</v>
      </c>
      <c r="H56" t="s">
        <v>58</v>
      </c>
      <c r="K56" t="s">
        <v>58</v>
      </c>
      <c r="L56" t="s">
        <v>58</v>
      </c>
      <c r="O56" t="s">
        <v>58</v>
      </c>
      <c r="P56" t="s">
        <v>58</v>
      </c>
      <c r="S56" t="s">
        <v>58</v>
      </c>
      <c r="T56">
        <v>2017</v>
      </c>
      <c r="U56">
        <v>2013</v>
      </c>
      <c r="V56" t="b">
        <v>1</v>
      </c>
      <c r="W56" t="b">
        <v>0</v>
      </c>
      <c r="X56" t="s">
        <v>58</v>
      </c>
      <c r="Y56" t="b">
        <v>0</v>
      </c>
    </row>
    <row r="57" spans="1:25" ht="16" hidden="1" customHeight="1" x14ac:dyDescent="0.2">
      <c r="A57" t="s">
        <v>59</v>
      </c>
      <c r="B57">
        <v>383</v>
      </c>
      <c r="C57" t="s">
        <v>56</v>
      </c>
      <c r="D57" t="s">
        <v>57</v>
      </c>
      <c r="E57">
        <v>2013</v>
      </c>
      <c r="F57" s="1">
        <v>41539</v>
      </c>
      <c r="G57">
        <v>25.7</v>
      </c>
      <c r="H57">
        <v>3.5999999999999997E-2</v>
      </c>
      <c r="K57">
        <v>0.159</v>
      </c>
      <c r="L57">
        <v>-0.81499999999999995</v>
      </c>
      <c r="O57">
        <v>2.2189999999999999</v>
      </c>
      <c r="P57">
        <v>1.7509999999999999</v>
      </c>
      <c r="S57">
        <v>2.843</v>
      </c>
      <c r="T57">
        <v>2017</v>
      </c>
      <c r="U57">
        <v>2013</v>
      </c>
      <c r="V57" t="b">
        <v>0</v>
      </c>
      <c r="W57" t="b">
        <v>1</v>
      </c>
      <c r="X57">
        <v>-1.7509999999999999</v>
      </c>
      <c r="Y57" t="b">
        <v>0</v>
      </c>
    </row>
    <row r="58" spans="1:25" ht="16" hidden="1" customHeight="1" x14ac:dyDescent="0.2">
      <c r="A58" t="s">
        <v>59</v>
      </c>
      <c r="B58">
        <v>383</v>
      </c>
      <c r="C58" t="s">
        <v>56</v>
      </c>
      <c r="D58" t="s">
        <v>57</v>
      </c>
      <c r="E58">
        <v>2017</v>
      </c>
      <c r="F58" s="1">
        <v>43002</v>
      </c>
      <c r="G58">
        <v>20.5</v>
      </c>
      <c r="H58">
        <v>3.6999999999999998E-2</v>
      </c>
      <c r="K58">
        <v>0.16200000000000001</v>
      </c>
      <c r="L58">
        <v>-0.81499999999999995</v>
      </c>
      <c r="O58">
        <v>2.2189999999999999</v>
      </c>
      <c r="P58">
        <v>1.7549999999999999</v>
      </c>
      <c r="S58">
        <v>2.843</v>
      </c>
      <c r="T58">
        <v>2017</v>
      </c>
      <c r="U58">
        <v>2013</v>
      </c>
      <c r="V58" t="b">
        <v>1</v>
      </c>
      <c r="W58" t="b">
        <v>0</v>
      </c>
      <c r="X58">
        <v>-1.7549999999999999</v>
      </c>
      <c r="Y58" t="b">
        <v>0</v>
      </c>
    </row>
    <row r="59" spans="1:25" ht="16" hidden="1" customHeight="1" x14ac:dyDescent="0.2">
      <c r="A59" t="s">
        <v>60</v>
      </c>
      <c r="B59">
        <v>573</v>
      </c>
      <c r="C59" t="s">
        <v>56</v>
      </c>
      <c r="D59" t="s">
        <v>57</v>
      </c>
      <c r="E59">
        <v>2013</v>
      </c>
      <c r="F59" s="1">
        <v>41539</v>
      </c>
      <c r="G59">
        <v>4.8</v>
      </c>
      <c r="H59">
        <v>2.9000000000000001E-2</v>
      </c>
      <c r="K59">
        <v>5.7000000000000002E-2</v>
      </c>
      <c r="L59">
        <v>1.679</v>
      </c>
      <c r="O59">
        <v>4.3970000000000002</v>
      </c>
      <c r="P59">
        <v>0.878</v>
      </c>
      <c r="S59">
        <v>2.419</v>
      </c>
      <c r="T59">
        <v>2017</v>
      </c>
      <c r="U59">
        <v>2013</v>
      </c>
      <c r="V59" t="b">
        <v>0</v>
      </c>
      <c r="W59" t="b">
        <v>1</v>
      </c>
      <c r="X59">
        <v>-0.878</v>
      </c>
      <c r="Y59" t="b">
        <v>0</v>
      </c>
    </row>
    <row r="60" spans="1:25" ht="16" hidden="1" customHeight="1" x14ac:dyDescent="0.2">
      <c r="A60" t="s">
        <v>60</v>
      </c>
      <c r="B60">
        <v>573</v>
      </c>
      <c r="C60" t="s">
        <v>56</v>
      </c>
      <c r="D60" t="s">
        <v>57</v>
      </c>
      <c r="E60">
        <v>2017</v>
      </c>
      <c r="F60" s="1">
        <v>43002</v>
      </c>
      <c r="G60">
        <v>10.7</v>
      </c>
      <c r="H60">
        <v>2.8000000000000001E-2</v>
      </c>
      <c r="K60">
        <v>5.6000000000000001E-2</v>
      </c>
      <c r="L60">
        <v>1.423</v>
      </c>
      <c r="O60">
        <v>4.1980000000000004</v>
      </c>
      <c r="P60">
        <v>1.3959999999999999</v>
      </c>
      <c r="S60">
        <v>2.665</v>
      </c>
      <c r="T60">
        <v>2017</v>
      </c>
      <c r="U60">
        <v>2013</v>
      </c>
      <c r="V60" t="b">
        <v>1</v>
      </c>
      <c r="W60" t="b">
        <v>0</v>
      </c>
      <c r="X60">
        <v>-1.3959999999999999</v>
      </c>
      <c r="Y60" t="b">
        <v>0</v>
      </c>
    </row>
    <row r="61" spans="1:25" ht="16" hidden="1" customHeight="1" x14ac:dyDescent="0.2">
      <c r="A61" t="s">
        <v>61</v>
      </c>
      <c r="B61">
        <v>1375</v>
      </c>
      <c r="C61" t="s">
        <v>56</v>
      </c>
      <c r="D61" t="s">
        <v>57</v>
      </c>
      <c r="E61">
        <v>2013</v>
      </c>
      <c r="F61" s="1">
        <v>41539</v>
      </c>
      <c r="G61">
        <v>34.1</v>
      </c>
      <c r="H61">
        <v>4.9000000000000002E-2</v>
      </c>
      <c r="K61">
        <v>6.2E-2</v>
      </c>
      <c r="L61">
        <v>0.75700000000000001</v>
      </c>
      <c r="O61">
        <v>3.637</v>
      </c>
      <c r="P61">
        <v>-0.28100000000000003</v>
      </c>
      <c r="S61">
        <v>1.972</v>
      </c>
      <c r="T61">
        <v>2017</v>
      </c>
      <c r="U61">
        <v>2013</v>
      </c>
      <c r="V61" t="b">
        <v>0</v>
      </c>
      <c r="W61" t="b">
        <v>1</v>
      </c>
      <c r="X61">
        <v>0.28100000000000003</v>
      </c>
      <c r="Y61" t="b">
        <v>0</v>
      </c>
    </row>
    <row r="62" spans="1:25" ht="16" hidden="1" customHeight="1" x14ac:dyDescent="0.2">
      <c r="A62" t="s">
        <v>61</v>
      </c>
      <c r="B62">
        <v>1375</v>
      </c>
      <c r="C62" t="s">
        <v>56</v>
      </c>
      <c r="D62" t="s">
        <v>57</v>
      </c>
      <c r="E62">
        <v>2017</v>
      </c>
      <c r="F62" s="1">
        <v>43002</v>
      </c>
      <c r="G62">
        <v>28.2</v>
      </c>
      <c r="H62">
        <v>4.8000000000000001E-2</v>
      </c>
      <c r="K62">
        <v>6.2E-2</v>
      </c>
      <c r="L62">
        <v>0.75700000000000001</v>
      </c>
      <c r="O62">
        <v>3.637</v>
      </c>
      <c r="P62">
        <v>7.3999999999999996E-2</v>
      </c>
      <c r="S62">
        <v>2.0960000000000001</v>
      </c>
      <c r="T62">
        <v>2017</v>
      </c>
      <c r="U62">
        <v>2013</v>
      </c>
      <c r="V62" t="b">
        <v>1</v>
      </c>
      <c r="W62" t="b">
        <v>0</v>
      </c>
      <c r="X62">
        <v>-7.3999999999999996E-2</v>
      </c>
      <c r="Y62" t="b">
        <v>0</v>
      </c>
    </row>
    <row r="63" spans="1:25" ht="16" hidden="1" customHeight="1" x14ac:dyDescent="0.2">
      <c r="A63" t="s">
        <v>62</v>
      </c>
      <c r="B63">
        <v>1545</v>
      </c>
      <c r="C63" t="s">
        <v>56</v>
      </c>
      <c r="D63" t="s">
        <v>57</v>
      </c>
      <c r="E63">
        <v>2013</v>
      </c>
      <c r="F63" s="1">
        <v>41539</v>
      </c>
      <c r="G63">
        <v>8.6</v>
      </c>
      <c r="H63">
        <v>6.2E-2</v>
      </c>
      <c r="K63">
        <v>0.32500000000000001</v>
      </c>
      <c r="L63">
        <v>-3.41</v>
      </c>
      <c r="O63">
        <v>0.52400000000000002</v>
      </c>
      <c r="P63">
        <v>1.2609999999999999</v>
      </c>
      <c r="S63">
        <v>2.6019999999999999</v>
      </c>
      <c r="T63">
        <v>2017</v>
      </c>
      <c r="U63">
        <v>2013</v>
      </c>
      <c r="V63" t="b">
        <v>0</v>
      </c>
      <c r="W63" t="b">
        <v>1</v>
      </c>
      <c r="X63">
        <v>-1.2609999999999999</v>
      </c>
      <c r="Y63" t="b">
        <v>0</v>
      </c>
    </row>
    <row r="64" spans="1:25" ht="16" hidden="1" customHeight="1" x14ac:dyDescent="0.2">
      <c r="A64" t="s">
        <v>62</v>
      </c>
      <c r="B64">
        <v>1545</v>
      </c>
      <c r="C64" t="s">
        <v>56</v>
      </c>
      <c r="D64" t="s">
        <v>57</v>
      </c>
      <c r="E64">
        <v>2017</v>
      </c>
      <c r="F64" s="1">
        <v>43002</v>
      </c>
      <c r="G64">
        <v>9.1999999999999993</v>
      </c>
      <c r="H64">
        <v>6.3E-2</v>
      </c>
      <c r="K64">
        <v>0.32900000000000001</v>
      </c>
      <c r="L64">
        <v>-3.4180000000000001</v>
      </c>
      <c r="O64">
        <v>0.52800000000000002</v>
      </c>
      <c r="P64">
        <v>1.2709999999999999</v>
      </c>
      <c r="S64">
        <v>2.6040000000000001</v>
      </c>
      <c r="T64">
        <v>2017</v>
      </c>
      <c r="U64">
        <v>2013</v>
      </c>
      <c r="V64" t="b">
        <v>1</v>
      </c>
      <c r="W64" t="b">
        <v>0</v>
      </c>
      <c r="X64">
        <v>-1.2709999999999999</v>
      </c>
      <c r="Y64" t="b">
        <v>0</v>
      </c>
    </row>
    <row r="65" spans="1:25" ht="16" hidden="1" customHeight="1" x14ac:dyDescent="0.2">
      <c r="A65" t="s">
        <v>63</v>
      </c>
      <c r="B65">
        <v>1731</v>
      </c>
      <c r="C65" t="s">
        <v>56</v>
      </c>
      <c r="D65" t="s">
        <v>57</v>
      </c>
      <c r="E65">
        <v>2013</v>
      </c>
      <c r="F65" s="1">
        <v>41539</v>
      </c>
      <c r="G65">
        <v>7.4</v>
      </c>
      <c r="H65">
        <v>0.06</v>
      </c>
      <c r="K65">
        <v>6.4000000000000001E-2</v>
      </c>
      <c r="L65">
        <v>0.57899999999999996</v>
      </c>
      <c r="O65">
        <v>3.484</v>
      </c>
      <c r="P65">
        <v>-1.64</v>
      </c>
      <c r="S65">
        <v>1.3879999999999999</v>
      </c>
      <c r="T65">
        <v>2017</v>
      </c>
      <c r="U65">
        <v>2013</v>
      </c>
      <c r="V65" t="b">
        <v>0</v>
      </c>
      <c r="W65" t="b">
        <v>1</v>
      </c>
      <c r="X65">
        <v>1.64</v>
      </c>
      <c r="Y65" t="b">
        <v>0</v>
      </c>
    </row>
    <row r="66" spans="1:25" ht="16" hidden="1" customHeight="1" x14ac:dyDescent="0.2">
      <c r="A66" t="s">
        <v>63</v>
      </c>
      <c r="B66">
        <v>1731</v>
      </c>
      <c r="C66" t="s">
        <v>56</v>
      </c>
      <c r="D66" t="s">
        <v>57</v>
      </c>
      <c r="E66">
        <v>2017</v>
      </c>
      <c r="F66" s="1">
        <v>43002</v>
      </c>
      <c r="G66">
        <v>6.5</v>
      </c>
      <c r="H66">
        <v>6.0999999999999999E-2</v>
      </c>
      <c r="K66">
        <v>6.0999999999999999E-2</v>
      </c>
      <c r="L66">
        <v>0.57899999999999996</v>
      </c>
      <c r="O66">
        <v>3.484</v>
      </c>
      <c r="P66">
        <v>-1.655</v>
      </c>
      <c r="S66">
        <v>1.375</v>
      </c>
      <c r="T66">
        <v>2017</v>
      </c>
      <c r="U66">
        <v>2013</v>
      </c>
      <c r="V66" t="b">
        <v>1</v>
      </c>
      <c r="W66" t="b">
        <v>0</v>
      </c>
      <c r="X66">
        <v>1.655</v>
      </c>
      <c r="Y66" t="b">
        <v>0</v>
      </c>
    </row>
    <row r="67" spans="1:25" ht="16" hidden="1" customHeight="1" x14ac:dyDescent="0.2">
      <c r="A67" t="s">
        <v>64</v>
      </c>
      <c r="B67">
        <v>1816</v>
      </c>
      <c r="C67" t="s">
        <v>56</v>
      </c>
      <c r="D67" t="s">
        <v>57</v>
      </c>
      <c r="E67">
        <v>2013</v>
      </c>
      <c r="F67" s="1">
        <v>41539</v>
      </c>
      <c r="G67">
        <v>8.4</v>
      </c>
      <c r="H67">
        <v>2.3E-2</v>
      </c>
      <c r="K67">
        <v>0.17299999999999999</v>
      </c>
      <c r="L67">
        <v>-0.67300000000000004</v>
      </c>
      <c r="O67">
        <v>2.3420000000000001</v>
      </c>
      <c r="P67">
        <v>4.4640000000000004</v>
      </c>
      <c r="S67">
        <v>3.9220000000000002</v>
      </c>
      <c r="T67">
        <v>2017</v>
      </c>
      <c r="U67">
        <v>2013</v>
      </c>
      <c r="V67" t="b">
        <v>0</v>
      </c>
      <c r="W67" t="b">
        <v>1</v>
      </c>
      <c r="X67">
        <v>-4.4640000000000004</v>
      </c>
      <c r="Y67" t="b">
        <v>0</v>
      </c>
    </row>
    <row r="68" spans="1:25" ht="16" hidden="1" customHeight="1" x14ac:dyDescent="0.2">
      <c r="A68" t="s">
        <v>64</v>
      </c>
      <c r="B68">
        <v>1816</v>
      </c>
      <c r="C68" t="s">
        <v>56</v>
      </c>
      <c r="D68" t="s">
        <v>57</v>
      </c>
      <c r="E68">
        <v>2017</v>
      </c>
      <c r="F68" s="1">
        <v>43002</v>
      </c>
      <c r="G68">
        <v>8.9</v>
      </c>
      <c r="H68">
        <v>2.3E-2</v>
      </c>
      <c r="K68">
        <v>0.17100000000000001</v>
      </c>
      <c r="L68">
        <v>-0.67300000000000004</v>
      </c>
      <c r="O68">
        <v>2.3420000000000001</v>
      </c>
      <c r="P68">
        <v>4.4640000000000004</v>
      </c>
      <c r="S68">
        <v>3.9220000000000002</v>
      </c>
      <c r="T68">
        <v>2017</v>
      </c>
      <c r="U68">
        <v>2013</v>
      </c>
      <c r="V68" t="b">
        <v>1</v>
      </c>
      <c r="W68" t="b">
        <v>0</v>
      </c>
      <c r="X68">
        <v>-4.4640000000000004</v>
      </c>
      <c r="Y68" t="b">
        <v>0</v>
      </c>
    </row>
    <row r="69" spans="1:25" hidden="1" x14ac:dyDescent="0.2">
      <c r="A69" t="s">
        <v>65</v>
      </c>
      <c r="B69">
        <v>1976</v>
      </c>
      <c r="C69" t="s">
        <v>56</v>
      </c>
      <c r="D69" t="s">
        <v>57</v>
      </c>
      <c r="E69">
        <v>2013</v>
      </c>
      <c r="F69" s="1">
        <v>41539</v>
      </c>
      <c r="G69">
        <v>4.7</v>
      </c>
      <c r="H69">
        <v>0.495</v>
      </c>
      <c r="I69" t="str">
        <f>IF($V69=TRUE,H69,"")</f>
        <v/>
      </c>
      <c r="J69">
        <f>IF($W69=TRUE,H69,"")</f>
        <v>0.495</v>
      </c>
      <c r="K69">
        <v>0.82799999999999996</v>
      </c>
      <c r="L69">
        <v>1.1970000000000001</v>
      </c>
      <c r="M69" t="str">
        <f>IF($V69=TRUE,L69,"")</f>
        <v/>
      </c>
      <c r="N69">
        <f>IF($W69=TRUE,L69,"")</f>
        <v>1.1970000000000001</v>
      </c>
      <c r="O69">
        <v>4.024</v>
      </c>
      <c r="P69">
        <v>-3.5710000000000002</v>
      </c>
      <c r="Q69" t="str">
        <f>IF($V69=TRUE,P69,"")</f>
        <v/>
      </c>
      <c r="R69">
        <f>IF($W69=TRUE,P69,"")</f>
        <v>-3.5710000000000002</v>
      </c>
      <c r="S69">
        <v>0.35099999999999998</v>
      </c>
      <c r="T69">
        <v>2017</v>
      </c>
      <c r="U69">
        <v>2013</v>
      </c>
      <c r="V69" t="b">
        <v>0</v>
      </c>
      <c r="W69" t="b">
        <v>1</v>
      </c>
      <c r="X69">
        <v>3.5710000000000002</v>
      </c>
      <c r="Y69" t="b">
        <v>1</v>
      </c>
    </row>
    <row r="70" spans="1:25" x14ac:dyDescent="0.2">
      <c r="A70" t="s">
        <v>65</v>
      </c>
      <c r="B70">
        <v>1976</v>
      </c>
      <c r="C70" t="s">
        <v>56</v>
      </c>
      <c r="D70" t="s">
        <v>57</v>
      </c>
      <c r="E70">
        <v>2017</v>
      </c>
      <c r="F70" s="1">
        <v>43002</v>
      </c>
      <c r="G70">
        <v>12.6</v>
      </c>
      <c r="H70">
        <v>0.67100000000000004</v>
      </c>
      <c r="I70">
        <f>IF($V70=TRUE,H70,"")</f>
        <v>0.67100000000000004</v>
      </c>
      <c r="J70" t="str">
        <f>IF($W70=TRUE,H70,"")</f>
        <v/>
      </c>
      <c r="K70">
        <v>0.94899999999999995</v>
      </c>
      <c r="L70">
        <v>0.47899999999999998</v>
      </c>
      <c r="M70">
        <f>IF($V70=TRUE,L70,"")</f>
        <v>0.47899999999999998</v>
      </c>
      <c r="N70" t="str">
        <f>IF($W70=TRUE,L70,"")</f>
        <v/>
      </c>
      <c r="O70">
        <v>3.3929999999999998</v>
      </c>
      <c r="P70">
        <v>-2.74</v>
      </c>
      <c r="Q70">
        <f>IF($V70=TRUE,P70,"")</f>
        <v>-2.74</v>
      </c>
      <c r="R70" t="str">
        <f>IF($W70=TRUE,P70,"")</f>
        <v/>
      </c>
      <c r="S70">
        <v>0.76800000000000002</v>
      </c>
      <c r="T70">
        <v>2017</v>
      </c>
      <c r="U70">
        <v>2013</v>
      </c>
      <c r="V70" t="b">
        <v>1</v>
      </c>
      <c r="W70" t="b">
        <v>0</v>
      </c>
      <c r="X70">
        <v>2.74</v>
      </c>
      <c r="Y70" t="b">
        <v>1</v>
      </c>
    </row>
    <row r="71" spans="1:25" ht="16" hidden="1" customHeight="1" x14ac:dyDescent="0.2">
      <c r="A71" t="s">
        <v>66</v>
      </c>
      <c r="B71">
        <v>4</v>
      </c>
      <c r="C71" t="s">
        <v>67</v>
      </c>
      <c r="D71" t="s">
        <v>68</v>
      </c>
      <c r="E71">
        <v>2016</v>
      </c>
      <c r="F71" s="1">
        <v>42545</v>
      </c>
      <c r="G71">
        <v>13.9</v>
      </c>
      <c r="H71">
        <v>0.21</v>
      </c>
      <c r="K71">
        <v>0.875</v>
      </c>
      <c r="L71">
        <v>-2.194</v>
      </c>
      <c r="O71">
        <v>1.206</v>
      </c>
      <c r="P71">
        <v>1.2809999999999999</v>
      </c>
      <c r="S71">
        <v>2.6110000000000002</v>
      </c>
      <c r="T71">
        <v>2016</v>
      </c>
      <c r="U71">
        <v>2016</v>
      </c>
      <c r="V71" t="b">
        <v>1</v>
      </c>
      <c r="W71" t="b">
        <v>1</v>
      </c>
      <c r="X71">
        <v>-1.2809999999999999</v>
      </c>
      <c r="Y71" t="b">
        <v>0</v>
      </c>
    </row>
    <row r="72" spans="1:25" ht="16" hidden="1" customHeight="1" x14ac:dyDescent="0.2">
      <c r="A72" t="s">
        <v>69</v>
      </c>
      <c r="B72">
        <v>562</v>
      </c>
      <c r="C72" t="s">
        <v>67</v>
      </c>
      <c r="D72" t="s">
        <v>68</v>
      </c>
      <c r="E72">
        <v>2016</v>
      </c>
      <c r="F72" s="1">
        <v>42545</v>
      </c>
      <c r="G72">
        <v>6.6</v>
      </c>
      <c r="H72">
        <v>4.5999999999999999E-2</v>
      </c>
      <c r="K72">
        <v>0.371</v>
      </c>
      <c r="L72">
        <v>-0.98799999999999999</v>
      </c>
      <c r="O72">
        <v>2.0790000000000002</v>
      </c>
      <c r="P72">
        <v>2.5329999999999999</v>
      </c>
      <c r="S72">
        <v>3.2250000000000001</v>
      </c>
      <c r="T72">
        <v>2016</v>
      </c>
      <c r="U72">
        <v>2016</v>
      </c>
      <c r="V72" t="b">
        <v>1</v>
      </c>
      <c r="W72" t="b">
        <v>1</v>
      </c>
      <c r="X72">
        <v>-2.5329999999999999</v>
      </c>
      <c r="Y72" t="b">
        <v>0</v>
      </c>
    </row>
    <row r="73" spans="1:25" ht="16" hidden="1" customHeight="1" x14ac:dyDescent="0.2">
      <c r="A73" t="s">
        <v>70</v>
      </c>
      <c r="B73">
        <v>1055</v>
      </c>
      <c r="C73" t="s">
        <v>67</v>
      </c>
      <c r="D73" t="s">
        <v>68</v>
      </c>
      <c r="E73">
        <v>2016</v>
      </c>
      <c r="F73" s="1">
        <v>42545</v>
      </c>
      <c r="G73">
        <v>24.4</v>
      </c>
      <c r="H73">
        <v>6.9000000000000006E-2</v>
      </c>
      <c r="K73">
        <v>0.23100000000000001</v>
      </c>
      <c r="L73">
        <v>2.9000000000000001E-2</v>
      </c>
      <c r="O73">
        <v>2.976</v>
      </c>
      <c r="P73">
        <v>2.04</v>
      </c>
      <c r="S73">
        <v>2.9860000000000002</v>
      </c>
      <c r="T73">
        <v>2016</v>
      </c>
      <c r="U73">
        <v>2016</v>
      </c>
      <c r="V73" t="b">
        <v>1</v>
      </c>
      <c r="W73" t="b">
        <v>1</v>
      </c>
      <c r="X73">
        <v>-2.04</v>
      </c>
      <c r="Y73" t="b">
        <v>0</v>
      </c>
    </row>
    <row r="74" spans="1:25" ht="16" hidden="1" customHeight="1" x14ac:dyDescent="0.2">
      <c r="A74" t="s">
        <v>71</v>
      </c>
      <c r="B74">
        <v>1288</v>
      </c>
      <c r="C74" t="s">
        <v>67</v>
      </c>
      <c r="D74" t="s">
        <v>68</v>
      </c>
      <c r="E74">
        <v>2016</v>
      </c>
      <c r="F74" s="1">
        <v>42545</v>
      </c>
      <c r="G74">
        <v>25.5</v>
      </c>
      <c r="H74">
        <v>6.3E-2</v>
      </c>
      <c r="K74">
        <v>7.0000000000000007E-2</v>
      </c>
      <c r="L74">
        <v>0.38800000000000001</v>
      </c>
      <c r="O74">
        <v>3.3050000000000002</v>
      </c>
      <c r="P74">
        <v>2.0430000000000001</v>
      </c>
      <c r="S74">
        <v>2.9870000000000001</v>
      </c>
      <c r="T74">
        <v>2016</v>
      </c>
      <c r="U74">
        <v>2016</v>
      </c>
      <c r="V74" t="b">
        <v>1</v>
      </c>
      <c r="W74" t="b">
        <v>1</v>
      </c>
      <c r="X74">
        <v>-2.0430000000000001</v>
      </c>
      <c r="Y74" t="b">
        <v>0</v>
      </c>
    </row>
    <row r="75" spans="1:25" ht="16" hidden="1" customHeight="1" x14ac:dyDescent="0.2">
      <c r="A75" t="s">
        <v>72</v>
      </c>
      <c r="B75">
        <v>2735</v>
      </c>
      <c r="C75" t="s">
        <v>67</v>
      </c>
      <c r="D75" t="s">
        <v>68</v>
      </c>
      <c r="E75">
        <v>2016</v>
      </c>
      <c r="F75" s="1">
        <v>42545</v>
      </c>
      <c r="G75">
        <v>11.1</v>
      </c>
      <c r="H75" t="s">
        <v>58</v>
      </c>
      <c r="K75" t="s">
        <v>58</v>
      </c>
      <c r="L75" t="s">
        <v>58</v>
      </c>
      <c r="O75" t="s">
        <v>58</v>
      </c>
      <c r="P75" t="s">
        <v>58</v>
      </c>
      <c r="S75" t="s">
        <v>58</v>
      </c>
      <c r="T75">
        <v>2016</v>
      </c>
      <c r="U75">
        <v>2016</v>
      </c>
      <c r="V75" t="b">
        <v>1</v>
      </c>
      <c r="W75" t="b">
        <v>1</v>
      </c>
      <c r="X75" t="s">
        <v>58</v>
      </c>
      <c r="Y75" t="b">
        <v>0</v>
      </c>
    </row>
    <row r="76" spans="1:25" ht="16" hidden="1" customHeight="1" x14ac:dyDescent="0.2">
      <c r="A76" t="s">
        <v>73</v>
      </c>
      <c r="B76">
        <v>201</v>
      </c>
      <c r="C76" t="s">
        <v>74</v>
      </c>
      <c r="D76" t="s">
        <v>75</v>
      </c>
      <c r="E76">
        <v>2013</v>
      </c>
      <c r="F76" s="1">
        <v>41330</v>
      </c>
      <c r="G76">
        <v>1.8</v>
      </c>
      <c r="H76">
        <v>5.7000000000000002E-2</v>
      </c>
      <c r="K76">
        <v>7.9000000000000001E-2</v>
      </c>
      <c r="L76">
        <v>0.38200000000000001</v>
      </c>
      <c r="O76">
        <v>3.3010000000000002</v>
      </c>
      <c r="P76">
        <v>1.101</v>
      </c>
      <c r="S76">
        <v>2.5259999999999998</v>
      </c>
      <c r="T76">
        <v>2018</v>
      </c>
      <c r="U76">
        <v>2013</v>
      </c>
      <c r="V76" t="b">
        <v>0</v>
      </c>
      <c r="W76" t="b">
        <v>1</v>
      </c>
      <c r="X76">
        <v>-1.101</v>
      </c>
      <c r="Y76" t="b">
        <v>0</v>
      </c>
    </row>
    <row r="77" spans="1:25" ht="16" hidden="1" customHeight="1" x14ac:dyDescent="0.2">
      <c r="A77" t="s">
        <v>76</v>
      </c>
      <c r="B77">
        <v>365</v>
      </c>
      <c r="C77" t="s">
        <v>74</v>
      </c>
      <c r="D77" t="s">
        <v>75</v>
      </c>
      <c r="E77">
        <v>2013</v>
      </c>
      <c r="F77" s="1">
        <v>41330</v>
      </c>
      <c r="G77">
        <v>21.6</v>
      </c>
      <c r="H77">
        <v>0.59899999999999998</v>
      </c>
      <c r="K77">
        <v>0.371</v>
      </c>
      <c r="L77">
        <v>1.57</v>
      </c>
      <c r="O77">
        <v>4.3109999999999999</v>
      </c>
      <c r="P77">
        <v>-1.702</v>
      </c>
      <c r="S77">
        <v>1.349</v>
      </c>
      <c r="T77">
        <v>2018</v>
      </c>
      <c r="U77">
        <v>2013</v>
      </c>
      <c r="V77" t="b">
        <v>0</v>
      </c>
      <c r="W77" t="b">
        <v>1</v>
      </c>
      <c r="X77">
        <v>1.702</v>
      </c>
      <c r="Y77" t="b">
        <v>0</v>
      </c>
    </row>
    <row r="78" spans="1:25" ht="16" hidden="1" customHeight="1" x14ac:dyDescent="0.2">
      <c r="A78" t="s">
        <v>37</v>
      </c>
      <c r="B78">
        <v>802</v>
      </c>
      <c r="C78" t="s">
        <v>74</v>
      </c>
      <c r="D78" t="s">
        <v>75</v>
      </c>
      <c r="E78">
        <v>2013</v>
      </c>
      <c r="F78" s="1">
        <v>41330</v>
      </c>
      <c r="G78">
        <v>25.4</v>
      </c>
      <c r="H78">
        <v>6.6000000000000003E-2</v>
      </c>
      <c r="K78">
        <v>0.113</v>
      </c>
      <c r="L78">
        <v>-0.85899999999999999</v>
      </c>
      <c r="O78">
        <v>2.1819999999999999</v>
      </c>
      <c r="P78">
        <v>2.2090000000000001</v>
      </c>
      <c r="S78">
        <v>3.0659999999999998</v>
      </c>
      <c r="T78">
        <v>2018</v>
      </c>
      <c r="U78">
        <v>2013</v>
      </c>
      <c r="V78" t="b">
        <v>0</v>
      </c>
      <c r="W78" t="b">
        <v>1</v>
      </c>
      <c r="X78">
        <v>-2.2090000000000001</v>
      </c>
      <c r="Y78" t="b">
        <v>0</v>
      </c>
    </row>
    <row r="79" spans="1:25" ht="16" hidden="1" customHeight="1" x14ac:dyDescent="0.2">
      <c r="A79" t="s">
        <v>37</v>
      </c>
      <c r="B79">
        <v>802</v>
      </c>
      <c r="C79" t="s">
        <v>74</v>
      </c>
      <c r="D79" t="s">
        <v>75</v>
      </c>
      <c r="E79">
        <v>2018</v>
      </c>
      <c r="F79" s="1">
        <v>43163</v>
      </c>
      <c r="G79">
        <v>18.8</v>
      </c>
      <c r="H79">
        <v>6.0999999999999999E-2</v>
      </c>
      <c r="K79">
        <v>0.112</v>
      </c>
      <c r="L79">
        <v>-0.80400000000000005</v>
      </c>
      <c r="O79">
        <v>2.23</v>
      </c>
      <c r="P79">
        <v>1.6970000000000001</v>
      </c>
      <c r="S79">
        <v>2.8170000000000002</v>
      </c>
      <c r="T79">
        <v>2018</v>
      </c>
      <c r="U79">
        <v>2013</v>
      </c>
      <c r="V79" t="b">
        <v>1</v>
      </c>
      <c r="W79" t="b">
        <v>0</v>
      </c>
      <c r="X79">
        <v>-1.6970000000000001</v>
      </c>
      <c r="Y79" t="b">
        <v>0</v>
      </c>
    </row>
    <row r="80" spans="1:25" hidden="1" x14ac:dyDescent="0.2">
      <c r="A80" t="s">
        <v>77</v>
      </c>
      <c r="B80">
        <v>1221</v>
      </c>
      <c r="C80" t="s">
        <v>74</v>
      </c>
      <c r="D80" t="s">
        <v>75</v>
      </c>
      <c r="E80">
        <v>2013</v>
      </c>
      <c r="F80" s="1">
        <v>41330</v>
      </c>
      <c r="G80">
        <v>4.0999999999999996</v>
      </c>
      <c r="H80">
        <v>0.82399999999999995</v>
      </c>
      <c r="I80" t="str">
        <f>IF($V80=TRUE,H80,"")</f>
        <v/>
      </c>
      <c r="J80">
        <f>IF($W80=TRUE,H80,"")</f>
        <v>0.82399999999999995</v>
      </c>
      <c r="K80">
        <v>0.70799999999999996</v>
      </c>
      <c r="L80">
        <v>2.5270000000000001</v>
      </c>
      <c r="M80" t="str">
        <f>IF($V80=TRUE,L80,"")</f>
        <v/>
      </c>
      <c r="N80">
        <f>IF($W80=TRUE,L80,"")</f>
        <v>2.5270000000000001</v>
      </c>
      <c r="O80">
        <v>4.9630000000000001</v>
      </c>
      <c r="P80">
        <v>-3.9660000000000002</v>
      </c>
      <c r="Q80" t="str">
        <f>IF($V80=TRUE,P80,"")</f>
        <v/>
      </c>
      <c r="R80">
        <f>IF($W80=TRUE,P80,"")</f>
        <v>-3.9660000000000002</v>
      </c>
      <c r="S80">
        <v>0.21299999999999999</v>
      </c>
      <c r="T80">
        <v>2018</v>
      </c>
      <c r="U80">
        <v>2013</v>
      </c>
      <c r="V80" t="b">
        <v>0</v>
      </c>
      <c r="W80" t="b">
        <v>1</v>
      </c>
      <c r="X80">
        <v>3.9660000000000002</v>
      </c>
      <c r="Y80" t="b">
        <v>1</v>
      </c>
    </row>
    <row r="81" spans="1:25" x14ac:dyDescent="0.2">
      <c r="A81" t="s">
        <v>77</v>
      </c>
      <c r="B81">
        <v>1221</v>
      </c>
      <c r="C81" t="s">
        <v>74</v>
      </c>
      <c r="D81" t="s">
        <v>75</v>
      </c>
      <c r="E81">
        <v>2018</v>
      </c>
      <c r="F81" s="1">
        <v>43163</v>
      </c>
      <c r="G81">
        <v>17.399999999999999</v>
      </c>
      <c r="H81">
        <v>0.89800000000000002</v>
      </c>
      <c r="I81">
        <f>IF($V81=TRUE,H81,"")</f>
        <v>0.89800000000000002</v>
      </c>
      <c r="J81" t="str">
        <f>IF($W81=TRUE,H81,"")</f>
        <v/>
      </c>
      <c r="K81">
        <v>0.84899999999999998</v>
      </c>
      <c r="L81">
        <v>2.5270000000000001</v>
      </c>
      <c r="M81">
        <f>IF($V81=TRUE,L81,"")</f>
        <v>2.5270000000000001</v>
      </c>
      <c r="N81" t="str">
        <f>IF($W81=TRUE,L81,"")</f>
        <v/>
      </c>
      <c r="O81">
        <v>4.9630000000000001</v>
      </c>
      <c r="P81">
        <v>-3.9660000000000002</v>
      </c>
      <c r="Q81">
        <f>IF($V81=TRUE,P81,"")</f>
        <v>-3.9660000000000002</v>
      </c>
      <c r="R81" t="str">
        <f>IF($W81=TRUE,P81,"")</f>
        <v/>
      </c>
      <c r="S81">
        <v>0.21299999999999999</v>
      </c>
      <c r="T81">
        <v>2018</v>
      </c>
      <c r="U81">
        <v>2013</v>
      </c>
      <c r="V81" t="b">
        <v>1</v>
      </c>
      <c r="W81" t="b">
        <v>0</v>
      </c>
      <c r="X81">
        <v>3.9660000000000002</v>
      </c>
      <c r="Y81" t="b">
        <v>1</v>
      </c>
    </row>
    <row r="82" spans="1:25" ht="16" hidden="1" customHeight="1" x14ac:dyDescent="0.2">
      <c r="A82" t="s">
        <v>78</v>
      </c>
      <c r="B82">
        <v>2046</v>
      </c>
      <c r="C82" t="s">
        <v>74</v>
      </c>
      <c r="D82" t="s">
        <v>75</v>
      </c>
      <c r="E82">
        <v>2013</v>
      </c>
      <c r="F82" s="1">
        <v>41330</v>
      </c>
      <c r="G82">
        <v>25.6</v>
      </c>
      <c r="H82">
        <v>0.51100000000000001</v>
      </c>
      <c r="K82">
        <v>0.65600000000000003</v>
      </c>
      <c r="L82">
        <v>-0.126</v>
      </c>
      <c r="O82">
        <v>2.8319999999999999</v>
      </c>
      <c r="P82">
        <v>-1.01</v>
      </c>
      <c r="S82">
        <v>1.6919999999999999</v>
      </c>
      <c r="T82">
        <v>2018</v>
      </c>
      <c r="U82">
        <v>2013</v>
      </c>
      <c r="V82" t="b">
        <v>0</v>
      </c>
      <c r="W82" t="b">
        <v>1</v>
      </c>
      <c r="X82">
        <v>1.01</v>
      </c>
      <c r="Y82" t="b">
        <v>0</v>
      </c>
    </row>
    <row r="83" spans="1:25" ht="16" hidden="1" customHeight="1" x14ac:dyDescent="0.2">
      <c r="A83" t="s">
        <v>78</v>
      </c>
      <c r="B83">
        <v>2046</v>
      </c>
      <c r="C83" t="s">
        <v>74</v>
      </c>
      <c r="D83" t="s">
        <v>75</v>
      </c>
      <c r="E83">
        <v>2018</v>
      </c>
      <c r="F83" s="1">
        <v>43163</v>
      </c>
      <c r="G83">
        <v>32.700000000000003</v>
      </c>
      <c r="H83">
        <v>0.49099999999999999</v>
      </c>
      <c r="K83">
        <v>0.65700000000000003</v>
      </c>
      <c r="L83">
        <v>0.46</v>
      </c>
      <c r="O83">
        <v>3.3679999999999999</v>
      </c>
      <c r="P83">
        <v>-1.518</v>
      </c>
      <c r="S83">
        <v>1.4510000000000001</v>
      </c>
      <c r="T83">
        <v>2018</v>
      </c>
      <c r="U83">
        <v>2013</v>
      </c>
      <c r="V83" t="b">
        <v>1</v>
      </c>
      <c r="W83" t="b">
        <v>0</v>
      </c>
      <c r="X83">
        <v>1.518</v>
      </c>
      <c r="Y83" t="b">
        <v>0</v>
      </c>
    </row>
    <row r="84" spans="1:25" hidden="1" x14ac:dyDescent="0.2">
      <c r="A84" t="s">
        <v>79</v>
      </c>
      <c r="B84">
        <v>2280</v>
      </c>
      <c r="C84" t="s">
        <v>74</v>
      </c>
      <c r="D84" t="s">
        <v>75</v>
      </c>
      <c r="E84">
        <v>2013</v>
      </c>
      <c r="F84" s="1">
        <v>41330</v>
      </c>
      <c r="G84">
        <v>2</v>
      </c>
      <c r="H84">
        <v>0.84599999999999997</v>
      </c>
      <c r="I84" t="str">
        <f>IF($V84=TRUE,H84,"")</f>
        <v/>
      </c>
      <c r="J84">
        <f>IF($W84=TRUE,H84,"")</f>
        <v>0.84599999999999997</v>
      </c>
      <c r="K84">
        <v>0.63100000000000001</v>
      </c>
      <c r="L84">
        <v>2.2639999999999998</v>
      </c>
      <c r="M84" t="str">
        <f>IF($V84=TRUE,L84,"")</f>
        <v/>
      </c>
      <c r="N84">
        <f>IF($W84=TRUE,L84,"")</f>
        <v>2.2639999999999998</v>
      </c>
      <c r="O84">
        <v>4.8</v>
      </c>
      <c r="P84">
        <v>-3.319</v>
      </c>
      <c r="Q84" t="str">
        <f>IF($V84=TRUE,P84,"")</f>
        <v/>
      </c>
      <c r="R84">
        <f>IF($W84=TRUE,P84,"")</f>
        <v>-3.319</v>
      </c>
      <c r="S84">
        <v>0.46899999999999997</v>
      </c>
      <c r="T84">
        <v>2018</v>
      </c>
      <c r="U84">
        <v>2013</v>
      </c>
      <c r="V84" t="b">
        <v>0</v>
      </c>
      <c r="W84" t="b">
        <v>1</v>
      </c>
      <c r="X84">
        <v>3.319</v>
      </c>
      <c r="Y84" t="b">
        <v>1</v>
      </c>
    </row>
    <row r="85" spans="1:25" x14ac:dyDescent="0.2">
      <c r="A85" t="s">
        <v>79</v>
      </c>
      <c r="B85">
        <v>2280</v>
      </c>
      <c r="C85" t="s">
        <v>74</v>
      </c>
      <c r="D85" t="s">
        <v>75</v>
      </c>
      <c r="E85">
        <v>2018</v>
      </c>
      <c r="F85" s="1">
        <v>43163</v>
      </c>
      <c r="G85">
        <v>4.4000000000000004</v>
      </c>
      <c r="H85">
        <v>0.84599999999999997</v>
      </c>
      <c r="I85">
        <f>IF($V85=TRUE,H85,"")</f>
        <v>0.84599999999999997</v>
      </c>
      <c r="J85" t="str">
        <f>IF($W85=TRUE,H85,"")</f>
        <v/>
      </c>
      <c r="K85">
        <v>0.64900000000000002</v>
      </c>
      <c r="L85">
        <v>2.2639999999999998</v>
      </c>
      <c r="M85">
        <f>IF($V85=TRUE,L85,"")</f>
        <v>2.2639999999999998</v>
      </c>
      <c r="N85" t="str">
        <f>IF($W85=TRUE,L85,"")</f>
        <v/>
      </c>
      <c r="O85">
        <v>4.8</v>
      </c>
      <c r="P85">
        <v>-3.319</v>
      </c>
      <c r="Q85">
        <f>IF($V85=TRUE,P85,"")</f>
        <v>-3.319</v>
      </c>
      <c r="R85" t="str">
        <f>IF($W85=TRUE,P85,"")</f>
        <v/>
      </c>
      <c r="S85">
        <v>0.46899999999999997</v>
      </c>
      <c r="T85">
        <v>2018</v>
      </c>
      <c r="U85">
        <v>2013</v>
      </c>
      <c r="V85" t="b">
        <v>1</v>
      </c>
      <c r="W85" t="b">
        <v>0</v>
      </c>
      <c r="X85">
        <v>3.319</v>
      </c>
      <c r="Y85" t="b">
        <v>1</v>
      </c>
    </row>
    <row r="86" spans="1:25" ht="16" hidden="1" customHeight="1" x14ac:dyDescent="0.2">
      <c r="A86" t="s">
        <v>80</v>
      </c>
      <c r="B86">
        <v>2281</v>
      </c>
      <c r="C86" t="s">
        <v>74</v>
      </c>
      <c r="D86" t="s">
        <v>75</v>
      </c>
      <c r="E86">
        <v>2013</v>
      </c>
      <c r="F86" s="1">
        <v>41330</v>
      </c>
      <c r="G86">
        <v>8.3000000000000007</v>
      </c>
      <c r="H86">
        <v>4.1000000000000002E-2</v>
      </c>
      <c r="K86">
        <v>5.8000000000000003E-2</v>
      </c>
      <c r="L86">
        <v>-0.13</v>
      </c>
      <c r="O86">
        <v>2.831</v>
      </c>
      <c r="P86">
        <v>1.69</v>
      </c>
      <c r="S86">
        <v>2.8079999999999998</v>
      </c>
      <c r="T86">
        <v>2018</v>
      </c>
      <c r="U86">
        <v>2013</v>
      </c>
      <c r="V86" t="b">
        <v>0</v>
      </c>
      <c r="W86" t="b">
        <v>1</v>
      </c>
      <c r="X86">
        <v>-1.69</v>
      </c>
      <c r="Y86" t="b">
        <v>0</v>
      </c>
    </row>
    <row r="87" spans="1:25" ht="16" hidden="1" customHeight="1" x14ac:dyDescent="0.2">
      <c r="A87" t="s">
        <v>81</v>
      </c>
      <c r="B87">
        <v>7031</v>
      </c>
      <c r="C87" t="s">
        <v>74</v>
      </c>
      <c r="D87" t="s">
        <v>75</v>
      </c>
      <c r="E87">
        <v>2013</v>
      </c>
      <c r="F87" s="1">
        <v>41330</v>
      </c>
      <c r="G87">
        <v>3.2</v>
      </c>
      <c r="H87">
        <v>8.2000000000000003E-2</v>
      </c>
      <c r="K87">
        <v>0.20499999999999999</v>
      </c>
      <c r="L87">
        <v>-2.5590000000000002</v>
      </c>
      <c r="O87">
        <v>0.98499999999999999</v>
      </c>
      <c r="P87">
        <v>2.4380000000000002</v>
      </c>
      <c r="S87">
        <v>3.1779999999999999</v>
      </c>
      <c r="T87">
        <v>2018</v>
      </c>
      <c r="U87">
        <v>2013</v>
      </c>
      <c r="V87" t="b">
        <v>0</v>
      </c>
      <c r="W87" t="b">
        <v>1</v>
      </c>
      <c r="X87">
        <v>-2.4380000000000002</v>
      </c>
      <c r="Y87" t="b">
        <v>0</v>
      </c>
    </row>
    <row r="88" spans="1:25" ht="16" hidden="1" customHeight="1" x14ac:dyDescent="0.2">
      <c r="A88" t="s">
        <v>82</v>
      </c>
      <c r="B88">
        <v>7777</v>
      </c>
      <c r="C88" t="s">
        <v>74</v>
      </c>
      <c r="D88" t="s">
        <v>75</v>
      </c>
      <c r="E88">
        <v>2018</v>
      </c>
      <c r="F88" s="1">
        <v>43163</v>
      </c>
      <c r="G88" t="s">
        <v>58</v>
      </c>
      <c r="H88" t="s">
        <v>58</v>
      </c>
      <c r="K88" t="s">
        <v>58</v>
      </c>
      <c r="L88" t="s">
        <v>58</v>
      </c>
      <c r="O88" t="s">
        <v>58</v>
      </c>
      <c r="P88" t="s">
        <v>58</v>
      </c>
      <c r="S88" t="s">
        <v>58</v>
      </c>
      <c r="T88">
        <v>2018</v>
      </c>
      <c r="U88">
        <v>2013</v>
      </c>
      <c r="V88" t="b">
        <v>1</v>
      </c>
      <c r="W88" t="b">
        <v>0</v>
      </c>
      <c r="X88" t="s">
        <v>58</v>
      </c>
      <c r="Y88" t="b">
        <v>0</v>
      </c>
    </row>
    <row r="89" spans="1:25" ht="16" hidden="1" customHeight="1" x14ac:dyDescent="0.2">
      <c r="A89" t="s">
        <v>83</v>
      </c>
      <c r="B89">
        <v>8056</v>
      </c>
      <c r="C89" t="s">
        <v>74</v>
      </c>
      <c r="D89" t="s">
        <v>75</v>
      </c>
      <c r="E89">
        <v>2013</v>
      </c>
      <c r="F89" s="1">
        <v>41330</v>
      </c>
      <c r="G89" t="s">
        <v>58</v>
      </c>
      <c r="H89" t="s">
        <v>58</v>
      </c>
      <c r="K89" t="s">
        <v>58</v>
      </c>
      <c r="L89" t="s">
        <v>58</v>
      </c>
      <c r="O89" t="s">
        <v>58</v>
      </c>
      <c r="P89" t="s">
        <v>58</v>
      </c>
      <c r="S89" t="s">
        <v>58</v>
      </c>
      <c r="T89">
        <v>2018</v>
      </c>
      <c r="U89">
        <v>2013</v>
      </c>
      <c r="V89" t="b">
        <v>0</v>
      </c>
      <c r="W89" t="b">
        <v>1</v>
      </c>
      <c r="X89" t="s">
        <v>58</v>
      </c>
      <c r="Y89" t="b">
        <v>0</v>
      </c>
    </row>
    <row r="90" spans="1:25" ht="16" hidden="1" customHeight="1" x14ac:dyDescent="0.2">
      <c r="A90" t="s">
        <v>83</v>
      </c>
      <c r="B90">
        <v>8056</v>
      </c>
      <c r="C90" t="s">
        <v>74</v>
      </c>
      <c r="D90" t="s">
        <v>75</v>
      </c>
      <c r="E90">
        <v>2018</v>
      </c>
      <c r="F90" s="1">
        <v>43163</v>
      </c>
      <c r="G90" t="s">
        <v>58</v>
      </c>
      <c r="H90" t="s">
        <v>58</v>
      </c>
      <c r="K90" t="s">
        <v>58</v>
      </c>
      <c r="L90" t="s">
        <v>58</v>
      </c>
      <c r="O90" t="s">
        <v>58</v>
      </c>
      <c r="P90" t="s">
        <v>58</v>
      </c>
      <c r="S90" t="s">
        <v>58</v>
      </c>
      <c r="T90">
        <v>2018</v>
      </c>
      <c r="U90">
        <v>2013</v>
      </c>
      <c r="V90" t="b">
        <v>1</v>
      </c>
      <c r="W90" t="b">
        <v>0</v>
      </c>
      <c r="X90" t="s">
        <v>58</v>
      </c>
      <c r="Y90" t="b">
        <v>0</v>
      </c>
    </row>
    <row r="91" spans="1:25" ht="16" hidden="1" customHeight="1" x14ac:dyDescent="0.2">
      <c r="A91" t="s">
        <v>84</v>
      </c>
      <c r="B91">
        <v>8057</v>
      </c>
      <c r="C91" t="s">
        <v>74</v>
      </c>
      <c r="D91" t="s">
        <v>75</v>
      </c>
      <c r="E91">
        <v>2013</v>
      </c>
      <c r="F91" s="1">
        <v>41330</v>
      </c>
      <c r="G91" t="s">
        <v>58</v>
      </c>
      <c r="H91" t="s">
        <v>58</v>
      </c>
      <c r="K91" t="s">
        <v>58</v>
      </c>
      <c r="L91" t="s">
        <v>58</v>
      </c>
      <c r="O91" t="s">
        <v>58</v>
      </c>
      <c r="P91" t="s">
        <v>58</v>
      </c>
      <c r="S91" t="s">
        <v>58</v>
      </c>
      <c r="T91">
        <v>2018</v>
      </c>
      <c r="U91">
        <v>2013</v>
      </c>
      <c r="V91" t="b">
        <v>0</v>
      </c>
      <c r="W91" t="b">
        <v>1</v>
      </c>
      <c r="X91" t="s">
        <v>58</v>
      </c>
      <c r="Y91" t="b">
        <v>0</v>
      </c>
    </row>
    <row r="92" spans="1:25" ht="16" hidden="1" customHeight="1" x14ac:dyDescent="0.2">
      <c r="A92" t="s">
        <v>85</v>
      </c>
      <c r="B92">
        <v>8058</v>
      </c>
      <c r="C92" t="s">
        <v>74</v>
      </c>
      <c r="D92" t="s">
        <v>75</v>
      </c>
      <c r="E92">
        <v>2018</v>
      </c>
      <c r="F92" s="1">
        <v>43163</v>
      </c>
      <c r="G92">
        <v>14</v>
      </c>
      <c r="H92">
        <v>0.63200000000000001</v>
      </c>
      <c r="K92">
        <v>0.27500000000000002</v>
      </c>
      <c r="L92">
        <v>1.5349999999999999</v>
      </c>
      <c r="O92">
        <v>4.2880000000000003</v>
      </c>
      <c r="P92">
        <v>-1.73</v>
      </c>
      <c r="S92">
        <v>1.337</v>
      </c>
      <c r="T92">
        <v>2018</v>
      </c>
      <c r="U92">
        <v>2013</v>
      </c>
      <c r="V92" t="b">
        <v>1</v>
      </c>
      <c r="W92" t="b">
        <v>0</v>
      </c>
      <c r="X92">
        <v>1.73</v>
      </c>
      <c r="Y92" t="b">
        <v>0</v>
      </c>
    </row>
    <row r="93" spans="1:25" ht="16" hidden="1" customHeight="1" x14ac:dyDescent="0.2">
      <c r="A93" t="s">
        <v>86</v>
      </c>
      <c r="B93">
        <v>93394</v>
      </c>
      <c r="C93" t="s">
        <v>74</v>
      </c>
      <c r="D93" t="s">
        <v>75</v>
      </c>
      <c r="E93">
        <v>2013</v>
      </c>
      <c r="F93" s="1">
        <v>41330</v>
      </c>
      <c r="G93" t="s">
        <v>58</v>
      </c>
      <c r="H93" t="s">
        <v>58</v>
      </c>
      <c r="K93" t="s">
        <v>58</v>
      </c>
      <c r="L93" t="s">
        <v>58</v>
      </c>
      <c r="O93" t="s">
        <v>58</v>
      </c>
      <c r="P93" t="s">
        <v>58</v>
      </c>
      <c r="S93" t="s">
        <v>58</v>
      </c>
      <c r="T93">
        <v>2018</v>
      </c>
      <c r="U93">
        <v>2013</v>
      </c>
      <c r="V93" t="b">
        <v>0</v>
      </c>
      <c r="W93" t="b">
        <v>1</v>
      </c>
      <c r="X93" t="s">
        <v>58</v>
      </c>
      <c r="Y93" t="b">
        <v>0</v>
      </c>
    </row>
    <row r="94" spans="1:25" ht="16" hidden="1" customHeight="1" x14ac:dyDescent="0.2">
      <c r="A94" t="s">
        <v>87</v>
      </c>
      <c r="B94">
        <v>45</v>
      </c>
      <c r="C94" t="s">
        <v>88</v>
      </c>
      <c r="D94" t="s">
        <v>89</v>
      </c>
      <c r="E94">
        <v>2012</v>
      </c>
      <c r="F94" s="1">
        <v>41164</v>
      </c>
      <c r="G94">
        <v>8</v>
      </c>
      <c r="H94">
        <v>3.2000000000000001E-2</v>
      </c>
      <c r="K94">
        <v>7.6999999999999999E-2</v>
      </c>
      <c r="L94">
        <v>0.106</v>
      </c>
      <c r="O94">
        <v>3.0510000000000002</v>
      </c>
      <c r="P94">
        <v>2.6749999999999998</v>
      </c>
      <c r="S94">
        <v>3.2970000000000002</v>
      </c>
      <c r="T94">
        <v>2017</v>
      </c>
      <c r="U94">
        <v>2012</v>
      </c>
      <c r="V94" t="b">
        <v>0</v>
      </c>
      <c r="W94" t="b">
        <v>1</v>
      </c>
      <c r="X94">
        <v>-2.6749999999999998</v>
      </c>
      <c r="Y94" t="b">
        <v>0</v>
      </c>
    </row>
    <row r="95" spans="1:25" ht="16" hidden="1" customHeight="1" x14ac:dyDescent="0.2">
      <c r="A95" t="s">
        <v>87</v>
      </c>
      <c r="B95">
        <v>45</v>
      </c>
      <c r="C95" t="s">
        <v>88</v>
      </c>
      <c r="D95" t="s">
        <v>89</v>
      </c>
      <c r="E95">
        <v>2017</v>
      </c>
      <c r="F95" s="1">
        <v>42809</v>
      </c>
      <c r="G95">
        <v>12.2</v>
      </c>
      <c r="H95">
        <v>3.2000000000000001E-2</v>
      </c>
      <c r="K95">
        <v>7.6999999999999999E-2</v>
      </c>
      <c r="L95">
        <v>0.106</v>
      </c>
      <c r="O95">
        <v>3.0510000000000002</v>
      </c>
      <c r="P95">
        <v>2.6749999999999998</v>
      </c>
      <c r="S95">
        <v>3.2970000000000002</v>
      </c>
      <c r="T95">
        <v>2017</v>
      </c>
      <c r="U95">
        <v>2012</v>
      </c>
      <c r="V95" t="b">
        <v>1</v>
      </c>
      <c r="W95" t="b">
        <v>0</v>
      </c>
      <c r="X95">
        <v>-2.6749999999999998</v>
      </c>
      <c r="Y95" t="b">
        <v>0</v>
      </c>
    </row>
    <row r="96" spans="1:25" hidden="1" x14ac:dyDescent="0.2">
      <c r="A96" t="s">
        <v>90</v>
      </c>
      <c r="B96">
        <v>298</v>
      </c>
      <c r="C96" t="s">
        <v>88</v>
      </c>
      <c r="D96" t="s">
        <v>89</v>
      </c>
      <c r="E96">
        <v>2012</v>
      </c>
      <c r="F96" s="1">
        <v>41164</v>
      </c>
      <c r="G96">
        <v>10.1</v>
      </c>
      <c r="H96">
        <v>0.17</v>
      </c>
      <c r="I96" t="str">
        <f>IF($V96=TRUE,H96,"")</f>
        <v/>
      </c>
      <c r="J96">
        <f>IF($W96=TRUE,H96,"")</f>
        <v>0.17</v>
      </c>
      <c r="K96">
        <v>0.95299999999999996</v>
      </c>
      <c r="L96">
        <v>1.579</v>
      </c>
      <c r="M96" t="str">
        <f>IF($V96=TRUE,L96,"")</f>
        <v/>
      </c>
      <c r="N96">
        <f>IF($W96=TRUE,L96,"")</f>
        <v>1.579</v>
      </c>
      <c r="O96">
        <v>4.3209999999999997</v>
      </c>
      <c r="P96">
        <v>-4.2679999999999998</v>
      </c>
      <c r="Q96" t="str">
        <f>IF($V96=TRUE,P96,"")</f>
        <v/>
      </c>
      <c r="R96">
        <f>IF($W96=TRUE,P96,"")</f>
        <v>-4.2679999999999998</v>
      </c>
      <c r="S96">
        <v>0.13300000000000001</v>
      </c>
      <c r="T96">
        <v>2017</v>
      </c>
      <c r="U96">
        <v>2012</v>
      </c>
      <c r="V96" t="b">
        <v>0</v>
      </c>
      <c r="W96" t="b">
        <v>1</v>
      </c>
      <c r="X96">
        <v>4.2679999999999998</v>
      </c>
      <c r="Y96" t="b">
        <v>1</v>
      </c>
    </row>
    <row r="97" spans="1:25" x14ac:dyDescent="0.2">
      <c r="A97" t="s">
        <v>90</v>
      </c>
      <c r="B97">
        <v>298</v>
      </c>
      <c r="C97" t="s">
        <v>88</v>
      </c>
      <c r="D97" t="s">
        <v>89</v>
      </c>
      <c r="E97">
        <v>2017</v>
      </c>
      <c r="F97" s="1">
        <v>42809</v>
      </c>
      <c r="G97">
        <v>13.1</v>
      </c>
      <c r="H97">
        <v>0.17</v>
      </c>
      <c r="I97">
        <f>IF($V97=TRUE,H97,"")</f>
        <v>0.17</v>
      </c>
      <c r="J97" t="str">
        <f>IF($W97=TRUE,H97,"")</f>
        <v/>
      </c>
      <c r="K97">
        <v>0.95299999999999996</v>
      </c>
      <c r="L97">
        <v>1.579</v>
      </c>
      <c r="M97">
        <f>IF($V97=TRUE,L97,"")</f>
        <v>1.579</v>
      </c>
      <c r="N97" t="str">
        <f>IF($W97=TRUE,L97,"")</f>
        <v/>
      </c>
      <c r="O97">
        <v>4.3209999999999997</v>
      </c>
      <c r="P97">
        <v>-4.2679999999999998</v>
      </c>
      <c r="Q97">
        <f>IF($V97=TRUE,P97,"")</f>
        <v>-4.2679999999999998</v>
      </c>
      <c r="R97" t="str">
        <f>IF($W97=TRUE,P97,"")</f>
        <v/>
      </c>
      <c r="S97">
        <v>0.13300000000000001</v>
      </c>
      <c r="T97">
        <v>2017</v>
      </c>
      <c r="U97">
        <v>2012</v>
      </c>
      <c r="V97" t="b">
        <v>1</v>
      </c>
      <c r="W97" t="b">
        <v>0</v>
      </c>
      <c r="X97">
        <v>4.2679999999999998</v>
      </c>
      <c r="Y97" t="b">
        <v>1</v>
      </c>
    </row>
    <row r="98" spans="1:25" ht="16" hidden="1" customHeight="1" x14ac:dyDescent="0.2">
      <c r="A98" t="s">
        <v>91</v>
      </c>
      <c r="B98">
        <v>828</v>
      </c>
      <c r="C98" t="s">
        <v>88</v>
      </c>
      <c r="D98" t="s">
        <v>89</v>
      </c>
      <c r="E98">
        <v>2012</v>
      </c>
      <c r="F98" s="1">
        <v>41164</v>
      </c>
      <c r="G98">
        <v>26.6</v>
      </c>
      <c r="H98">
        <v>5.0999999999999997E-2</v>
      </c>
      <c r="K98">
        <v>0.112</v>
      </c>
      <c r="L98">
        <v>1.524</v>
      </c>
      <c r="O98">
        <v>4.28</v>
      </c>
      <c r="P98">
        <v>-1.2829999999999999</v>
      </c>
      <c r="S98">
        <v>1.5660000000000001</v>
      </c>
      <c r="T98">
        <v>2017</v>
      </c>
      <c r="U98">
        <v>2012</v>
      </c>
      <c r="V98" t="b">
        <v>0</v>
      </c>
      <c r="W98" t="b">
        <v>1</v>
      </c>
      <c r="X98">
        <v>1.2829999999999999</v>
      </c>
      <c r="Y98" t="b">
        <v>0</v>
      </c>
    </row>
    <row r="99" spans="1:25" ht="16" hidden="1" customHeight="1" x14ac:dyDescent="0.2">
      <c r="A99" t="s">
        <v>91</v>
      </c>
      <c r="B99">
        <v>828</v>
      </c>
      <c r="C99" t="s">
        <v>88</v>
      </c>
      <c r="D99" t="s">
        <v>89</v>
      </c>
      <c r="E99">
        <v>2017</v>
      </c>
      <c r="F99" s="1">
        <v>42809</v>
      </c>
      <c r="G99">
        <v>21.3</v>
      </c>
      <c r="H99">
        <v>5.0999999999999997E-2</v>
      </c>
      <c r="K99">
        <v>0.112</v>
      </c>
      <c r="L99">
        <v>1.524</v>
      </c>
      <c r="O99">
        <v>4.28</v>
      </c>
      <c r="P99">
        <v>-1.2829999999999999</v>
      </c>
      <c r="S99">
        <v>1.5660000000000001</v>
      </c>
      <c r="T99">
        <v>2017</v>
      </c>
      <c r="U99">
        <v>2012</v>
      </c>
      <c r="V99" t="b">
        <v>1</v>
      </c>
      <c r="W99" t="b">
        <v>0</v>
      </c>
      <c r="X99">
        <v>1.2829999999999999</v>
      </c>
      <c r="Y99" t="b">
        <v>0</v>
      </c>
    </row>
    <row r="100" spans="1:25" ht="16" hidden="1" customHeight="1" x14ac:dyDescent="0.2">
      <c r="A100" t="s">
        <v>92</v>
      </c>
      <c r="B100">
        <v>1157</v>
      </c>
      <c r="C100" t="s">
        <v>88</v>
      </c>
      <c r="D100" t="s">
        <v>89</v>
      </c>
      <c r="E100">
        <v>2012</v>
      </c>
      <c r="F100" s="1">
        <v>41164</v>
      </c>
      <c r="G100">
        <v>8.5</v>
      </c>
      <c r="H100">
        <v>0.05</v>
      </c>
      <c r="K100">
        <v>7.4999999999999997E-2</v>
      </c>
      <c r="L100">
        <v>1.1080000000000001</v>
      </c>
      <c r="O100">
        <v>3.9449999999999998</v>
      </c>
      <c r="P100">
        <v>-1.2949999999999999</v>
      </c>
      <c r="S100">
        <v>1.5620000000000001</v>
      </c>
      <c r="T100">
        <v>2017</v>
      </c>
      <c r="U100">
        <v>2012</v>
      </c>
      <c r="V100" t="b">
        <v>0</v>
      </c>
      <c r="W100" t="b">
        <v>1</v>
      </c>
      <c r="X100">
        <v>1.2949999999999999</v>
      </c>
      <c r="Y100" t="b">
        <v>0</v>
      </c>
    </row>
    <row r="101" spans="1:25" ht="16" hidden="1" customHeight="1" x14ac:dyDescent="0.2">
      <c r="A101" t="s">
        <v>92</v>
      </c>
      <c r="B101">
        <v>1157</v>
      </c>
      <c r="C101" t="s">
        <v>88</v>
      </c>
      <c r="D101" t="s">
        <v>89</v>
      </c>
      <c r="E101">
        <v>2017</v>
      </c>
      <c r="F101" s="1">
        <v>42809</v>
      </c>
      <c r="G101">
        <v>12.4</v>
      </c>
      <c r="H101">
        <v>0.05</v>
      </c>
      <c r="K101">
        <v>9.4E-2</v>
      </c>
      <c r="L101">
        <v>1.1080000000000001</v>
      </c>
      <c r="O101">
        <v>3.9449999999999998</v>
      </c>
      <c r="P101">
        <v>-1.2949999999999999</v>
      </c>
      <c r="S101">
        <v>1.5620000000000001</v>
      </c>
      <c r="T101">
        <v>2017</v>
      </c>
      <c r="U101">
        <v>2012</v>
      </c>
      <c r="V101" t="b">
        <v>1</v>
      </c>
      <c r="W101" t="b">
        <v>0</v>
      </c>
      <c r="X101">
        <v>1.2949999999999999</v>
      </c>
      <c r="Y101" t="b">
        <v>0</v>
      </c>
    </row>
    <row r="102" spans="1:25" ht="16" hidden="1" customHeight="1" x14ac:dyDescent="0.2">
      <c r="A102" t="s">
        <v>93</v>
      </c>
      <c r="B102">
        <v>1234</v>
      </c>
      <c r="C102" t="s">
        <v>88</v>
      </c>
      <c r="D102" t="s">
        <v>89</v>
      </c>
      <c r="E102">
        <v>2012</v>
      </c>
      <c r="F102" s="1">
        <v>41164</v>
      </c>
      <c r="G102">
        <v>24.8</v>
      </c>
      <c r="H102">
        <v>4.3999999999999997E-2</v>
      </c>
      <c r="K102">
        <v>7.3999999999999996E-2</v>
      </c>
      <c r="L102">
        <v>-0.70199999999999996</v>
      </c>
      <c r="O102">
        <v>2.3170000000000002</v>
      </c>
      <c r="P102">
        <v>0.503</v>
      </c>
      <c r="S102">
        <v>2.2589999999999999</v>
      </c>
      <c r="T102">
        <v>2017</v>
      </c>
      <c r="U102">
        <v>2012</v>
      </c>
      <c r="V102" t="b">
        <v>0</v>
      </c>
      <c r="W102" t="b">
        <v>1</v>
      </c>
      <c r="X102">
        <v>-0.503</v>
      </c>
      <c r="Y102" t="b">
        <v>0</v>
      </c>
    </row>
    <row r="103" spans="1:25" ht="16" hidden="1" customHeight="1" x14ac:dyDescent="0.2">
      <c r="A103" t="s">
        <v>93</v>
      </c>
      <c r="B103">
        <v>1234</v>
      </c>
      <c r="C103" t="s">
        <v>88</v>
      </c>
      <c r="D103" t="s">
        <v>89</v>
      </c>
      <c r="E103">
        <v>2017</v>
      </c>
      <c r="F103" s="1">
        <v>42809</v>
      </c>
      <c r="G103">
        <v>5.7</v>
      </c>
      <c r="H103">
        <v>4.3999999999999997E-2</v>
      </c>
      <c r="K103">
        <v>7.3999999999999996E-2</v>
      </c>
      <c r="L103">
        <v>-0.70199999999999996</v>
      </c>
      <c r="O103">
        <v>2.3170000000000002</v>
      </c>
      <c r="P103">
        <v>0.503</v>
      </c>
      <c r="S103">
        <v>2.2589999999999999</v>
      </c>
      <c r="T103">
        <v>2017</v>
      </c>
      <c r="U103">
        <v>2012</v>
      </c>
      <c r="V103" t="b">
        <v>1</v>
      </c>
      <c r="W103" t="b">
        <v>0</v>
      </c>
      <c r="X103">
        <v>-0.503</v>
      </c>
      <c r="Y103" t="b">
        <v>0</v>
      </c>
    </row>
    <row r="104" spans="1:25" ht="16" hidden="1" customHeight="1" x14ac:dyDescent="0.2">
      <c r="A104" t="s">
        <v>44</v>
      </c>
      <c r="B104">
        <v>1363</v>
      </c>
      <c r="C104" t="s">
        <v>88</v>
      </c>
      <c r="D104" t="s">
        <v>89</v>
      </c>
      <c r="E104">
        <v>2012</v>
      </c>
      <c r="F104" s="1">
        <v>41164</v>
      </c>
      <c r="G104">
        <v>9.6999999999999993</v>
      </c>
      <c r="H104">
        <v>7.8E-2</v>
      </c>
      <c r="K104">
        <v>0.58499999999999996</v>
      </c>
      <c r="L104">
        <v>-3.1190000000000002</v>
      </c>
      <c r="O104">
        <v>0.67500000000000004</v>
      </c>
      <c r="P104">
        <v>0.154</v>
      </c>
      <c r="S104">
        <v>2.1280000000000001</v>
      </c>
      <c r="T104">
        <v>2017</v>
      </c>
      <c r="U104">
        <v>2012</v>
      </c>
      <c r="V104" t="b">
        <v>0</v>
      </c>
      <c r="W104" t="b">
        <v>1</v>
      </c>
      <c r="X104">
        <v>-0.154</v>
      </c>
      <c r="Y104" t="b">
        <v>0</v>
      </c>
    </row>
    <row r="105" spans="1:25" ht="16" hidden="1" customHeight="1" x14ac:dyDescent="0.2">
      <c r="A105" t="s">
        <v>44</v>
      </c>
      <c r="B105">
        <v>1363</v>
      </c>
      <c r="C105" t="s">
        <v>88</v>
      </c>
      <c r="D105" t="s">
        <v>89</v>
      </c>
      <c r="E105">
        <v>2017</v>
      </c>
      <c r="F105" s="1">
        <v>42809</v>
      </c>
      <c r="G105">
        <v>9.1</v>
      </c>
      <c r="H105">
        <v>7.8E-2</v>
      </c>
      <c r="K105">
        <v>0.58499999999999996</v>
      </c>
      <c r="L105">
        <v>-3.1190000000000002</v>
      </c>
      <c r="O105">
        <v>0.67500000000000004</v>
      </c>
      <c r="P105">
        <v>-0.69699999999999995</v>
      </c>
      <c r="S105">
        <v>1.8220000000000001</v>
      </c>
      <c r="T105">
        <v>2017</v>
      </c>
      <c r="U105">
        <v>2012</v>
      </c>
      <c r="V105" t="b">
        <v>1</v>
      </c>
      <c r="W105" t="b">
        <v>0</v>
      </c>
      <c r="X105">
        <v>0.69699999999999995</v>
      </c>
      <c r="Y105" t="b">
        <v>0</v>
      </c>
    </row>
    <row r="106" spans="1:25" ht="16" hidden="1" customHeight="1" x14ac:dyDescent="0.2">
      <c r="A106" t="s">
        <v>94</v>
      </c>
      <c r="B106">
        <v>1537</v>
      </c>
      <c r="C106" t="s">
        <v>88</v>
      </c>
      <c r="D106" t="s">
        <v>89</v>
      </c>
      <c r="E106">
        <v>2017</v>
      </c>
      <c r="F106" s="1">
        <v>42809</v>
      </c>
      <c r="G106">
        <v>9.1</v>
      </c>
      <c r="H106">
        <v>2.9000000000000001E-2</v>
      </c>
      <c r="K106">
        <v>7.5999999999999998E-2</v>
      </c>
      <c r="L106">
        <v>-1.4710000000000001</v>
      </c>
      <c r="O106">
        <v>1.6970000000000001</v>
      </c>
      <c r="P106">
        <v>3.2610000000000001</v>
      </c>
      <c r="S106">
        <v>3.57</v>
      </c>
      <c r="T106">
        <v>2017</v>
      </c>
      <c r="U106">
        <v>2012</v>
      </c>
      <c r="V106" t="b">
        <v>1</v>
      </c>
      <c r="W106" t="b">
        <v>0</v>
      </c>
      <c r="X106">
        <v>-3.2610000000000001</v>
      </c>
      <c r="Y106" t="b">
        <v>0</v>
      </c>
    </row>
    <row r="107" spans="1:25" ht="16" hidden="1" customHeight="1" x14ac:dyDescent="0.2">
      <c r="A107" t="s">
        <v>95</v>
      </c>
      <c r="B107">
        <v>247</v>
      </c>
      <c r="C107" t="s">
        <v>96</v>
      </c>
      <c r="D107" t="s">
        <v>97</v>
      </c>
      <c r="E107">
        <v>2015</v>
      </c>
      <c r="F107" s="1">
        <v>42358</v>
      </c>
      <c r="G107">
        <v>3.7</v>
      </c>
      <c r="H107">
        <v>8.2000000000000003E-2</v>
      </c>
      <c r="K107">
        <v>0.54800000000000004</v>
      </c>
      <c r="L107">
        <v>-2.8319999999999999</v>
      </c>
      <c r="O107">
        <v>0.83099999999999996</v>
      </c>
      <c r="P107">
        <v>2.94</v>
      </c>
      <c r="S107">
        <v>3.423</v>
      </c>
      <c r="T107">
        <v>2019</v>
      </c>
      <c r="U107">
        <v>2015</v>
      </c>
      <c r="V107" t="b">
        <v>0</v>
      </c>
      <c r="W107" t="b">
        <v>1</v>
      </c>
      <c r="X107">
        <v>-2.94</v>
      </c>
      <c r="Y107" t="b">
        <v>0</v>
      </c>
    </row>
    <row r="108" spans="1:25" ht="16" hidden="1" customHeight="1" x14ac:dyDescent="0.2">
      <c r="A108" t="s">
        <v>95</v>
      </c>
      <c r="B108">
        <v>247</v>
      </c>
      <c r="C108" t="s">
        <v>96</v>
      </c>
      <c r="D108" t="s">
        <v>97</v>
      </c>
      <c r="E108">
        <v>2016</v>
      </c>
      <c r="F108" s="1">
        <v>42547</v>
      </c>
      <c r="G108" t="s">
        <v>58</v>
      </c>
      <c r="H108">
        <v>8.2000000000000003E-2</v>
      </c>
      <c r="K108">
        <v>0.59099999999999997</v>
      </c>
      <c r="L108">
        <v>-2.8319999999999999</v>
      </c>
      <c r="O108">
        <v>0.83099999999999996</v>
      </c>
      <c r="P108">
        <v>2.94</v>
      </c>
      <c r="S108">
        <v>3.423</v>
      </c>
      <c r="T108">
        <v>2019</v>
      </c>
      <c r="U108">
        <v>2015</v>
      </c>
      <c r="V108" t="b">
        <v>0</v>
      </c>
      <c r="W108" t="b">
        <v>0</v>
      </c>
      <c r="X108">
        <v>-2.94</v>
      </c>
      <c r="Y108" t="b">
        <v>0</v>
      </c>
    </row>
    <row r="109" spans="1:25" ht="16" hidden="1" customHeight="1" x14ac:dyDescent="0.2">
      <c r="A109" t="s">
        <v>95</v>
      </c>
      <c r="B109">
        <v>247</v>
      </c>
      <c r="C109" t="s">
        <v>96</v>
      </c>
      <c r="D109" t="s">
        <v>97</v>
      </c>
      <c r="E109">
        <v>2019</v>
      </c>
      <c r="F109" s="1">
        <v>43779</v>
      </c>
      <c r="G109" t="s">
        <v>58</v>
      </c>
      <c r="H109">
        <v>3.5000000000000003E-2</v>
      </c>
      <c r="K109">
        <v>0.55700000000000005</v>
      </c>
      <c r="L109">
        <v>-2.8319999999999999</v>
      </c>
      <c r="O109">
        <v>0.83099999999999996</v>
      </c>
      <c r="P109">
        <v>2.94</v>
      </c>
      <c r="S109">
        <v>3.423</v>
      </c>
      <c r="T109">
        <v>2019</v>
      </c>
      <c r="U109">
        <v>2015</v>
      </c>
      <c r="V109" t="b">
        <v>1</v>
      </c>
      <c r="W109" t="b">
        <v>0</v>
      </c>
      <c r="X109">
        <v>-2.94</v>
      </c>
      <c r="Y109" t="b">
        <v>0</v>
      </c>
    </row>
    <row r="110" spans="1:25" ht="16" hidden="1" customHeight="1" x14ac:dyDescent="0.2">
      <c r="A110" t="s">
        <v>98</v>
      </c>
      <c r="B110">
        <v>441</v>
      </c>
      <c r="C110" t="s">
        <v>96</v>
      </c>
      <c r="D110" t="s">
        <v>97</v>
      </c>
      <c r="E110">
        <v>2015</v>
      </c>
      <c r="F110" s="1">
        <v>42358</v>
      </c>
      <c r="G110">
        <v>28.7</v>
      </c>
      <c r="H110">
        <v>3.7999999999999999E-2</v>
      </c>
      <c r="K110">
        <v>0.04</v>
      </c>
      <c r="L110">
        <v>1.6759999999999999</v>
      </c>
      <c r="O110">
        <v>4.3949999999999996</v>
      </c>
      <c r="P110">
        <v>-1.3120000000000001</v>
      </c>
      <c r="S110">
        <v>1.5509999999999999</v>
      </c>
      <c r="T110">
        <v>2019</v>
      </c>
      <c r="U110">
        <v>2015</v>
      </c>
      <c r="V110" t="b">
        <v>0</v>
      </c>
      <c r="W110" t="b">
        <v>1</v>
      </c>
      <c r="X110">
        <v>1.3120000000000001</v>
      </c>
      <c r="Y110" t="b">
        <v>0</v>
      </c>
    </row>
    <row r="111" spans="1:25" ht="16" hidden="1" customHeight="1" x14ac:dyDescent="0.2">
      <c r="A111" t="s">
        <v>98</v>
      </c>
      <c r="B111">
        <v>441</v>
      </c>
      <c r="C111" t="s">
        <v>96</v>
      </c>
      <c r="D111" t="s">
        <v>97</v>
      </c>
      <c r="E111">
        <v>2016</v>
      </c>
      <c r="F111" s="1">
        <v>42547</v>
      </c>
      <c r="G111">
        <v>33</v>
      </c>
      <c r="H111">
        <v>3.9E-2</v>
      </c>
      <c r="K111">
        <v>0.04</v>
      </c>
      <c r="L111">
        <v>1.6759999999999999</v>
      </c>
      <c r="O111">
        <v>4.3949999999999996</v>
      </c>
      <c r="P111">
        <v>-1.3120000000000001</v>
      </c>
      <c r="S111">
        <v>1.5509999999999999</v>
      </c>
      <c r="T111">
        <v>2019</v>
      </c>
      <c r="U111">
        <v>2015</v>
      </c>
      <c r="V111" t="b">
        <v>0</v>
      </c>
      <c r="W111" t="b">
        <v>0</v>
      </c>
      <c r="X111">
        <v>1.3120000000000001</v>
      </c>
      <c r="Y111" t="b">
        <v>0</v>
      </c>
    </row>
    <row r="112" spans="1:25" ht="16" hidden="1" customHeight="1" x14ac:dyDescent="0.2">
      <c r="A112" t="s">
        <v>98</v>
      </c>
      <c r="B112">
        <v>441</v>
      </c>
      <c r="C112" t="s">
        <v>96</v>
      </c>
      <c r="D112" t="s">
        <v>97</v>
      </c>
      <c r="E112">
        <v>2019</v>
      </c>
      <c r="F112" s="1">
        <v>43779</v>
      </c>
      <c r="G112">
        <v>20.8</v>
      </c>
      <c r="H112">
        <v>4.2000000000000003E-2</v>
      </c>
      <c r="K112">
        <v>0.04</v>
      </c>
      <c r="L112">
        <v>1.6759999999999999</v>
      </c>
      <c r="O112">
        <v>4.3949999999999996</v>
      </c>
      <c r="P112">
        <v>-1.3120000000000001</v>
      </c>
      <c r="S112">
        <v>1.5509999999999999</v>
      </c>
      <c r="T112">
        <v>2019</v>
      </c>
      <c r="U112">
        <v>2015</v>
      </c>
      <c r="V112" t="b">
        <v>1</v>
      </c>
      <c r="W112" t="b">
        <v>0</v>
      </c>
      <c r="X112">
        <v>1.3120000000000001</v>
      </c>
      <c r="Y112" t="b">
        <v>0</v>
      </c>
    </row>
    <row r="113" spans="1:25" ht="16" hidden="1" customHeight="1" x14ac:dyDescent="0.2">
      <c r="A113" t="s">
        <v>99</v>
      </c>
      <c r="B113">
        <v>848</v>
      </c>
      <c r="C113" t="s">
        <v>96</v>
      </c>
      <c r="D113" t="s">
        <v>97</v>
      </c>
      <c r="E113">
        <v>2015</v>
      </c>
      <c r="F113" s="1">
        <v>42358</v>
      </c>
      <c r="G113">
        <v>2.4</v>
      </c>
      <c r="H113">
        <v>0.434</v>
      </c>
      <c r="K113">
        <v>0.60099999999999998</v>
      </c>
      <c r="L113">
        <v>-1.1519999999999999</v>
      </c>
      <c r="O113">
        <v>1.9430000000000001</v>
      </c>
      <c r="P113">
        <v>1.9139999999999999</v>
      </c>
      <c r="S113">
        <v>2.92</v>
      </c>
      <c r="T113">
        <v>2019</v>
      </c>
      <c r="U113">
        <v>2015</v>
      </c>
      <c r="V113" t="b">
        <v>0</v>
      </c>
      <c r="W113" t="b">
        <v>1</v>
      </c>
      <c r="X113">
        <v>-1.9139999999999999</v>
      </c>
      <c r="Y113" t="b">
        <v>0</v>
      </c>
    </row>
    <row r="114" spans="1:25" ht="16" hidden="1" customHeight="1" x14ac:dyDescent="0.2">
      <c r="A114" t="s">
        <v>99</v>
      </c>
      <c r="B114">
        <v>848</v>
      </c>
      <c r="C114" t="s">
        <v>96</v>
      </c>
      <c r="D114" t="s">
        <v>97</v>
      </c>
      <c r="E114">
        <v>2016</v>
      </c>
      <c r="F114" s="1">
        <v>42547</v>
      </c>
      <c r="G114">
        <v>2.6</v>
      </c>
      <c r="H114">
        <v>0.434</v>
      </c>
      <c r="K114">
        <v>0.621</v>
      </c>
      <c r="L114">
        <v>-1.1519999999999999</v>
      </c>
      <c r="O114">
        <v>1.9430000000000001</v>
      </c>
      <c r="P114">
        <v>1.9139999999999999</v>
      </c>
      <c r="S114">
        <v>2.92</v>
      </c>
      <c r="T114">
        <v>2019</v>
      </c>
      <c r="U114">
        <v>2015</v>
      </c>
      <c r="V114" t="b">
        <v>0</v>
      </c>
      <c r="W114" t="b">
        <v>0</v>
      </c>
      <c r="X114">
        <v>-1.9139999999999999</v>
      </c>
      <c r="Y114" t="b">
        <v>0</v>
      </c>
    </row>
    <row r="115" spans="1:25" ht="16" hidden="1" customHeight="1" x14ac:dyDescent="0.2">
      <c r="A115" t="s">
        <v>99</v>
      </c>
      <c r="B115">
        <v>848</v>
      </c>
      <c r="C115" t="s">
        <v>96</v>
      </c>
      <c r="D115" t="s">
        <v>97</v>
      </c>
      <c r="E115">
        <v>2019</v>
      </c>
      <c r="F115" s="1">
        <v>43779</v>
      </c>
      <c r="G115">
        <v>3.6</v>
      </c>
      <c r="H115">
        <v>0.44500000000000001</v>
      </c>
      <c r="K115">
        <v>0.61099999999999999</v>
      </c>
      <c r="L115">
        <v>-1.1519999999999999</v>
      </c>
      <c r="O115">
        <v>1.9430000000000001</v>
      </c>
      <c r="P115">
        <v>1.9139999999999999</v>
      </c>
      <c r="S115">
        <v>2.92</v>
      </c>
      <c r="T115">
        <v>2019</v>
      </c>
      <c r="U115">
        <v>2015</v>
      </c>
      <c r="V115" t="b">
        <v>1</v>
      </c>
      <c r="W115" t="b">
        <v>0</v>
      </c>
      <c r="X115">
        <v>-1.9139999999999999</v>
      </c>
      <c r="Y115" t="b">
        <v>0</v>
      </c>
    </row>
    <row r="116" spans="1:25" ht="16" hidden="1" customHeight="1" x14ac:dyDescent="0.2">
      <c r="A116" t="s">
        <v>100</v>
      </c>
      <c r="B116">
        <v>1338</v>
      </c>
      <c r="C116" t="s">
        <v>96</v>
      </c>
      <c r="D116" t="s">
        <v>97</v>
      </c>
      <c r="E116">
        <v>2015</v>
      </c>
      <c r="F116" s="1">
        <v>42358</v>
      </c>
      <c r="G116">
        <v>22</v>
      </c>
      <c r="H116">
        <v>3.4000000000000002E-2</v>
      </c>
      <c r="K116">
        <v>0.34599999999999997</v>
      </c>
      <c r="L116">
        <v>-1.1399999999999999</v>
      </c>
      <c r="O116">
        <v>1.954</v>
      </c>
      <c r="P116">
        <v>1.6559999999999999</v>
      </c>
      <c r="S116">
        <v>2.7959999999999998</v>
      </c>
      <c r="T116">
        <v>2019</v>
      </c>
      <c r="U116">
        <v>2015</v>
      </c>
      <c r="V116" t="b">
        <v>0</v>
      </c>
      <c r="W116" t="b">
        <v>1</v>
      </c>
      <c r="X116">
        <v>-1.6559999999999999</v>
      </c>
      <c r="Y116" t="b">
        <v>0</v>
      </c>
    </row>
    <row r="117" spans="1:25" ht="16" hidden="1" customHeight="1" x14ac:dyDescent="0.2">
      <c r="A117" t="s">
        <v>100</v>
      </c>
      <c r="B117">
        <v>1338</v>
      </c>
      <c r="C117" t="s">
        <v>96</v>
      </c>
      <c r="D117" t="s">
        <v>97</v>
      </c>
      <c r="E117">
        <v>2016</v>
      </c>
      <c r="F117" s="1">
        <v>42547</v>
      </c>
      <c r="G117">
        <v>22.7</v>
      </c>
      <c r="H117">
        <v>3.6999999999999998E-2</v>
      </c>
      <c r="K117">
        <v>0.34599999999999997</v>
      </c>
      <c r="L117">
        <v>-0.91800000000000004</v>
      </c>
      <c r="O117">
        <v>2.133</v>
      </c>
      <c r="P117">
        <v>1.6559999999999999</v>
      </c>
      <c r="S117">
        <v>2.7959999999999998</v>
      </c>
      <c r="T117">
        <v>2019</v>
      </c>
      <c r="U117">
        <v>2015</v>
      </c>
      <c r="V117" t="b">
        <v>0</v>
      </c>
      <c r="W117" t="b">
        <v>0</v>
      </c>
      <c r="X117">
        <v>-1.6559999999999999</v>
      </c>
      <c r="Y117" t="b">
        <v>0</v>
      </c>
    </row>
    <row r="118" spans="1:25" ht="16" hidden="1" customHeight="1" x14ac:dyDescent="0.2">
      <c r="A118" t="s">
        <v>100</v>
      </c>
      <c r="B118">
        <v>1338</v>
      </c>
      <c r="C118" t="s">
        <v>96</v>
      </c>
      <c r="D118" t="s">
        <v>97</v>
      </c>
      <c r="E118">
        <v>2019</v>
      </c>
      <c r="F118" s="1">
        <v>43779</v>
      </c>
      <c r="G118">
        <v>28</v>
      </c>
      <c r="H118">
        <v>0.04</v>
      </c>
      <c r="K118">
        <v>0.318</v>
      </c>
      <c r="L118">
        <v>-1.169</v>
      </c>
      <c r="O118">
        <v>1.9279999999999999</v>
      </c>
      <c r="P118">
        <v>1.6559999999999999</v>
      </c>
      <c r="S118">
        <v>2.7959999999999998</v>
      </c>
      <c r="T118">
        <v>2019</v>
      </c>
      <c r="U118">
        <v>2015</v>
      </c>
      <c r="V118" t="b">
        <v>1</v>
      </c>
      <c r="W118" t="b">
        <v>0</v>
      </c>
      <c r="X118">
        <v>-1.6559999999999999</v>
      </c>
      <c r="Y118" t="b">
        <v>0</v>
      </c>
    </row>
    <row r="119" spans="1:25" ht="16" hidden="1" customHeight="1" x14ac:dyDescent="0.2">
      <c r="A119" t="s">
        <v>101</v>
      </c>
      <c r="B119">
        <v>3203</v>
      </c>
      <c r="C119" t="s">
        <v>96</v>
      </c>
      <c r="D119" t="s">
        <v>97</v>
      </c>
      <c r="E119">
        <v>2015</v>
      </c>
      <c r="F119" s="1">
        <v>42358</v>
      </c>
      <c r="G119">
        <v>12.7</v>
      </c>
      <c r="H119">
        <v>0.27</v>
      </c>
      <c r="K119">
        <v>0.98199999999999998</v>
      </c>
      <c r="L119">
        <v>-2.8559999999999999</v>
      </c>
      <c r="O119">
        <v>0.81499999999999995</v>
      </c>
      <c r="P119">
        <v>3.5710000000000002</v>
      </c>
      <c r="S119">
        <v>3.6920000000000002</v>
      </c>
      <c r="T119">
        <v>2019</v>
      </c>
      <c r="U119">
        <v>2015</v>
      </c>
      <c r="V119" t="b">
        <v>0</v>
      </c>
      <c r="W119" t="b">
        <v>1</v>
      </c>
      <c r="X119">
        <v>-3.5710000000000002</v>
      </c>
      <c r="Y119" t="b">
        <v>0</v>
      </c>
    </row>
    <row r="120" spans="1:25" ht="16" hidden="1" customHeight="1" x14ac:dyDescent="0.2">
      <c r="A120" t="s">
        <v>101</v>
      </c>
      <c r="B120">
        <v>3203</v>
      </c>
      <c r="C120" t="s">
        <v>96</v>
      </c>
      <c r="D120" t="s">
        <v>97</v>
      </c>
      <c r="E120">
        <v>2016</v>
      </c>
      <c r="F120" s="1">
        <v>42547</v>
      </c>
      <c r="G120">
        <v>13.4</v>
      </c>
      <c r="H120">
        <v>0.27</v>
      </c>
      <c r="K120">
        <v>0.92800000000000005</v>
      </c>
      <c r="L120">
        <v>-2.8559999999999999</v>
      </c>
      <c r="O120">
        <v>0.81499999999999995</v>
      </c>
      <c r="P120">
        <v>3.5710000000000002</v>
      </c>
      <c r="S120">
        <v>3.6920000000000002</v>
      </c>
      <c r="T120">
        <v>2019</v>
      </c>
      <c r="U120">
        <v>2015</v>
      </c>
      <c r="V120" t="b">
        <v>0</v>
      </c>
      <c r="W120" t="b">
        <v>0</v>
      </c>
      <c r="X120">
        <v>-3.5710000000000002</v>
      </c>
      <c r="Y120" t="b">
        <v>0</v>
      </c>
    </row>
    <row r="121" spans="1:25" ht="16" hidden="1" customHeight="1" x14ac:dyDescent="0.2">
      <c r="A121" t="s">
        <v>101</v>
      </c>
      <c r="B121">
        <v>3203</v>
      </c>
      <c r="C121" t="s">
        <v>96</v>
      </c>
      <c r="D121" t="s">
        <v>97</v>
      </c>
      <c r="E121">
        <v>2019</v>
      </c>
      <c r="F121" s="1">
        <v>43779</v>
      </c>
      <c r="G121">
        <v>9.8000000000000007</v>
      </c>
      <c r="H121">
        <v>0.16</v>
      </c>
      <c r="K121">
        <v>0.78700000000000003</v>
      </c>
      <c r="L121">
        <v>-2.5310000000000001</v>
      </c>
      <c r="O121">
        <v>1.0029999999999999</v>
      </c>
      <c r="P121">
        <v>3.5710000000000002</v>
      </c>
      <c r="S121">
        <v>3.6920000000000002</v>
      </c>
      <c r="T121">
        <v>2019</v>
      </c>
      <c r="U121">
        <v>2015</v>
      </c>
      <c r="V121" t="b">
        <v>1</v>
      </c>
      <c r="W121" t="b">
        <v>0</v>
      </c>
      <c r="X121">
        <v>-3.5710000000000002</v>
      </c>
      <c r="Y121" t="b">
        <v>0</v>
      </c>
    </row>
    <row r="122" spans="1:25" ht="16" hidden="1" customHeight="1" x14ac:dyDescent="0.2">
      <c r="A122" t="s">
        <v>102</v>
      </c>
      <c r="B122">
        <v>3217</v>
      </c>
      <c r="C122" t="s">
        <v>96</v>
      </c>
      <c r="D122" t="s">
        <v>97</v>
      </c>
      <c r="E122">
        <v>2015</v>
      </c>
      <c r="F122" s="1">
        <v>42358</v>
      </c>
      <c r="G122">
        <v>13.9</v>
      </c>
      <c r="H122">
        <v>3.4000000000000002E-2</v>
      </c>
      <c r="K122">
        <v>0.33300000000000002</v>
      </c>
      <c r="L122">
        <v>0.59</v>
      </c>
      <c r="O122">
        <v>3.488</v>
      </c>
      <c r="P122">
        <v>-9.4E-2</v>
      </c>
      <c r="S122">
        <v>2.0390000000000001</v>
      </c>
      <c r="T122">
        <v>2019</v>
      </c>
      <c r="U122">
        <v>2015</v>
      </c>
      <c r="V122" t="b">
        <v>0</v>
      </c>
      <c r="W122" t="b">
        <v>1</v>
      </c>
      <c r="X122">
        <v>9.4E-2</v>
      </c>
      <c r="Y122" t="b">
        <v>0</v>
      </c>
    </row>
    <row r="123" spans="1:25" ht="16" hidden="1" customHeight="1" x14ac:dyDescent="0.2">
      <c r="A123" t="s">
        <v>102</v>
      </c>
      <c r="B123">
        <v>3217</v>
      </c>
      <c r="C123" t="s">
        <v>96</v>
      </c>
      <c r="D123" t="s">
        <v>97</v>
      </c>
      <c r="E123">
        <v>2016</v>
      </c>
      <c r="F123" s="1">
        <v>42547</v>
      </c>
      <c r="G123">
        <v>13.1</v>
      </c>
      <c r="H123">
        <v>4.1000000000000002E-2</v>
      </c>
      <c r="K123">
        <v>0.30199999999999999</v>
      </c>
      <c r="L123">
        <v>0.59</v>
      </c>
      <c r="O123">
        <v>3.488</v>
      </c>
      <c r="P123">
        <v>-9.4E-2</v>
      </c>
      <c r="S123">
        <v>2.0390000000000001</v>
      </c>
      <c r="T123">
        <v>2019</v>
      </c>
      <c r="U123">
        <v>2015</v>
      </c>
      <c r="V123" t="b">
        <v>0</v>
      </c>
      <c r="W123" t="b">
        <v>0</v>
      </c>
      <c r="X123">
        <v>9.4E-2</v>
      </c>
      <c r="Y123" t="b">
        <v>0</v>
      </c>
    </row>
    <row r="124" spans="1:25" ht="16" hidden="1" customHeight="1" x14ac:dyDescent="0.2">
      <c r="A124" t="s">
        <v>102</v>
      </c>
      <c r="B124">
        <v>3217</v>
      </c>
      <c r="C124" t="s">
        <v>96</v>
      </c>
      <c r="D124" t="s">
        <v>97</v>
      </c>
      <c r="E124">
        <v>2019</v>
      </c>
      <c r="F124" s="1">
        <v>43779</v>
      </c>
      <c r="G124">
        <v>6.8</v>
      </c>
      <c r="H124">
        <v>4.5999999999999999E-2</v>
      </c>
      <c r="K124">
        <v>0.22800000000000001</v>
      </c>
      <c r="L124">
        <v>0.92500000000000004</v>
      </c>
      <c r="O124">
        <v>3.7909999999999999</v>
      </c>
      <c r="P124">
        <v>-9.4E-2</v>
      </c>
      <c r="S124">
        <v>2.0390000000000001</v>
      </c>
      <c r="T124">
        <v>2019</v>
      </c>
      <c r="U124">
        <v>2015</v>
      </c>
      <c r="V124" t="b">
        <v>1</v>
      </c>
      <c r="W124" t="b">
        <v>0</v>
      </c>
      <c r="X124">
        <v>9.4E-2</v>
      </c>
      <c r="Y124" t="b">
        <v>0</v>
      </c>
    </row>
    <row r="125" spans="1:25" x14ac:dyDescent="0.2">
      <c r="A125" t="s">
        <v>103</v>
      </c>
      <c r="B125">
        <v>3218</v>
      </c>
      <c r="C125" t="s">
        <v>96</v>
      </c>
      <c r="D125" t="s">
        <v>97</v>
      </c>
      <c r="E125">
        <v>2019</v>
      </c>
      <c r="F125" s="1">
        <v>43779</v>
      </c>
      <c r="G125">
        <v>15.1</v>
      </c>
      <c r="H125">
        <v>0.61399999999999999</v>
      </c>
      <c r="I125">
        <f>IF($V125=TRUE,H125,"")</f>
        <v>0.61399999999999999</v>
      </c>
      <c r="J125" t="str">
        <f>IF($W125=TRUE,H125,"")</f>
        <v/>
      </c>
      <c r="K125">
        <v>0.67600000000000005</v>
      </c>
      <c r="L125">
        <v>4.173</v>
      </c>
      <c r="M125">
        <f>IF($V125=TRUE,L125,"")</f>
        <v>4.173</v>
      </c>
      <c r="N125" t="str">
        <f>IF($W125=TRUE,L125,"")</f>
        <v/>
      </c>
      <c r="O125">
        <v>5.7679999999999998</v>
      </c>
      <c r="P125">
        <v>-4.1840000000000002</v>
      </c>
      <c r="Q125">
        <f>IF($V125=TRUE,P125,"")</f>
        <v>-4.1840000000000002</v>
      </c>
      <c r="R125" t="str">
        <f>IF($W125=TRUE,P125,"")</f>
        <v/>
      </c>
      <c r="S125">
        <v>0.151</v>
      </c>
      <c r="T125">
        <v>2019</v>
      </c>
      <c r="U125">
        <v>2015</v>
      </c>
      <c r="V125" t="b">
        <v>1</v>
      </c>
      <c r="W125" t="b">
        <v>0</v>
      </c>
      <c r="X125">
        <v>4.1840000000000002</v>
      </c>
      <c r="Y125" t="b">
        <v>1</v>
      </c>
    </row>
    <row r="126" spans="1:25" ht="16" hidden="1" customHeight="1" x14ac:dyDescent="0.2">
      <c r="A126" t="s">
        <v>104</v>
      </c>
      <c r="B126">
        <v>7656</v>
      </c>
      <c r="C126" t="s">
        <v>96</v>
      </c>
      <c r="D126" t="s">
        <v>97</v>
      </c>
      <c r="E126">
        <v>2016</v>
      </c>
      <c r="F126" s="1">
        <v>42547</v>
      </c>
      <c r="G126" t="s">
        <v>58</v>
      </c>
      <c r="H126" t="s">
        <v>58</v>
      </c>
      <c r="K126" t="s">
        <v>58</v>
      </c>
      <c r="L126" t="s">
        <v>58</v>
      </c>
      <c r="O126" t="s">
        <v>58</v>
      </c>
      <c r="P126" t="s">
        <v>58</v>
      </c>
      <c r="S126" t="s">
        <v>58</v>
      </c>
      <c r="T126">
        <v>2019</v>
      </c>
      <c r="U126">
        <v>2015</v>
      </c>
      <c r="V126" t="b">
        <v>0</v>
      </c>
      <c r="W126" t="b">
        <v>0</v>
      </c>
      <c r="X126" t="s">
        <v>58</v>
      </c>
      <c r="Y126" t="b">
        <v>0</v>
      </c>
    </row>
    <row r="127" spans="1:25" ht="16" hidden="1" customHeight="1" x14ac:dyDescent="0.2">
      <c r="A127" t="s">
        <v>104</v>
      </c>
      <c r="B127">
        <v>7656</v>
      </c>
      <c r="C127" t="s">
        <v>96</v>
      </c>
      <c r="D127" t="s">
        <v>97</v>
      </c>
      <c r="E127">
        <v>2019</v>
      </c>
      <c r="F127" s="1">
        <v>43779</v>
      </c>
      <c r="G127" t="s">
        <v>58</v>
      </c>
      <c r="H127" t="s">
        <v>58</v>
      </c>
      <c r="K127" t="s">
        <v>58</v>
      </c>
      <c r="L127" t="s">
        <v>58</v>
      </c>
      <c r="O127" t="s">
        <v>58</v>
      </c>
      <c r="P127" t="s">
        <v>58</v>
      </c>
      <c r="S127" t="s">
        <v>58</v>
      </c>
      <c r="T127">
        <v>2019</v>
      </c>
      <c r="U127">
        <v>2015</v>
      </c>
      <c r="V127" t="b">
        <v>1</v>
      </c>
      <c r="W127" t="b">
        <v>0</v>
      </c>
      <c r="X127" t="s">
        <v>58</v>
      </c>
      <c r="Y127" t="b">
        <v>0</v>
      </c>
    </row>
    <row r="128" spans="1:25" ht="16" hidden="1" customHeight="1" x14ac:dyDescent="0.2">
      <c r="A128" t="s">
        <v>105</v>
      </c>
      <c r="B128">
        <v>8031</v>
      </c>
      <c r="C128" t="s">
        <v>96</v>
      </c>
      <c r="D128" t="s">
        <v>97</v>
      </c>
      <c r="E128">
        <v>2015</v>
      </c>
      <c r="F128" s="1">
        <v>42358</v>
      </c>
      <c r="G128">
        <v>3.7</v>
      </c>
      <c r="H128">
        <v>0.27</v>
      </c>
      <c r="K128">
        <v>0.89800000000000002</v>
      </c>
      <c r="L128">
        <v>-2.524</v>
      </c>
      <c r="O128">
        <v>1.002</v>
      </c>
      <c r="P128">
        <v>2.6440000000000001</v>
      </c>
      <c r="S128">
        <v>3.2839999999999998</v>
      </c>
      <c r="T128">
        <v>2019</v>
      </c>
      <c r="U128">
        <v>2015</v>
      </c>
      <c r="V128" t="b">
        <v>0</v>
      </c>
      <c r="W128" t="b">
        <v>1</v>
      </c>
      <c r="X128">
        <v>-2.6440000000000001</v>
      </c>
      <c r="Y128" t="b">
        <v>0</v>
      </c>
    </row>
    <row r="129" spans="1:25" ht="16" hidden="1" customHeight="1" x14ac:dyDescent="0.2">
      <c r="A129" t="s">
        <v>105</v>
      </c>
      <c r="B129">
        <v>8031</v>
      </c>
      <c r="C129" t="s">
        <v>96</v>
      </c>
      <c r="D129" t="s">
        <v>97</v>
      </c>
      <c r="E129">
        <v>2016</v>
      </c>
      <c r="F129" s="1">
        <v>42547</v>
      </c>
      <c r="G129">
        <v>3.6</v>
      </c>
      <c r="H129">
        <v>0.27</v>
      </c>
      <c r="K129">
        <v>0.84</v>
      </c>
      <c r="L129">
        <v>-2.524</v>
      </c>
      <c r="O129">
        <v>1.002</v>
      </c>
      <c r="P129">
        <v>2.6440000000000001</v>
      </c>
      <c r="S129">
        <v>3.2839999999999998</v>
      </c>
      <c r="T129">
        <v>2019</v>
      </c>
      <c r="U129">
        <v>2015</v>
      </c>
      <c r="V129" t="b">
        <v>0</v>
      </c>
      <c r="W129" t="b">
        <v>0</v>
      </c>
      <c r="X129">
        <v>-2.6440000000000001</v>
      </c>
      <c r="Y129" t="b">
        <v>0</v>
      </c>
    </row>
    <row r="130" spans="1:25" ht="16" hidden="1" customHeight="1" x14ac:dyDescent="0.2">
      <c r="A130" t="s">
        <v>105</v>
      </c>
      <c r="B130">
        <v>8031</v>
      </c>
      <c r="C130" t="s">
        <v>96</v>
      </c>
      <c r="D130" t="s">
        <v>97</v>
      </c>
      <c r="E130">
        <v>2019</v>
      </c>
      <c r="F130" s="1">
        <v>43779</v>
      </c>
      <c r="G130">
        <v>2.2999999999999998</v>
      </c>
      <c r="H130">
        <v>0.246</v>
      </c>
      <c r="K130">
        <v>0.82599999999999996</v>
      </c>
      <c r="L130">
        <v>-2.524</v>
      </c>
      <c r="O130">
        <v>1.002</v>
      </c>
      <c r="P130">
        <v>2.6440000000000001</v>
      </c>
      <c r="S130">
        <v>3.2839999999999998</v>
      </c>
      <c r="T130">
        <v>2019</v>
      </c>
      <c r="U130">
        <v>2015</v>
      </c>
      <c r="V130" t="b">
        <v>1</v>
      </c>
      <c r="W130" t="b">
        <v>0</v>
      </c>
      <c r="X130">
        <v>-2.6440000000000001</v>
      </c>
      <c r="Y130" t="b">
        <v>0</v>
      </c>
    </row>
    <row r="131" spans="1:25" ht="16" hidden="1" customHeight="1" x14ac:dyDescent="0.2">
      <c r="A131" t="s">
        <v>106</v>
      </c>
      <c r="B131">
        <v>8032</v>
      </c>
      <c r="C131" t="s">
        <v>96</v>
      </c>
      <c r="D131" t="s">
        <v>97</v>
      </c>
      <c r="E131">
        <v>2015</v>
      </c>
      <c r="F131" s="1">
        <v>42358</v>
      </c>
      <c r="G131">
        <v>2.7</v>
      </c>
      <c r="H131">
        <v>9.8000000000000004E-2</v>
      </c>
      <c r="K131">
        <v>0.63500000000000001</v>
      </c>
      <c r="L131">
        <v>-1.946</v>
      </c>
      <c r="O131">
        <v>1.361</v>
      </c>
      <c r="P131">
        <v>2.677</v>
      </c>
      <c r="S131">
        <v>3.3</v>
      </c>
      <c r="T131">
        <v>2019</v>
      </c>
      <c r="U131">
        <v>2015</v>
      </c>
      <c r="V131" t="b">
        <v>0</v>
      </c>
      <c r="W131" t="b">
        <v>1</v>
      </c>
      <c r="X131">
        <v>-2.677</v>
      </c>
      <c r="Y131" t="b">
        <v>0</v>
      </c>
    </row>
    <row r="132" spans="1:25" ht="16" hidden="1" customHeight="1" x14ac:dyDescent="0.2">
      <c r="A132" t="s">
        <v>106</v>
      </c>
      <c r="B132">
        <v>8032</v>
      </c>
      <c r="C132" t="s">
        <v>96</v>
      </c>
      <c r="D132" t="s">
        <v>97</v>
      </c>
      <c r="E132">
        <v>2016</v>
      </c>
      <c r="F132" s="1">
        <v>42547</v>
      </c>
      <c r="G132">
        <v>2.7</v>
      </c>
      <c r="H132">
        <v>9.1999999999999998E-2</v>
      </c>
      <c r="K132">
        <v>0.626</v>
      </c>
      <c r="L132">
        <v>-1.946</v>
      </c>
      <c r="O132">
        <v>1.361</v>
      </c>
      <c r="P132">
        <v>2.677</v>
      </c>
      <c r="S132">
        <v>3.3</v>
      </c>
      <c r="T132">
        <v>2019</v>
      </c>
      <c r="U132">
        <v>2015</v>
      </c>
      <c r="V132" t="b">
        <v>0</v>
      </c>
      <c r="W132" t="b">
        <v>0</v>
      </c>
      <c r="X132">
        <v>-2.677</v>
      </c>
      <c r="Y132" t="b">
        <v>0</v>
      </c>
    </row>
    <row r="133" spans="1:25" ht="16" hidden="1" customHeight="1" x14ac:dyDescent="0.2">
      <c r="A133" t="s">
        <v>107</v>
      </c>
      <c r="B133">
        <v>93481</v>
      </c>
      <c r="C133" t="s">
        <v>96</v>
      </c>
      <c r="D133" t="s">
        <v>97</v>
      </c>
      <c r="E133">
        <v>2015</v>
      </c>
      <c r="F133" s="1">
        <v>42358</v>
      </c>
      <c r="G133" t="s">
        <v>58</v>
      </c>
      <c r="H133" t="s">
        <v>58</v>
      </c>
      <c r="K133" t="s">
        <v>58</v>
      </c>
      <c r="L133" t="s">
        <v>58</v>
      </c>
      <c r="O133" t="s">
        <v>58</v>
      </c>
      <c r="P133" t="s">
        <v>58</v>
      </c>
      <c r="S133" t="s">
        <v>58</v>
      </c>
      <c r="T133">
        <v>2019</v>
      </c>
      <c r="U133">
        <v>2015</v>
      </c>
      <c r="V133" t="b">
        <v>0</v>
      </c>
      <c r="W133" t="b">
        <v>1</v>
      </c>
      <c r="X133" t="s">
        <v>58</v>
      </c>
      <c r="Y133" t="b">
        <v>0</v>
      </c>
    </row>
    <row r="134" spans="1:25" ht="16" hidden="1" customHeight="1" x14ac:dyDescent="0.2">
      <c r="A134" t="s">
        <v>108</v>
      </c>
      <c r="B134">
        <v>540</v>
      </c>
      <c r="C134" t="s">
        <v>109</v>
      </c>
      <c r="D134" t="s">
        <v>110</v>
      </c>
      <c r="E134">
        <v>2015</v>
      </c>
      <c r="F134" s="1">
        <v>42131</v>
      </c>
      <c r="G134">
        <v>7.9</v>
      </c>
      <c r="H134">
        <v>7.0999999999999994E-2</v>
      </c>
      <c r="K134">
        <v>0.32200000000000001</v>
      </c>
      <c r="L134">
        <v>0.10199999999999999</v>
      </c>
      <c r="O134">
        <v>3.044</v>
      </c>
      <c r="P134">
        <v>2.395</v>
      </c>
      <c r="S134">
        <v>3.1589999999999998</v>
      </c>
      <c r="T134">
        <v>2019</v>
      </c>
      <c r="U134">
        <v>2015</v>
      </c>
      <c r="V134" t="b">
        <v>0</v>
      </c>
      <c r="W134" t="b">
        <v>1</v>
      </c>
      <c r="X134">
        <v>-2.395</v>
      </c>
      <c r="Y134" t="b">
        <v>0</v>
      </c>
    </row>
    <row r="135" spans="1:25" ht="16" hidden="1" customHeight="1" x14ac:dyDescent="0.2">
      <c r="A135" t="s">
        <v>111</v>
      </c>
      <c r="B135">
        <v>601</v>
      </c>
      <c r="C135" t="s">
        <v>109</v>
      </c>
      <c r="D135" t="s">
        <v>110</v>
      </c>
      <c r="E135">
        <v>2015</v>
      </c>
      <c r="F135" s="1">
        <v>42131</v>
      </c>
      <c r="G135">
        <v>12.7</v>
      </c>
      <c r="H135">
        <v>0.58299999999999996</v>
      </c>
      <c r="K135">
        <v>0.94699999999999995</v>
      </c>
      <c r="L135">
        <v>2.5310000000000001</v>
      </c>
      <c r="O135">
        <v>4.9640000000000004</v>
      </c>
      <c r="P135">
        <v>-3.53</v>
      </c>
      <c r="S135">
        <v>0.36699999999999999</v>
      </c>
      <c r="T135">
        <v>2019</v>
      </c>
      <c r="U135">
        <v>2015</v>
      </c>
      <c r="V135" t="b">
        <v>0</v>
      </c>
      <c r="W135" t="b">
        <v>1</v>
      </c>
      <c r="X135">
        <v>3.53</v>
      </c>
      <c r="Y135" t="b">
        <v>0</v>
      </c>
    </row>
    <row r="136" spans="1:25" ht="16" hidden="1" customHeight="1" x14ac:dyDescent="0.2">
      <c r="A136" t="s">
        <v>111</v>
      </c>
      <c r="B136">
        <v>601</v>
      </c>
      <c r="C136" t="s">
        <v>109</v>
      </c>
      <c r="D136" t="s">
        <v>110</v>
      </c>
      <c r="E136">
        <v>2017</v>
      </c>
      <c r="F136" s="1">
        <v>42894</v>
      </c>
      <c r="G136">
        <v>1.8</v>
      </c>
      <c r="H136">
        <v>0.58299999999999996</v>
      </c>
      <c r="K136">
        <v>0.86899999999999999</v>
      </c>
      <c r="L136">
        <v>2.5310000000000001</v>
      </c>
      <c r="O136">
        <v>4.9640000000000004</v>
      </c>
      <c r="P136">
        <v>-3.53</v>
      </c>
      <c r="S136">
        <v>0.36699999999999999</v>
      </c>
      <c r="T136">
        <v>2019</v>
      </c>
      <c r="U136">
        <v>2015</v>
      </c>
      <c r="V136" t="b">
        <v>0</v>
      </c>
      <c r="W136" t="b">
        <v>0</v>
      </c>
      <c r="X136">
        <v>3.53</v>
      </c>
      <c r="Y136" t="b">
        <v>0</v>
      </c>
    </row>
    <row r="137" spans="1:25" ht="16" hidden="1" customHeight="1" x14ac:dyDescent="0.2">
      <c r="A137" t="s">
        <v>112</v>
      </c>
      <c r="B137">
        <v>986</v>
      </c>
      <c r="C137" t="s">
        <v>109</v>
      </c>
      <c r="D137" t="s">
        <v>110</v>
      </c>
      <c r="E137">
        <v>2019</v>
      </c>
      <c r="F137" s="1">
        <v>43811</v>
      </c>
      <c r="G137">
        <v>3.9</v>
      </c>
      <c r="H137">
        <v>0.104</v>
      </c>
      <c r="K137">
        <v>0.55600000000000005</v>
      </c>
      <c r="L137">
        <v>-2.0139999999999998</v>
      </c>
      <c r="O137">
        <v>1.3169999999999999</v>
      </c>
      <c r="P137">
        <v>1.4570000000000001</v>
      </c>
      <c r="S137">
        <v>2.6970000000000001</v>
      </c>
      <c r="T137">
        <v>2019</v>
      </c>
      <c r="U137">
        <v>2015</v>
      </c>
      <c r="V137" t="b">
        <v>1</v>
      </c>
      <c r="W137" t="b">
        <v>0</v>
      </c>
      <c r="X137">
        <v>-1.4570000000000001</v>
      </c>
      <c r="Y137" t="b">
        <v>0</v>
      </c>
    </row>
    <row r="138" spans="1:25" ht="16" hidden="1" customHeight="1" x14ac:dyDescent="0.2">
      <c r="A138" t="s">
        <v>113</v>
      </c>
      <c r="B138">
        <v>1388</v>
      </c>
      <c r="C138" t="s">
        <v>109</v>
      </c>
      <c r="D138" t="s">
        <v>110</v>
      </c>
      <c r="E138">
        <v>2017</v>
      </c>
      <c r="F138" s="1">
        <v>42894</v>
      </c>
      <c r="G138">
        <v>7.4</v>
      </c>
      <c r="H138">
        <v>7.8E-2</v>
      </c>
      <c r="K138">
        <v>0.31900000000000001</v>
      </c>
      <c r="L138">
        <v>-0.45800000000000002</v>
      </c>
      <c r="O138">
        <v>2.5310000000000001</v>
      </c>
      <c r="P138">
        <v>2.3479999999999999</v>
      </c>
      <c r="S138">
        <v>3.1360000000000001</v>
      </c>
      <c r="T138">
        <v>2019</v>
      </c>
      <c r="U138">
        <v>2015</v>
      </c>
      <c r="V138" t="b">
        <v>0</v>
      </c>
      <c r="W138" t="b">
        <v>0</v>
      </c>
      <c r="X138">
        <v>-2.3479999999999999</v>
      </c>
      <c r="Y138" t="b">
        <v>0</v>
      </c>
    </row>
    <row r="139" spans="1:25" ht="16" hidden="1" customHeight="1" x14ac:dyDescent="0.2">
      <c r="A139" t="s">
        <v>113</v>
      </c>
      <c r="B139">
        <v>1388</v>
      </c>
      <c r="C139" t="s">
        <v>109</v>
      </c>
      <c r="D139" t="s">
        <v>110</v>
      </c>
      <c r="E139">
        <v>2019</v>
      </c>
      <c r="F139" s="1">
        <v>43811</v>
      </c>
      <c r="G139">
        <v>11.5</v>
      </c>
      <c r="H139">
        <v>7.8E-2</v>
      </c>
      <c r="K139">
        <v>0.31900000000000001</v>
      </c>
      <c r="L139">
        <v>-0.17799999999999999</v>
      </c>
      <c r="O139">
        <v>2.7810000000000001</v>
      </c>
      <c r="P139">
        <v>2.3479999999999999</v>
      </c>
      <c r="S139">
        <v>3.1360000000000001</v>
      </c>
      <c r="T139">
        <v>2019</v>
      </c>
      <c r="U139">
        <v>2015</v>
      </c>
      <c r="V139" t="b">
        <v>1</v>
      </c>
      <c r="W139" t="b">
        <v>0</v>
      </c>
      <c r="X139">
        <v>-2.3479999999999999</v>
      </c>
      <c r="Y139" t="b">
        <v>0</v>
      </c>
    </row>
    <row r="140" spans="1:25" ht="16" hidden="1" customHeight="1" x14ac:dyDescent="0.2">
      <c r="A140" t="s">
        <v>93</v>
      </c>
      <c r="B140">
        <v>1516</v>
      </c>
      <c r="C140" t="s">
        <v>109</v>
      </c>
      <c r="D140" t="s">
        <v>110</v>
      </c>
      <c r="E140">
        <v>2015</v>
      </c>
      <c r="F140" s="1">
        <v>42131</v>
      </c>
      <c r="G140">
        <v>30.5</v>
      </c>
      <c r="H140">
        <v>9.2999999999999999E-2</v>
      </c>
      <c r="K140">
        <v>0.39</v>
      </c>
      <c r="L140">
        <v>-1.5569999999999999</v>
      </c>
      <c r="O140">
        <v>1.631</v>
      </c>
      <c r="P140">
        <v>0.82099999999999995</v>
      </c>
      <c r="S140">
        <v>2.3929999999999998</v>
      </c>
      <c r="T140">
        <v>2019</v>
      </c>
      <c r="U140">
        <v>2015</v>
      </c>
      <c r="V140" t="b">
        <v>0</v>
      </c>
      <c r="W140" t="b">
        <v>1</v>
      </c>
      <c r="X140">
        <v>-0.82099999999999995</v>
      </c>
      <c r="Y140" t="b">
        <v>0</v>
      </c>
    </row>
    <row r="141" spans="1:25" ht="16" hidden="1" customHeight="1" x14ac:dyDescent="0.2">
      <c r="A141" t="s">
        <v>93</v>
      </c>
      <c r="B141">
        <v>1516</v>
      </c>
      <c r="C141" t="s">
        <v>109</v>
      </c>
      <c r="D141" t="s">
        <v>110</v>
      </c>
      <c r="E141">
        <v>2017</v>
      </c>
      <c r="F141" s="1">
        <v>42894</v>
      </c>
      <c r="G141">
        <v>40</v>
      </c>
      <c r="H141">
        <v>0.11899999999999999</v>
      </c>
      <c r="K141">
        <v>0.51400000000000001</v>
      </c>
      <c r="L141">
        <v>-2.4550000000000001</v>
      </c>
      <c r="O141">
        <v>1.0429999999999999</v>
      </c>
      <c r="P141">
        <v>1.1200000000000001</v>
      </c>
      <c r="S141">
        <v>2.5299999999999998</v>
      </c>
      <c r="T141">
        <v>2019</v>
      </c>
      <c r="U141">
        <v>2015</v>
      </c>
      <c r="V141" t="b">
        <v>0</v>
      </c>
      <c r="W141" t="b">
        <v>0</v>
      </c>
      <c r="X141">
        <v>-1.1200000000000001</v>
      </c>
      <c r="Y141" t="b">
        <v>0</v>
      </c>
    </row>
    <row r="142" spans="1:25" ht="16" hidden="1" customHeight="1" x14ac:dyDescent="0.2">
      <c r="A142" t="s">
        <v>93</v>
      </c>
      <c r="B142">
        <v>1516</v>
      </c>
      <c r="C142" t="s">
        <v>109</v>
      </c>
      <c r="D142" t="s">
        <v>110</v>
      </c>
      <c r="E142">
        <v>2019</v>
      </c>
      <c r="F142" s="1">
        <v>43811</v>
      </c>
      <c r="G142">
        <v>32.200000000000003</v>
      </c>
      <c r="H142">
        <v>0.11899999999999999</v>
      </c>
      <c r="K142">
        <v>0.51400000000000001</v>
      </c>
      <c r="L142">
        <v>-2.4550000000000001</v>
      </c>
      <c r="O142">
        <v>1.0429999999999999</v>
      </c>
      <c r="P142">
        <v>1.1200000000000001</v>
      </c>
      <c r="S142">
        <v>2.5299999999999998</v>
      </c>
      <c r="T142">
        <v>2019</v>
      </c>
      <c r="U142">
        <v>2015</v>
      </c>
      <c r="V142" t="b">
        <v>1</v>
      </c>
      <c r="W142" t="b">
        <v>0</v>
      </c>
      <c r="X142">
        <v>-1.1200000000000001</v>
      </c>
      <c r="Y142" t="b">
        <v>0</v>
      </c>
    </row>
    <row r="143" spans="1:25" hidden="1" x14ac:dyDescent="0.2">
      <c r="A143" t="s">
        <v>114</v>
      </c>
      <c r="B143">
        <v>1567</v>
      </c>
      <c r="C143" t="s">
        <v>109</v>
      </c>
      <c r="D143" t="s">
        <v>110</v>
      </c>
      <c r="E143">
        <v>2015</v>
      </c>
      <c r="F143" s="1">
        <v>42131</v>
      </c>
      <c r="G143">
        <v>36.9</v>
      </c>
      <c r="H143">
        <v>9.1999999999999998E-2</v>
      </c>
      <c r="I143" t="str">
        <f t="shared" ref="I143:I148" si="0">IF($V143=TRUE,H143,"")</f>
        <v/>
      </c>
      <c r="J143">
        <f t="shared" ref="J143:J148" si="1">IF($W143=TRUE,H143,"")</f>
        <v>9.1999999999999998E-2</v>
      </c>
      <c r="K143">
        <v>0.19500000000000001</v>
      </c>
      <c r="L143">
        <v>0.88400000000000001</v>
      </c>
      <c r="M143" t="str">
        <f t="shared" ref="M143:M148" si="2">IF($V143=TRUE,L143,"")</f>
        <v/>
      </c>
      <c r="N143">
        <f t="shared" ref="N143:N148" si="3">IF($W143=TRUE,L143,"")</f>
        <v>0.88400000000000001</v>
      </c>
      <c r="O143">
        <v>3.7509999999999999</v>
      </c>
      <c r="P143">
        <v>-2.976</v>
      </c>
      <c r="Q143" t="str">
        <f t="shared" ref="Q143:Q148" si="4">IF($V143=TRUE,P143,"")</f>
        <v/>
      </c>
      <c r="R143">
        <f t="shared" ref="R143:R148" si="5">IF($W143=TRUE,P143,"")</f>
        <v>-2.976</v>
      </c>
      <c r="S143">
        <v>0.63400000000000001</v>
      </c>
      <c r="T143">
        <v>2019</v>
      </c>
      <c r="U143">
        <v>2015</v>
      </c>
      <c r="V143" t="b">
        <v>0</v>
      </c>
      <c r="W143" t="b">
        <v>1</v>
      </c>
      <c r="X143">
        <v>2.976</v>
      </c>
      <c r="Y143" t="b">
        <v>1</v>
      </c>
    </row>
    <row r="144" spans="1:25" hidden="1" x14ac:dyDescent="0.2">
      <c r="A144" t="s">
        <v>114</v>
      </c>
      <c r="B144">
        <v>1567</v>
      </c>
      <c r="C144" t="s">
        <v>109</v>
      </c>
      <c r="D144" t="s">
        <v>110</v>
      </c>
      <c r="E144">
        <v>2017</v>
      </c>
      <c r="F144" s="1">
        <v>42894</v>
      </c>
      <c r="G144">
        <v>42.5</v>
      </c>
      <c r="H144">
        <v>0.35</v>
      </c>
      <c r="I144" t="str">
        <f t="shared" si="0"/>
        <v/>
      </c>
      <c r="J144" t="str">
        <f t="shared" si="1"/>
        <v/>
      </c>
      <c r="K144">
        <v>0.27200000000000002</v>
      </c>
      <c r="L144">
        <v>1.613</v>
      </c>
      <c r="M144" t="str">
        <f t="shared" si="2"/>
        <v/>
      </c>
      <c r="N144" t="str">
        <f t="shared" si="3"/>
        <v/>
      </c>
      <c r="O144">
        <v>4.3460000000000001</v>
      </c>
      <c r="P144">
        <v>-3.5569999999999999</v>
      </c>
      <c r="Q144" t="str">
        <f t="shared" si="4"/>
        <v/>
      </c>
      <c r="R144" t="str">
        <f t="shared" si="5"/>
        <v/>
      </c>
      <c r="S144">
        <v>0.36199999999999999</v>
      </c>
      <c r="T144">
        <v>2019</v>
      </c>
      <c r="U144">
        <v>2015</v>
      </c>
      <c r="V144" t="b">
        <v>0</v>
      </c>
      <c r="W144" t="b">
        <v>0</v>
      </c>
      <c r="X144">
        <v>3.5569999999999999</v>
      </c>
      <c r="Y144" t="b">
        <v>1</v>
      </c>
    </row>
    <row r="145" spans="1:25" x14ac:dyDescent="0.2">
      <c r="A145" t="s">
        <v>114</v>
      </c>
      <c r="B145">
        <v>1567</v>
      </c>
      <c r="C145" t="s">
        <v>109</v>
      </c>
      <c r="D145" t="s">
        <v>110</v>
      </c>
      <c r="E145">
        <v>2019</v>
      </c>
      <c r="F145" s="1">
        <v>43811</v>
      </c>
      <c r="G145">
        <v>43.6</v>
      </c>
      <c r="H145">
        <v>0.35</v>
      </c>
      <c r="I145">
        <f t="shared" si="0"/>
        <v>0.35</v>
      </c>
      <c r="J145" t="str">
        <f t="shared" si="1"/>
        <v/>
      </c>
      <c r="K145">
        <v>0.36499999999999999</v>
      </c>
      <c r="L145">
        <v>1.998</v>
      </c>
      <c r="M145">
        <f t="shared" si="2"/>
        <v>1.998</v>
      </c>
      <c r="N145" t="str">
        <f t="shared" si="3"/>
        <v/>
      </c>
      <c r="O145">
        <v>4.6189999999999998</v>
      </c>
      <c r="P145">
        <v>-2.1819999999999999</v>
      </c>
      <c r="Q145">
        <f t="shared" si="4"/>
        <v>-2.1819999999999999</v>
      </c>
      <c r="R145" t="str">
        <f t="shared" si="5"/>
        <v/>
      </c>
      <c r="S145">
        <v>1.081</v>
      </c>
      <c r="T145">
        <v>2019</v>
      </c>
      <c r="U145">
        <v>2015</v>
      </c>
      <c r="V145" t="b">
        <v>1</v>
      </c>
      <c r="W145" t="b">
        <v>0</v>
      </c>
      <c r="X145">
        <v>2.1819999999999999</v>
      </c>
      <c r="Y145" t="b">
        <v>1</v>
      </c>
    </row>
    <row r="146" spans="1:25" hidden="1" x14ac:dyDescent="0.2">
      <c r="A146" t="s">
        <v>115</v>
      </c>
      <c r="B146">
        <v>463</v>
      </c>
      <c r="C146" t="s">
        <v>116</v>
      </c>
      <c r="D146" t="s">
        <v>117</v>
      </c>
      <c r="E146">
        <v>2013</v>
      </c>
      <c r="F146" s="1">
        <v>41546</v>
      </c>
      <c r="G146">
        <v>20.5</v>
      </c>
      <c r="H146">
        <v>0.371</v>
      </c>
      <c r="I146" t="str">
        <f t="shared" si="0"/>
        <v/>
      </c>
      <c r="J146">
        <f t="shared" si="1"/>
        <v>0.371</v>
      </c>
      <c r="K146">
        <v>0.80300000000000005</v>
      </c>
      <c r="L146">
        <v>1.4690000000000001</v>
      </c>
      <c r="M146" t="str">
        <f t="shared" si="2"/>
        <v/>
      </c>
      <c r="N146">
        <f t="shared" si="3"/>
        <v>1.4690000000000001</v>
      </c>
      <c r="O146">
        <v>4.24</v>
      </c>
      <c r="P146">
        <v>-4.21</v>
      </c>
      <c r="Q146" t="str">
        <f t="shared" si="4"/>
        <v/>
      </c>
      <c r="R146">
        <f t="shared" si="5"/>
        <v>-4.21</v>
      </c>
      <c r="S146">
        <v>0.14499999999999999</v>
      </c>
      <c r="T146">
        <v>2019</v>
      </c>
      <c r="U146">
        <v>2013</v>
      </c>
      <c r="V146" t="b">
        <v>0</v>
      </c>
      <c r="W146" t="b">
        <v>1</v>
      </c>
      <c r="X146">
        <v>4.21</v>
      </c>
      <c r="Y146" t="b">
        <v>1</v>
      </c>
    </row>
    <row r="147" spans="1:25" hidden="1" x14ac:dyDescent="0.2">
      <c r="A147" t="s">
        <v>115</v>
      </c>
      <c r="B147">
        <v>463</v>
      </c>
      <c r="C147" t="s">
        <v>116</v>
      </c>
      <c r="D147" t="s">
        <v>117</v>
      </c>
      <c r="E147">
        <v>2017</v>
      </c>
      <c r="F147" s="1">
        <v>43023</v>
      </c>
      <c r="G147">
        <v>26</v>
      </c>
      <c r="H147">
        <v>0.38600000000000001</v>
      </c>
      <c r="I147" t="str">
        <f t="shared" si="0"/>
        <v/>
      </c>
      <c r="J147" t="str">
        <f t="shared" si="1"/>
        <v/>
      </c>
      <c r="K147">
        <v>0.80300000000000005</v>
      </c>
      <c r="L147">
        <v>1.4690000000000001</v>
      </c>
      <c r="M147" t="str">
        <f t="shared" si="2"/>
        <v/>
      </c>
      <c r="N147" t="str">
        <f t="shared" si="3"/>
        <v/>
      </c>
      <c r="O147">
        <v>4.24</v>
      </c>
      <c r="P147">
        <v>-4.21</v>
      </c>
      <c r="Q147" t="str">
        <f t="shared" si="4"/>
        <v/>
      </c>
      <c r="R147" t="str">
        <f t="shared" si="5"/>
        <v/>
      </c>
      <c r="S147">
        <v>0.14499999999999999</v>
      </c>
      <c r="T147">
        <v>2019</v>
      </c>
      <c r="U147">
        <v>2013</v>
      </c>
      <c r="V147" t="b">
        <v>0</v>
      </c>
      <c r="W147" t="b">
        <v>0</v>
      </c>
      <c r="X147">
        <v>4.21</v>
      </c>
      <c r="Y147" t="b">
        <v>1</v>
      </c>
    </row>
    <row r="148" spans="1:25" x14ac:dyDescent="0.2">
      <c r="A148" t="s">
        <v>115</v>
      </c>
      <c r="B148">
        <v>463</v>
      </c>
      <c r="C148" t="s">
        <v>116</v>
      </c>
      <c r="D148" t="s">
        <v>117</v>
      </c>
      <c r="E148">
        <v>2019</v>
      </c>
      <c r="F148" s="1">
        <v>43737</v>
      </c>
      <c r="G148">
        <v>16.2</v>
      </c>
      <c r="H148">
        <v>0.38600000000000001</v>
      </c>
      <c r="I148">
        <f t="shared" si="0"/>
        <v>0.38600000000000001</v>
      </c>
      <c r="J148" t="str">
        <f t="shared" si="1"/>
        <v/>
      </c>
      <c r="K148">
        <v>0.78</v>
      </c>
      <c r="L148">
        <v>1.4690000000000001</v>
      </c>
      <c r="M148">
        <f t="shared" si="2"/>
        <v>1.4690000000000001</v>
      </c>
      <c r="N148" t="str">
        <f t="shared" si="3"/>
        <v/>
      </c>
      <c r="O148">
        <v>4.24</v>
      </c>
      <c r="P148">
        <v>-4.21</v>
      </c>
      <c r="Q148">
        <f t="shared" si="4"/>
        <v>-4.21</v>
      </c>
      <c r="R148" t="str">
        <f t="shared" si="5"/>
        <v/>
      </c>
      <c r="S148">
        <v>0.14499999999999999</v>
      </c>
      <c r="T148">
        <v>2019</v>
      </c>
      <c r="U148">
        <v>2013</v>
      </c>
      <c r="V148" t="b">
        <v>1</v>
      </c>
      <c r="W148" t="b">
        <v>0</v>
      </c>
      <c r="X148">
        <v>4.21</v>
      </c>
      <c r="Y148" t="b">
        <v>1</v>
      </c>
    </row>
    <row r="149" spans="1:25" ht="16" hidden="1" customHeight="1" x14ac:dyDescent="0.2">
      <c r="A149" t="s">
        <v>118</v>
      </c>
      <c r="B149">
        <v>1329</v>
      </c>
      <c r="C149" t="s">
        <v>116</v>
      </c>
      <c r="D149" t="s">
        <v>117</v>
      </c>
      <c r="E149">
        <v>2013</v>
      </c>
      <c r="F149" s="1">
        <v>41546</v>
      </c>
      <c r="G149">
        <v>24</v>
      </c>
      <c r="H149">
        <v>4.4999999999999998E-2</v>
      </c>
      <c r="K149">
        <v>9.4E-2</v>
      </c>
      <c r="L149">
        <v>0.45100000000000001</v>
      </c>
      <c r="O149">
        <v>3.3639999999999999</v>
      </c>
      <c r="P149">
        <v>1.0029999999999999</v>
      </c>
      <c r="S149">
        <v>2.476</v>
      </c>
      <c r="T149">
        <v>2019</v>
      </c>
      <c r="U149">
        <v>2013</v>
      </c>
      <c r="V149" t="b">
        <v>0</v>
      </c>
      <c r="W149" t="b">
        <v>1</v>
      </c>
      <c r="X149">
        <v>-1.0029999999999999</v>
      </c>
      <c r="Y149" t="b">
        <v>0</v>
      </c>
    </row>
    <row r="150" spans="1:25" ht="16" hidden="1" customHeight="1" x14ac:dyDescent="0.2">
      <c r="A150" t="s">
        <v>118</v>
      </c>
      <c r="B150">
        <v>1329</v>
      </c>
      <c r="C150" t="s">
        <v>116</v>
      </c>
      <c r="D150" t="s">
        <v>117</v>
      </c>
      <c r="E150">
        <v>2017</v>
      </c>
      <c r="F150" s="1">
        <v>43023</v>
      </c>
      <c r="G150">
        <v>31.5</v>
      </c>
      <c r="H150">
        <v>6.8000000000000005E-2</v>
      </c>
      <c r="K150">
        <v>0.19500000000000001</v>
      </c>
      <c r="L150">
        <v>0.86</v>
      </c>
      <c r="O150">
        <v>3.7320000000000002</v>
      </c>
      <c r="P150">
        <v>-1.8169999999999999</v>
      </c>
      <c r="S150">
        <v>1.286</v>
      </c>
      <c r="T150">
        <v>2019</v>
      </c>
      <c r="U150">
        <v>2013</v>
      </c>
      <c r="V150" t="b">
        <v>0</v>
      </c>
      <c r="W150" t="b">
        <v>0</v>
      </c>
      <c r="X150">
        <v>1.8169999999999999</v>
      </c>
      <c r="Y150" t="b">
        <v>0</v>
      </c>
    </row>
    <row r="151" spans="1:25" ht="16" hidden="1" customHeight="1" x14ac:dyDescent="0.2">
      <c r="A151" t="s">
        <v>118</v>
      </c>
      <c r="B151">
        <v>1329</v>
      </c>
      <c r="C151" t="s">
        <v>116</v>
      </c>
      <c r="D151" t="s">
        <v>117</v>
      </c>
      <c r="E151">
        <v>2019</v>
      </c>
      <c r="F151" s="1">
        <v>43737</v>
      </c>
      <c r="G151">
        <v>37.5</v>
      </c>
      <c r="H151">
        <v>6.8000000000000005E-2</v>
      </c>
      <c r="K151">
        <v>0.19500000000000001</v>
      </c>
      <c r="L151">
        <v>0.86</v>
      </c>
      <c r="O151">
        <v>3.7320000000000002</v>
      </c>
      <c r="P151">
        <v>-1.8169999999999999</v>
      </c>
      <c r="S151">
        <v>1.286</v>
      </c>
      <c r="T151">
        <v>2019</v>
      </c>
      <c r="U151">
        <v>2013</v>
      </c>
      <c r="V151" t="b">
        <v>1</v>
      </c>
      <c r="W151" t="b">
        <v>0</v>
      </c>
      <c r="X151">
        <v>1.8169999999999999</v>
      </c>
      <c r="Y151" t="b">
        <v>0</v>
      </c>
    </row>
    <row r="152" spans="1:25" ht="16" hidden="1" customHeight="1" x14ac:dyDescent="0.2">
      <c r="A152" t="s">
        <v>119</v>
      </c>
      <c r="B152">
        <v>1384</v>
      </c>
      <c r="C152" t="s">
        <v>116</v>
      </c>
      <c r="D152" t="s">
        <v>117</v>
      </c>
      <c r="E152">
        <v>2013</v>
      </c>
      <c r="F152" s="1">
        <v>41546</v>
      </c>
      <c r="G152">
        <v>26.8</v>
      </c>
      <c r="H152">
        <v>0.05</v>
      </c>
      <c r="K152">
        <v>9.2999999999999999E-2</v>
      </c>
      <c r="L152">
        <v>-0.154</v>
      </c>
      <c r="O152">
        <v>2.8069999999999999</v>
      </c>
      <c r="P152">
        <v>-0.215</v>
      </c>
      <c r="S152">
        <v>1.994</v>
      </c>
      <c r="T152">
        <v>2019</v>
      </c>
      <c r="U152">
        <v>2013</v>
      </c>
      <c r="V152" t="b">
        <v>0</v>
      </c>
      <c r="W152" t="b">
        <v>1</v>
      </c>
      <c r="X152">
        <v>0.215</v>
      </c>
      <c r="Y152" t="b">
        <v>0</v>
      </c>
    </row>
    <row r="153" spans="1:25" ht="16" hidden="1" customHeight="1" x14ac:dyDescent="0.2">
      <c r="A153" t="s">
        <v>119</v>
      </c>
      <c r="B153">
        <v>1384</v>
      </c>
      <c r="C153" t="s">
        <v>116</v>
      </c>
      <c r="D153" t="s">
        <v>117</v>
      </c>
      <c r="E153">
        <v>2017</v>
      </c>
      <c r="F153" s="1">
        <v>43023</v>
      </c>
      <c r="G153">
        <v>26.9</v>
      </c>
      <c r="H153">
        <v>5.6000000000000001E-2</v>
      </c>
      <c r="K153">
        <v>0.14299999999999999</v>
      </c>
      <c r="L153">
        <v>-0.154</v>
      </c>
      <c r="O153">
        <v>2.8069999999999999</v>
      </c>
      <c r="P153">
        <v>-0.215</v>
      </c>
      <c r="S153">
        <v>1.994</v>
      </c>
      <c r="T153">
        <v>2019</v>
      </c>
      <c r="U153">
        <v>2013</v>
      </c>
      <c r="V153" t="b">
        <v>0</v>
      </c>
      <c r="W153" t="b">
        <v>0</v>
      </c>
      <c r="X153">
        <v>0.215</v>
      </c>
      <c r="Y153" t="b">
        <v>0</v>
      </c>
    </row>
    <row r="154" spans="1:25" ht="16" hidden="1" customHeight="1" x14ac:dyDescent="0.2">
      <c r="A154" t="s">
        <v>119</v>
      </c>
      <c r="B154">
        <v>1384</v>
      </c>
      <c r="C154" t="s">
        <v>116</v>
      </c>
      <c r="D154" t="s">
        <v>117</v>
      </c>
      <c r="E154">
        <v>2019</v>
      </c>
      <c r="F154" s="1">
        <v>43737</v>
      </c>
      <c r="G154">
        <v>21.2</v>
      </c>
      <c r="H154">
        <v>5.6000000000000001E-2</v>
      </c>
      <c r="K154">
        <v>0.193</v>
      </c>
      <c r="L154">
        <v>-0.154</v>
      </c>
      <c r="O154">
        <v>2.8069999999999999</v>
      </c>
      <c r="P154">
        <v>-0.215</v>
      </c>
      <c r="S154">
        <v>1.994</v>
      </c>
      <c r="T154">
        <v>2019</v>
      </c>
      <c r="U154">
        <v>2013</v>
      </c>
      <c r="V154" t="b">
        <v>1</v>
      </c>
      <c r="W154" t="b">
        <v>0</v>
      </c>
      <c r="X154">
        <v>0.215</v>
      </c>
      <c r="Y154" t="b">
        <v>0</v>
      </c>
    </row>
    <row r="155" spans="1:25" ht="16" hidden="1" customHeight="1" x14ac:dyDescent="0.2">
      <c r="A155" t="s">
        <v>120</v>
      </c>
      <c r="B155">
        <v>1659</v>
      </c>
      <c r="C155" t="s">
        <v>116</v>
      </c>
      <c r="D155" t="s">
        <v>117</v>
      </c>
      <c r="E155">
        <v>2013</v>
      </c>
      <c r="F155" s="1">
        <v>41546</v>
      </c>
      <c r="G155">
        <v>12.4</v>
      </c>
      <c r="H155">
        <v>2.8000000000000001E-2</v>
      </c>
      <c r="K155">
        <v>0.29299999999999998</v>
      </c>
      <c r="L155">
        <v>-0.97499999999999998</v>
      </c>
      <c r="O155">
        <v>2.0859999999999999</v>
      </c>
      <c r="P155">
        <v>2.3940000000000001</v>
      </c>
      <c r="S155">
        <v>3.161</v>
      </c>
      <c r="T155">
        <v>2019</v>
      </c>
      <c r="U155">
        <v>2013</v>
      </c>
      <c r="V155" t="b">
        <v>0</v>
      </c>
      <c r="W155" t="b">
        <v>1</v>
      </c>
      <c r="X155">
        <v>-2.3940000000000001</v>
      </c>
      <c r="Y155" t="b">
        <v>0</v>
      </c>
    </row>
    <row r="156" spans="1:25" ht="16" hidden="1" customHeight="1" x14ac:dyDescent="0.2">
      <c r="A156" t="s">
        <v>120</v>
      </c>
      <c r="B156">
        <v>1659</v>
      </c>
      <c r="C156" t="s">
        <v>116</v>
      </c>
      <c r="D156" t="s">
        <v>117</v>
      </c>
      <c r="E156">
        <v>2019</v>
      </c>
      <c r="F156" s="1">
        <v>43737</v>
      </c>
      <c r="G156">
        <v>13.9</v>
      </c>
      <c r="H156">
        <v>2.8000000000000001E-2</v>
      </c>
      <c r="K156">
        <v>0.29299999999999998</v>
      </c>
      <c r="L156">
        <v>-0.97</v>
      </c>
      <c r="O156">
        <v>2.0920000000000001</v>
      </c>
      <c r="P156">
        <v>2.419</v>
      </c>
      <c r="S156">
        <v>3.1709999999999998</v>
      </c>
      <c r="T156">
        <v>2019</v>
      </c>
      <c r="U156">
        <v>2013</v>
      </c>
      <c r="V156" t="b">
        <v>1</v>
      </c>
      <c r="W156" t="b">
        <v>0</v>
      </c>
      <c r="X156">
        <v>-2.419</v>
      </c>
      <c r="Y156" t="b">
        <v>0</v>
      </c>
    </row>
    <row r="157" spans="1:25" ht="16" hidden="1" customHeight="1" x14ac:dyDescent="0.2">
      <c r="A157" t="s">
        <v>121</v>
      </c>
      <c r="B157">
        <v>1970</v>
      </c>
      <c r="C157" t="s">
        <v>116</v>
      </c>
      <c r="D157" t="s">
        <v>117</v>
      </c>
      <c r="E157">
        <v>2013</v>
      </c>
      <c r="F157" s="1">
        <v>41546</v>
      </c>
      <c r="G157">
        <v>5</v>
      </c>
      <c r="H157">
        <v>1.7999999999999999E-2</v>
      </c>
      <c r="K157">
        <v>0.24199999999999999</v>
      </c>
      <c r="L157">
        <v>1.9239999999999999</v>
      </c>
      <c r="O157">
        <v>4.569</v>
      </c>
      <c r="P157">
        <v>1.552</v>
      </c>
      <c r="S157">
        <v>2.742</v>
      </c>
      <c r="T157">
        <v>2019</v>
      </c>
      <c r="U157">
        <v>2013</v>
      </c>
      <c r="V157" t="b">
        <v>0</v>
      </c>
      <c r="W157" t="b">
        <v>1</v>
      </c>
      <c r="X157">
        <v>-1.552</v>
      </c>
      <c r="Y157" t="b">
        <v>0</v>
      </c>
    </row>
    <row r="158" spans="1:25" ht="16" hidden="1" customHeight="1" x14ac:dyDescent="0.2">
      <c r="A158" t="s">
        <v>121</v>
      </c>
      <c r="B158">
        <v>1970</v>
      </c>
      <c r="C158" t="s">
        <v>116</v>
      </c>
      <c r="D158" t="s">
        <v>117</v>
      </c>
      <c r="E158">
        <v>2017</v>
      </c>
      <c r="F158" s="1">
        <v>43023</v>
      </c>
      <c r="G158">
        <v>5.3</v>
      </c>
      <c r="H158">
        <v>1.7999999999999999E-2</v>
      </c>
      <c r="K158">
        <v>0.24199999999999999</v>
      </c>
      <c r="L158">
        <v>1.9239999999999999</v>
      </c>
      <c r="O158">
        <v>4.569</v>
      </c>
      <c r="P158">
        <v>1.552</v>
      </c>
      <c r="S158">
        <v>2.742</v>
      </c>
      <c r="T158">
        <v>2019</v>
      </c>
      <c r="U158">
        <v>2013</v>
      </c>
      <c r="V158" t="b">
        <v>0</v>
      </c>
      <c r="W158" t="b">
        <v>0</v>
      </c>
      <c r="X158">
        <v>-1.552</v>
      </c>
      <c r="Y158" t="b">
        <v>0</v>
      </c>
    </row>
    <row r="159" spans="1:25" ht="16" hidden="1" customHeight="1" x14ac:dyDescent="0.2">
      <c r="A159" t="s">
        <v>121</v>
      </c>
      <c r="B159">
        <v>1970</v>
      </c>
      <c r="C159" t="s">
        <v>116</v>
      </c>
      <c r="D159" t="s">
        <v>117</v>
      </c>
      <c r="E159">
        <v>2019</v>
      </c>
      <c r="F159" s="1">
        <v>43737</v>
      </c>
      <c r="G159">
        <v>8.1</v>
      </c>
      <c r="H159">
        <v>1.7999999999999999E-2</v>
      </c>
      <c r="K159">
        <v>0.24199999999999999</v>
      </c>
      <c r="L159">
        <v>1.9239999999999999</v>
      </c>
      <c r="O159">
        <v>4.569</v>
      </c>
      <c r="P159">
        <v>1.552</v>
      </c>
      <c r="S159">
        <v>2.742</v>
      </c>
      <c r="T159">
        <v>2019</v>
      </c>
      <c r="U159">
        <v>2013</v>
      </c>
      <c r="V159" t="b">
        <v>1</v>
      </c>
      <c r="W159" t="b">
        <v>0</v>
      </c>
      <c r="X159">
        <v>-1.552</v>
      </c>
      <c r="Y159" t="b">
        <v>0</v>
      </c>
    </row>
    <row r="160" spans="1:25" ht="16" hidden="1" customHeight="1" x14ac:dyDescent="0.2">
      <c r="A160" t="s">
        <v>122</v>
      </c>
      <c r="B160">
        <v>1971</v>
      </c>
      <c r="C160" t="s">
        <v>116</v>
      </c>
      <c r="D160" t="s">
        <v>117</v>
      </c>
      <c r="E160">
        <v>2013</v>
      </c>
      <c r="F160" s="1">
        <v>41546</v>
      </c>
      <c r="G160">
        <v>5.7</v>
      </c>
      <c r="H160">
        <v>0.51</v>
      </c>
      <c r="K160">
        <v>0.79100000000000004</v>
      </c>
      <c r="L160">
        <v>2.5070000000000001</v>
      </c>
      <c r="O160">
        <v>4.9489999999999998</v>
      </c>
      <c r="P160">
        <v>-1.087</v>
      </c>
      <c r="S160">
        <v>1.661</v>
      </c>
      <c r="T160">
        <v>2019</v>
      </c>
      <c r="U160">
        <v>2013</v>
      </c>
      <c r="V160" t="b">
        <v>0</v>
      </c>
      <c r="W160" t="b">
        <v>1</v>
      </c>
      <c r="X160">
        <v>1.087</v>
      </c>
      <c r="Y160" t="b">
        <v>0</v>
      </c>
    </row>
    <row r="161" spans="1:25" ht="16" hidden="1" customHeight="1" x14ac:dyDescent="0.2">
      <c r="A161" t="s">
        <v>123</v>
      </c>
      <c r="B161">
        <v>36</v>
      </c>
      <c r="C161" t="s">
        <v>124</v>
      </c>
      <c r="D161" t="s">
        <v>125</v>
      </c>
      <c r="E161">
        <v>2014</v>
      </c>
      <c r="F161" s="1">
        <v>41784</v>
      </c>
      <c r="G161">
        <v>20.3</v>
      </c>
      <c r="H161">
        <v>7.2999999999999995E-2</v>
      </c>
      <c r="K161">
        <v>0.56799999999999995</v>
      </c>
      <c r="L161">
        <v>2.1589999999999998</v>
      </c>
      <c r="O161">
        <v>4.7290000000000001</v>
      </c>
      <c r="P161">
        <v>-1.954</v>
      </c>
      <c r="S161">
        <v>1.2070000000000001</v>
      </c>
      <c r="T161">
        <v>2019</v>
      </c>
      <c r="U161">
        <v>2014</v>
      </c>
      <c r="V161" t="b">
        <v>0</v>
      </c>
      <c r="W161" t="b">
        <v>1</v>
      </c>
      <c r="X161">
        <v>1.954</v>
      </c>
      <c r="Y161" t="b">
        <v>0</v>
      </c>
    </row>
    <row r="162" spans="1:25" ht="16" hidden="1" customHeight="1" x14ac:dyDescent="0.2">
      <c r="A162" t="s">
        <v>123</v>
      </c>
      <c r="B162">
        <v>36</v>
      </c>
      <c r="C162" t="s">
        <v>124</v>
      </c>
      <c r="D162" t="s">
        <v>125</v>
      </c>
      <c r="E162">
        <v>2019</v>
      </c>
      <c r="F162" s="1">
        <v>43611</v>
      </c>
      <c r="G162">
        <v>16</v>
      </c>
      <c r="H162">
        <v>5.6000000000000001E-2</v>
      </c>
      <c r="K162">
        <v>0.56799999999999995</v>
      </c>
      <c r="L162">
        <v>2.1589999999999998</v>
      </c>
      <c r="O162">
        <v>4.7290000000000001</v>
      </c>
      <c r="P162">
        <v>-1.954</v>
      </c>
      <c r="S162">
        <v>1.2070000000000001</v>
      </c>
      <c r="T162">
        <v>2019</v>
      </c>
      <c r="U162">
        <v>2014</v>
      </c>
      <c r="V162" t="b">
        <v>1</v>
      </c>
      <c r="W162" t="b">
        <v>0</v>
      </c>
      <c r="X162">
        <v>1.954</v>
      </c>
      <c r="Y162" t="b">
        <v>0</v>
      </c>
    </row>
    <row r="163" spans="1:25" ht="16" hidden="1" customHeight="1" x14ac:dyDescent="0.2">
      <c r="A163" t="s">
        <v>126</v>
      </c>
      <c r="B163">
        <v>49</v>
      </c>
      <c r="C163" t="s">
        <v>124</v>
      </c>
      <c r="D163" t="s">
        <v>125</v>
      </c>
      <c r="E163">
        <v>2014</v>
      </c>
      <c r="F163" s="1">
        <v>41784</v>
      </c>
      <c r="G163">
        <v>9.8000000000000007</v>
      </c>
      <c r="H163">
        <v>5.5E-2</v>
      </c>
      <c r="K163">
        <v>4.8000000000000001E-2</v>
      </c>
      <c r="L163">
        <v>1.0569999999999999</v>
      </c>
      <c r="O163">
        <v>3.911</v>
      </c>
      <c r="P163">
        <v>1.613</v>
      </c>
      <c r="S163">
        <v>2.7669999999999999</v>
      </c>
      <c r="T163">
        <v>2019</v>
      </c>
      <c r="U163">
        <v>2014</v>
      </c>
      <c r="V163" t="b">
        <v>0</v>
      </c>
      <c r="W163" t="b">
        <v>1</v>
      </c>
      <c r="X163">
        <v>-1.613</v>
      </c>
      <c r="Y163" t="b">
        <v>0</v>
      </c>
    </row>
    <row r="164" spans="1:25" ht="16" hidden="1" customHeight="1" x14ac:dyDescent="0.2">
      <c r="A164" t="s">
        <v>126</v>
      </c>
      <c r="B164">
        <v>49</v>
      </c>
      <c r="C164" t="s">
        <v>124</v>
      </c>
      <c r="D164" t="s">
        <v>125</v>
      </c>
      <c r="E164">
        <v>2019</v>
      </c>
      <c r="F164" s="1">
        <v>43611</v>
      </c>
      <c r="G164">
        <v>8.5</v>
      </c>
      <c r="H164">
        <v>5.5E-2</v>
      </c>
      <c r="K164">
        <v>4.8000000000000001E-2</v>
      </c>
      <c r="L164">
        <v>0.52400000000000002</v>
      </c>
      <c r="O164">
        <v>3.431</v>
      </c>
      <c r="P164">
        <v>1.613</v>
      </c>
      <c r="S164">
        <v>2.7669999999999999</v>
      </c>
      <c r="T164">
        <v>2019</v>
      </c>
      <c r="U164">
        <v>2014</v>
      </c>
      <c r="V164" t="b">
        <v>1</v>
      </c>
      <c r="W164" t="b">
        <v>0</v>
      </c>
      <c r="X164">
        <v>-1.613</v>
      </c>
      <c r="Y164" t="b">
        <v>0</v>
      </c>
    </row>
    <row r="165" spans="1:25" ht="16" hidden="1" customHeight="1" x14ac:dyDescent="0.2">
      <c r="A165" t="s">
        <v>127</v>
      </c>
      <c r="B165">
        <v>500</v>
      </c>
      <c r="C165" t="s">
        <v>124</v>
      </c>
      <c r="D165" t="s">
        <v>125</v>
      </c>
      <c r="E165">
        <v>2014</v>
      </c>
      <c r="F165" s="1">
        <v>41784</v>
      </c>
      <c r="G165">
        <v>11.7</v>
      </c>
      <c r="H165">
        <v>7.2999999999999995E-2</v>
      </c>
      <c r="K165">
        <v>0.182</v>
      </c>
      <c r="L165">
        <v>-2.0369999999999999</v>
      </c>
      <c r="O165">
        <v>1.302</v>
      </c>
      <c r="P165">
        <v>1.619</v>
      </c>
      <c r="S165">
        <v>2.778</v>
      </c>
      <c r="T165">
        <v>2019</v>
      </c>
      <c r="U165">
        <v>2014</v>
      </c>
      <c r="V165" t="b">
        <v>0</v>
      </c>
      <c r="W165" t="b">
        <v>1</v>
      </c>
      <c r="X165">
        <v>-1.619</v>
      </c>
      <c r="Y165" t="b">
        <v>0</v>
      </c>
    </row>
    <row r="166" spans="1:25" ht="16" hidden="1" customHeight="1" x14ac:dyDescent="0.2">
      <c r="A166" t="s">
        <v>127</v>
      </c>
      <c r="B166">
        <v>500</v>
      </c>
      <c r="C166" t="s">
        <v>124</v>
      </c>
      <c r="D166" t="s">
        <v>125</v>
      </c>
      <c r="E166">
        <v>2019</v>
      </c>
      <c r="F166" s="1">
        <v>43611</v>
      </c>
      <c r="G166">
        <v>9.5</v>
      </c>
      <c r="H166">
        <v>7.2999999999999995E-2</v>
      </c>
      <c r="K166">
        <v>0.182</v>
      </c>
      <c r="L166">
        <v>-2.0369999999999999</v>
      </c>
      <c r="O166">
        <v>1.302</v>
      </c>
      <c r="P166">
        <v>1.619</v>
      </c>
      <c r="S166">
        <v>2.778</v>
      </c>
      <c r="T166">
        <v>2019</v>
      </c>
      <c r="U166">
        <v>2014</v>
      </c>
      <c r="V166" t="b">
        <v>1</v>
      </c>
      <c r="W166" t="b">
        <v>0</v>
      </c>
      <c r="X166">
        <v>-1.619</v>
      </c>
      <c r="Y166" t="b">
        <v>0</v>
      </c>
    </row>
    <row r="167" spans="1:25" ht="16" hidden="1" customHeight="1" x14ac:dyDescent="0.2">
      <c r="A167" t="s">
        <v>128</v>
      </c>
      <c r="B167">
        <v>528</v>
      </c>
      <c r="C167" t="s">
        <v>124</v>
      </c>
      <c r="D167" t="s">
        <v>125</v>
      </c>
      <c r="E167">
        <v>2014</v>
      </c>
      <c r="F167" s="1">
        <v>41784</v>
      </c>
      <c r="G167">
        <v>5.3</v>
      </c>
      <c r="H167">
        <v>5.6000000000000001E-2</v>
      </c>
      <c r="K167">
        <v>0.11899999999999999</v>
      </c>
      <c r="L167">
        <v>-2.016</v>
      </c>
      <c r="O167">
        <v>1.3160000000000001</v>
      </c>
      <c r="P167">
        <v>1.633</v>
      </c>
      <c r="S167">
        <v>2.7829999999999999</v>
      </c>
      <c r="T167">
        <v>2019</v>
      </c>
      <c r="U167">
        <v>2014</v>
      </c>
      <c r="V167" t="b">
        <v>0</v>
      </c>
      <c r="W167" t="b">
        <v>1</v>
      </c>
      <c r="X167">
        <v>-1.633</v>
      </c>
      <c r="Y167" t="b">
        <v>0</v>
      </c>
    </row>
    <row r="168" spans="1:25" ht="16" hidden="1" customHeight="1" x14ac:dyDescent="0.2">
      <c r="A168" t="s">
        <v>128</v>
      </c>
      <c r="B168">
        <v>528</v>
      </c>
      <c r="C168" t="s">
        <v>124</v>
      </c>
      <c r="D168" t="s">
        <v>125</v>
      </c>
      <c r="E168">
        <v>2019</v>
      </c>
      <c r="F168" s="1">
        <v>43611</v>
      </c>
      <c r="G168">
        <v>6.1</v>
      </c>
      <c r="H168">
        <v>5.6000000000000001E-2</v>
      </c>
      <c r="K168">
        <v>0.314</v>
      </c>
      <c r="L168">
        <v>-2.016</v>
      </c>
      <c r="O168">
        <v>1.3160000000000001</v>
      </c>
      <c r="P168">
        <v>1.633</v>
      </c>
      <c r="S168">
        <v>2.7829999999999999</v>
      </c>
      <c r="T168">
        <v>2019</v>
      </c>
      <c r="U168">
        <v>2014</v>
      </c>
      <c r="V168" t="b">
        <v>1</v>
      </c>
      <c r="W168" t="b">
        <v>0</v>
      </c>
      <c r="X168">
        <v>-1.633</v>
      </c>
      <c r="Y168" t="b">
        <v>0</v>
      </c>
    </row>
    <row r="169" spans="1:25" ht="16" hidden="1" customHeight="1" x14ac:dyDescent="0.2">
      <c r="A169" t="s">
        <v>129</v>
      </c>
      <c r="B169">
        <v>622</v>
      </c>
      <c r="C169" t="s">
        <v>124</v>
      </c>
      <c r="D169" t="s">
        <v>125</v>
      </c>
      <c r="E169">
        <v>2014</v>
      </c>
      <c r="F169" s="1">
        <v>41784</v>
      </c>
      <c r="G169">
        <v>11.6</v>
      </c>
      <c r="H169">
        <v>3.5999999999999997E-2</v>
      </c>
      <c r="K169">
        <v>7.9000000000000001E-2</v>
      </c>
      <c r="L169">
        <v>6.7000000000000004E-2</v>
      </c>
      <c r="O169">
        <v>3.012</v>
      </c>
      <c r="P169">
        <v>-0.24199999999999999</v>
      </c>
      <c r="S169">
        <v>1.9870000000000001</v>
      </c>
      <c r="T169">
        <v>2019</v>
      </c>
      <c r="U169">
        <v>2014</v>
      </c>
      <c r="V169" t="b">
        <v>0</v>
      </c>
      <c r="W169" t="b">
        <v>1</v>
      </c>
      <c r="X169">
        <v>0.24199999999999999</v>
      </c>
      <c r="Y169" t="b">
        <v>0</v>
      </c>
    </row>
    <row r="170" spans="1:25" ht="16" hidden="1" customHeight="1" x14ac:dyDescent="0.2">
      <c r="A170" t="s">
        <v>129</v>
      </c>
      <c r="B170">
        <v>622</v>
      </c>
      <c r="C170" t="s">
        <v>124</v>
      </c>
      <c r="D170" t="s">
        <v>125</v>
      </c>
      <c r="E170">
        <v>2019</v>
      </c>
      <c r="F170" s="1">
        <v>43611</v>
      </c>
      <c r="G170">
        <v>8.9</v>
      </c>
      <c r="H170">
        <v>3.5999999999999997E-2</v>
      </c>
      <c r="K170">
        <v>7.9000000000000001E-2</v>
      </c>
      <c r="L170">
        <v>0.61399999999999999</v>
      </c>
      <c r="O170">
        <v>3.512</v>
      </c>
      <c r="P170">
        <v>-0.24199999999999999</v>
      </c>
      <c r="S170">
        <v>1.9870000000000001</v>
      </c>
      <c r="T170">
        <v>2019</v>
      </c>
      <c r="U170">
        <v>2014</v>
      </c>
      <c r="V170" t="b">
        <v>1</v>
      </c>
      <c r="W170" t="b">
        <v>0</v>
      </c>
      <c r="X170">
        <v>0.24199999999999999</v>
      </c>
      <c r="Y170" t="b">
        <v>0</v>
      </c>
    </row>
    <row r="171" spans="1:25" ht="16" hidden="1" customHeight="1" x14ac:dyDescent="0.2">
      <c r="A171" t="s">
        <v>130</v>
      </c>
      <c r="B171">
        <v>633</v>
      </c>
      <c r="C171" t="s">
        <v>124</v>
      </c>
      <c r="D171" t="s">
        <v>125</v>
      </c>
      <c r="E171">
        <v>2014</v>
      </c>
      <c r="F171" s="1">
        <v>41784</v>
      </c>
      <c r="G171">
        <v>5</v>
      </c>
      <c r="H171">
        <v>5.3999999999999999E-2</v>
      </c>
      <c r="K171">
        <v>4.5999999999999999E-2</v>
      </c>
      <c r="L171">
        <v>3.1E-2</v>
      </c>
      <c r="O171">
        <v>2.9750000000000001</v>
      </c>
      <c r="P171">
        <v>1.6439999999999999</v>
      </c>
      <c r="S171">
        <v>2.7839999999999998</v>
      </c>
      <c r="T171">
        <v>2019</v>
      </c>
      <c r="U171">
        <v>2014</v>
      </c>
      <c r="V171" t="b">
        <v>0</v>
      </c>
      <c r="W171" t="b">
        <v>1</v>
      </c>
      <c r="X171">
        <v>-1.6439999999999999</v>
      </c>
      <c r="Y171" t="b">
        <v>0</v>
      </c>
    </row>
    <row r="172" spans="1:25" ht="16" hidden="1" customHeight="1" x14ac:dyDescent="0.2">
      <c r="A172" t="s">
        <v>131</v>
      </c>
      <c r="B172">
        <v>789</v>
      </c>
      <c r="C172" t="s">
        <v>124</v>
      </c>
      <c r="D172" t="s">
        <v>125</v>
      </c>
      <c r="E172">
        <v>2014</v>
      </c>
      <c r="F172" s="1">
        <v>41784</v>
      </c>
      <c r="G172">
        <v>9.6</v>
      </c>
      <c r="H172">
        <v>3.6999999999999998E-2</v>
      </c>
      <c r="K172">
        <v>4.7E-2</v>
      </c>
      <c r="L172">
        <v>1.036</v>
      </c>
      <c r="O172">
        <v>3.8860000000000001</v>
      </c>
      <c r="P172">
        <v>1.6839999999999999</v>
      </c>
      <c r="S172">
        <v>2.8069999999999999</v>
      </c>
      <c r="T172">
        <v>2019</v>
      </c>
      <c r="U172">
        <v>2014</v>
      </c>
      <c r="V172" t="b">
        <v>0</v>
      </c>
      <c r="W172" t="b">
        <v>1</v>
      </c>
      <c r="X172">
        <v>-1.6839999999999999</v>
      </c>
      <c r="Y172" t="b">
        <v>0</v>
      </c>
    </row>
    <row r="173" spans="1:25" ht="16" hidden="1" customHeight="1" x14ac:dyDescent="0.2">
      <c r="A173" t="s">
        <v>131</v>
      </c>
      <c r="B173">
        <v>789</v>
      </c>
      <c r="C173" t="s">
        <v>124</v>
      </c>
      <c r="D173" t="s">
        <v>125</v>
      </c>
      <c r="E173">
        <v>2019</v>
      </c>
      <c r="F173" s="1">
        <v>43611</v>
      </c>
      <c r="G173">
        <v>7.6</v>
      </c>
      <c r="H173">
        <v>3.6999999999999998E-2</v>
      </c>
      <c r="K173">
        <v>4.7E-2</v>
      </c>
      <c r="L173">
        <v>1.036</v>
      </c>
      <c r="O173">
        <v>3.8860000000000001</v>
      </c>
      <c r="P173">
        <v>1.6839999999999999</v>
      </c>
      <c r="S173">
        <v>2.8069999999999999</v>
      </c>
      <c r="T173">
        <v>2019</v>
      </c>
      <c r="U173">
        <v>2014</v>
      </c>
      <c r="V173" t="b">
        <v>1</v>
      </c>
      <c r="W173" t="b">
        <v>0</v>
      </c>
      <c r="X173">
        <v>-1.6839999999999999</v>
      </c>
      <c r="Y173" t="b">
        <v>0</v>
      </c>
    </row>
    <row r="174" spans="1:25" ht="16" hidden="1" customHeight="1" x14ac:dyDescent="0.2">
      <c r="A174" t="s">
        <v>132</v>
      </c>
      <c r="B174">
        <v>1563</v>
      </c>
      <c r="C174" t="s">
        <v>124</v>
      </c>
      <c r="D174" t="s">
        <v>125</v>
      </c>
      <c r="E174">
        <v>2019</v>
      </c>
      <c r="F174" s="1">
        <v>43611</v>
      </c>
      <c r="G174">
        <v>6.1</v>
      </c>
      <c r="H174">
        <v>3.7999999999999999E-2</v>
      </c>
      <c r="K174">
        <v>0.14799999999999999</v>
      </c>
      <c r="L174">
        <v>-1.9890000000000001</v>
      </c>
      <c r="O174">
        <v>1.3320000000000001</v>
      </c>
      <c r="P174">
        <v>1.6120000000000001</v>
      </c>
      <c r="S174">
        <v>2.7770000000000001</v>
      </c>
      <c r="T174">
        <v>2019</v>
      </c>
      <c r="U174">
        <v>2014</v>
      </c>
      <c r="V174" t="b">
        <v>1</v>
      </c>
      <c r="W174" t="b">
        <v>0</v>
      </c>
      <c r="X174">
        <v>-1.6120000000000001</v>
      </c>
      <c r="Y174" t="b">
        <v>0</v>
      </c>
    </row>
    <row r="175" spans="1:25" ht="16" hidden="1" customHeight="1" x14ac:dyDescent="0.2">
      <c r="A175" t="s">
        <v>133</v>
      </c>
      <c r="B175">
        <v>1680</v>
      </c>
      <c r="C175" t="s">
        <v>124</v>
      </c>
      <c r="D175" t="s">
        <v>125</v>
      </c>
      <c r="E175">
        <v>2014</v>
      </c>
      <c r="F175" s="1">
        <v>41784</v>
      </c>
      <c r="G175">
        <v>8.8000000000000007</v>
      </c>
      <c r="H175">
        <v>5.6000000000000001E-2</v>
      </c>
      <c r="K175">
        <v>0.29599999999999999</v>
      </c>
      <c r="L175">
        <v>-1.51</v>
      </c>
      <c r="O175">
        <v>1.6739999999999999</v>
      </c>
      <c r="P175">
        <v>1.6279999999999999</v>
      </c>
      <c r="S175">
        <v>2.78</v>
      </c>
      <c r="T175">
        <v>2019</v>
      </c>
      <c r="U175">
        <v>2014</v>
      </c>
      <c r="V175" t="b">
        <v>0</v>
      </c>
      <c r="W175" t="b">
        <v>1</v>
      </c>
      <c r="X175">
        <v>-1.6279999999999999</v>
      </c>
      <c r="Y175" t="b">
        <v>0</v>
      </c>
    </row>
    <row r="176" spans="1:25" ht="16" hidden="1" customHeight="1" x14ac:dyDescent="0.2">
      <c r="A176" t="s">
        <v>133</v>
      </c>
      <c r="B176">
        <v>1680</v>
      </c>
      <c r="C176" t="s">
        <v>124</v>
      </c>
      <c r="D176" t="s">
        <v>125</v>
      </c>
      <c r="E176">
        <v>2019</v>
      </c>
      <c r="F176" s="1">
        <v>43611</v>
      </c>
      <c r="G176">
        <v>6.7</v>
      </c>
      <c r="H176">
        <v>5.6000000000000001E-2</v>
      </c>
      <c r="K176">
        <v>0.29599999999999999</v>
      </c>
      <c r="L176">
        <v>-1.51</v>
      </c>
      <c r="O176">
        <v>1.6739999999999999</v>
      </c>
      <c r="P176">
        <v>1.6279999999999999</v>
      </c>
      <c r="S176">
        <v>2.78</v>
      </c>
      <c r="T176">
        <v>2019</v>
      </c>
      <c r="U176">
        <v>2014</v>
      </c>
      <c r="V176" t="b">
        <v>1</v>
      </c>
      <c r="W176" t="b">
        <v>0</v>
      </c>
      <c r="X176">
        <v>-1.6279999999999999</v>
      </c>
      <c r="Y176" t="b">
        <v>0</v>
      </c>
    </row>
    <row r="177" spans="1:25" ht="16" hidden="1" customHeight="1" x14ac:dyDescent="0.2">
      <c r="A177" t="s">
        <v>134</v>
      </c>
      <c r="B177">
        <v>1753</v>
      </c>
      <c r="C177" t="s">
        <v>124</v>
      </c>
      <c r="D177" t="s">
        <v>125</v>
      </c>
      <c r="E177">
        <v>2019</v>
      </c>
      <c r="F177" s="1">
        <v>43611</v>
      </c>
      <c r="G177">
        <v>8.6</v>
      </c>
      <c r="H177">
        <v>9.2999999999999999E-2</v>
      </c>
      <c r="K177">
        <v>0.88900000000000001</v>
      </c>
      <c r="L177">
        <v>-3.6349999999999998</v>
      </c>
      <c r="O177">
        <v>0.42499999999999999</v>
      </c>
      <c r="P177">
        <v>-0.26300000000000001</v>
      </c>
      <c r="S177">
        <v>1.98</v>
      </c>
      <c r="T177">
        <v>2019</v>
      </c>
      <c r="U177">
        <v>2014</v>
      </c>
      <c r="V177" t="b">
        <v>1</v>
      </c>
      <c r="W177" t="b">
        <v>0</v>
      </c>
      <c r="X177">
        <v>0.26300000000000001</v>
      </c>
      <c r="Y177" t="b">
        <v>0</v>
      </c>
    </row>
    <row r="178" spans="1:25" x14ac:dyDescent="0.2">
      <c r="A178" t="s">
        <v>135</v>
      </c>
      <c r="B178">
        <v>1968</v>
      </c>
      <c r="C178" t="s">
        <v>124</v>
      </c>
      <c r="D178" t="s">
        <v>125</v>
      </c>
      <c r="E178">
        <v>2019</v>
      </c>
      <c r="F178" s="1">
        <v>43611</v>
      </c>
      <c r="G178">
        <v>12</v>
      </c>
      <c r="H178">
        <v>0.17199999999999999</v>
      </c>
      <c r="I178">
        <f>IF($V178=TRUE,H178,"")</f>
        <v>0.17199999999999999</v>
      </c>
      <c r="J178" t="str">
        <f>IF($W178=TRUE,H178,"")</f>
        <v/>
      </c>
      <c r="K178">
        <v>0.88500000000000001</v>
      </c>
      <c r="L178">
        <v>-0.94599999999999995</v>
      </c>
      <c r="M178">
        <f>IF($V178=TRUE,L178,"")</f>
        <v>-0.94599999999999995</v>
      </c>
      <c r="N178" t="str">
        <f>IF($W178=TRUE,L178,"")</f>
        <v/>
      </c>
      <c r="O178">
        <v>2.1059999999999999</v>
      </c>
      <c r="P178">
        <v>-3.782</v>
      </c>
      <c r="Q178">
        <f>IF($V178=TRUE,P178,"")</f>
        <v>-3.782</v>
      </c>
      <c r="R178" t="str">
        <f>IF($W178=TRUE,P178,"")</f>
        <v/>
      </c>
      <c r="S178">
        <v>0.27200000000000002</v>
      </c>
      <c r="T178">
        <v>2019</v>
      </c>
      <c r="U178">
        <v>2014</v>
      </c>
      <c r="V178" t="b">
        <v>1</v>
      </c>
      <c r="W178" t="b">
        <v>0</v>
      </c>
      <c r="X178">
        <v>3.782</v>
      </c>
      <c r="Y178" t="b">
        <v>1</v>
      </c>
    </row>
    <row r="179" spans="1:25" ht="16" hidden="1" customHeight="1" x14ac:dyDescent="0.2">
      <c r="A179" t="s">
        <v>136</v>
      </c>
      <c r="B179">
        <v>212</v>
      </c>
      <c r="C179" t="s">
        <v>137</v>
      </c>
      <c r="D179" t="s">
        <v>138</v>
      </c>
      <c r="E179">
        <v>2015</v>
      </c>
      <c r="F179" s="1">
        <v>42173</v>
      </c>
      <c r="G179">
        <v>7.4</v>
      </c>
      <c r="H179">
        <v>5.3999999999999999E-2</v>
      </c>
      <c r="K179">
        <v>0.219</v>
      </c>
      <c r="L179">
        <v>2.7389999999999999</v>
      </c>
      <c r="O179">
        <v>5.0910000000000002</v>
      </c>
      <c r="P179">
        <v>-0.20399999999999999</v>
      </c>
      <c r="S179">
        <v>1.9970000000000001</v>
      </c>
      <c r="T179">
        <v>2019</v>
      </c>
      <c r="U179">
        <v>2015</v>
      </c>
      <c r="V179" t="b">
        <v>0</v>
      </c>
      <c r="W179" t="b">
        <v>1</v>
      </c>
      <c r="X179">
        <v>0.20399999999999999</v>
      </c>
      <c r="Y179" t="b">
        <v>0</v>
      </c>
    </row>
    <row r="180" spans="1:25" ht="16" hidden="1" customHeight="1" x14ac:dyDescent="0.2">
      <c r="A180" t="s">
        <v>139</v>
      </c>
      <c r="B180">
        <v>329</v>
      </c>
      <c r="C180" t="s">
        <v>137</v>
      </c>
      <c r="D180" t="s">
        <v>138</v>
      </c>
      <c r="E180">
        <v>2019</v>
      </c>
      <c r="F180" s="1">
        <v>43621</v>
      </c>
      <c r="G180">
        <v>7.7</v>
      </c>
      <c r="H180">
        <v>2.5000000000000001E-2</v>
      </c>
      <c r="K180">
        <v>0.217</v>
      </c>
      <c r="L180">
        <v>-2.0299999999999998</v>
      </c>
      <c r="O180">
        <v>1.3140000000000001</v>
      </c>
      <c r="P180">
        <v>-0.18</v>
      </c>
      <c r="S180">
        <v>2.0099999999999998</v>
      </c>
      <c r="T180">
        <v>2019</v>
      </c>
      <c r="U180">
        <v>2015</v>
      </c>
      <c r="V180" t="b">
        <v>1</v>
      </c>
      <c r="W180" t="b">
        <v>0</v>
      </c>
      <c r="X180">
        <v>0.18</v>
      </c>
      <c r="Y180" t="b">
        <v>0</v>
      </c>
    </row>
    <row r="181" spans="1:25" ht="16" hidden="1" customHeight="1" x14ac:dyDescent="0.2">
      <c r="A181" t="s">
        <v>24</v>
      </c>
      <c r="B181">
        <v>379</v>
      </c>
      <c r="C181" t="s">
        <v>137</v>
      </c>
      <c r="D181" t="s">
        <v>138</v>
      </c>
      <c r="E181">
        <v>2015</v>
      </c>
      <c r="F181" s="1">
        <v>42173</v>
      </c>
      <c r="G181">
        <v>25.7</v>
      </c>
      <c r="H181">
        <v>3.6999999999999998E-2</v>
      </c>
      <c r="K181">
        <v>0.158</v>
      </c>
      <c r="L181">
        <v>-0.502</v>
      </c>
      <c r="O181">
        <v>2.488</v>
      </c>
      <c r="P181">
        <v>-0.748</v>
      </c>
      <c r="S181">
        <v>1.798</v>
      </c>
      <c r="T181">
        <v>2019</v>
      </c>
      <c r="U181">
        <v>2015</v>
      </c>
      <c r="V181" t="b">
        <v>0</v>
      </c>
      <c r="W181" t="b">
        <v>1</v>
      </c>
      <c r="X181">
        <v>0.748</v>
      </c>
      <c r="Y181" t="b">
        <v>0</v>
      </c>
    </row>
    <row r="182" spans="1:25" ht="16" hidden="1" customHeight="1" x14ac:dyDescent="0.2">
      <c r="A182" t="s">
        <v>24</v>
      </c>
      <c r="B182">
        <v>379</v>
      </c>
      <c r="C182" t="s">
        <v>137</v>
      </c>
      <c r="D182" t="s">
        <v>138</v>
      </c>
      <c r="E182">
        <v>2019</v>
      </c>
      <c r="F182" s="1">
        <v>43621</v>
      </c>
      <c r="G182">
        <v>25.9</v>
      </c>
      <c r="H182">
        <v>3.6999999999999998E-2</v>
      </c>
      <c r="K182">
        <v>0.158</v>
      </c>
      <c r="L182">
        <v>-1.2170000000000001</v>
      </c>
      <c r="O182">
        <v>1.89</v>
      </c>
      <c r="P182">
        <v>-1.417</v>
      </c>
      <c r="S182">
        <v>1.4990000000000001</v>
      </c>
      <c r="T182">
        <v>2019</v>
      </c>
      <c r="U182">
        <v>2015</v>
      </c>
      <c r="V182" t="b">
        <v>1</v>
      </c>
      <c r="W182" t="b">
        <v>0</v>
      </c>
      <c r="X182">
        <v>1.417</v>
      </c>
      <c r="Y182" t="b">
        <v>0</v>
      </c>
    </row>
    <row r="183" spans="1:25" ht="16" hidden="1" customHeight="1" x14ac:dyDescent="0.2">
      <c r="A183" t="s">
        <v>140</v>
      </c>
      <c r="B183">
        <v>536</v>
      </c>
      <c r="C183" t="s">
        <v>137</v>
      </c>
      <c r="D183" t="s">
        <v>138</v>
      </c>
      <c r="E183">
        <v>2019</v>
      </c>
      <c r="F183" s="1">
        <v>43621</v>
      </c>
      <c r="G183">
        <v>6.6</v>
      </c>
      <c r="H183">
        <v>3.4000000000000002E-2</v>
      </c>
      <c r="K183">
        <v>9.5000000000000001E-2</v>
      </c>
      <c r="L183">
        <v>1.5760000000000001</v>
      </c>
      <c r="O183">
        <v>4.3140000000000001</v>
      </c>
      <c r="P183">
        <v>-1.4750000000000001</v>
      </c>
      <c r="S183">
        <v>1.466</v>
      </c>
      <c r="T183">
        <v>2019</v>
      </c>
      <c r="U183">
        <v>2015</v>
      </c>
      <c r="V183" t="b">
        <v>1</v>
      </c>
      <c r="W183" t="b">
        <v>0</v>
      </c>
      <c r="X183">
        <v>1.4750000000000001</v>
      </c>
      <c r="Y183" t="b">
        <v>0</v>
      </c>
    </row>
    <row r="184" spans="1:25" hidden="1" x14ac:dyDescent="0.2">
      <c r="A184" t="s">
        <v>141</v>
      </c>
      <c r="B184">
        <v>1022</v>
      </c>
      <c r="C184" t="s">
        <v>137</v>
      </c>
      <c r="D184" t="s">
        <v>138</v>
      </c>
      <c r="E184">
        <v>2015</v>
      </c>
      <c r="F184" s="1">
        <v>42173</v>
      </c>
      <c r="G184">
        <v>20.6</v>
      </c>
      <c r="H184">
        <v>0.20300000000000001</v>
      </c>
      <c r="I184" t="str">
        <f>IF($V184=TRUE,H184,"")</f>
        <v/>
      </c>
      <c r="J184">
        <f>IF($W184=TRUE,H184,"")</f>
        <v>0.20300000000000001</v>
      </c>
      <c r="K184">
        <v>0.59699999999999998</v>
      </c>
      <c r="L184">
        <v>-0.24099999999999999</v>
      </c>
      <c r="M184" t="str">
        <f>IF($V184=TRUE,L184,"")</f>
        <v/>
      </c>
      <c r="N184">
        <f>IF($W184=TRUE,L184,"")</f>
        <v>-0.24099999999999999</v>
      </c>
      <c r="O184">
        <v>2.73</v>
      </c>
      <c r="P184">
        <v>-3.714</v>
      </c>
      <c r="Q184" t="str">
        <f>IF($V184=TRUE,P184,"")</f>
        <v/>
      </c>
      <c r="R184">
        <f>IF($W184=TRUE,P184,"")</f>
        <v>-3.714</v>
      </c>
      <c r="S184">
        <v>0.29499999999999998</v>
      </c>
      <c r="T184">
        <v>2019</v>
      </c>
      <c r="U184">
        <v>2015</v>
      </c>
      <c r="V184" t="b">
        <v>0</v>
      </c>
      <c r="W184" t="b">
        <v>1</v>
      </c>
      <c r="X184">
        <v>3.714</v>
      </c>
      <c r="Y184" t="b">
        <v>1</v>
      </c>
    </row>
    <row r="185" spans="1:25" x14ac:dyDescent="0.2">
      <c r="A185" t="s">
        <v>141</v>
      </c>
      <c r="B185">
        <v>1022</v>
      </c>
      <c r="C185" t="s">
        <v>137</v>
      </c>
      <c r="D185" t="s">
        <v>138</v>
      </c>
      <c r="E185">
        <v>2019</v>
      </c>
      <c r="F185" s="1">
        <v>43621</v>
      </c>
      <c r="G185">
        <v>8.6999999999999993</v>
      </c>
      <c r="H185">
        <v>0.20300000000000001</v>
      </c>
      <c r="I185">
        <f>IF($V185=TRUE,H185,"")</f>
        <v>0.20300000000000001</v>
      </c>
      <c r="J185" t="str">
        <f>IF($W185=TRUE,H185,"")</f>
        <v/>
      </c>
      <c r="K185">
        <v>0.59399999999999997</v>
      </c>
      <c r="L185">
        <v>-0.24099999999999999</v>
      </c>
      <c r="M185">
        <f>IF($V185=TRUE,L185,"")</f>
        <v>-0.24099999999999999</v>
      </c>
      <c r="N185" t="str">
        <f>IF($W185=TRUE,L185,"")</f>
        <v/>
      </c>
      <c r="O185">
        <v>2.73</v>
      </c>
      <c r="P185">
        <v>-3.714</v>
      </c>
      <c r="Q185">
        <f>IF($V185=TRUE,P185,"")</f>
        <v>-3.714</v>
      </c>
      <c r="R185" t="str">
        <f>IF($W185=TRUE,P185,"")</f>
        <v/>
      </c>
      <c r="S185">
        <v>0.29499999999999998</v>
      </c>
      <c r="T185">
        <v>2019</v>
      </c>
      <c r="U185">
        <v>2015</v>
      </c>
      <c r="V185" t="b">
        <v>1</v>
      </c>
      <c r="W185" t="b">
        <v>0</v>
      </c>
      <c r="X185">
        <v>3.714</v>
      </c>
      <c r="Y185" t="b">
        <v>1</v>
      </c>
    </row>
    <row r="186" spans="1:25" ht="16" hidden="1" customHeight="1" x14ac:dyDescent="0.2">
      <c r="A186" t="s">
        <v>108</v>
      </c>
      <c r="B186">
        <v>1204</v>
      </c>
      <c r="C186" t="s">
        <v>137</v>
      </c>
      <c r="D186" t="s">
        <v>138</v>
      </c>
      <c r="E186">
        <v>2015</v>
      </c>
      <c r="F186" s="1">
        <v>42173</v>
      </c>
      <c r="G186">
        <v>19</v>
      </c>
      <c r="H186">
        <v>3.5000000000000003E-2</v>
      </c>
      <c r="K186">
        <v>0.13300000000000001</v>
      </c>
      <c r="L186">
        <v>1.236</v>
      </c>
      <c r="O186">
        <v>4.048</v>
      </c>
      <c r="P186">
        <v>-1.47</v>
      </c>
      <c r="S186">
        <v>1.47</v>
      </c>
      <c r="T186">
        <v>2019</v>
      </c>
      <c r="U186">
        <v>2015</v>
      </c>
      <c r="V186" t="b">
        <v>0</v>
      </c>
      <c r="W186" t="b">
        <v>1</v>
      </c>
      <c r="X186">
        <v>1.47</v>
      </c>
      <c r="Y186" t="b">
        <v>0</v>
      </c>
    </row>
    <row r="187" spans="1:25" ht="16" hidden="1" customHeight="1" x14ac:dyDescent="0.2">
      <c r="A187" t="s">
        <v>108</v>
      </c>
      <c r="B187">
        <v>1204</v>
      </c>
      <c r="C187" t="s">
        <v>137</v>
      </c>
      <c r="D187" t="s">
        <v>138</v>
      </c>
      <c r="E187">
        <v>2019</v>
      </c>
      <c r="F187" s="1">
        <v>43621</v>
      </c>
      <c r="G187">
        <v>23.4</v>
      </c>
      <c r="H187">
        <v>3.5000000000000003E-2</v>
      </c>
      <c r="K187">
        <v>0.13300000000000001</v>
      </c>
      <c r="L187">
        <v>1.236</v>
      </c>
      <c r="O187">
        <v>4.048</v>
      </c>
      <c r="P187">
        <v>-1.47</v>
      </c>
      <c r="S187">
        <v>1.47</v>
      </c>
      <c r="T187">
        <v>2019</v>
      </c>
      <c r="U187">
        <v>2015</v>
      </c>
      <c r="V187" t="b">
        <v>1</v>
      </c>
      <c r="W187" t="b">
        <v>0</v>
      </c>
      <c r="X187">
        <v>1.47</v>
      </c>
      <c r="Y187" t="b">
        <v>0</v>
      </c>
    </row>
    <row r="188" spans="1:25" ht="16" hidden="1" customHeight="1" x14ac:dyDescent="0.2">
      <c r="A188" t="s">
        <v>142</v>
      </c>
      <c r="B188">
        <v>1507</v>
      </c>
      <c r="C188" t="s">
        <v>137</v>
      </c>
      <c r="D188" t="s">
        <v>138</v>
      </c>
      <c r="E188">
        <v>2019</v>
      </c>
      <c r="F188" s="1">
        <v>43621</v>
      </c>
      <c r="G188">
        <v>8.6</v>
      </c>
      <c r="H188">
        <v>2.1999999999999999E-2</v>
      </c>
      <c r="K188">
        <v>2.9000000000000001E-2</v>
      </c>
      <c r="L188">
        <v>0.14899999999999999</v>
      </c>
      <c r="O188">
        <v>3.089</v>
      </c>
      <c r="P188">
        <v>2.8919999999999999</v>
      </c>
      <c r="S188">
        <v>3.4009999999999998</v>
      </c>
      <c r="T188">
        <v>2019</v>
      </c>
      <c r="U188">
        <v>2015</v>
      </c>
      <c r="V188" t="b">
        <v>1</v>
      </c>
      <c r="W188" t="b">
        <v>0</v>
      </c>
      <c r="X188">
        <v>-2.8919999999999999</v>
      </c>
      <c r="Y188" t="b">
        <v>0</v>
      </c>
    </row>
    <row r="189" spans="1:25" ht="16" hidden="1" customHeight="1" x14ac:dyDescent="0.2">
      <c r="A189" t="s">
        <v>143</v>
      </c>
      <c r="B189">
        <v>1527</v>
      </c>
      <c r="C189" t="s">
        <v>137</v>
      </c>
      <c r="D189" t="s">
        <v>138</v>
      </c>
      <c r="E189">
        <v>2015</v>
      </c>
      <c r="F189" s="1">
        <v>42173</v>
      </c>
      <c r="G189">
        <v>7.6</v>
      </c>
      <c r="H189">
        <v>0.25</v>
      </c>
      <c r="K189">
        <v>0.49</v>
      </c>
      <c r="L189">
        <v>-3.7890000000000001</v>
      </c>
      <c r="O189">
        <v>0.35699999999999998</v>
      </c>
      <c r="P189">
        <v>2.8969999999999998</v>
      </c>
      <c r="S189">
        <v>3.3980000000000001</v>
      </c>
      <c r="T189">
        <v>2019</v>
      </c>
      <c r="U189">
        <v>2015</v>
      </c>
      <c r="V189" t="b">
        <v>0</v>
      </c>
      <c r="W189" t="b">
        <v>1</v>
      </c>
      <c r="X189">
        <v>-2.8969999999999998</v>
      </c>
      <c r="Y189" t="b">
        <v>0</v>
      </c>
    </row>
    <row r="190" spans="1:25" ht="16" hidden="1" customHeight="1" x14ac:dyDescent="0.2">
      <c r="A190" t="s">
        <v>143</v>
      </c>
      <c r="B190">
        <v>1527</v>
      </c>
      <c r="C190" t="s">
        <v>137</v>
      </c>
      <c r="D190" t="s">
        <v>138</v>
      </c>
      <c r="E190">
        <v>2019</v>
      </c>
      <c r="F190" s="1">
        <v>43621</v>
      </c>
      <c r="G190">
        <v>6.9</v>
      </c>
      <c r="H190">
        <v>0.25</v>
      </c>
      <c r="K190">
        <v>0.48899999999999999</v>
      </c>
      <c r="L190">
        <v>-3.7890000000000001</v>
      </c>
      <c r="O190">
        <v>0.35699999999999998</v>
      </c>
      <c r="P190">
        <v>2.8969999999999998</v>
      </c>
      <c r="S190">
        <v>3.3980000000000001</v>
      </c>
      <c r="T190">
        <v>2019</v>
      </c>
      <c r="U190">
        <v>2015</v>
      </c>
      <c r="V190" t="b">
        <v>1</v>
      </c>
      <c r="W190" t="b">
        <v>0</v>
      </c>
      <c r="X190">
        <v>-2.8969999999999998</v>
      </c>
      <c r="Y190" t="b">
        <v>0</v>
      </c>
    </row>
    <row r="191" spans="1:25" ht="16" hidden="1" customHeight="1" x14ac:dyDescent="0.2">
      <c r="A191" t="s">
        <v>144</v>
      </c>
      <c r="B191">
        <v>479</v>
      </c>
      <c r="C191" t="s">
        <v>145</v>
      </c>
      <c r="D191" t="s">
        <v>146</v>
      </c>
      <c r="E191">
        <v>2015</v>
      </c>
      <c r="F191" s="1">
        <v>42113</v>
      </c>
      <c r="G191">
        <v>8.5</v>
      </c>
      <c r="H191">
        <v>2.1000000000000001E-2</v>
      </c>
      <c r="K191">
        <v>0.26600000000000001</v>
      </c>
      <c r="L191">
        <v>-0.52800000000000002</v>
      </c>
      <c r="O191">
        <v>2.4670000000000001</v>
      </c>
      <c r="P191">
        <v>3.8159999999999998</v>
      </c>
      <c r="S191">
        <v>3.7749999999999999</v>
      </c>
      <c r="T191">
        <v>2019</v>
      </c>
      <c r="U191">
        <v>2015</v>
      </c>
      <c r="V191" t="b">
        <v>0</v>
      </c>
      <c r="W191" t="b">
        <v>1</v>
      </c>
      <c r="X191">
        <v>-3.8159999999999998</v>
      </c>
      <c r="Y191" t="b">
        <v>0</v>
      </c>
    </row>
    <row r="192" spans="1:25" ht="16" hidden="1" customHeight="1" x14ac:dyDescent="0.2">
      <c r="A192" t="s">
        <v>144</v>
      </c>
      <c r="B192">
        <v>479</v>
      </c>
      <c r="C192" t="s">
        <v>145</v>
      </c>
      <c r="D192" t="s">
        <v>146</v>
      </c>
      <c r="E192">
        <v>2019</v>
      </c>
      <c r="F192" s="1">
        <v>43569</v>
      </c>
      <c r="G192">
        <v>11.5</v>
      </c>
      <c r="H192">
        <v>2.1000000000000001E-2</v>
      </c>
      <c r="K192">
        <v>0.26900000000000002</v>
      </c>
      <c r="L192">
        <v>-0.745</v>
      </c>
      <c r="O192">
        <v>2.2799999999999998</v>
      </c>
      <c r="P192">
        <v>3.8330000000000002</v>
      </c>
      <c r="S192">
        <v>3.78</v>
      </c>
      <c r="T192">
        <v>2019</v>
      </c>
      <c r="U192">
        <v>2015</v>
      </c>
      <c r="V192" t="b">
        <v>1</v>
      </c>
      <c r="W192" t="b">
        <v>0</v>
      </c>
      <c r="X192">
        <v>-3.8330000000000002</v>
      </c>
      <c r="Y192" t="b">
        <v>0</v>
      </c>
    </row>
    <row r="193" spans="1:25" ht="16" hidden="1" customHeight="1" x14ac:dyDescent="0.2">
      <c r="A193" t="s">
        <v>147</v>
      </c>
      <c r="B193">
        <v>495</v>
      </c>
      <c r="C193" t="s">
        <v>145</v>
      </c>
      <c r="D193" t="s">
        <v>146</v>
      </c>
      <c r="E193">
        <v>2015</v>
      </c>
      <c r="F193" s="1">
        <v>42113</v>
      </c>
      <c r="G193">
        <v>18.2</v>
      </c>
      <c r="H193">
        <v>2.8000000000000001E-2</v>
      </c>
      <c r="K193">
        <v>7.3999999999999996E-2</v>
      </c>
      <c r="L193">
        <v>2.0270000000000001</v>
      </c>
      <c r="O193">
        <v>4.6420000000000003</v>
      </c>
      <c r="P193">
        <v>1.2649999999999999</v>
      </c>
      <c r="S193">
        <v>2.5990000000000002</v>
      </c>
      <c r="T193">
        <v>2019</v>
      </c>
      <c r="U193">
        <v>2015</v>
      </c>
      <c r="V193" t="b">
        <v>0</v>
      </c>
      <c r="W193" t="b">
        <v>1</v>
      </c>
      <c r="X193">
        <v>-1.2649999999999999</v>
      </c>
      <c r="Y193" t="b">
        <v>0</v>
      </c>
    </row>
    <row r="194" spans="1:25" ht="16" hidden="1" customHeight="1" x14ac:dyDescent="0.2">
      <c r="A194" t="s">
        <v>147</v>
      </c>
      <c r="B194">
        <v>495</v>
      </c>
      <c r="C194" t="s">
        <v>145</v>
      </c>
      <c r="D194" t="s">
        <v>146</v>
      </c>
      <c r="E194">
        <v>2019</v>
      </c>
      <c r="F194" s="1">
        <v>43569</v>
      </c>
      <c r="G194">
        <v>17</v>
      </c>
      <c r="H194">
        <v>3.2000000000000001E-2</v>
      </c>
      <c r="K194">
        <v>7.3999999999999996E-2</v>
      </c>
      <c r="L194">
        <v>2.0270000000000001</v>
      </c>
      <c r="O194">
        <v>4.6420000000000003</v>
      </c>
      <c r="P194">
        <v>1.24</v>
      </c>
      <c r="S194">
        <v>2.589</v>
      </c>
      <c r="T194">
        <v>2019</v>
      </c>
      <c r="U194">
        <v>2015</v>
      </c>
      <c r="V194" t="b">
        <v>1</v>
      </c>
      <c r="W194" t="b">
        <v>0</v>
      </c>
      <c r="X194">
        <v>-1.24</v>
      </c>
      <c r="Y194" t="b">
        <v>0</v>
      </c>
    </row>
    <row r="195" spans="1:25" ht="16" hidden="1" customHeight="1" x14ac:dyDescent="0.2">
      <c r="A195" t="s">
        <v>148</v>
      </c>
      <c r="B195">
        <v>901</v>
      </c>
      <c r="C195" t="s">
        <v>145</v>
      </c>
      <c r="D195" t="s">
        <v>146</v>
      </c>
      <c r="E195">
        <v>2015</v>
      </c>
      <c r="F195" s="1">
        <v>42113</v>
      </c>
      <c r="G195">
        <v>21.1</v>
      </c>
      <c r="H195">
        <v>6.0999999999999999E-2</v>
      </c>
      <c r="K195">
        <v>0.28299999999999997</v>
      </c>
      <c r="L195">
        <v>0.748</v>
      </c>
      <c r="O195">
        <v>3.6349999999999998</v>
      </c>
      <c r="P195">
        <v>0.72499999999999998</v>
      </c>
      <c r="S195">
        <v>2.3530000000000002</v>
      </c>
      <c r="T195">
        <v>2019</v>
      </c>
      <c r="U195">
        <v>2015</v>
      </c>
      <c r="V195" t="b">
        <v>0</v>
      </c>
      <c r="W195" t="b">
        <v>1</v>
      </c>
      <c r="X195">
        <v>-0.72499999999999998</v>
      </c>
      <c r="Y195" t="b">
        <v>0</v>
      </c>
    </row>
    <row r="196" spans="1:25" ht="16" hidden="1" customHeight="1" x14ac:dyDescent="0.2">
      <c r="A196" t="s">
        <v>148</v>
      </c>
      <c r="B196">
        <v>901</v>
      </c>
      <c r="C196" t="s">
        <v>145</v>
      </c>
      <c r="D196" t="s">
        <v>146</v>
      </c>
      <c r="E196">
        <v>2019</v>
      </c>
      <c r="F196" s="1">
        <v>43569</v>
      </c>
      <c r="G196">
        <v>13.8</v>
      </c>
      <c r="H196">
        <v>2.3E-2</v>
      </c>
      <c r="K196">
        <v>0.248</v>
      </c>
      <c r="L196">
        <v>0.17100000000000001</v>
      </c>
      <c r="O196">
        <v>3.1030000000000002</v>
      </c>
      <c r="P196">
        <v>0.72499999999999998</v>
      </c>
      <c r="S196">
        <v>2.3530000000000002</v>
      </c>
      <c r="T196">
        <v>2019</v>
      </c>
      <c r="U196">
        <v>2015</v>
      </c>
      <c r="V196" t="b">
        <v>1</v>
      </c>
      <c r="W196" t="b">
        <v>0</v>
      </c>
      <c r="X196">
        <v>-0.72499999999999998</v>
      </c>
      <c r="Y196" t="b">
        <v>0</v>
      </c>
    </row>
    <row r="197" spans="1:25" ht="16" hidden="1" customHeight="1" x14ac:dyDescent="0.2">
      <c r="A197" t="s">
        <v>149</v>
      </c>
      <c r="B197">
        <v>1096</v>
      </c>
      <c r="C197" t="s">
        <v>145</v>
      </c>
      <c r="D197" t="s">
        <v>146</v>
      </c>
      <c r="E197">
        <v>2015</v>
      </c>
      <c r="F197" s="1">
        <v>42113</v>
      </c>
      <c r="G197">
        <v>7.1</v>
      </c>
      <c r="H197">
        <v>2.7E-2</v>
      </c>
      <c r="K197">
        <v>0.52500000000000002</v>
      </c>
      <c r="L197">
        <v>-2.6840000000000002</v>
      </c>
      <c r="O197">
        <v>0.91200000000000003</v>
      </c>
      <c r="P197">
        <v>1.07</v>
      </c>
      <c r="S197">
        <v>2.5059999999999998</v>
      </c>
      <c r="T197">
        <v>2019</v>
      </c>
      <c r="U197">
        <v>2015</v>
      </c>
      <c r="V197" t="b">
        <v>0</v>
      </c>
      <c r="W197" t="b">
        <v>1</v>
      </c>
      <c r="X197">
        <v>-1.07</v>
      </c>
      <c r="Y197" t="b">
        <v>0</v>
      </c>
    </row>
    <row r="198" spans="1:25" ht="16" hidden="1" customHeight="1" x14ac:dyDescent="0.2">
      <c r="A198" t="s">
        <v>150</v>
      </c>
      <c r="B198">
        <v>1303</v>
      </c>
      <c r="C198" t="s">
        <v>145</v>
      </c>
      <c r="D198" t="s">
        <v>146</v>
      </c>
      <c r="E198">
        <v>2015</v>
      </c>
      <c r="F198" s="1">
        <v>42113</v>
      </c>
      <c r="G198">
        <v>16.5</v>
      </c>
      <c r="H198">
        <v>1.6E-2</v>
      </c>
      <c r="K198">
        <v>0.39900000000000002</v>
      </c>
      <c r="L198">
        <v>-1.337</v>
      </c>
      <c r="O198">
        <v>1.7969999999999999</v>
      </c>
      <c r="P198">
        <v>1.57</v>
      </c>
      <c r="S198">
        <v>2.75</v>
      </c>
      <c r="T198">
        <v>2019</v>
      </c>
      <c r="U198">
        <v>2015</v>
      </c>
      <c r="V198" t="b">
        <v>0</v>
      </c>
      <c r="W198" t="b">
        <v>1</v>
      </c>
      <c r="X198">
        <v>-1.57</v>
      </c>
      <c r="Y198" t="b">
        <v>0</v>
      </c>
    </row>
    <row r="199" spans="1:25" ht="16" hidden="1" customHeight="1" x14ac:dyDescent="0.2">
      <c r="A199" t="s">
        <v>150</v>
      </c>
      <c r="B199">
        <v>1303</v>
      </c>
      <c r="C199" t="s">
        <v>145</v>
      </c>
      <c r="D199" t="s">
        <v>146</v>
      </c>
      <c r="E199">
        <v>2019</v>
      </c>
      <c r="F199" s="1">
        <v>43569</v>
      </c>
      <c r="G199">
        <v>17.7</v>
      </c>
      <c r="H199">
        <v>3.4000000000000002E-2</v>
      </c>
      <c r="K199">
        <v>0.39300000000000002</v>
      </c>
      <c r="L199">
        <v>-1.337</v>
      </c>
      <c r="O199">
        <v>1.7969999999999999</v>
      </c>
      <c r="P199">
        <v>1.581</v>
      </c>
      <c r="S199">
        <v>2.7549999999999999</v>
      </c>
      <c r="T199">
        <v>2019</v>
      </c>
      <c r="U199">
        <v>2015</v>
      </c>
      <c r="V199" t="b">
        <v>1</v>
      </c>
      <c r="W199" t="b">
        <v>0</v>
      </c>
      <c r="X199">
        <v>-1.581</v>
      </c>
      <c r="Y199" t="b">
        <v>0</v>
      </c>
    </row>
    <row r="200" spans="1:25" ht="16" hidden="1" customHeight="1" x14ac:dyDescent="0.2">
      <c r="A200" t="s">
        <v>151</v>
      </c>
      <c r="B200">
        <v>1689</v>
      </c>
      <c r="C200" t="s">
        <v>145</v>
      </c>
      <c r="D200" t="s">
        <v>146</v>
      </c>
      <c r="E200">
        <v>2015</v>
      </c>
      <c r="F200" s="1">
        <v>42113</v>
      </c>
      <c r="G200">
        <v>17.600000000000001</v>
      </c>
      <c r="H200">
        <v>0.307</v>
      </c>
      <c r="K200">
        <v>0.84899999999999998</v>
      </c>
      <c r="L200">
        <v>0.93100000000000005</v>
      </c>
      <c r="O200">
        <v>3.7909999999999999</v>
      </c>
      <c r="P200">
        <v>-3.6269999999999998</v>
      </c>
      <c r="S200">
        <v>0.33</v>
      </c>
      <c r="T200">
        <v>2019</v>
      </c>
      <c r="U200">
        <v>2015</v>
      </c>
      <c r="V200" t="b">
        <v>0</v>
      </c>
      <c r="W200" t="b">
        <v>1</v>
      </c>
      <c r="X200">
        <v>3.6269999999999998</v>
      </c>
      <c r="Y200" t="b">
        <v>0</v>
      </c>
    </row>
    <row r="201" spans="1:25" x14ac:dyDescent="0.2">
      <c r="A201" t="s">
        <v>152</v>
      </c>
      <c r="B201">
        <v>7547</v>
      </c>
      <c r="C201" t="s">
        <v>145</v>
      </c>
      <c r="D201" t="s">
        <v>146</v>
      </c>
      <c r="E201">
        <v>2019</v>
      </c>
      <c r="F201" s="1">
        <v>43569</v>
      </c>
      <c r="G201">
        <v>17.5</v>
      </c>
      <c r="H201">
        <v>0.34200000000000003</v>
      </c>
      <c r="I201">
        <f>IF($V201=TRUE,H201,"")</f>
        <v>0.34200000000000003</v>
      </c>
      <c r="J201" t="str">
        <f>IF($W201=TRUE,H201,"")</f>
        <v/>
      </c>
      <c r="K201">
        <v>0.875</v>
      </c>
      <c r="L201">
        <v>0.70199999999999996</v>
      </c>
      <c r="M201">
        <f>IF($V201=TRUE,L201,"")</f>
        <v>0.70199999999999996</v>
      </c>
      <c r="N201" t="str">
        <f>IF($W201=TRUE,L201,"")</f>
        <v/>
      </c>
      <c r="O201">
        <v>3.59</v>
      </c>
      <c r="P201">
        <v>-3.089</v>
      </c>
      <c r="Q201">
        <f>IF($V201=TRUE,P201,"")</f>
        <v>-3.089</v>
      </c>
      <c r="R201" t="str">
        <f>IF($W201=TRUE,P201,"")</f>
        <v/>
      </c>
      <c r="S201">
        <v>0.57699999999999996</v>
      </c>
      <c r="T201">
        <v>2019</v>
      </c>
      <c r="U201">
        <v>2015</v>
      </c>
      <c r="V201" t="b">
        <v>1</v>
      </c>
      <c r="W201" t="b">
        <v>0</v>
      </c>
      <c r="X201">
        <v>3.089</v>
      </c>
      <c r="Y201" t="b">
        <v>1</v>
      </c>
    </row>
    <row r="202" spans="1:25" ht="16" hidden="1" customHeight="1" x14ac:dyDescent="0.2">
      <c r="A202" t="s">
        <v>153</v>
      </c>
      <c r="B202">
        <v>7548</v>
      </c>
      <c r="C202" t="s">
        <v>145</v>
      </c>
      <c r="D202" t="s">
        <v>146</v>
      </c>
      <c r="E202">
        <v>2019</v>
      </c>
      <c r="F202" s="1">
        <v>43569</v>
      </c>
      <c r="G202">
        <v>8.3000000000000007</v>
      </c>
      <c r="H202">
        <v>0.02</v>
      </c>
      <c r="K202">
        <v>0.51500000000000001</v>
      </c>
      <c r="L202">
        <v>-2.7570000000000001</v>
      </c>
      <c r="O202">
        <v>0.86699999999999999</v>
      </c>
      <c r="P202">
        <v>1.8779999999999999</v>
      </c>
      <c r="S202">
        <v>2.9020000000000001</v>
      </c>
      <c r="T202">
        <v>2019</v>
      </c>
      <c r="U202">
        <v>2015</v>
      </c>
      <c r="V202" t="b">
        <v>1</v>
      </c>
      <c r="W202" t="b">
        <v>0</v>
      </c>
      <c r="X202">
        <v>-1.8779999999999999</v>
      </c>
      <c r="Y202" t="b">
        <v>0</v>
      </c>
    </row>
    <row r="203" spans="1:25" ht="16" hidden="1" customHeight="1" x14ac:dyDescent="0.2">
      <c r="A203" t="s">
        <v>154</v>
      </c>
      <c r="B203">
        <v>48</v>
      </c>
      <c r="C203" t="s">
        <v>155</v>
      </c>
      <c r="D203" t="s">
        <v>156</v>
      </c>
      <c r="E203">
        <v>2015</v>
      </c>
      <c r="F203" s="1">
        <v>42267</v>
      </c>
      <c r="G203">
        <v>5.5</v>
      </c>
      <c r="H203">
        <v>0.64700000000000002</v>
      </c>
      <c r="K203">
        <v>0.93300000000000005</v>
      </c>
      <c r="L203">
        <v>-3.343</v>
      </c>
      <c r="O203">
        <v>0.56200000000000006</v>
      </c>
      <c r="P203">
        <v>1.5489999999999999</v>
      </c>
      <c r="S203">
        <v>2.74</v>
      </c>
      <c r="T203">
        <v>2019</v>
      </c>
      <c r="U203">
        <v>2012</v>
      </c>
      <c r="V203" t="b">
        <v>0</v>
      </c>
      <c r="W203" t="b">
        <v>0</v>
      </c>
      <c r="X203">
        <v>-1.5489999999999999</v>
      </c>
      <c r="Y203" t="b">
        <v>0</v>
      </c>
    </row>
    <row r="204" spans="1:25" ht="16" hidden="1" customHeight="1" x14ac:dyDescent="0.2">
      <c r="A204" t="s">
        <v>154</v>
      </c>
      <c r="B204">
        <v>48</v>
      </c>
      <c r="C204" t="s">
        <v>155</v>
      </c>
      <c r="D204" t="s">
        <v>156</v>
      </c>
      <c r="E204">
        <v>2019</v>
      </c>
      <c r="F204" s="1">
        <v>43653</v>
      </c>
      <c r="G204">
        <v>5.3</v>
      </c>
      <c r="H204">
        <v>0.64600000000000002</v>
      </c>
      <c r="K204">
        <v>0.93300000000000005</v>
      </c>
      <c r="L204">
        <v>-3.343</v>
      </c>
      <c r="O204">
        <v>0.56200000000000006</v>
      </c>
      <c r="P204">
        <v>1.5489999999999999</v>
      </c>
      <c r="S204">
        <v>2.74</v>
      </c>
      <c r="T204">
        <v>2019</v>
      </c>
      <c r="U204">
        <v>2012</v>
      </c>
      <c r="V204" t="b">
        <v>1</v>
      </c>
      <c r="W204" t="b">
        <v>0</v>
      </c>
      <c r="X204">
        <v>-1.5489999999999999</v>
      </c>
      <c r="Y204" t="b">
        <v>0</v>
      </c>
    </row>
    <row r="205" spans="1:25" ht="16" hidden="1" customHeight="1" x14ac:dyDescent="0.2">
      <c r="A205" t="s">
        <v>157</v>
      </c>
      <c r="B205">
        <v>301</v>
      </c>
      <c r="C205" t="s">
        <v>155</v>
      </c>
      <c r="D205" t="s">
        <v>156</v>
      </c>
      <c r="E205">
        <v>2012</v>
      </c>
      <c r="F205" s="1">
        <v>41077</v>
      </c>
      <c r="G205">
        <v>26.9</v>
      </c>
      <c r="H205">
        <v>0.56100000000000005</v>
      </c>
      <c r="K205">
        <v>0.93400000000000005</v>
      </c>
      <c r="L205">
        <v>-1.829</v>
      </c>
      <c r="O205">
        <v>1.4390000000000001</v>
      </c>
      <c r="P205">
        <v>2.6549999999999998</v>
      </c>
      <c r="S205">
        <v>3.286</v>
      </c>
      <c r="T205">
        <v>2019</v>
      </c>
      <c r="U205">
        <v>2012</v>
      </c>
      <c r="V205" t="b">
        <v>0</v>
      </c>
      <c r="W205" t="b">
        <v>1</v>
      </c>
      <c r="X205">
        <v>-2.6549999999999998</v>
      </c>
      <c r="Y205" t="b">
        <v>0</v>
      </c>
    </row>
    <row r="206" spans="1:25" ht="16" hidden="1" customHeight="1" x14ac:dyDescent="0.2">
      <c r="A206" t="s">
        <v>157</v>
      </c>
      <c r="B206">
        <v>301</v>
      </c>
      <c r="C206" t="s">
        <v>155</v>
      </c>
      <c r="D206" t="s">
        <v>156</v>
      </c>
      <c r="E206">
        <v>2015</v>
      </c>
      <c r="F206" s="1">
        <v>42267</v>
      </c>
      <c r="G206">
        <v>35.5</v>
      </c>
      <c r="H206">
        <v>0.52800000000000002</v>
      </c>
      <c r="K206">
        <v>0.93400000000000005</v>
      </c>
      <c r="L206">
        <v>-1.107</v>
      </c>
      <c r="O206">
        <v>1.976</v>
      </c>
      <c r="P206">
        <v>3.3809999999999998</v>
      </c>
      <c r="S206">
        <v>3.621</v>
      </c>
      <c r="T206">
        <v>2019</v>
      </c>
      <c r="U206">
        <v>2012</v>
      </c>
      <c r="V206" t="b">
        <v>0</v>
      </c>
      <c r="W206" t="b">
        <v>0</v>
      </c>
      <c r="X206">
        <v>-3.3809999999999998</v>
      </c>
      <c r="Y206" t="b">
        <v>0</v>
      </c>
    </row>
    <row r="207" spans="1:25" ht="16" hidden="1" customHeight="1" x14ac:dyDescent="0.2">
      <c r="A207" t="s">
        <v>157</v>
      </c>
      <c r="B207">
        <v>301</v>
      </c>
      <c r="C207" t="s">
        <v>155</v>
      </c>
      <c r="D207" t="s">
        <v>156</v>
      </c>
      <c r="E207">
        <v>2019</v>
      </c>
      <c r="F207" s="1">
        <v>43653</v>
      </c>
      <c r="G207">
        <v>31.5</v>
      </c>
      <c r="H207">
        <v>0.53100000000000003</v>
      </c>
      <c r="K207">
        <v>0.90500000000000003</v>
      </c>
      <c r="L207">
        <v>-1.492</v>
      </c>
      <c r="O207">
        <v>1.679</v>
      </c>
      <c r="P207">
        <v>2.637</v>
      </c>
      <c r="S207">
        <v>3.28</v>
      </c>
      <c r="T207">
        <v>2019</v>
      </c>
      <c r="U207">
        <v>2012</v>
      </c>
      <c r="V207" t="b">
        <v>1</v>
      </c>
      <c r="W207" t="b">
        <v>0</v>
      </c>
      <c r="X207">
        <v>-2.637</v>
      </c>
      <c r="Y207" t="b">
        <v>0</v>
      </c>
    </row>
    <row r="208" spans="1:25" ht="16" hidden="1" customHeight="1" x14ac:dyDescent="0.2">
      <c r="A208" t="s">
        <v>158</v>
      </c>
      <c r="B208">
        <v>794</v>
      </c>
      <c r="C208" t="s">
        <v>155</v>
      </c>
      <c r="D208" t="s">
        <v>156</v>
      </c>
      <c r="E208">
        <v>2012</v>
      </c>
      <c r="F208" s="1">
        <v>41077</v>
      </c>
      <c r="G208">
        <v>29.7</v>
      </c>
      <c r="H208">
        <v>0.17199999999999999</v>
      </c>
      <c r="K208">
        <v>0.33100000000000002</v>
      </c>
      <c r="L208">
        <v>1.33</v>
      </c>
      <c r="O208">
        <v>4.1269999999999998</v>
      </c>
      <c r="P208">
        <v>-1.8109999999999999</v>
      </c>
      <c r="S208">
        <v>1.2949999999999999</v>
      </c>
      <c r="T208">
        <v>2019</v>
      </c>
      <c r="U208">
        <v>2012</v>
      </c>
      <c r="V208" t="b">
        <v>0</v>
      </c>
      <c r="W208" t="b">
        <v>1</v>
      </c>
      <c r="X208">
        <v>1.8109999999999999</v>
      </c>
      <c r="Y208" t="b">
        <v>0</v>
      </c>
    </row>
    <row r="209" spans="1:25" ht="16" hidden="1" customHeight="1" x14ac:dyDescent="0.2">
      <c r="A209" t="s">
        <v>158</v>
      </c>
      <c r="B209">
        <v>794</v>
      </c>
      <c r="C209" t="s">
        <v>155</v>
      </c>
      <c r="D209" t="s">
        <v>156</v>
      </c>
      <c r="E209">
        <v>2015</v>
      </c>
      <c r="F209" s="1">
        <v>42267</v>
      </c>
      <c r="G209">
        <v>28.1</v>
      </c>
      <c r="H209">
        <v>0.17199999999999999</v>
      </c>
      <c r="K209">
        <v>0.33100000000000002</v>
      </c>
      <c r="L209">
        <v>1.33</v>
      </c>
      <c r="O209">
        <v>4.1269999999999998</v>
      </c>
      <c r="P209">
        <v>-2.222</v>
      </c>
      <c r="S209">
        <v>1.06</v>
      </c>
      <c r="T209">
        <v>2019</v>
      </c>
      <c r="U209">
        <v>2012</v>
      </c>
      <c r="V209" t="b">
        <v>0</v>
      </c>
      <c r="W209" t="b">
        <v>0</v>
      </c>
      <c r="X209">
        <v>2.222</v>
      </c>
      <c r="Y209" t="b">
        <v>0</v>
      </c>
    </row>
    <row r="210" spans="1:25" ht="16" hidden="1" customHeight="1" x14ac:dyDescent="0.2">
      <c r="A210" t="s">
        <v>158</v>
      </c>
      <c r="B210">
        <v>794</v>
      </c>
      <c r="C210" t="s">
        <v>155</v>
      </c>
      <c r="D210" t="s">
        <v>156</v>
      </c>
      <c r="E210">
        <v>2019</v>
      </c>
      <c r="F210" s="1">
        <v>43653</v>
      </c>
      <c r="G210">
        <v>39.9</v>
      </c>
      <c r="H210">
        <v>0.14699999999999999</v>
      </c>
      <c r="K210">
        <v>0.153</v>
      </c>
      <c r="L210">
        <v>1.33</v>
      </c>
      <c r="O210">
        <v>4.1269999999999998</v>
      </c>
      <c r="P210">
        <v>-1.7969999999999999</v>
      </c>
      <c r="S210">
        <v>1.3009999999999999</v>
      </c>
      <c r="T210">
        <v>2019</v>
      </c>
      <c r="U210">
        <v>2012</v>
      </c>
      <c r="V210" t="b">
        <v>1</v>
      </c>
      <c r="W210" t="b">
        <v>0</v>
      </c>
      <c r="X210">
        <v>1.7969999999999999</v>
      </c>
      <c r="Y210" t="b">
        <v>0</v>
      </c>
    </row>
    <row r="211" spans="1:25" ht="16" hidden="1" customHeight="1" x14ac:dyDescent="0.2">
      <c r="A211" t="s">
        <v>159</v>
      </c>
      <c r="B211">
        <v>1160</v>
      </c>
      <c r="C211" t="s">
        <v>155</v>
      </c>
      <c r="D211" t="s">
        <v>156</v>
      </c>
      <c r="E211">
        <v>2012</v>
      </c>
      <c r="F211" s="1">
        <v>41077</v>
      </c>
      <c r="G211">
        <v>6.3</v>
      </c>
      <c r="H211">
        <v>5.8999999999999997E-2</v>
      </c>
      <c r="K211">
        <v>0.53900000000000003</v>
      </c>
      <c r="L211">
        <v>-0.73799999999999999</v>
      </c>
      <c r="O211">
        <v>2.286</v>
      </c>
      <c r="P211">
        <v>2.1429999999999998</v>
      </c>
      <c r="S211">
        <v>3.0350000000000001</v>
      </c>
      <c r="T211">
        <v>2019</v>
      </c>
      <c r="U211">
        <v>2012</v>
      </c>
      <c r="V211" t="b">
        <v>0</v>
      </c>
      <c r="W211" t="b">
        <v>1</v>
      </c>
      <c r="X211">
        <v>-2.1429999999999998</v>
      </c>
      <c r="Y211" t="b">
        <v>0</v>
      </c>
    </row>
    <row r="212" spans="1:25" ht="16" hidden="1" customHeight="1" x14ac:dyDescent="0.2">
      <c r="A212" t="s">
        <v>160</v>
      </c>
      <c r="B212">
        <v>1468</v>
      </c>
      <c r="C212" t="s">
        <v>155</v>
      </c>
      <c r="D212" t="s">
        <v>156</v>
      </c>
      <c r="E212">
        <v>2012</v>
      </c>
      <c r="F212" s="1">
        <v>41077</v>
      </c>
      <c r="G212">
        <v>12.3</v>
      </c>
      <c r="H212">
        <v>0.16400000000000001</v>
      </c>
      <c r="K212">
        <v>0.53700000000000003</v>
      </c>
      <c r="L212">
        <v>1.7000000000000001E-2</v>
      </c>
      <c r="O212">
        <v>2.9649999999999999</v>
      </c>
      <c r="P212">
        <v>0.39100000000000001</v>
      </c>
      <c r="S212">
        <v>2.2130000000000001</v>
      </c>
      <c r="T212">
        <v>2019</v>
      </c>
      <c r="U212">
        <v>2012</v>
      </c>
      <c r="V212" t="b">
        <v>0</v>
      </c>
      <c r="W212" t="b">
        <v>1</v>
      </c>
      <c r="X212">
        <v>-0.39100000000000001</v>
      </c>
      <c r="Y212" t="b">
        <v>0</v>
      </c>
    </row>
    <row r="213" spans="1:25" ht="16" hidden="1" customHeight="1" x14ac:dyDescent="0.2">
      <c r="A213" t="s">
        <v>160</v>
      </c>
      <c r="B213">
        <v>1468</v>
      </c>
      <c r="C213" t="s">
        <v>155</v>
      </c>
      <c r="D213" t="s">
        <v>156</v>
      </c>
      <c r="E213">
        <v>2015</v>
      </c>
      <c r="F213" s="1">
        <v>42267</v>
      </c>
      <c r="G213">
        <v>6.3</v>
      </c>
      <c r="H213">
        <v>0.16400000000000001</v>
      </c>
      <c r="K213">
        <v>0.53800000000000003</v>
      </c>
      <c r="L213">
        <v>1.7000000000000001E-2</v>
      </c>
      <c r="O213">
        <v>2.9649999999999999</v>
      </c>
      <c r="P213">
        <v>-0.01</v>
      </c>
      <c r="S213">
        <v>2.0659999999999998</v>
      </c>
      <c r="T213">
        <v>2019</v>
      </c>
      <c r="U213">
        <v>2012</v>
      </c>
      <c r="V213" t="b">
        <v>0</v>
      </c>
      <c r="W213" t="b">
        <v>0</v>
      </c>
      <c r="X213">
        <v>0.01</v>
      </c>
      <c r="Y213" t="b">
        <v>0</v>
      </c>
    </row>
    <row r="214" spans="1:25" ht="16" hidden="1" customHeight="1" x14ac:dyDescent="0.2">
      <c r="A214" t="s">
        <v>160</v>
      </c>
      <c r="B214">
        <v>1468</v>
      </c>
      <c r="C214" t="s">
        <v>155</v>
      </c>
      <c r="D214" t="s">
        <v>156</v>
      </c>
      <c r="E214">
        <v>2019</v>
      </c>
      <c r="F214" s="1">
        <v>43653</v>
      </c>
      <c r="G214" t="s">
        <v>58</v>
      </c>
      <c r="H214">
        <v>0.14599999999999999</v>
      </c>
      <c r="K214">
        <v>0.53800000000000003</v>
      </c>
      <c r="L214">
        <v>1.7000000000000001E-2</v>
      </c>
      <c r="O214">
        <v>2.9649999999999999</v>
      </c>
      <c r="P214">
        <v>3.9E-2</v>
      </c>
      <c r="S214">
        <v>2.0830000000000002</v>
      </c>
      <c r="T214">
        <v>2019</v>
      </c>
      <c r="U214">
        <v>2012</v>
      </c>
      <c r="V214" t="b">
        <v>1</v>
      </c>
      <c r="W214" t="b">
        <v>0</v>
      </c>
      <c r="X214">
        <v>-3.9E-2</v>
      </c>
      <c r="Y214" t="b">
        <v>0</v>
      </c>
    </row>
    <row r="215" spans="1:25" ht="16" hidden="1" customHeight="1" x14ac:dyDescent="0.2">
      <c r="A215" t="s">
        <v>161</v>
      </c>
      <c r="B215">
        <v>1651</v>
      </c>
      <c r="C215" t="s">
        <v>155</v>
      </c>
      <c r="D215" t="s">
        <v>156</v>
      </c>
      <c r="E215">
        <v>2012</v>
      </c>
      <c r="F215" s="1">
        <v>41077</v>
      </c>
      <c r="G215">
        <v>7.5</v>
      </c>
      <c r="H215">
        <v>0.93899999999999995</v>
      </c>
      <c r="K215">
        <v>0.95</v>
      </c>
      <c r="L215">
        <v>1.367</v>
      </c>
      <c r="O215">
        <v>4.1529999999999996</v>
      </c>
      <c r="P215">
        <v>-2.8580000000000001</v>
      </c>
      <c r="S215">
        <v>0.69699999999999995</v>
      </c>
      <c r="T215">
        <v>2019</v>
      </c>
      <c r="U215">
        <v>2012</v>
      </c>
      <c r="V215" t="b">
        <v>0</v>
      </c>
      <c r="W215" t="b">
        <v>1</v>
      </c>
      <c r="X215">
        <v>2.8580000000000001</v>
      </c>
      <c r="Y215" t="b">
        <v>0</v>
      </c>
    </row>
    <row r="216" spans="1:25" ht="16" hidden="1" customHeight="1" x14ac:dyDescent="0.2">
      <c r="A216" t="s">
        <v>162</v>
      </c>
      <c r="B216">
        <v>1660</v>
      </c>
      <c r="C216" t="s">
        <v>155</v>
      </c>
      <c r="D216" t="s">
        <v>156</v>
      </c>
      <c r="E216">
        <v>2012</v>
      </c>
      <c r="F216" s="1">
        <v>41077</v>
      </c>
      <c r="G216">
        <v>6.9</v>
      </c>
      <c r="H216">
        <v>0.999</v>
      </c>
      <c r="K216">
        <v>0.97499999999999998</v>
      </c>
      <c r="L216">
        <v>1.796</v>
      </c>
      <c r="O216">
        <v>4.4790000000000001</v>
      </c>
      <c r="P216">
        <v>-4.2460000000000004</v>
      </c>
      <c r="S216">
        <v>0.13700000000000001</v>
      </c>
      <c r="T216">
        <v>2019</v>
      </c>
      <c r="U216">
        <v>2012</v>
      </c>
      <c r="V216" t="b">
        <v>0</v>
      </c>
      <c r="W216" t="b">
        <v>1</v>
      </c>
      <c r="X216">
        <v>4.2460000000000004</v>
      </c>
      <c r="Y216" t="b">
        <v>0</v>
      </c>
    </row>
    <row r="217" spans="1:25" ht="16" hidden="1" customHeight="1" x14ac:dyDescent="0.2">
      <c r="A217" t="s">
        <v>162</v>
      </c>
      <c r="B217">
        <v>1660</v>
      </c>
      <c r="C217" t="s">
        <v>155</v>
      </c>
      <c r="D217" t="s">
        <v>156</v>
      </c>
      <c r="E217">
        <v>2015</v>
      </c>
      <c r="F217" s="1">
        <v>42267</v>
      </c>
      <c r="G217">
        <v>7</v>
      </c>
      <c r="H217">
        <v>0.999</v>
      </c>
      <c r="K217">
        <v>0.97499999999999998</v>
      </c>
      <c r="L217">
        <v>1.796</v>
      </c>
      <c r="O217">
        <v>4.4790000000000001</v>
      </c>
      <c r="P217">
        <v>-4.2460000000000004</v>
      </c>
      <c r="S217">
        <v>0.13700000000000001</v>
      </c>
      <c r="T217">
        <v>2019</v>
      </c>
      <c r="U217">
        <v>2012</v>
      </c>
      <c r="V217" t="b">
        <v>0</v>
      </c>
      <c r="W217" t="b">
        <v>0</v>
      </c>
      <c r="X217">
        <v>4.2460000000000004</v>
      </c>
      <c r="Y217" t="b">
        <v>0</v>
      </c>
    </row>
    <row r="218" spans="1:25" ht="16" hidden="1" customHeight="1" x14ac:dyDescent="0.2">
      <c r="A218" t="s">
        <v>163</v>
      </c>
      <c r="B218">
        <v>3212</v>
      </c>
      <c r="C218" t="s">
        <v>155</v>
      </c>
      <c r="D218" t="s">
        <v>156</v>
      </c>
      <c r="E218">
        <v>2019</v>
      </c>
      <c r="F218" s="1">
        <v>43653</v>
      </c>
      <c r="G218" t="s">
        <v>58</v>
      </c>
      <c r="H218">
        <v>6.6000000000000003E-2</v>
      </c>
      <c r="K218">
        <v>0.57999999999999996</v>
      </c>
      <c r="L218">
        <v>0.16700000000000001</v>
      </c>
      <c r="O218">
        <v>3.1019999999999999</v>
      </c>
      <c r="P218">
        <v>0.65200000000000002</v>
      </c>
      <c r="S218">
        <v>2.319</v>
      </c>
      <c r="T218">
        <v>2019</v>
      </c>
      <c r="U218">
        <v>2012</v>
      </c>
      <c r="V218" t="b">
        <v>1</v>
      </c>
      <c r="W218" t="b">
        <v>0</v>
      </c>
      <c r="X218">
        <v>-0.65200000000000002</v>
      </c>
      <c r="Y218" t="b">
        <v>0</v>
      </c>
    </row>
    <row r="219" spans="1:25" ht="16" hidden="1" customHeight="1" x14ac:dyDescent="0.2">
      <c r="A219" t="s">
        <v>164</v>
      </c>
      <c r="B219">
        <v>7909</v>
      </c>
      <c r="C219" t="s">
        <v>155</v>
      </c>
      <c r="D219" t="s">
        <v>156</v>
      </c>
      <c r="E219">
        <v>2019</v>
      </c>
      <c r="F219" s="1">
        <v>43653</v>
      </c>
      <c r="G219">
        <v>8.1</v>
      </c>
      <c r="H219" t="s">
        <v>58</v>
      </c>
      <c r="K219" t="s">
        <v>58</v>
      </c>
      <c r="L219" t="s">
        <v>58</v>
      </c>
      <c r="O219" t="s">
        <v>58</v>
      </c>
      <c r="P219" t="s">
        <v>58</v>
      </c>
      <c r="S219" t="s">
        <v>58</v>
      </c>
      <c r="T219">
        <v>2019</v>
      </c>
      <c r="U219">
        <v>2012</v>
      </c>
      <c r="V219" t="b">
        <v>1</v>
      </c>
      <c r="W219" t="b">
        <v>0</v>
      </c>
      <c r="X219" t="s">
        <v>58</v>
      </c>
      <c r="Y219" t="b">
        <v>0</v>
      </c>
    </row>
    <row r="220" spans="1:25" hidden="1" x14ac:dyDescent="0.2">
      <c r="A220" t="s">
        <v>165</v>
      </c>
      <c r="B220">
        <v>101</v>
      </c>
      <c r="C220" t="s">
        <v>166</v>
      </c>
      <c r="D220" t="s">
        <v>167</v>
      </c>
      <c r="E220">
        <v>2013</v>
      </c>
      <c r="F220" s="1">
        <v>41526</v>
      </c>
      <c r="G220">
        <v>16.3</v>
      </c>
      <c r="H220">
        <v>4.2999999999999997E-2</v>
      </c>
      <c r="I220" t="str">
        <f>IF($V220=TRUE,H220,"")</f>
        <v/>
      </c>
      <c r="J220">
        <f>IF($W220=TRUE,H220,"")</f>
        <v>4.2999999999999997E-2</v>
      </c>
      <c r="K220">
        <v>0.747</v>
      </c>
      <c r="L220">
        <v>2.3260000000000001</v>
      </c>
      <c r="M220" t="str">
        <f>IF($V220=TRUE,L220,"")</f>
        <v/>
      </c>
      <c r="N220">
        <f>IF($W220=TRUE,L220,"")</f>
        <v>2.3260000000000001</v>
      </c>
      <c r="O220">
        <v>4.8360000000000003</v>
      </c>
      <c r="P220">
        <v>-2.5939999999999999</v>
      </c>
      <c r="Q220" t="str">
        <f>IF($V220=TRUE,P220,"")</f>
        <v/>
      </c>
      <c r="R220">
        <f>IF($W220=TRUE,P220,"")</f>
        <v>-2.5939999999999999</v>
      </c>
      <c r="S220">
        <v>0.84399999999999997</v>
      </c>
      <c r="T220">
        <v>2017</v>
      </c>
      <c r="U220">
        <v>2013</v>
      </c>
      <c r="V220" t="b">
        <v>0</v>
      </c>
      <c r="W220" t="b">
        <v>1</v>
      </c>
      <c r="X220">
        <v>2.5939999999999999</v>
      </c>
      <c r="Y220" t="b">
        <v>1</v>
      </c>
    </row>
    <row r="221" spans="1:25" x14ac:dyDescent="0.2">
      <c r="A221" t="s">
        <v>165</v>
      </c>
      <c r="B221">
        <v>101</v>
      </c>
      <c r="C221" t="s">
        <v>166</v>
      </c>
      <c r="D221" t="s">
        <v>167</v>
      </c>
      <c r="E221">
        <v>2017</v>
      </c>
      <c r="F221" s="1">
        <v>42989</v>
      </c>
      <c r="G221">
        <v>15.2</v>
      </c>
      <c r="H221">
        <v>4.2999999999999997E-2</v>
      </c>
      <c r="I221">
        <f>IF($V221=TRUE,H221,"")</f>
        <v>4.2999999999999997E-2</v>
      </c>
      <c r="J221" t="str">
        <f>IF($W221=TRUE,H221,"")</f>
        <v/>
      </c>
      <c r="K221">
        <v>0.74299999999999999</v>
      </c>
      <c r="L221">
        <v>2.3260000000000001</v>
      </c>
      <c r="M221">
        <f>IF($V221=TRUE,L221,"")</f>
        <v>2.3260000000000001</v>
      </c>
      <c r="N221" t="str">
        <f>IF($W221=TRUE,L221,"")</f>
        <v/>
      </c>
      <c r="O221">
        <v>4.8360000000000003</v>
      </c>
      <c r="P221">
        <v>-2.5939999999999999</v>
      </c>
      <c r="Q221">
        <f>IF($V221=TRUE,P221,"")</f>
        <v>-2.5939999999999999</v>
      </c>
      <c r="R221" t="str">
        <f>IF($W221=TRUE,P221,"")</f>
        <v/>
      </c>
      <c r="S221">
        <v>0.84399999999999997</v>
      </c>
      <c r="T221">
        <v>2017</v>
      </c>
      <c r="U221">
        <v>2013</v>
      </c>
      <c r="V221" t="b">
        <v>1</v>
      </c>
      <c r="W221" t="b">
        <v>0</v>
      </c>
      <c r="X221">
        <v>2.5939999999999999</v>
      </c>
      <c r="Y221" t="b">
        <v>1</v>
      </c>
    </row>
    <row r="222" spans="1:25" ht="16" hidden="1" customHeight="1" x14ac:dyDescent="0.2">
      <c r="A222" t="s">
        <v>168</v>
      </c>
      <c r="B222">
        <v>448</v>
      </c>
      <c r="C222" t="s">
        <v>166</v>
      </c>
      <c r="D222" t="s">
        <v>167</v>
      </c>
      <c r="E222">
        <v>2013</v>
      </c>
      <c r="F222" s="1">
        <v>41526</v>
      </c>
      <c r="G222">
        <v>30.8</v>
      </c>
      <c r="H222">
        <v>2.4E-2</v>
      </c>
      <c r="K222">
        <v>0.24299999999999999</v>
      </c>
      <c r="L222">
        <v>-1.1040000000000001</v>
      </c>
      <c r="O222">
        <v>1.98</v>
      </c>
      <c r="P222">
        <v>0.93300000000000005</v>
      </c>
      <c r="S222">
        <v>2.4460000000000002</v>
      </c>
      <c r="T222">
        <v>2017</v>
      </c>
      <c r="U222">
        <v>2013</v>
      </c>
      <c r="V222" t="b">
        <v>0</v>
      </c>
      <c r="W222" t="b">
        <v>1</v>
      </c>
      <c r="X222">
        <v>-0.93300000000000005</v>
      </c>
      <c r="Y222" t="b">
        <v>0</v>
      </c>
    </row>
    <row r="223" spans="1:25" ht="16" hidden="1" customHeight="1" x14ac:dyDescent="0.2">
      <c r="A223" t="s">
        <v>168</v>
      </c>
      <c r="B223">
        <v>448</v>
      </c>
      <c r="C223" t="s">
        <v>166</v>
      </c>
      <c r="D223" t="s">
        <v>167</v>
      </c>
      <c r="E223">
        <v>2017</v>
      </c>
      <c r="F223" s="1">
        <v>42989</v>
      </c>
      <c r="G223">
        <v>27.4</v>
      </c>
      <c r="H223">
        <v>2.4E-2</v>
      </c>
      <c r="K223">
        <v>0.24299999999999999</v>
      </c>
      <c r="L223">
        <v>-1.1040000000000001</v>
      </c>
      <c r="O223">
        <v>1.98</v>
      </c>
      <c r="P223">
        <v>0.42199999999999999</v>
      </c>
      <c r="S223">
        <v>2.226</v>
      </c>
      <c r="T223">
        <v>2017</v>
      </c>
      <c r="U223">
        <v>2013</v>
      </c>
      <c r="V223" t="b">
        <v>1</v>
      </c>
      <c r="W223" t="b">
        <v>0</v>
      </c>
      <c r="X223">
        <v>-0.42199999999999999</v>
      </c>
      <c r="Y223" t="b">
        <v>0</v>
      </c>
    </row>
    <row r="224" spans="1:25" ht="16" hidden="1" customHeight="1" x14ac:dyDescent="0.2">
      <c r="A224" t="s">
        <v>169</v>
      </c>
      <c r="B224">
        <v>503</v>
      </c>
      <c r="C224" t="s">
        <v>166</v>
      </c>
      <c r="D224" t="s">
        <v>167</v>
      </c>
      <c r="E224">
        <v>2013</v>
      </c>
      <c r="F224" s="1">
        <v>41526</v>
      </c>
      <c r="G224">
        <v>25.8</v>
      </c>
      <c r="H224">
        <v>2.5000000000000001E-2</v>
      </c>
      <c r="K224">
        <v>5.2999999999999999E-2</v>
      </c>
      <c r="L224">
        <v>1.7230000000000001</v>
      </c>
      <c r="O224">
        <v>4.431</v>
      </c>
      <c r="P224">
        <v>-0.33900000000000002</v>
      </c>
      <c r="S224">
        <v>1.952</v>
      </c>
      <c r="T224">
        <v>2017</v>
      </c>
      <c r="U224">
        <v>2013</v>
      </c>
      <c r="V224" t="b">
        <v>0</v>
      </c>
      <c r="W224" t="b">
        <v>1</v>
      </c>
      <c r="X224">
        <v>0.33900000000000002</v>
      </c>
      <c r="Y224" t="b">
        <v>0</v>
      </c>
    </row>
    <row r="225" spans="1:25" ht="16" hidden="1" customHeight="1" x14ac:dyDescent="0.2">
      <c r="A225" t="s">
        <v>169</v>
      </c>
      <c r="B225">
        <v>503</v>
      </c>
      <c r="C225" t="s">
        <v>166</v>
      </c>
      <c r="D225" t="s">
        <v>167</v>
      </c>
      <c r="E225">
        <v>2017</v>
      </c>
      <c r="F225" s="1">
        <v>42989</v>
      </c>
      <c r="G225">
        <v>25</v>
      </c>
      <c r="H225">
        <v>2.5000000000000001E-2</v>
      </c>
      <c r="K225">
        <v>5.2999999999999999E-2</v>
      </c>
      <c r="L225">
        <v>1.7230000000000001</v>
      </c>
      <c r="O225">
        <v>4.431</v>
      </c>
      <c r="P225">
        <v>-0.33200000000000002</v>
      </c>
      <c r="S225">
        <v>1.954</v>
      </c>
      <c r="T225">
        <v>2017</v>
      </c>
      <c r="U225">
        <v>2013</v>
      </c>
      <c r="V225" t="b">
        <v>1</v>
      </c>
      <c r="W225" t="b">
        <v>0</v>
      </c>
      <c r="X225">
        <v>0.33200000000000002</v>
      </c>
      <c r="Y225" t="b">
        <v>0</v>
      </c>
    </row>
    <row r="226" spans="1:25" ht="16" hidden="1" customHeight="1" x14ac:dyDescent="0.2">
      <c r="A226" t="s">
        <v>170</v>
      </c>
      <c r="B226">
        <v>705</v>
      </c>
      <c r="C226" t="s">
        <v>166</v>
      </c>
      <c r="D226" t="s">
        <v>167</v>
      </c>
      <c r="E226">
        <v>2013</v>
      </c>
      <c r="F226" s="1">
        <v>41526</v>
      </c>
      <c r="G226">
        <v>5.6</v>
      </c>
      <c r="H226">
        <v>2.4E-2</v>
      </c>
      <c r="K226">
        <v>0.111</v>
      </c>
      <c r="L226">
        <v>0.32100000000000001</v>
      </c>
      <c r="O226">
        <v>3.2480000000000002</v>
      </c>
      <c r="P226">
        <v>1.653</v>
      </c>
      <c r="S226">
        <v>2.7909999999999999</v>
      </c>
      <c r="T226">
        <v>2017</v>
      </c>
      <c r="U226">
        <v>2013</v>
      </c>
      <c r="V226" t="b">
        <v>0</v>
      </c>
      <c r="W226" t="b">
        <v>1</v>
      </c>
      <c r="X226">
        <v>-1.653</v>
      </c>
      <c r="Y226" t="b">
        <v>0</v>
      </c>
    </row>
    <row r="227" spans="1:25" ht="16" hidden="1" customHeight="1" x14ac:dyDescent="0.2">
      <c r="A227" t="s">
        <v>170</v>
      </c>
      <c r="B227">
        <v>705</v>
      </c>
      <c r="C227" t="s">
        <v>166</v>
      </c>
      <c r="D227" t="s">
        <v>167</v>
      </c>
      <c r="E227">
        <v>2017</v>
      </c>
      <c r="F227" s="1">
        <v>42989</v>
      </c>
      <c r="G227">
        <v>4.7</v>
      </c>
      <c r="H227">
        <v>2.4E-2</v>
      </c>
      <c r="K227">
        <v>0.14599999999999999</v>
      </c>
      <c r="L227">
        <v>0.32100000000000001</v>
      </c>
      <c r="O227">
        <v>3.2480000000000002</v>
      </c>
      <c r="P227">
        <v>1.653</v>
      </c>
      <c r="S227">
        <v>2.7909999999999999</v>
      </c>
      <c r="T227">
        <v>2017</v>
      </c>
      <c r="U227">
        <v>2013</v>
      </c>
      <c r="V227" t="b">
        <v>1</v>
      </c>
      <c r="W227" t="b">
        <v>0</v>
      </c>
      <c r="X227">
        <v>-1.653</v>
      </c>
      <c r="Y227" t="b">
        <v>0</v>
      </c>
    </row>
    <row r="228" spans="1:25" ht="16" hidden="1" customHeight="1" x14ac:dyDescent="0.2">
      <c r="A228" t="s">
        <v>171</v>
      </c>
      <c r="B228">
        <v>719</v>
      </c>
      <c r="C228" t="s">
        <v>166</v>
      </c>
      <c r="D228" t="s">
        <v>167</v>
      </c>
      <c r="E228">
        <v>2017</v>
      </c>
      <c r="F228" s="1">
        <v>42989</v>
      </c>
      <c r="G228">
        <v>6</v>
      </c>
      <c r="H228">
        <v>1.7999999999999999E-2</v>
      </c>
      <c r="K228">
        <v>0.32800000000000001</v>
      </c>
      <c r="L228">
        <v>-2.335</v>
      </c>
      <c r="O228">
        <v>1.119</v>
      </c>
      <c r="P228">
        <v>2.3519999999999999</v>
      </c>
      <c r="S228">
        <v>3.14</v>
      </c>
      <c r="T228">
        <v>2017</v>
      </c>
      <c r="U228">
        <v>2013</v>
      </c>
      <c r="V228" t="b">
        <v>1</v>
      </c>
      <c r="W228" t="b">
        <v>0</v>
      </c>
      <c r="X228">
        <v>-2.3519999999999999</v>
      </c>
      <c r="Y228" t="b">
        <v>0</v>
      </c>
    </row>
    <row r="229" spans="1:25" ht="16" hidden="1" customHeight="1" x14ac:dyDescent="0.2">
      <c r="A229" t="s">
        <v>172</v>
      </c>
      <c r="B229">
        <v>1072</v>
      </c>
      <c r="C229" t="s">
        <v>166</v>
      </c>
      <c r="D229" t="s">
        <v>167</v>
      </c>
      <c r="E229">
        <v>2013</v>
      </c>
      <c r="F229" s="1">
        <v>41526</v>
      </c>
      <c r="G229">
        <v>5.5</v>
      </c>
      <c r="H229">
        <v>2.5000000000000001E-2</v>
      </c>
      <c r="K229">
        <v>0.63800000000000001</v>
      </c>
      <c r="L229">
        <v>-0.184</v>
      </c>
      <c r="O229">
        <v>2.7759999999999998</v>
      </c>
      <c r="P229">
        <v>-0.3</v>
      </c>
      <c r="S229">
        <v>1.964</v>
      </c>
      <c r="T229">
        <v>2017</v>
      </c>
      <c r="U229">
        <v>2013</v>
      </c>
      <c r="V229" t="b">
        <v>0</v>
      </c>
      <c r="W229" t="b">
        <v>1</v>
      </c>
      <c r="X229">
        <v>0.3</v>
      </c>
      <c r="Y229" t="b">
        <v>0</v>
      </c>
    </row>
    <row r="230" spans="1:25" ht="16" hidden="1" customHeight="1" x14ac:dyDescent="0.2">
      <c r="A230" t="s">
        <v>172</v>
      </c>
      <c r="B230">
        <v>1072</v>
      </c>
      <c r="C230" t="s">
        <v>166</v>
      </c>
      <c r="D230" t="s">
        <v>167</v>
      </c>
      <c r="E230">
        <v>2017</v>
      </c>
      <c r="F230" s="1">
        <v>42989</v>
      </c>
      <c r="G230">
        <v>10.3</v>
      </c>
      <c r="H230">
        <v>2.5000000000000001E-2</v>
      </c>
      <c r="K230">
        <v>0.67300000000000004</v>
      </c>
      <c r="L230">
        <v>-0.188</v>
      </c>
      <c r="O230">
        <v>2.778</v>
      </c>
      <c r="P230">
        <v>-0.3</v>
      </c>
      <c r="S230">
        <v>1.964</v>
      </c>
      <c r="T230">
        <v>2017</v>
      </c>
      <c r="U230">
        <v>2013</v>
      </c>
      <c r="V230" t="b">
        <v>1</v>
      </c>
      <c r="W230" t="b">
        <v>0</v>
      </c>
      <c r="X230">
        <v>0.3</v>
      </c>
      <c r="Y230" t="b">
        <v>0</v>
      </c>
    </row>
    <row r="231" spans="1:25" ht="16" hidden="1" customHeight="1" x14ac:dyDescent="0.2">
      <c r="A231" t="s">
        <v>173</v>
      </c>
      <c r="B231">
        <v>1173</v>
      </c>
      <c r="C231" t="s">
        <v>166</v>
      </c>
      <c r="D231" t="s">
        <v>167</v>
      </c>
      <c r="E231">
        <v>2013</v>
      </c>
      <c r="F231" s="1">
        <v>41526</v>
      </c>
      <c r="G231">
        <v>5.2</v>
      </c>
      <c r="H231">
        <v>1.7999999999999999E-2</v>
      </c>
      <c r="K231">
        <v>8.4000000000000005E-2</v>
      </c>
      <c r="L231">
        <v>0.626</v>
      </c>
      <c r="O231">
        <v>3.5249999999999999</v>
      </c>
      <c r="P231">
        <v>2.3410000000000002</v>
      </c>
      <c r="S231">
        <v>3.1339999999999999</v>
      </c>
      <c r="T231">
        <v>2017</v>
      </c>
      <c r="U231">
        <v>2013</v>
      </c>
      <c r="V231" t="b">
        <v>0</v>
      </c>
      <c r="W231" t="b">
        <v>1</v>
      </c>
      <c r="X231">
        <v>-2.3410000000000002</v>
      </c>
      <c r="Y231" t="b">
        <v>0</v>
      </c>
    </row>
    <row r="232" spans="1:25" ht="16" hidden="1" customHeight="1" x14ac:dyDescent="0.2">
      <c r="A232" t="s">
        <v>173</v>
      </c>
      <c r="B232">
        <v>1173</v>
      </c>
      <c r="C232" t="s">
        <v>166</v>
      </c>
      <c r="D232" t="s">
        <v>167</v>
      </c>
      <c r="E232">
        <v>2017</v>
      </c>
      <c r="F232" s="1">
        <v>42989</v>
      </c>
      <c r="G232">
        <v>4.7</v>
      </c>
      <c r="H232">
        <v>1.7999999999999999E-2</v>
      </c>
      <c r="K232">
        <v>8.5000000000000006E-2</v>
      </c>
      <c r="L232">
        <v>0.626</v>
      </c>
      <c r="O232">
        <v>3.5249999999999999</v>
      </c>
      <c r="P232">
        <v>2.3439999999999999</v>
      </c>
      <c r="S232">
        <v>3.1339999999999999</v>
      </c>
      <c r="T232">
        <v>2017</v>
      </c>
      <c r="U232">
        <v>2013</v>
      </c>
      <c r="V232" t="b">
        <v>1</v>
      </c>
      <c r="W232" t="b">
        <v>0</v>
      </c>
      <c r="X232">
        <v>-2.3439999999999999</v>
      </c>
      <c r="Y232" t="b">
        <v>0</v>
      </c>
    </row>
  </sheetData>
  <autoFilter ref="A1:Y232">
    <filterColumn colId="21">
      <filters>
        <filter val="TRUE"/>
      </filters>
    </filterColumn>
    <filterColumn colId="24">
      <filters>
        <filter val="TR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B14"/>
    </sheetView>
  </sheetViews>
  <sheetFormatPr baseColWidth="10" defaultRowHeight="16" x14ac:dyDescent="0.2"/>
  <sheetData>
    <row r="1" spans="1:2" x14ac:dyDescent="0.2">
      <c r="A1" t="s">
        <v>1</v>
      </c>
      <c r="B1" t="s">
        <v>6</v>
      </c>
    </row>
    <row r="2" spans="1:2" x14ac:dyDescent="0.2">
      <c r="A2">
        <v>809</v>
      </c>
      <c r="B2">
        <v>45.6</v>
      </c>
    </row>
    <row r="3" spans="1:2" x14ac:dyDescent="0.2">
      <c r="A3">
        <v>433</v>
      </c>
      <c r="B3">
        <v>13.2</v>
      </c>
    </row>
    <row r="4" spans="1:2" x14ac:dyDescent="0.2">
      <c r="A4">
        <v>1976</v>
      </c>
      <c r="B4">
        <v>12.6</v>
      </c>
    </row>
    <row r="5" spans="1:2" x14ac:dyDescent="0.2">
      <c r="A5">
        <v>1221</v>
      </c>
      <c r="B5">
        <v>17.399999999999999</v>
      </c>
    </row>
    <row r="6" spans="1:2" x14ac:dyDescent="0.2">
      <c r="A6">
        <v>2280</v>
      </c>
      <c r="B6">
        <v>4.4000000000000004</v>
      </c>
    </row>
    <row r="7" spans="1:2" x14ac:dyDescent="0.2">
      <c r="A7">
        <v>298</v>
      </c>
      <c r="B7">
        <v>13.1</v>
      </c>
    </row>
    <row r="8" spans="1:2" x14ac:dyDescent="0.2">
      <c r="A8">
        <v>3218</v>
      </c>
      <c r="B8">
        <v>15.1</v>
      </c>
    </row>
    <row r="9" spans="1:2" x14ac:dyDescent="0.2">
      <c r="A9">
        <v>1567</v>
      </c>
      <c r="B9">
        <v>43.6</v>
      </c>
    </row>
    <row r="10" spans="1:2" x14ac:dyDescent="0.2">
      <c r="A10">
        <v>463</v>
      </c>
      <c r="B10">
        <v>16.2</v>
      </c>
    </row>
    <row r="11" spans="1:2" x14ac:dyDescent="0.2">
      <c r="A11">
        <v>1968</v>
      </c>
      <c r="B11">
        <v>12</v>
      </c>
    </row>
    <row r="12" spans="1:2" x14ac:dyDescent="0.2">
      <c r="A12">
        <v>1022</v>
      </c>
      <c r="B12">
        <v>8.6999999999999993</v>
      </c>
    </row>
    <row r="13" spans="1:2" x14ac:dyDescent="0.2">
      <c r="A13">
        <v>7547</v>
      </c>
      <c r="B13">
        <v>17.5</v>
      </c>
    </row>
    <row r="14" spans="1:2" x14ac:dyDescent="0.2">
      <c r="A14">
        <v>101</v>
      </c>
      <c r="B14">
        <v>15.2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opLeftCell="B1" workbookViewId="0">
      <selection activeCell="P18" sqref="P18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174</v>
      </c>
      <c r="J1" t="s">
        <v>175</v>
      </c>
      <c r="K1" t="s">
        <v>8</v>
      </c>
      <c r="L1" t="s">
        <v>9</v>
      </c>
      <c r="M1" t="s">
        <v>176</v>
      </c>
      <c r="N1" t="s">
        <v>177</v>
      </c>
      <c r="O1" t="s">
        <v>10</v>
      </c>
      <c r="P1" t="s">
        <v>11</v>
      </c>
      <c r="Q1" t="s">
        <v>178</v>
      </c>
      <c r="R1" t="s">
        <v>179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25" x14ac:dyDescent="0.2">
      <c r="A2" t="s">
        <v>40</v>
      </c>
      <c r="B2">
        <v>809</v>
      </c>
      <c r="C2" t="s">
        <v>38</v>
      </c>
      <c r="D2" t="s">
        <v>39</v>
      </c>
      <c r="E2">
        <v>2012</v>
      </c>
      <c r="F2">
        <v>41219</v>
      </c>
      <c r="G2">
        <v>48.5</v>
      </c>
      <c r="H2">
        <v>0.38</v>
      </c>
      <c r="I2" t="s">
        <v>180</v>
      </c>
      <c r="J2">
        <v>0.38</v>
      </c>
      <c r="K2">
        <v>0.54500000000000004</v>
      </c>
      <c r="L2">
        <v>2.0430000000000001</v>
      </c>
      <c r="M2" t="s">
        <v>180</v>
      </c>
      <c r="N2">
        <v>2.0430000000000001</v>
      </c>
      <c r="O2">
        <v>4.6539999999999999</v>
      </c>
      <c r="P2">
        <v>-1.24</v>
      </c>
      <c r="Q2" t="s">
        <v>180</v>
      </c>
      <c r="R2">
        <v>-1.24</v>
      </c>
      <c r="S2">
        <v>1.5860000000000001</v>
      </c>
      <c r="T2">
        <v>2018</v>
      </c>
      <c r="U2">
        <v>2012</v>
      </c>
      <c r="V2" t="b">
        <v>0</v>
      </c>
      <c r="W2" t="b">
        <v>1</v>
      </c>
      <c r="X2">
        <v>1.24</v>
      </c>
      <c r="Y2" t="b">
        <v>1</v>
      </c>
    </row>
    <row r="3" spans="1:25" x14ac:dyDescent="0.2">
      <c r="A3" t="s">
        <v>40</v>
      </c>
      <c r="B3">
        <v>809</v>
      </c>
      <c r="C3" t="s">
        <v>38</v>
      </c>
      <c r="D3" t="s">
        <v>39</v>
      </c>
      <c r="E3">
        <v>2014</v>
      </c>
      <c r="F3">
        <v>41947</v>
      </c>
      <c r="G3">
        <v>51.2</v>
      </c>
      <c r="H3">
        <v>0.41599999999999998</v>
      </c>
      <c r="I3" t="s">
        <v>180</v>
      </c>
      <c r="J3" t="s">
        <v>180</v>
      </c>
      <c r="K3">
        <v>0.55200000000000005</v>
      </c>
      <c r="L3">
        <v>2.0430000000000001</v>
      </c>
      <c r="M3" t="s">
        <v>180</v>
      </c>
      <c r="N3" t="s">
        <v>180</v>
      </c>
      <c r="O3">
        <v>4.6539999999999999</v>
      </c>
      <c r="P3">
        <v>-1.24</v>
      </c>
      <c r="Q3" t="s">
        <v>180</v>
      </c>
      <c r="R3" t="s">
        <v>180</v>
      </c>
      <c r="S3">
        <v>1.5860000000000001</v>
      </c>
      <c r="T3">
        <v>2018</v>
      </c>
      <c r="U3">
        <v>2012</v>
      </c>
      <c r="V3" t="b">
        <v>0</v>
      </c>
      <c r="W3" t="b">
        <v>0</v>
      </c>
      <c r="X3">
        <v>1.24</v>
      </c>
      <c r="Y3" t="b">
        <v>1</v>
      </c>
    </row>
    <row r="4" spans="1:25" x14ac:dyDescent="0.2">
      <c r="A4" t="s">
        <v>40</v>
      </c>
      <c r="B4">
        <v>809</v>
      </c>
      <c r="C4" t="s">
        <v>38</v>
      </c>
      <c r="D4" t="s">
        <v>39</v>
      </c>
      <c r="E4">
        <v>2016</v>
      </c>
      <c r="F4">
        <v>42682</v>
      </c>
      <c r="G4">
        <v>50.6</v>
      </c>
      <c r="H4">
        <v>0.68700000000000006</v>
      </c>
      <c r="I4" t="s">
        <v>180</v>
      </c>
      <c r="J4" t="s">
        <v>180</v>
      </c>
      <c r="K4">
        <v>0.68600000000000005</v>
      </c>
      <c r="L4">
        <v>2.0430000000000001</v>
      </c>
      <c r="M4" t="s">
        <v>180</v>
      </c>
      <c r="N4" t="s">
        <v>180</v>
      </c>
      <c r="O4">
        <v>4.6539999999999999</v>
      </c>
      <c r="P4">
        <v>-2.8410000000000002</v>
      </c>
      <c r="Q4" t="s">
        <v>180</v>
      </c>
      <c r="R4" t="s">
        <v>180</v>
      </c>
      <c r="S4">
        <v>0.71</v>
      </c>
      <c r="T4">
        <v>2018</v>
      </c>
      <c r="U4">
        <v>2012</v>
      </c>
      <c r="V4" t="b">
        <v>0</v>
      </c>
      <c r="W4" t="b">
        <v>0</v>
      </c>
      <c r="X4">
        <v>2.8410000000000002</v>
      </c>
      <c r="Y4" t="b">
        <v>1</v>
      </c>
    </row>
    <row r="5" spans="1:25" x14ac:dyDescent="0.2">
      <c r="A5" t="s">
        <v>40</v>
      </c>
      <c r="B5">
        <v>809</v>
      </c>
      <c r="C5" t="s">
        <v>38</v>
      </c>
      <c r="D5" t="s">
        <v>39</v>
      </c>
      <c r="E5">
        <v>2018</v>
      </c>
      <c r="F5">
        <v>43410</v>
      </c>
      <c r="G5">
        <v>45.6</v>
      </c>
      <c r="H5">
        <v>0.69</v>
      </c>
      <c r="I5">
        <v>0.69</v>
      </c>
      <c r="J5" t="s">
        <v>180</v>
      </c>
      <c r="K5">
        <v>0.79900000000000004</v>
      </c>
      <c r="L5">
        <v>2.0430000000000001</v>
      </c>
      <c r="M5">
        <v>2.0430000000000001</v>
      </c>
      <c r="N5" t="s">
        <v>180</v>
      </c>
      <c r="O5">
        <v>4.6539999999999999</v>
      </c>
      <c r="P5">
        <v>-2.8410000000000002</v>
      </c>
      <c r="Q5">
        <v>-2.8410000000000002</v>
      </c>
      <c r="R5" t="s">
        <v>180</v>
      </c>
      <c r="S5">
        <v>0.71</v>
      </c>
      <c r="T5">
        <v>2018</v>
      </c>
      <c r="U5">
        <v>2012</v>
      </c>
      <c r="V5" t="b">
        <v>1</v>
      </c>
      <c r="W5" t="b">
        <v>0</v>
      </c>
      <c r="X5">
        <v>2.8410000000000002</v>
      </c>
      <c r="Y5" t="b">
        <v>1</v>
      </c>
    </row>
    <row r="6" spans="1:25" x14ac:dyDescent="0.2">
      <c r="A6" t="s">
        <v>50</v>
      </c>
      <c r="B6">
        <v>433</v>
      </c>
      <c r="C6" t="s">
        <v>48</v>
      </c>
      <c r="D6" t="s">
        <v>49</v>
      </c>
      <c r="E6">
        <v>2012</v>
      </c>
      <c r="F6">
        <v>41077</v>
      </c>
      <c r="G6">
        <v>13.6</v>
      </c>
      <c r="H6">
        <v>0.46899999999999997</v>
      </c>
      <c r="I6" t="s">
        <v>180</v>
      </c>
      <c r="J6">
        <v>0.46899999999999997</v>
      </c>
      <c r="K6">
        <v>0.76900000000000002</v>
      </c>
      <c r="L6">
        <v>3.0000000000000001E-3</v>
      </c>
      <c r="M6" t="s">
        <v>180</v>
      </c>
      <c r="N6">
        <v>3.0000000000000001E-3</v>
      </c>
      <c r="O6">
        <v>2.9470000000000001</v>
      </c>
      <c r="P6">
        <v>-3.238</v>
      </c>
      <c r="Q6" t="s">
        <v>180</v>
      </c>
      <c r="R6">
        <v>-3.238</v>
      </c>
      <c r="S6">
        <v>0.504</v>
      </c>
      <c r="T6">
        <v>2017</v>
      </c>
      <c r="U6">
        <v>2012</v>
      </c>
      <c r="V6" t="b">
        <v>0</v>
      </c>
      <c r="W6" t="b">
        <v>1</v>
      </c>
      <c r="X6">
        <v>3.238</v>
      </c>
      <c r="Y6" t="b">
        <v>1</v>
      </c>
    </row>
    <row r="7" spans="1:25" x14ac:dyDescent="0.2">
      <c r="A7" t="s">
        <v>50</v>
      </c>
      <c r="B7">
        <v>433</v>
      </c>
      <c r="C7" t="s">
        <v>48</v>
      </c>
      <c r="D7" t="s">
        <v>49</v>
      </c>
      <c r="E7">
        <v>2017</v>
      </c>
      <c r="F7">
        <v>42897</v>
      </c>
      <c r="G7">
        <v>13.2</v>
      </c>
      <c r="H7">
        <v>0.48499999999999999</v>
      </c>
      <c r="I7">
        <v>0.48499999999999999</v>
      </c>
      <c r="J7" t="s">
        <v>180</v>
      </c>
      <c r="K7">
        <v>0.76900000000000002</v>
      </c>
      <c r="L7">
        <v>0.34699999999999998</v>
      </c>
      <c r="M7">
        <v>0.34699999999999998</v>
      </c>
      <c r="N7" t="s">
        <v>180</v>
      </c>
      <c r="O7">
        <v>3.2719999999999998</v>
      </c>
      <c r="P7">
        <v>-2.5030000000000001</v>
      </c>
      <c r="Q7">
        <v>-2.5030000000000001</v>
      </c>
      <c r="R7" t="s">
        <v>180</v>
      </c>
      <c r="S7">
        <v>0.89100000000000001</v>
      </c>
      <c r="T7">
        <v>2017</v>
      </c>
      <c r="U7">
        <v>2012</v>
      </c>
      <c r="V7" t="b">
        <v>1</v>
      </c>
      <c r="W7" t="b">
        <v>0</v>
      </c>
      <c r="X7">
        <v>2.5030000000000001</v>
      </c>
      <c r="Y7" t="b">
        <v>1</v>
      </c>
    </row>
    <row r="8" spans="1:25" x14ac:dyDescent="0.2">
      <c r="A8" t="s">
        <v>65</v>
      </c>
      <c r="B8">
        <v>1976</v>
      </c>
      <c r="C8" t="s">
        <v>56</v>
      </c>
      <c r="D8" t="s">
        <v>57</v>
      </c>
      <c r="E8">
        <v>2013</v>
      </c>
      <c r="F8">
        <v>41539</v>
      </c>
      <c r="G8">
        <v>4.7</v>
      </c>
      <c r="H8">
        <v>0.495</v>
      </c>
      <c r="I8" t="s">
        <v>180</v>
      </c>
      <c r="J8">
        <v>0.495</v>
      </c>
      <c r="K8">
        <v>0.82799999999999996</v>
      </c>
      <c r="L8">
        <v>1.1970000000000001</v>
      </c>
      <c r="M8" t="s">
        <v>180</v>
      </c>
      <c r="N8">
        <v>1.1970000000000001</v>
      </c>
      <c r="O8">
        <v>4.024</v>
      </c>
      <c r="P8">
        <v>-3.5710000000000002</v>
      </c>
      <c r="Q8" t="s">
        <v>180</v>
      </c>
      <c r="R8">
        <v>-3.5710000000000002</v>
      </c>
      <c r="S8">
        <v>0.35099999999999998</v>
      </c>
      <c r="T8">
        <v>2017</v>
      </c>
      <c r="U8">
        <v>2013</v>
      </c>
      <c r="V8" t="b">
        <v>0</v>
      </c>
      <c r="W8" t="b">
        <v>1</v>
      </c>
      <c r="X8">
        <v>3.5710000000000002</v>
      </c>
      <c r="Y8" t="b">
        <v>1</v>
      </c>
    </row>
    <row r="9" spans="1:25" x14ac:dyDescent="0.2">
      <c r="A9" t="s">
        <v>65</v>
      </c>
      <c r="B9">
        <v>1976</v>
      </c>
      <c r="C9" t="s">
        <v>56</v>
      </c>
      <c r="D9" t="s">
        <v>57</v>
      </c>
      <c r="E9">
        <v>2017</v>
      </c>
      <c r="F9">
        <v>43002</v>
      </c>
      <c r="G9">
        <v>12.6</v>
      </c>
      <c r="H9">
        <v>0.67100000000000004</v>
      </c>
      <c r="I9">
        <v>0.67100000000000004</v>
      </c>
      <c r="J9" t="s">
        <v>180</v>
      </c>
      <c r="K9">
        <v>0.94899999999999995</v>
      </c>
      <c r="L9">
        <v>0.47899999999999998</v>
      </c>
      <c r="M9">
        <v>0.47899999999999998</v>
      </c>
      <c r="N9" t="s">
        <v>180</v>
      </c>
      <c r="O9">
        <v>3.3929999999999998</v>
      </c>
      <c r="P9">
        <v>-2.74</v>
      </c>
      <c r="Q9">
        <v>-2.74</v>
      </c>
      <c r="R9" t="s">
        <v>180</v>
      </c>
      <c r="S9">
        <v>0.76800000000000002</v>
      </c>
      <c r="T9">
        <v>2017</v>
      </c>
      <c r="U9">
        <v>2013</v>
      </c>
      <c r="V9" t="b">
        <v>1</v>
      </c>
      <c r="W9" t="b">
        <v>0</v>
      </c>
      <c r="X9">
        <v>2.74</v>
      </c>
      <c r="Y9" t="b">
        <v>1</v>
      </c>
    </row>
    <row r="10" spans="1:25" x14ac:dyDescent="0.2">
      <c r="A10" t="s">
        <v>77</v>
      </c>
      <c r="B10">
        <v>1221</v>
      </c>
      <c r="C10" t="s">
        <v>74</v>
      </c>
      <c r="D10" t="s">
        <v>75</v>
      </c>
      <c r="E10">
        <v>2013</v>
      </c>
      <c r="F10">
        <v>41330</v>
      </c>
      <c r="G10">
        <v>4.0999999999999996</v>
      </c>
      <c r="H10">
        <v>0.82399999999999995</v>
      </c>
      <c r="I10" t="s">
        <v>180</v>
      </c>
      <c r="J10">
        <v>0.82399999999999995</v>
      </c>
      <c r="K10">
        <v>0.70799999999999996</v>
      </c>
      <c r="L10">
        <v>2.5270000000000001</v>
      </c>
      <c r="M10" t="s">
        <v>180</v>
      </c>
      <c r="N10">
        <v>2.5270000000000001</v>
      </c>
      <c r="O10">
        <v>4.9630000000000001</v>
      </c>
      <c r="P10">
        <v>-3.9660000000000002</v>
      </c>
      <c r="Q10" t="s">
        <v>180</v>
      </c>
      <c r="R10">
        <v>-3.9660000000000002</v>
      </c>
      <c r="S10">
        <v>0.21299999999999999</v>
      </c>
      <c r="T10">
        <v>2018</v>
      </c>
      <c r="U10">
        <v>2013</v>
      </c>
      <c r="V10" t="b">
        <v>0</v>
      </c>
      <c r="W10" t="b">
        <v>1</v>
      </c>
      <c r="X10">
        <v>3.9660000000000002</v>
      </c>
      <c r="Y10" t="b">
        <v>1</v>
      </c>
    </row>
    <row r="11" spans="1:25" x14ac:dyDescent="0.2">
      <c r="A11" t="s">
        <v>77</v>
      </c>
      <c r="B11">
        <v>1221</v>
      </c>
      <c r="C11" t="s">
        <v>74</v>
      </c>
      <c r="D11" t="s">
        <v>75</v>
      </c>
      <c r="E11">
        <v>2018</v>
      </c>
      <c r="F11">
        <v>43163</v>
      </c>
      <c r="G11">
        <v>17.399999999999999</v>
      </c>
      <c r="H11">
        <v>0.89800000000000002</v>
      </c>
      <c r="I11">
        <v>0.89800000000000002</v>
      </c>
      <c r="J11" t="s">
        <v>180</v>
      </c>
      <c r="K11">
        <v>0.84899999999999998</v>
      </c>
      <c r="L11">
        <v>2.5270000000000001</v>
      </c>
      <c r="M11">
        <v>2.5270000000000001</v>
      </c>
      <c r="N11" t="s">
        <v>180</v>
      </c>
      <c r="O11">
        <v>4.9630000000000001</v>
      </c>
      <c r="P11">
        <v>-3.9660000000000002</v>
      </c>
      <c r="Q11">
        <v>-3.9660000000000002</v>
      </c>
      <c r="R11" t="s">
        <v>180</v>
      </c>
      <c r="S11">
        <v>0.21299999999999999</v>
      </c>
      <c r="T11">
        <v>2018</v>
      </c>
      <c r="U11">
        <v>2013</v>
      </c>
      <c r="V11" t="b">
        <v>1</v>
      </c>
      <c r="W11" t="b">
        <v>0</v>
      </c>
      <c r="X11">
        <v>3.9660000000000002</v>
      </c>
      <c r="Y11" t="b">
        <v>1</v>
      </c>
    </row>
    <row r="12" spans="1:25" x14ac:dyDescent="0.2">
      <c r="A12" t="s">
        <v>79</v>
      </c>
      <c r="B12">
        <v>2280</v>
      </c>
      <c r="C12" t="s">
        <v>74</v>
      </c>
      <c r="D12" t="s">
        <v>75</v>
      </c>
      <c r="E12">
        <v>2013</v>
      </c>
      <c r="F12">
        <v>41330</v>
      </c>
      <c r="G12">
        <v>2</v>
      </c>
      <c r="H12">
        <v>0.84599999999999997</v>
      </c>
      <c r="I12" t="s">
        <v>180</v>
      </c>
      <c r="J12">
        <v>0.84599999999999997</v>
      </c>
      <c r="K12">
        <v>0.63100000000000001</v>
      </c>
      <c r="L12">
        <v>2.2639999999999998</v>
      </c>
      <c r="M12" t="s">
        <v>180</v>
      </c>
      <c r="N12">
        <v>2.2639999999999998</v>
      </c>
      <c r="O12">
        <v>4.8</v>
      </c>
      <c r="P12">
        <v>-3.319</v>
      </c>
      <c r="Q12" t="s">
        <v>180</v>
      </c>
      <c r="R12">
        <v>-3.319</v>
      </c>
      <c r="S12">
        <v>0.46899999999999997</v>
      </c>
      <c r="T12">
        <v>2018</v>
      </c>
      <c r="U12">
        <v>2013</v>
      </c>
      <c r="V12" t="b">
        <v>0</v>
      </c>
      <c r="W12" t="b">
        <v>1</v>
      </c>
      <c r="X12">
        <v>3.319</v>
      </c>
      <c r="Y12" t="b">
        <v>1</v>
      </c>
    </row>
    <row r="13" spans="1:25" x14ac:dyDescent="0.2">
      <c r="A13" t="s">
        <v>79</v>
      </c>
      <c r="B13">
        <v>2280</v>
      </c>
      <c r="C13" t="s">
        <v>74</v>
      </c>
      <c r="D13" t="s">
        <v>75</v>
      </c>
      <c r="E13">
        <v>2018</v>
      </c>
      <c r="F13">
        <v>43163</v>
      </c>
      <c r="G13">
        <v>4.4000000000000004</v>
      </c>
      <c r="H13">
        <v>0.84599999999999997</v>
      </c>
      <c r="I13">
        <v>0.84599999999999997</v>
      </c>
      <c r="J13" t="s">
        <v>180</v>
      </c>
      <c r="K13">
        <v>0.64900000000000002</v>
      </c>
      <c r="L13">
        <v>2.2639999999999998</v>
      </c>
      <c r="M13">
        <v>2.2639999999999998</v>
      </c>
      <c r="N13" t="s">
        <v>180</v>
      </c>
      <c r="O13">
        <v>4.8</v>
      </c>
      <c r="P13">
        <v>-3.319</v>
      </c>
      <c r="Q13">
        <v>-3.319</v>
      </c>
      <c r="R13" t="s">
        <v>180</v>
      </c>
      <c r="S13">
        <v>0.46899999999999997</v>
      </c>
      <c r="T13">
        <v>2018</v>
      </c>
      <c r="U13">
        <v>2013</v>
      </c>
      <c r="V13" t="b">
        <v>1</v>
      </c>
      <c r="W13" t="b">
        <v>0</v>
      </c>
      <c r="X13">
        <v>3.319</v>
      </c>
      <c r="Y13" t="b">
        <v>1</v>
      </c>
    </row>
    <row r="14" spans="1:25" x14ac:dyDescent="0.2">
      <c r="A14" t="s">
        <v>90</v>
      </c>
      <c r="B14">
        <v>298</v>
      </c>
      <c r="C14" t="s">
        <v>88</v>
      </c>
      <c r="D14" t="s">
        <v>89</v>
      </c>
      <c r="E14">
        <v>2012</v>
      </c>
      <c r="F14">
        <v>41164</v>
      </c>
      <c r="G14">
        <v>10.1</v>
      </c>
      <c r="H14">
        <v>0.17</v>
      </c>
      <c r="I14" t="s">
        <v>180</v>
      </c>
      <c r="J14">
        <v>0.17</v>
      </c>
      <c r="K14">
        <v>0.95299999999999996</v>
      </c>
      <c r="L14">
        <v>1.579</v>
      </c>
      <c r="M14" t="s">
        <v>180</v>
      </c>
      <c r="N14">
        <v>1.579</v>
      </c>
      <c r="O14">
        <v>4.3209999999999997</v>
      </c>
      <c r="P14">
        <v>-4.2679999999999998</v>
      </c>
      <c r="Q14" t="s">
        <v>180</v>
      </c>
      <c r="R14">
        <v>-4.2679999999999998</v>
      </c>
      <c r="S14">
        <v>0.13300000000000001</v>
      </c>
      <c r="T14">
        <v>2017</v>
      </c>
      <c r="U14">
        <v>2012</v>
      </c>
      <c r="V14" t="b">
        <v>0</v>
      </c>
      <c r="W14" t="b">
        <v>1</v>
      </c>
      <c r="X14">
        <v>4.2679999999999998</v>
      </c>
      <c r="Y14" t="b">
        <v>1</v>
      </c>
    </row>
    <row r="15" spans="1:25" x14ac:dyDescent="0.2">
      <c r="A15" t="s">
        <v>90</v>
      </c>
      <c r="B15">
        <v>298</v>
      </c>
      <c r="C15" t="s">
        <v>88</v>
      </c>
      <c r="D15" t="s">
        <v>89</v>
      </c>
      <c r="E15">
        <v>2017</v>
      </c>
      <c r="F15">
        <v>42809</v>
      </c>
      <c r="G15">
        <v>13.1</v>
      </c>
      <c r="H15">
        <v>0.17</v>
      </c>
      <c r="I15">
        <v>0.17</v>
      </c>
      <c r="J15" t="s">
        <v>180</v>
      </c>
      <c r="K15">
        <v>0.95299999999999996</v>
      </c>
      <c r="L15">
        <v>1.579</v>
      </c>
      <c r="M15">
        <v>1.579</v>
      </c>
      <c r="N15" t="s">
        <v>180</v>
      </c>
      <c r="O15">
        <v>4.3209999999999997</v>
      </c>
      <c r="P15">
        <v>-4.2679999999999998</v>
      </c>
      <c r="Q15">
        <v>-4.2679999999999998</v>
      </c>
      <c r="R15" t="s">
        <v>180</v>
      </c>
      <c r="S15">
        <v>0.13300000000000001</v>
      </c>
      <c r="T15">
        <v>2017</v>
      </c>
      <c r="U15">
        <v>2012</v>
      </c>
      <c r="V15" t="b">
        <v>1</v>
      </c>
      <c r="W15" t="b">
        <v>0</v>
      </c>
      <c r="X15">
        <v>4.2679999999999998</v>
      </c>
      <c r="Y15" t="b">
        <v>1</v>
      </c>
    </row>
    <row r="16" spans="1:25" x14ac:dyDescent="0.2">
      <c r="A16" t="s">
        <v>103</v>
      </c>
      <c r="B16">
        <v>3218</v>
      </c>
      <c r="C16" t="s">
        <v>96</v>
      </c>
      <c r="D16" t="s">
        <v>97</v>
      </c>
      <c r="E16">
        <v>2019</v>
      </c>
      <c r="F16">
        <v>43779</v>
      </c>
      <c r="G16">
        <v>15.1</v>
      </c>
      <c r="H16">
        <v>0.61399999999999999</v>
      </c>
      <c r="I16">
        <v>0.61399999999999999</v>
      </c>
      <c r="J16" t="s">
        <v>180</v>
      </c>
      <c r="K16">
        <v>0.67600000000000005</v>
      </c>
      <c r="L16">
        <v>4.173</v>
      </c>
      <c r="M16">
        <v>4.173</v>
      </c>
      <c r="N16" t="s">
        <v>180</v>
      </c>
      <c r="O16">
        <v>5.7679999999999998</v>
      </c>
      <c r="P16">
        <v>-4.1840000000000002</v>
      </c>
      <c r="Q16">
        <v>-4.1840000000000002</v>
      </c>
      <c r="R16" t="s">
        <v>180</v>
      </c>
      <c r="S16">
        <v>0.151</v>
      </c>
      <c r="T16">
        <v>2019</v>
      </c>
      <c r="U16">
        <v>2015</v>
      </c>
      <c r="V16" t="b">
        <v>1</v>
      </c>
      <c r="W16" t="b">
        <v>0</v>
      </c>
      <c r="X16">
        <v>4.1840000000000002</v>
      </c>
      <c r="Y16" t="b">
        <v>1</v>
      </c>
    </row>
    <row r="17" spans="1:25" x14ac:dyDescent="0.2">
      <c r="A17" t="s">
        <v>114</v>
      </c>
      <c r="B17">
        <v>1567</v>
      </c>
      <c r="C17" t="s">
        <v>109</v>
      </c>
      <c r="D17" t="s">
        <v>110</v>
      </c>
      <c r="E17">
        <v>2015</v>
      </c>
      <c r="F17">
        <v>42131</v>
      </c>
      <c r="G17">
        <v>36.9</v>
      </c>
      <c r="H17">
        <v>9.1999999999999998E-2</v>
      </c>
      <c r="I17" t="s">
        <v>180</v>
      </c>
      <c r="J17">
        <v>9.1999999999999998E-2</v>
      </c>
      <c r="K17">
        <v>0.19500000000000001</v>
      </c>
      <c r="L17">
        <v>0.88400000000000001</v>
      </c>
      <c r="M17" t="s">
        <v>180</v>
      </c>
      <c r="N17">
        <v>0.88400000000000001</v>
      </c>
      <c r="O17">
        <v>3.7509999999999999</v>
      </c>
      <c r="P17">
        <v>-2.976</v>
      </c>
      <c r="Q17" t="s">
        <v>180</v>
      </c>
      <c r="R17">
        <v>-2.976</v>
      </c>
      <c r="S17">
        <v>0.63400000000000001</v>
      </c>
      <c r="T17">
        <v>2019</v>
      </c>
      <c r="U17">
        <v>2015</v>
      </c>
      <c r="V17" t="b">
        <v>0</v>
      </c>
      <c r="W17" t="b">
        <v>1</v>
      </c>
      <c r="X17">
        <v>2.976</v>
      </c>
      <c r="Y17" t="b">
        <v>1</v>
      </c>
    </row>
    <row r="18" spans="1:25" x14ac:dyDescent="0.2">
      <c r="A18" t="s">
        <v>114</v>
      </c>
      <c r="B18">
        <v>1567</v>
      </c>
      <c r="C18" t="s">
        <v>109</v>
      </c>
      <c r="D18" t="s">
        <v>110</v>
      </c>
      <c r="E18">
        <v>2017</v>
      </c>
      <c r="F18">
        <v>42894</v>
      </c>
      <c r="G18">
        <v>42.5</v>
      </c>
      <c r="H18">
        <v>0.35</v>
      </c>
      <c r="I18" t="s">
        <v>180</v>
      </c>
      <c r="J18" t="s">
        <v>180</v>
      </c>
      <c r="K18">
        <v>0.27200000000000002</v>
      </c>
      <c r="L18">
        <v>1.613</v>
      </c>
      <c r="M18" t="s">
        <v>180</v>
      </c>
      <c r="N18" t="s">
        <v>180</v>
      </c>
      <c r="O18">
        <v>4.3460000000000001</v>
      </c>
      <c r="P18">
        <v>-3.5569999999999999</v>
      </c>
      <c r="Q18" t="s">
        <v>180</v>
      </c>
      <c r="R18" t="s">
        <v>180</v>
      </c>
      <c r="S18">
        <v>0.36199999999999999</v>
      </c>
      <c r="T18">
        <v>2019</v>
      </c>
      <c r="U18">
        <v>2015</v>
      </c>
      <c r="V18" t="b">
        <v>0</v>
      </c>
      <c r="W18" t="b">
        <v>0</v>
      </c>
      <c r="X18">
        <v>3.5569999999999999</v>
      </c>
      <c r="Y18" t="b">
        <v>1</v>
      </c>
    </row>
    <row r="19" spans="1:25" x14ac:dyDescent="0.2">
      <c r="A19" t="s">
        <v>114</v>
      </c>
      <c r="B19">
        <v>1567</v>
      </c>
      <c r="C19" t="s">
        <v>109</v>
      </c>
      <c r="D19" t="s">
        <v>110</v>
      </c>
      <c r="E19">
        <v>2019</v>
      </c>
      <c r="F19">
        <v>43811</v>
      </c>
      <c r="G19">
        <v>43.6</v>
      </c>
      <c r="H19">
        <v>0.35</v>
      </c>
      <c r="I19">
        <v>0.35</v>
      </c>
      <c r="J19" t="s">
        <v>180</v>
      </c>
      <c r="K19">
        <v>0.36499999999999999</v>
      </c>
      <c r="L19">
        <v>1.998</v>
      </c>
      <c r="M19">
        <v>1.998</v>
      </c>
      <c r="N19" t="s">
        <v>180</v>
      </c>
      <c r="O19">
        <v>4.6189999999999998</v>
      </c>
      <c r="P19">
        <v>-2.1819999999999999</v>
      </c>
      <c r="Q19">
        <v>-2.1819999999999999</v>
      </c>
      <c r="R19" t="s">
        <v>180</v>
      </c>
      <c r="S19">
        <v>1.081</v>
      </c>
      <c r="T19">
        <v>2019</v>
      </c>
      <c r="U19">
        <v>2015</v>
      </c>
      <c r="V19" t="b">
        <v>1</v>
      </c>
      <c r="W19" t="b">
        <v>0</v>
      </c>
      <c r="X19">
        <v>2.1819999999999999</v>
      </c>
      <c r="Y19" t="b">
        <v>1</v>
      </c>
    </row>
    <row r="20" spans="1:25" x14ac:dyDescent="0.2">
      <c r="A20" t="s">
        <v>115</v>
      </c>
      <c r="B20">
        <v>463</v>
      </c>
      <c r="C20" t="s">
        <v>116</v>
      </c>
      <c r="D20" t="s">
        <v>117</v>
      </c>
      <c r="E20">
        <v>2013</v>
      </c>
      <c r="F20">
        <v>41546</v>
      </c>
      <c r="G20">
        <v>20.5</v>
      </c>
      <c r="H20">
        <v>0.371</v>
      </c>
      <c r="I20" t="s">
        <v>180</v>
      </c>
      <c r="J20">
        <v>0.371</v>
      </c>
      <c r="K20">
        <v>0.80300000000000005</v>
      </c>
      <c r="L20">
        <v>1.4690000000000001</v>
      </c>
      <c r="M20" t="s">
        <v>180</v>
      </c>
      <c r="N20">
        <v>1.4690000000000001</v>
      </c>
      <c r="O20">
        <v>4.24</v>
      </c>
      <c r="P20">
        <v>-4.21</v>
      </c>
      <c r="Q20" t="s">
        <v>180</v>
      </c>
      <c r="R20">
        <v>-4.21</v>
      </c>
      <c r="S20">
        <v>0.14499999999999999</v>
      </c>
      <c r="T20">
        <v>2019</v>
      </c>
      <c r="U20">
        <v>2013</v>
      </c>
      <c r="V20" t="b">
        <v>0</v>
      </c>
      <c r="W20" t="b">
        <v>1</v>
      </c>
      <c r="X20">
        <v>4.21</v>
      </c>
      <c r="Y20" t="b">
        <v>1</v>
      </c>
    </row>
    <row r="21" spans="1:25" x14ac:dyDescent="0.2">
      <c r="A21" t="s">
        <v>115</v>
      </c>
      <c r="B21">
        <v>463</v>
      </c>
      <c r="C21" t="s">
        <v>116</v>
      </c>
      <c r="D21" t="s">
        <v>117</v>
      </c>
      <c r="E21">
        <v>2017</v>
      </c>
      <c r="F21">
        <v>43023</v>
      </c>
      <c r="G21">
        <v>26</v>
      </c>
      <c r="H21">
        <v>0.38600000000000001</v>
      </c>
      <c r="I21" t="s">
        <v>180</v>
      </c>
      <c r="J21" t="s">
        <v>180</v>
      </c>
      <c r="K21">
        <v>0.80300000000000005</v>
      </c>
      <c r="L21">
        <v>1.4690000000000001</v>
      </c>
      <c r="M21" t="s">
        <v>180</v>
      </c>
      <c r="N21" t="s">
        <v>180</v>
      </c>
      <c r="O21">
        <v>4.24</v>
      </c>
      <c r="P21">
        <v>-4.21</v>
      </c>
      <c r="Q21" t="s">
        <v>180</v>
      </c>
      <c r="R21" t="s">
        <v>180</v>
      </c>
      <c r="S21">
        <v>0.14499999999999999</v>
      </c>
      <c r="T21">
        <v>2019</v>
      </c>
      <c r="U21">
        <v>2013</v>
      </c>
      <c r="V21" t="b">
        <v>0</v>
      </c>
      <c r="W21" t="b">
        <v>0</v>
      </c>
      <c r="X21">
        <v>4.21</v>
      </c>
      <c r="Y21" t="b">
        <v>1</v>
      </c>
    </row>
    <row r="22" spans="1:25" x14ac:dyDescent="0.2">
      <c r="A22" t="s">
        <v>115</v>
      </c>
      <c r="B22">
        <v>463</v>
      </c>
      <c r="C22" t="s">
        <v>116</v>
      </c>
      <c r="D22" t="s">
        <v>117</v>
      </c>
      <c r="E22">
        <v>2019</v>
      </c>
      <c r="F22">
        <v>43737</v>
      </c>
      <c r="G22">
        <v>16.2</v>
      </c>
      <c r="H22">
        <v>0.38600000000000001</v>
      </c>
      <c r="I22">
        <v>0.38600000000000001</v>
      </c>
      <c r="J22" t="s">
        <v>180</v>
      </c>
      <c r="K22">
        <v>0.78</v>
      </c>
      <c r="L22">
        <v>1.4690000000000001</v>
      </c>
      <c r="M22">
        <v>1.4690000000000001</v>
      </c>
      <c r="N22" t="s">
        <v>180</v>
      </c>
      <c r="O22">
        <v>4.24</v>
      </c>
      <c r="P22">
        <v>-4.21</v>
      </c>
      <c r="Q22">
        <v>-4.21</v>
      </c>
      <c r="R22" t="s">
        <v>180</v>
      </c>
      <c r="S22">
        <v>0.14499999999999999</v>
      </c>
      <c r="T22">
        <v>2019</v>
      </c>
      <c r="U22">
        <v>2013</v>
      </c>
      <c r="V22" t="b">
        <v>1</v>
      </c>
      <c r="W22" t="b">
        <v>0</v>
      </c>
      <c r="X22">
        <v>4.21</v>
      </c>
      <c r="Y22" t="b">
        <v>1</v>
      </c>
    </row>
    <row r="23" spans="1:25" x14ac:dyDescent="0.2">
      <c r="A23" t="s">
        <v>135</v>
      </c>
      <c r="B23">
        <v>1968</v>
      </c>
      <c r="C23" t="s">
        <v>124</v>
      </c>
      <c r="D23" t="s">
        <v>125</v>
      </c>
      <c r="E23">
        <v>2019</v>
      </c>
      <c r="F23">
        <v>43611</v>
      </c>
      <c r="G23">
        <v>12</v>
      </c>
      <c r="H23">
        <v>0.17199999999999999</v>
      </c>
      <c r="I23">
        <v>0.17199999999999999</v>
      </c>
      <c r="J23" t="s">
        <v>180</v>
      </c>
      <c r="K23">
        <v>0.88500000000000001</v>
      </c>
      <c r="L23">
        <v>-0.94599999999999995</v>
      </c>
      <c r="M23">
        <v>-0.94599999999999995</v>
      </c>
      <c r="N23" t="s">
        <v>180</v>
      </c>
      <c r="O23">
        <v>2.1059999999999999</v>
      </c>
      <c r="P23">
        <v>-3.782</v>
      </c>
      <c r="Q23">
        <v>-3.782</v>
      </c>
      <c r="R23" t="s">
        <v>180</v>
      </c>
      <c r="S23">
        <v>0.27200000000000002</v>
      </c>
      <c r="T23">
        <v>2019</v>
      </c>
      <c r="U23">
        <v>2014</v>
      </c>
      <c r="V23" t="b">
        <v>1</v>
      </c>
      <c r="W23" t="b">
        <v>0</v>
      </c>
      <c r="X23">
        <v>3.782</v>
      </c>
      <c r="Y23" t="b">
        <v>1</v>
      </c>
    </row>
    <row r="24" spans="1:25" x14ac:dyDescent="0.2">
      <c r="A24" t="s">
        <v>141</v>
      </c>
      <c r="B24">
        <v>1022</v>
      </c>
      <c r="C24" t="s">
        <v>137</v>
      </c>
      <c r="D24" t="s">
        <v>138</v>
      </c>
      <c r="E24">
        <v>2015</v>
      </c>
      <c r="F24">
        <v>42173</v>
      </c>
      <c r="G24">
        <v>20.6</v>
      </c>
      <c r="H24">
        <v>0.20300000000000001</v>
      </c>
      <c r="I24" t="s">
        <v>180</v>
      </c>
      <c r="J24">
        <v>0.20300000000000001</v>
      </c>
      <c r="K24">
        <v>0.59699999999999998</v>
      </c>
      <c r="L24">
        <v>-0.24099999999999999</v>
      </c>
      <c r="M24" t="s">
        <v>180</v>
      </c>
      <c r="N24">
        <v>-0.24099999999999999</v>
      </c>
      <c r="O24">
        <v>2.73</v>
      </c>
      <c r="P24">
        <v>-3.714</v>
      </c>
      <c r="Q24" t="s">
        <v>180</v>
      </c>
      <c r="R24">
        <v>-3.714</v>
      </c>
      <c r="S24">
        <v>0.29499999999999998</v>
      </c>
      <c r="T24">
        <v>2019</v>
      </c>
      <c r="U24">
        <v>2015</v>
      </c>
      <c r="V24" t="b">
        <v>0</v>
      </c>
      <c r="W24" t="b">
        <v>1</v>
      </c>
      <c r="X24">
        <v>3.714</v>
      </c>
      <c r="Y24" t="b">
        <v>1</v>
      </c>
    </row>
    <row r="25" spans="1:25" x14ac:dyDescent="0.2">
      <c r="A25" t="s">
        <v>141</v>
      </c>
      <c r="B25">
        <v>1022</v>
      </c>
      <c r="C25" t="s">
        <v>137</v>
      </c>
      <c r="D25" t="s">
        <v>138</v>
      </c>
      <c r="E25">
        <v>2019</v>
      </c>
      <c r="F25">
        <v>43621</v>
      </c>
      <c r="G25">
        <v>8.6999999999999993</v>
      </c>
      <c r="H25">
        <v>0.20300000000000001</v>
      </c>
      <c r="I25">
        <v>0.20300000000000001</v>
      </c>
      <c r="J25" t="s">
        <v>180</v>
      </c>
      <c r="K25">
        <v>0.59399999999999997</v>
      </c>
      <c r="L25">
        <v>-0.24099999999999999</v>
      </c>
      <c r="M25">
        <v>-0.24099999999999999</v>
      </c>
      <c r="N25" t="s">
        <v>180</v>
      </c>
      <c r="O25">
        <v>2.73</v>
      </c>
      <c r="P25">
        <v>-3.714</v>
      </c>
      <c r="Q25">
        <v>-3.714</v>
      </c>
      <c r="R25" t="s">
        <v>180</v>
      </c>
      <c r="S25">
        <v>0.29499999999999998</v>
      </c>
      <c r="T25">
        <v>2019</v>
      </c>
      <c r="U25">
        <v>2015</v>
      </c>
      <c r="V25" t="b">
        <v>1</v>
      </c>
      <c r="W25" t="b">
        <v>0</v>
      </c>
      <c r="X25">
        <v>3.714</v>
      </c>
      <c r="Y25" t="b">
        <v>1</v>
      </c>
    </row>
    <row r="26" spans="1:25" x14ac:dyDescent="0.2">
      <c r="A26" t="s">
        <v>152</v>
      </c>
      <c r="B26">
        <v>7547</v>
      </c>
      <c r="C26" t="s">
        <v>145</v>
      </c>
      <c r="D26" t="s">
        <v>146</v>
      </c>
      <c r="E26">
        <v>2019</v>
      </c>
      <c r="F26">
        <v>43569</v>
      </c>
      <c r="G26">
        <v>17.5</v>
      </c>
      <c r="H26">
        <v>0.34200000000000003</v>
      </c>
      <c r="I26">
        <v>0.34200000000000003</v>
      </c>
      <c r="J26" t="s">
        <v>180</v>
      </c>
      <c r="K26">
        <v>0.875</v>
      </c>
      <c r="L26">
        <v>0.70199999999999996</v>
      </c>
      <c r="M26">
        <v>0.70199999999999996</v>
      </c>
      <c r="N26" t="s">
        <v>180</v>
      </c>
      <c r="O26">
        <v>3.59</v>
      </c>
      <c r="P26">
        <v>-3.089</v>
      </c>
      <c r="Q26">
        <v>-3.089</v>
      </c>
      <c r="R26" t="s">
        <v>180</v>
      </c>
      <c r="S26">
        <v>0.57699999999999996</v>
      </c>
      <c r="T26">
        <v>2019</v>
      </c>
      <c r="U26">
        <v>2015</v>
      </c>
      <c r="V26" t="b">
        <v>1</v>
      </c>
      <c r="W26" t="b">
        <v>0</v>
      </c>
      <c r="X26">
        <v>3.089</v>
      </c>
      <c r="Y26" t="b">
        <v>1</v>
      </c>
    </row>
    <row r="27" spans="1:25" x14ac:dyDescent="0.2">
      <c r="A27" t="s">
        <v>165</v>
      </c>
      <c r="B27">
        <v>101</v>
      </c>
      <c r="C27" t="s">
        <v>166</v>
      </c>
      <c r="D27" t="s">
        <v>167</v>
      </c>
      <c r="E27">
        <v>2013</v>
      </c>
      <c r="F27">
        <v>41526</v>
      </c>
      <c r="G27">
        <v>16.3</v>
      </c>
      <c r="H27">
        <v>4.2999999999999997E-2</v>
      </c>
      <c r="I27" t="s">
        <v>180</v>
      </c>
      <c r="J27">
        <v>4.2999999999999997E-2</v>
      </c>
      <c r="K27">
        <v>0.747</v>
      </c>
      <c r="L27">
        <v>2.3260000000000001</v>
      </c>
      <c r="M27" t="s">
        <v>180</v>
      </c>
      <c r="N27">
        <v>2.3260000000000001</v>
      </c>
      <c r="O27">
        <v>4.8360000000000003</v>
      </c>
      <c r="P27">
        <v>-2.5939999999999999</v>
      </c>
      <c r="Q27" t="s">
        <v>180</v>
      </c>
      <c r="R27">
        <v>-2.5939999999999999</v>
      </c>
      <c r="S27">
        <v>0.84399999999999997</v>
      </c>
      <c r="T27">
        <v>2017</v>
      </c>
      <c r="U27">
        <v>2013</v>
      </c>
      <c r="V27" t="b">
        <v>0</v>
      </c>
      <c r="W27" t="b">
        <v>1</v>
      </c>
      <c r="X27">
        <v>2.5939999999999999</v>
      </c>
      <c r="Y27" t="b">
        <v>1</v>
      </c>
    </row>
    <row r="28" spans="1:25" x14ac:dyDescent="0.2">
      <c r="A28" t="s">
        <v>165</v>
      </c>
      <c r="B28">
        <v>101</v>
      </c>
      <c r="C28" t="s">
        <v>166</v>
      </c>
      <c r="D28" t="s">
        <v>167</v>
      </c>
      <c r="E28">
        <v>2017</v>
      </c>
      <c r="F28">
        <v>42989</v>
      </c>
      <c r="G28">
        <v>15.2</v>
      </c>
      <c r="H28">
        <v>4.2999999999999997E-2</v>
      </c>
      <c r="I28">
        <v>4.2999999999999997E-2</v>
      </c>
      <c r="J28" t="s">
        <v>180</v>
      </c>
      <c r="K28">
        <v>0.74299999999999999</v>
      </c>
      <c r="L28">
        <v>2.3260000000000001</v>
      </c>
      <c r="M28">
        <v>2.3260000000000001</v>
      </c>
      <c r="N28" t="s">
        <v>180</v>
      </c>
      <c r="O28">
        <v>4.8360000000000003</v>
      </c>
      <c r="P28">
        <v>-2.5939999999999999</v>
      </c>
      <c r="Q28">
        <v>-2.5939999999999999</v>
      </c>
      <c r="R28" t="s">
        <v>180</v>
      </c>
      <c r="S28">
        <v>0.84399999999999997</v>
      </c>
      <c r="T28">
        <v>2017</v>
      </c>
      <c r="U28">
        <v>2013</v>
      </c>
      <c r="V28" t="b">
        <v>1</v>
      </c>
      <c r="W28" t="b">
        <v>0</v>
      </c>
      <c r="X28">
        <v>2.5939999999999999</v>
      </c>
      <c r="Y28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workbookViewId="0">
      <selection activeCell="A11" sqref="A11"/>
    </sheetView>
  </sheetViews>
  <sheetFormatPr baseColWidth="10" defaultRowHeight="16" x14ac:dyDescent="0.2"/>
  <cols>
    <col min="1" max="1" width="12.83203125" bestFit="1" customWidth="1"/>
    <col min="2" max="2" width="18.6640625" customWidth="1"/>
    <col min="3" max="3" width="18.83203125" customWidth="1"/>
    <col min="4" max="5" width="17.83203125" customWidth="1"/>
    <col min="6" max="6" width="21.5" customWidth="1"/>
    <col min="7" max="7" width="21.6640625" customWidth="1"/>
  </cols>
  <sheetData>
    <row r="3" spans="1:7" x14ac:dyDescent="0.2">
      <c r="A3" s="2" t="s">
        <v>181</v>
      </c>
      <c r="B3" t="s">
        <v>183</v>
      </c>
      <c r="C3" t="s">
        <v>184</v>
      </c>
      <c r="D3" t="s">
        <v>185</v>
      </c>
      <c r="E3" t="s">
        <v>188</v>
      </c>
      <c r="F3" t="s">
        <v>186</v>
      </c>
      <c r="G3" t="s">
        <v>187</v>
      </c>
    </row>
    <row r="4" spans="1:7" x14ac:dyDescent="0.2">
      <c r="A4" s="3">
        <v>101</v>
      </c>
      <c r="B4" s="4">
        <v>-2.5939999999999999</v>
      </c>
      <c r="C4" s="4">
        <v>-2.5939999999999999</v>
      </c>
      <c r="D4" s="4">
        <v>2.3260000000000001</v>
      </c>
      <c r="E4" s="4">
        <v>2.3260000000000001</v>
      </c>
      <c r="F4" s="4">
        <v>4.2999999999999997E-2</v>
      </c>
      <c r="G4" s="4">
        <v>4.2999999999999997E-2</v>
      </c>
    </row>
    <row r="5" spans="1:7" x14ac:dyDescent="0.2">
      <c r="A5" s="3">
        <v>298</v>
      </c>
      <c r="B5" s="4">
        <v>-4.2679999999999998</v>
      </c>
      <c r="C5" s="4">
        <v>-4.2679999999999998</v>
      </c>
      <c r="D5" s="4">
        <v>1.579</v>
      </c>
      <c r="E5" s="4">
        <v>1.579</v>
      </c>
      <c r="F5" s="4">
        <v>0.17</v>
      </c>
      <c r="G5" s="4">
        <v>0.17</v>
      </c>
    </row>
    <row r="6" spans="1:7" x14ac:dyDescent="0.2">
      <c r="A6" s="3">
        <v>433</v>
      </c>
      <c r="B6" s="4">
        <v>-2.5030000000000001</v>
      </c>
      <c r="C6" s="4">
        <v>-3.238</v>
      </c>
      <c r="D6" s="4">
        <v>0.34699999999999998</v>
      </c>
      <c r="E6" s="4">
        <v>3.0000000000000001E-3</v>
      </c>
      <c r="F6" s="4">
        <v>0.48499999999999999</v>
      </c>
      <c r="G6" s="4">
        <v>0.46899999999999997</v>
      </c>
    </row>
    <row r="7" spans="1:7" x14ac:dyDescent="0.2">
      <c r="A7" s="3">
        <v>463</v>
      </c>
      <c r="B7" s="4">
        <v>-4.21</v>
      </c>
      <c r="C7" s="4">
        <v>-4.21</v>
      </c>
      <c r="D7" s="4">
        <v>1.4690000000000001</v>
      </c>
      <c r="E7" s="4">
        <v>1.4690000000000001</v>
      </c>
      <c r="F7" s="4">
        <v>0.38600000000000001</v>
      </c>
      <c r="G7" s="4">
        <v>0.371</v>
      </c>
    </row>
    <row r="8" spans="1:7" x14ac:dyDescent="0.2">
      <c r="A8" s="3">
        <v>809</v>
      </c>
      <c r="B8" s="4">
        <v>-2.8410000000000002</v>
      </c>
      <c r="C8" s="4">
        <v>-1.24</v>
      </c>
      <c r="D8" s="4">
        <v>2.0430000000000001</v>
      </c>
      <c r="E8" s="4">
        <v>2.0430000000000001</v>
      </c>
      <c r="F8" s="4">
        <v>0.69</v>
      </c>
      <c r="G8" s="4">
        <v>0.38</v>
      </c>
    </row>
    <row r="9" spans="1:7" x14ac:dyDescent="0.2">
      <c r="A9" s="3">
        <v>1022</v>
      </c>
      <c r="B9" s="4">
        <v>-3.714</v>
      </c>
      <c r="C9" s="4">
        <v>-3.714</v>
      </c>
      <c r="D9" s="4">
        <v>-0.24099999999999999</v>
      </c>
      <c r="E9" s="4">
        <v>-0.24099999999999999</v>
      </c>
      <c r="F9" s="4">
        <v>0.20300000000000001</v>
      </c>
      <c r="G9" s="4">
        <v>0.20300000000000001</v>
      </c>
    </row>
    <row r="10" spans="1:7" x14ac:dyDescent="0.2">
      <c r="A10" s="3">
        <v>1221</v>
      </c>
      <c r="B10" s="4">
        <v>-3.9660000000000002</v>
      </c>
      <c r="C10" s="4">
        <v>-3.9660000000000002</v>
      </c>
      <c r="D10" s="4">
        <v>2.5270000000000001</v>
      </c>
      <c r="E10" s="4">
        <v>2.5270000000000001</v>
      </c>
      <c r="F10" s="4">
        <v>0.89800000000000002</v>
      </c>
      <c r="G10" s="4">
        <v>0.82399999999999995</v>
      </c>
    </row>
    <row r="11" spans="1:7" x14ac:dyDescent="0.2">
      <c r="A11" s="3">
        <v>1567</v>
      </c>
      <c r="B11" s="4">
        <v>-2.1819999999999999</v>
      </c>
      <c r="C11" s="4">
        <v>-2.976</v>
      </c>
      <c r="D11" s="4">
        <v>1.998</v>
      </c>
      <c r="E11" s="4">
        <v>0.88400000000000001</v>
      </c>
      <c r="F11" s="4">
        <v>0.35</v>
      </c>
      <c r="G11" s="4">
        <v>9.1999999999999998E-2</v>
      </c>
    </row>
    <row r="12" spans="1:7" x14ac:dyDescent="0.2">
      <c r="A12" s="3">
        <v>1968</v>
      </c>
      <c r="B12" s="4">
        <v>-3.782</v>
      </c>
      <c r="C12" s="4">
        <v>0</v>
      </c>
      <c r="D12" s="4">
        <v>-0.94599999999999995</v>
      </c>
      <c r="E12" s="4">
        <v>0</v>
      </c>
      <c r="F12" s="4">
        <v>0.17199999999999999</v>
      </c>
      <c r="G12" s="4">
        <v>0</v>
      </c>
    </row>
    <row r="13" spans="1:7" x14ac:dyDescent="0.2">
      <c r="A13" s="3">
        <v>1976</v>
      </c>
      <c r="B13" s="4">
        <v>-2.74</v>
      </c>
      <c r="C13" s="4">
        <v>-3.5710000000000002</v>
      </c>
      <c r="D13" s="4">
        <v>0.47899999999999998</v>
      </c>
      <c r="E13" s="4">
        <v>1.1970000000000001</v>
      </c>
      <c r="F13" s="4">
        <v>0.67100000000000004</v>
      </c>
      <c r="G13" s="4">
        <v>0.495</v>
      </c>
    </row>
    <row r="14" spans="1:7" x14ac:dyDescent="0.2">
      <c r="A14" s="3">
        <v>2280</v>
      </c>
      <c r="B14" s="4">
        <v>-3.319</v>
      </c>
      <c r="C14" s="4">
        <v>-3.319</v>
      </c>
      <c r="D14" s="4">
        <v>2.2639999999999998</v>
      </c>
      <c r="E14" s="4">
        <v>2.2639999999999998</v>
      </c>
      <c r="F14" s="4">
        <v>0.84599999999999997</v>
      </c>
      <c r="G14" s="4">
        <v>0.84599999999999997</v>
      </c>
    </row>
    <row r="15" spans="1:7" x14ac:dyDescent="0.2">
      <c r="A15" s="3">
        <v>3218</v>
      </c>
      <c r="B15" s="4">
        <v>-4.1840000000000002</v>
      </c>
      <c r="C15" s="4">
        <v>0</v>
      </c>
      <c r="D15" s="4">
        <v>4.173</v>
      </c>
      <c r="E15" s="4">
        <v>0</v>
      </c>
      <c r="F15" s="4">
        <v>0.61399999999999999</v>
      </c>
      <c r="G15" s="4">
        <v>0</v>
      </c>
    </row>
    <row r="16" spans="1:7" x14ac:dyDescent="0.2">
      <c r="A16" s="3">
        <v>7547</v>
      </c>
      <c r="B16" s="4">
        <v>-3.089</v>
      </c>
      <c r="C16" s="4">
        <v>0</v>
      </c>
      <c r="D16" s="4">
        <v>0.70199999999999996</v>
      </c>
      <c r="E16" s="4">
        <v>0</v>
      </c>
      <c r="F16" s="4">
        <v>0.34200000000000003</v>
      </c>
      <c r="G16" s="4">
        <v>0</v>
      </c>
    </row>
    <row r="17" spans="1:7" x14ac:dyDescent="0.2">
      <c r="A17" s="3" t="s">
        <v>182</v>
      </c>
      <c r="B17" s="4">
        <v>-43.391999999999996</v>
      </c>
      <c r="C17" s="4">
        <v>-33.096000000000004</v>
      </c>
      <c r="D17" s="4">
        <v>18.72</v>
      </c>
      <c r="E17" s="4">
        <v>14.051000000000002</v>
      </c>
      <c r="F17" s="4">
        <v>5.87</v>
      </c>
      <c r="G17" s="4">
        <v>3.8930000000000002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C15" sqref="C15"/>
    </sheetView>
  </sheetViews>
  <sheetFormatPr baseColWidth="10" defaultRowHeight="16" x14ac:dyDescent="0.2"/>
  <cols>
    <col min="3" max="8" width="16.5" customWidth="1"/>
  </cols>
  <sheetData>
    <row r="1" spans="1:9" x14ac:dyDescent="0.2">
      <c r="A1" t="s">
        <v>1</v>
      </c>
      <c r="B1" t="s">
        <v>6</v>
      </c>
      <c r="C1" t="s">
        <v>178</v>
      </c>
      <c r="D1" t="s">
        <v>179</v>
      </c>
      <c r="E1" t="s">
        <v>176</v>
      </c>
      <c r="F1" t="s">
        <v>177</v>
      </c>
      <c r="G1" t="s">
        <v>174</v>
      </c>
      <c r="H1" t="s">
        <v>175</v>
      </c>
      <c r="I1" t="s">
        <v>189</v>
      </c>
    </row>
    <row r="2" spans="1:9" x14ac:dyDescent="0.2">
      <c r="A2">
        <v>101</v>
      </c>
      <c r="B2">
        <f>VLOOKUP(A2,vote_in_last_election!A:B,2,FALSE)</f>
        <v>15.2</v>
      </c>
      <c r="C2">
        <v>-2.5939999999999999</v>
      </c>
      <c r="D2">
        <v>-2.5939999999999999</v>
      </c>
      <c r="E2">
        <v>2.3260000000000001</v>
      </c>
      <c r="F2">
        <v>2.3260000000000001</v>
      </c>
      <c r="G2">
        <v>4.2999999999999997E-2</v>
      </c>
      <c r="H2">
        <v>4.2999999999999997E-2</v>
      </c>
    </row>
    <row r="3" spans="1:9" x14ac:dyDescent="0.2">
      <c r="A3">
        <v>298</v>
      </c>
      <c r="B3">
        <f>VLOOKUP(A3,vote_in_last_election!A:B,2,FALSE)</f>
        <v>13.1</v>
      </c>
      <c r="C3">
        <v>-4.2679999999999998</v>
      </c>
      <c r="D3">
        <v>-4.2679999999999998</v>
      </c>
      <c r="E3">
        <v>1.579</v>
      </c>
      <c r="F3">
        <v>1.579</v>
      </c>
      <c r="G3">
        <v>0.17</v>
      </c>
      <c r="H3">
        <v>0.17</v>
      </c>
    </row>
    <row r="4" spans="1:9" x14ac:dyDescent="0.2">
      <c r="A4">
        <v>433</v>
      </c>
      <c r="B4">
        <f>VLOOKUP(A4,vote_in_last_election!A:B,2,FALSE)</f>
        <v>13.2</v>
      </c>
      <c r="C4">
        <v>-2.5030000000000001</v>
      </c>
      <c r="D4">
        <v>-3.238</v>
      </c>
      <c r="E4">
        <v>0.34699999999999998</v>
      </c>
      <c r="F4">
        <v>3.0000000000000001E-3</v>
      </c>
      <c r="G4">
        <v>0.48499999999999999</v>
      </c>
      <c r="H4">
        <v>0.46899999999999997</v>
      </c>
    </row>
    <row r="5" spans="1:9" x14ac:dyDescent="0.2">
      <c r="A5">
        <v>463</v>
      </c>
      <c r="B5">
        <f>VLOOKUP(A5,vote_in_last_election!A:B,2,FALSE)</f>
        <v>16.2</v>
      </c>
      <c r="C5">
        <v>-4.21</v>
      </c>
      <c r="D5">
        <v>-4.21</v>
      </c>
      <c r="E5">
        <v>1.4690000000000001</v>
      </c>
      <c r="F5">
        <v>1.4690000000000001</v>
      </c>
      <c r="G5">
        <v>0.38600000000000001</v>
      </c>
      <c r="H5">
        <v>0.371</v>
      </c>
    </row>
    <row r="6" spans="1:9" x14ac:dyDescent="0.2">
      <c r="A6">
        <v>809</v>
      </c>
      <c r="B6">
        <f>VLOOKUP(A6,vote_in_last_election!A:B,2,FALSE)</f>
        <v>45.6</v>
      </c>
      <c r="C6">
        <v>-2.8410000000000002</v>
      </c>
      <c r="D6">
        <v>-1.24</v>
      </c>
      <c r="E6">
        <v>2.0430000000000001</v>
      </c>
      <c r="F6">
        <v>2.0430000000000001</v>
      </c>
      <c r="G6">
        <v>0.69</v>
      </c>
      <c r="H6">
        <v>0.38</v>
      </c>
    </row>
    <row r="7" spans="1:9" x14ac:dyDescent="0.2">
      <c r="A7">
        <v>1022</v>
      </c>
      <c r="B7">
        <f>VLOOKUP(A7,vote_in_last_election!A:B,2,FALSE)</f>
        <v>8.6999999999999993</v>
      </c>
      <c r="C7">
        <v>-3.714</v>
      </c>
      <c r="D7">
        <v>-3.714</v>
      </c>
      <c r="E7">
        <v>-0.24099999999999999</v>
      </c>
      <c r="F7">
        <v>-0.24099999999999999</v>
      </c>
      <c r="G7">
        <v>0.20300000000000001</v>
      </c>
      <c r="H7">
        <v>0.20300000000000001</v>
      </c>
    </row>
    <row r="8" spans="1:9" x14ac:dyDescent="0.2">
      <c r="A8">
        <v>1221</v>
      </c>
      <c r="B8">
        <f>VLOOKUP(A8,vote_in_last_election!A:B,2,FALSE)</f>
        <v>17.399999999999999</v>
      </c>
      <c r="C8">
        <v>-3.9660000000000002</v>
      </c>
      <c r="D8">
        <v>-3.9660000000000002</v>
      </c>
      <c r="E8">
        <v>2.5270000000000001</v>
      </c>
      <c r="F8">
        <v>2.5270000000000001</v>
      </c>
      <c r="G8">
        <v>0.89800000000000002</v>
      </c>
      <c r="H8">
        <v>0.82399999999999995</v>
      </c>
    </row>
    <row r="9" spans="1:9" x14ac:dyDescent="0.2">
      <c r="A9">
        <v>1567</v>
      </c>
      <c r="B9">
        <f>VLOOKUP(A9,vote_in_last_election!A:B,2,FALSE)</f>
        <v>43.6</v>
      </c>
      <c r="C9">
        <v>-2.1819999999999999</v>
      </c>
      <c r="D9">
        <v>-2.976</v>
      </c>
      <c r="E9">
        <v>1.998</v>
      </c>
      <c r="F9">
        <v>0.88400000000000001</v>
      </c>
      <c r="G9">
        <v>0.35</v>
      </c>
      <c r="H9">
        <v>9.1999999999999998E-2</v>
      </c>
    </row>
    <row r="10" spans="1:9" x14ac:dyDescent="0.2">
      <c r="A10">
        <v>1968</v>
      </c>
      <c r="B10">
        <f>VLOOKUP(A10,vote_in_last_election!A:B,2,FALSE)</f>
        <v>12</v>
      </c>
      <c r="C10">
        <v>-3.782</v>
      </c>
      <c r="D10">
        <v>-3.782</v>
      </c>
      <c r="E10">
        <v>-0.94599999999999995</v>
      </c>
      <c r="F10">
        <v>-0.94599999999999995</v>
      </c>
      <c r="G10">
        <v>0.17199999999999999</v>
      </c>
      <c r="H10">
        <v>0.17199999999999999</v>
      </c>
    </row>
    <row r="11" spans="1:9" x14ac:dyDescent="0.2">
      <c r="A11">
        <v>1976</v>
      </c>
      <c r="B11">
        <f>VLOOKUP(A11,vote_in_last_election!A:B,2,FALSE)</f>
        <v>12.6</v>
      </c>
      <c r="C11">
        <v>-2.74</v>
      </c>
      <c r="D11">
        <v>-3.5710000000000002</v>
      </c>
      <c r="E11">
        <v>0.47899999999999998</v>
      </c>
      <c r="F11">
        <v>1.1970000000000001</v>
      </c>
      <c r="G11">
        <v>0.67100000000000004</v>
      </c>
      <c r="H11">
        <v>0.495</v>
      </c>
    </row>
    <row r="12" spans="1:9" x14ac:dyDescent="0.2">
      <c r="A12">
        <v>2280</v>
      </c>
      <c r="B12">
        <f>VLOOKUP(A12,vote_in_last_election!A:B,2,FALSE)</f>
        <v>4.4000000000000004</v>
      </c>
      <c r="C12">
        <v>-3.319</v>
      </c>
      <c r="D12">
        <v>-3.319</v>
      </c>
      <c r="E12">
        <v>2.2639999999999998</v>
      </c>
      <c r="F12">
        <v>2.2639999999999998</v>
      </c>
      <c r="G12">
        <v>0.84599999999999997</v>
      </c>
      <c r="H12">
        <v>0.84599999999999997</v>
      </c>
    </row>
    <row r="13" spans="1:9" x14ac:dyDescent="0.2">
      <c r="A13">
        <v>3218</v>
      </c>
      <c r="B13">
        <f>VLOOKUP(A13,vote_in_last_election!A:B,2,FALSE)</f>
        <v>15.1</v>
      </c>
      <c r="C13">
        <v>-4.1840000000000002</v>
      </c>
      <c r="D13">
        <v>-4.1840000000000002</v>
      </c>
      <c r="E13">
        <v>4.173</v>
      </c>
      <c r="F13">
        <v>4.173</v>
      </c>
      <c r="G13">
        <v>0.61399999999999999</v>
      </c>
      <c r="H13">
        <v>0.61399999999999999</v>
      </c>
    </row>
    <row r="14" spans="1:9" x14ac:dyDescent="0.2">
      <c r="A14">
        <v>7547</v>
      </c>
      <c r="B14">
        <f>VLOOKUP(A14,vote_in_last_election!A:B,2,FALSE)</f>
        <v>17.5</v>
      </c>
      <c r="C14">
        <v>-3.089</v>
      </c>
      <c r="D14">
        <v>-3.089</v>
      </c>
      <c r="E14">
        <v>0.70199999999999996</v>
      </c>
      <c r="F14">
        <v>0.70199999999999996</v>
      </c>
      <c r="G14">
        <v>0.34200000000000003</v>
      </c>
      <c r="H14">
        <v>0.34200000000000003</v>
      </c>
    </row>
    <row r="15" spans="1:9" x14ac:dyDescent="0.2">
      <c r="A15">
        <v>1567</v>
      </c>
      <c r="B15">
        <f>VLOOKUP(A15,vote_in_last_election!A:B,2,FALSE)</f>
        <v>43.6</v>
      </c>
      <c r="C15">
        <v>-3.5569999999999999</v>
      </c>
      <c r="D15">
        <v>-2.976</v>
      </c>
      <c r="E15" t="s">
        <v>58</v>
      </c>
      <c r="F15" t="s">
        <v>58</v>
      </c>
      <c r="G15" t="s">
        <v>58</v>
      </c>
      <c r="H15" t="s">
        <v>58</v>
      </c>
      <c r="I15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parties_first-last</vt:lpstr>
      <vt:lpstr>vote_in_last_election</vt:lpstr>
      <vt:lpstr>values</vt:lpstr>
      <vt:lpstr>pivot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</dc:creator>
  <cp:lastModifiedBy>WM</cp:lastModifiedBy>
  <dcterms:created xsi:type="dcterms:W3CDTF">2020-11-29T00:22:35Z</dcterms:created>
  <dcterms:modified xsi:type="dcterms:W3CDTF">2020-11-29T16:54:17Z</dcterms:modified>
</cp:coreProperties>
</file>