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n Employee\Documents\Book2\WebSite\CurrentVersion-Wordpress\railsback-grimm-abm-book\E2-InstructorMaterials\Chapter16\"/>
    </mc:Choice>
  </mc:AlternateContent>
  <xr:revisionPtr revIDLastSave="0" documentId="13_ncr:1_{8E03F791-DB44-482B-A0B5-B11691360539}" xr6:coauthVersionLast="40" xr6:coauthVersionMax="40" xr10:uidLastSave="{00000000-0000-0000-0000-000000000000}"/>
  <bookViews>
    <workbookView xWindow="732" yWindow="732" windowWidth="18528" windowHeight="11136" tabRatio="443" xr2:uid="{00000000-000D-0000-FFFF-FFFF00000000}"/>
  </bookViews>
  <sheets>
    <sheet name="Sheet1" sheetId="1" r:id="rId1"/>
  </sheets>
  <calcPr calcId="181029"/>
</workbook>
</file>

<file path=xl/calcChain.xml><?xml version="1.0" encoding="utf-8"?>
<calcChain xmlns="http://schemas.openxmlformats.org/spreadsheetml/2006/main">
  <c r="B11" i="1" l="1"/>
  <c r="C11" i="1"/>
  <c r="D11" i="1"/>
  <c r="E11" i="1"/>
  <c r="F11" i="1" s="1"/>
  <c r="G11" i="1" s="1"/>
  <c r="A12" i="1"/>
  <c r="A13" i="1" s="1"/>
  <c r="A14" i="1" s="1"/>
  <c r="A15" i="1" s="1"/>
  <c r="A16" i="1" s="1"/>
  <c r="A17" i="1" s="1"/>
  <c r="A18" i="1" s="1"/>
  <c r="A19" i="1" s="1"/>
  <c r="A20" i="1" s="1"/>
  <c r="A21" i="1" s="1"/>
  <c r="A22" i="1" s="1"/>
  <c r="A23" i="1" s="1"/>
  <c r="A24" i="1" s="1"/>
  <c r="A25" i="1" s="1"/>
  <c r="A26" i="1" s="1"/>
  <c r="A27" i="1" s="1"/>
  <c r="A28" i="1" s="1"/>
  <c r="A29" i="1" s="1"/>
  <c r="A30" i="1" s="1"/>
  <c r="A31" i="1" s="1"/>
  <c r="B12" i="1"/>
  <c r="C12" i="1"/>
  <c r="B13" i="1"/>
  <c r="D13" i="1" s="1"/>
  <c r="C13" i="1"/>
  <c r="B14" i="1"/>
  <c r="D14" i="1" s="1"/>
  <c r="C14" i="1"/>
  <c r="B15" i="1"/>
  <c r="E15" i="1" s="1"/>
  <c r="C15" i="1"/>
  <c r="D15" i="1"/>
  <c r="B16" i="1"/>
  <c r="C16" i="1"/>
  <c r="B17" i="1"/>
  <c r="D17" i="1" s="1"/>
  <c r="C17" i="1"/>
  <c r="B18" i="1"/>
  <c r="D18" i="1" s="1"/>
  <c r="C18" i="1"/>
  <c r="B19" i="1"/>
  <c r="E19" i="1" s="1"/>
  <c r="F19" i="1" s="1"/>
  <c r="G19" i="1" s="1"/>
  <c r="C19" i="1"/>
  <c r="D19" i="1"/>
  <c r="B20" i="1"/>
  <c r="C20" i="1"/>
  <c r="D20" i="1" s="1"/>
  <c r="B21" i="1"/>
  <c r="D21" i="1" s="1"/>
  <c r="C21" i="1"/>
  <c r="B22" i="1"/>
  <c r="D22" i="1" s="1"/>
  <c r="C22" i="1"/>
  <c r="B23" i="1"/>
  <c r="E23" i="1" s="1"/>
  <c r="C23" i="1"/>
  <c r="D23" i="1"/>
  <c r="B24" i="1"/>
  <c r="C24" i="1"/>
  <c r="D24" i="1" s="1"/>
  <c r="E24" i="1" s="1"/>
  <c r="F24" i="1" s="1"/>
  <c r="G24" i="1" s="1"/>
  <c r="B25" i="1"/>
  <c r="C25" i="1"/>
  <c r="D25" i="1"/>
  <c r="B26" i="1"/>
  <c r="C26" i="1"/>
  <c r="B27" i="1"/>
  <c r="C27" i="1"/>
  <c r="D27" i="1"/>
  <c r="B28" i="1"/>
  <c r="C28" i="1"/>
  <c r="B29" i="1"/>
  <c r="D29" i="1" s="1"/>
  <c r="C29" i="1"/>
  <c r="B30" i="1"/>
  <c r="C30" i="1"/>
  <c r="B31" i="1"/>
  <c r="D31" i="1" s="1"/>
  <c r="C31" i="1"/>
  <c r="D26" i="1" l="1"/>
  <c r="E26" i="1" s="1"/>
  <c r="F26" i="1" s="1"/>
  <c r="G26" i="1" s="1"/>
  <c r="E21" i="1"/>
  <c r="E17" i="1"/>
  <c r="F17" i="1" s="1"/>
  <c r="G17" i="1" s="1"/>
  <c r="E13" i="1"/>
  <c r="D30" i="1"/>
  <c r="D16" i="1"/>
  <c r="E31" i="1"/>
  <c r="F31" i="1" s="1"/>
  <c r="G31" i="1" s="1"/>
  <c r="D28" i="1"/>
  <c r="E28" i="1" s="1"/>
  <c r="F28" i="1" s="1"/>
  <c r="G28" i="1" s="1"/>
  <c r="E25" i="1"/>
  <c r="F25" i="1" s="1"/>
  <c r="G25" i="1" s="1"/>
  <c r="E29" i="1"/>
  <c r="F29" i="1" s="1"/>
  <c r="G29" i="1" s="1"/>
  <c r="E27" i="1"/>
  <c r="F27" i="1" s="1"/>
  <c r="G27" i="1" s="1"/>
  <c r="E20" i="1"/>
  <c r="F20" i="1" s="1"/>
  <c r="G20" i="1" s="1"/>
  <c r="F21" i="1"/>
  <c r="G21" i="1" s="1"/>
  <c r="F13" i="1"/>
  <c r="G13" i="1" s="1"/>
  <c r="F23" i="1"/>
  <c r="G23" i="1" s="1"/>
  <c r="F15" i="1"/>
  <c r="G15" i="1" s="1"/>
  <c r="E16" i="1"/>
  <c r="F16" i="1" s="1"/>
  <c r="G16" i="1" s="1"/>
  <c r="E30" i="1"/>
  <c r="F30" i="1" s="1"/>
  <c r="G30" i="1" s="1"/>
  <c r="E22" i="1"/>
  <c r="F22" i="1" s="1"/>
  <c r="G22" i="1" s="1"/>
  <c r="E18" i="1"/>
  <c r="F18" i="1" s="1"/>
  <c r="G18" i="1" s="1"/>
  <c r="E14" i="1"/>
  <c r="F14" i="1" s="1"/>
  <c r="G14" i="1" s="1"/>
  <c r="D12" i="1"/>
  <c r="E12" i="1" s="1"/>
  <c r="F12" i="1" s="1"/>
  <c r="G12" i="1" s="1"/>
</calcChain>
</file>

<file path=xl/sharedStrings.xml><?xml version="1.0" encoding="utf-8"?>
<sst xmlns="http://schemas.openxmlformats.org/spreadsheetml/2006/main" count="13" uniqueCount="13">
  <si>
    <t>Parameters:</t>
  </si>
  <si>
    <t>Logit</t>
  </si>
  <si>
    <t>D</t>
  </si>
  <si>
    <t>C</t>
  </si>
  <si>
    <t>B</t>
  </si>
  <si>
    <t>A</t>
  </si>
  <si>
    <t>Z</t>
  </si>
  <si>
    <t>Logistic</t>
  </si>
  <si>
    <t>This file provided as instructor materials for Railsback &amp; Grimm 2012</t>
  </si>
  <si>
    <t>LogitA (X1)</t>
  </si>
  <si>
    <t>LogisticA (P1)</t>
  </si>
  <si>
    <t>LogitB (X2)</t>
  </si>
  <si>
    <t>LogisticB (P2)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</si>
</sst>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4731624294292"/>
          <c:y val="8.6206896551724144E-2"/>
          <c:w val="0.71565606850300223"/>
          <c:h val="0.68965517241379315"/>
        </c:manualLayout>
      </c:layout>
      <c:scatterChart>
        <c:scatterStyle val="lineMarker"/>
        <c:varyColors val="0"/>
        <c:ser>
          <c:idx val="0"/>
          <c:order val="0"/>
          <c:tx>
            <c:strRef>
              <c:f>Sheet1!$G$10</c:f>
              <c:strCache>
                <c:ptCount val="1"/>
                <c:pt idx="0">
                  <c:v>Logistic</c:v>
                </c:pt>
              </c:strCache>
            </c:strRef>
          </c:tx>
          <c:spPr>
            <a:ln w="38100">
              <a:solidFill>
                <a:srgbClr val="000000"/>
              </a:solidFill>
              <a:prstDash val="solid"/>
            </a:ln>
          </c:spPr>
          <c:marker>
            <c:symbol val="none"/>
          </c:marker>
          <c:xVal>
            <c:numRef>
              <c:f>Sheet1!$A$11:$A$31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Sheet1!$G$11:$G$31</c:f>
              <c:numCache>
                <c:formatCode>General</c:formatCode>
                <c:ptCount val="21"/>
                <c:pt idx="0">
                  <c:v>0.9</c:v>
                </c:pt>
                <c:pt idx="1">
                  <c:v>0.86188325029039214</c:v>
                </c:pt>
                <c:pt idx="2">
                  <c:v>0.81226822321286696</c:v>
                </c:pt>
                <c:pt idx="3">
                  <c:v>0.75</c:v>
                </c:pt>
                <c:pt idx="4">
                  <c:v>0.67533351121296792</c:v>
                </c:pt>
                <c:pt idx="5">
                  <c:v>0.59054143681387605</c:v>
                </c:pt>
                <c:pt idx="6">
                  <c:v>0.5</c:v>
                </c:pt>
                <c:pt idx="7">
                  <c:v>0.40945856318612395</c:v>
                </c:pt>
                <c:pt idx="8">
                  <c:v>0.32466648878703214</c:v>
                </c:pt>
                <c:pt idx="9">
                  <c:v>0.25</c:v>
                </c:pt>
                <c:pt idx="10">
                  <c:v>0.18773177678713307</c:v>
                </c:pt>
                <c:pt idx="11">
                  <c:v>0.13811674970960791</c:v>
                </c:pt>
                <c:pt idx="12">
                  <c:v>0.10000000000000003</c:v>
                </c:pt>
                <c:pt idx="13">
                  <c:v>7.1529498873143318E-2</c:v>
                </c:pt>
                <c:pt idx="14">
                  <c:v>5.070799926504619E-2</c:v>
                </c:pt>
                <c:pt idx="15">
                  <c:v>3.5714285714285747E-2</c:v>
                </c:pt>
                <c:pt idx="16">
                  <c:v>2.5037093456503623E-2</c:v>
                </c:pt>
                <c:pt idx="17">
                  <c:v>1.7494058905773151E-2</c:v>
                </c:pt>
                <c:pt idx="18">
                  <c:v>1.2195121951219518E-2</c:v>
                </c:pt>
                <c:pt idx="19">
                  <c:v>8.4873637653630311E-3</c:v>
                </c:pt>
                <c:pt idx="20">
                  <c:v>5.9001648562908649E-3</c:v>
                </c:pt>
              </c:numCache>
            </c:numRef>
          </c:yVal>
          <c:smooth val="0"/>
          <c:extLst>
            <c:ext xmlns:c16="http://schemas.microsoft.com/office/drawing/2014/chart" uri="{C3380CC4-5D6E-409C-BE32-E72D297353CC}">
              <c16:uniqueId val="{00000000-BEF9-40C3-8C70-EF161334A5AA}"/>
            </c:ext>
          </c:extLst>
        </c:ser>
        <c:dLbls>
          <c:showLegendKey val="0"/>
          <c:showVal val="0"/>
          <c:showCatName val="0"/>
          <c:showSerName val="0"/>
          <c:showPercent val="0"/>
          <c:showBubbleSize val="0"/>
        </c:dLbls>
        <c:axId val="263725536"/>
        <c:axId val="263725928"/>
      </c:scatterChart>
      <c:valAx>
        <c:axId val="263725536"/>
        <c:scaling>
          <c:orientation val="minMax"/>
          <c:max val="100"/>
        </c:scaling>
        <c:delete val="0"/>
        <c:axPos val="b"/>
        <c:title>
          <c:tx>
            <c:rich>
              <a:bodyPr/>
              <a:lstStyle/>
              <a:p>
                <a:pPr>
                  <a:defRPr sz="1200" b="1" i="0" u="none" strike="noStrike" baseline="0">
                    <a:solidFill>
                      <a:srgbClr val="000000"/>
                    </a:solidFill>
                    <a:latin typeface="Arial"/>
                    <a:ea typeface="Arial"/>
                    <a:cs typeface="Arial"/>
                  </a:defRPr>
                </a:pPr>
                <a:r>
                  <a:rPr lang="en-US"/>
                  <a:t>Number of dogs in population</a:t>
                </a:r>
              </a:p>
            </c:rich>
          </c:tx>
          <c:layout>
            <c:manualLayout>
              <c:xMode val="edge"/>
              <c:yMode val="edge"/>
              <c:x val="0.28754040141337683"/>
              <c:y val="0.86896564724989489"/>
            </c:manualLayout>
          </c:layout>
          <c:overlay val="0"/>
          <c:spPr>
            <a:noFill/>
            <a:ln w="25400">
              <a:noFill/>
            </a:ln>
          </c:spPr>
        </c:title>
        <c:numFmt formatCode="General" sourceLinked="1"/>
        <c:majorTickMark val="out"/>
        <c:minorTickMark val="none"/>
        <c:tickLblPos val="low"/>
        <c:spPr>
          <a:ln w="381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63725928"/>
        <c:crosses val="autoZero"/>
        <c:crossBetween val="midCat"/>
        <c:majorUnit val="10"/>
      </c:valAx>
      <c:valAx>
        <c:axId val="263725928"/>
        <c:scaling>
          <c:orientation val="minMax"/>
          <c:max val="1"/>
        </c:scaling>
        <c:delete val="0"/>
        <c:axPos val="l"/>
        <c:title>
          <c:tx>
            <c:rich>
              <a:bodyPr/>
              <a:lstStyle/>
              <a:p>
                <a:pPr>
                  <a:defRPr sz="1200" b="1" i="0" u="none" strike="noStrike" baseline="0">
                    <a:solidFill>
                      <a:srgbClr val="000000"/>
                    </a:solidFill>
                    <a:latin typeface="Arial"/>
                    <a:ea typeface="Arial"/>
                    <a:cs typeface="Arial"/>
                  </a:defRPr>
                </a:pPr>
                <a:r>
                  <a:rPr lang="en-US"/>
                  <a:t>Probability of reproducing</a:t>
                </a:r>
              </a:p>
            </c:rich>
          </c:tx>
          <c:layout>
            <c:manualLayout>
              <c:xMode val="edge"/>
              <c:yMode val="edge"/>
              <c:x val="5.1118325471275088E-2"/>
              <c:y val="0.1724136830962428"/>
            </c:manualLayout>
          </c:layout>
          <c:overlay val="0"/>
          <c:spPr>
            <a:noFill/>
            <a:ln w="25400">
              <a:noFill/>
            </a:ln>
          </c:spPr>
        </c:title>
        <c:numFmt formatCode="General" sourceLinked="1"/>
        <c:majorTickMark val="out"/>
        <c:minorTickMark val="none"/>
        <c:tickLblPos val="low"/>
        <c:spPr>
          <a:ln w="381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63725536"/>
        <c:crosses val="autoZero"/>
        <c:crossBetween val="midCat"/>
        <c:majorUnit val="0.2"/>
        <c:minorUnit val="0.2"/>
      </c:valAx>
      <c:spPr>
        <a:noFill/>
        <a:ln w="25400">
          <a:noFill/>
        </a:ln>
      </c:spPr>
    </c:plotArea>
    <c:plotVisOnly val="0"/>
    <c:dispBlanksAs val="gap"/>
    <c:showDLblsOverMax val="0"/>
  </c:chart>
  <c:spPr>
    <a:solidFill>
      <a:srgbClr val="FFFFFF"/>
    </a:solidFill>
    <a:ln w="9525">
      <a:noFill/>
    </a:ln>
  </c:spPr>
  <c:txPr>
    <a:bodyPr/>
    <a:lstStyle/>
    <a:p>
      <a:pPr>
        <a:defRPr sz="1200" b="1"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161925</xdr:colOff>
      <xdr:row>31</xdr:row>
      <xdr:rowOff>123825</xdr:rowOff>
    </xdr:from>
    <xdr:to>
      <xdr:col>6</xdr:col>
      <xdr:colOff>485775</xdr:colOff>
      <xdr:row>53</xdr:row>
      <xdr:rowOff>9525</xdr:rowOff>
    </xdr:to>
    <xdr:graphicFrame macro="">
      <xdr:nvGraphicFramePr>
        <xdr:cNvPr id="1031" name="Chart 1">
          <a:extLst>
            <a:ext uri="{FF2B5EF4-FFF2-40B4-BE49-F238E27FC236}">
              <a16:creationId xmlns:a16="http://schemas.microsoft.com/office/drawing/2014/main" id="{00000000-0008-0000-0000-000007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428623</xdr:colOff>
      <xdr:row>0</xdr:row>
      <xdr:rowOff>104775</xdr:rowOff>
    </xdr:from>
    <xdr:to>
      <xdr:col>9</xdr:col>
      <xdr:colOff>171449</xdr:colOff>
      <xdr:row>9</xdr:row>
      <xdr:rowOff>38100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209798" y="104775"/>
          <a:ext cx="5143501"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Implementation of the logistic function as described in Sect.  16.4.1 of Railsback &amp; Grimm (2019), revised for the 2nd edition. </a:t>
          </a:r>
        </a:p>
        <a:p>
          <a:endParaRPr lang="en-US" sz="1100"/>
        </a:p>
        <a:p>
          <a:r>
            <a:rPr lang="en-US" sz="1100"/>
            <a:t>In the book, two</a:t>
          </a:r>
          <a:r>
            <a:rPr lang="en-US" sz="1100" baseline="0"/>
            <a:t> points on the logistic curve are described as (X1, P1) and (X2, P2). Here, we also use the mathematical terminology (LogitA, LogisticA) and (LogitB, LogisticB). (In probability theory, "logit" is the inverse logistic.) Hence, cells A3-A6 correspond to X1, P1, X2, P2.</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51"/>
  <sheetViews>
    <sheetView tabSelected="1" workbookViewId="0"/>
  </sheetViews>
  <sheetFormatPr defaultColWidth="11.5546875" defaultRowHeight="13.2" x14ac:dyDescent="0.25"/>
  <cols>
    <col min="1" max="1" width="15.109375" customWidth="1"/>
  </cols>
  <sheetData>
    <row r="2" spans="1:7" x14ac:dyDescent="0.25">
      <c r="A2" t="s">
        <v>0</v>
      </c>
    </row>
    <row r="3" spans="1:7" x14ac:dyDescent="0.25">
      <c r="A3" s="1" t="s">
        <v>9</v>
      </c>
      <c r="B3" s="1">
        <v>30</v>
      </c>
    </row>
    <row r="4" spans="1:7" x14ac:dyDescent="0.25">
      <c r="A4" s="1" t="s">
        <v>10</v>
      </c>
      <c r="B4" s="1">
        <v>0.5</v>
      </c>
    </row>
    <row r="5" spans="1:7" x14ac:dyDescent="0.25">
      <c r="A5" s="1" t="s">
        <v>11</v>
      </c>
      <c r="B5" s="1">
        <v>60</v>
      </c>
    </row>
    <row r="6" spans="1:7" x14ac:dyDescent="0.25">
      <c r="A6" s="1" t="s">
        <v>12</v>
      </c>
      <c r="B6" s="1">
        <v>0.1</v>
      </c>
    </row>
    <row r="10" spans="1:7" x14ac:dyDescent="0.25">
      <c r="A10" t="s">
        <v>1</v>
      </c>
      <c r="B10" t="s">
        <v>2</v>
      </c>
      <c r="C10" t="s">
        <v>3</v>
      </c>
      <c r="D10" t="s">
        <v>4</v>
      </c>
      <c r="E10" t="s">
        <v>5</v>
      </c>
      <c r="F10" t="s">
        <v>6</v>
      </c>
      <c r="G10" t="s">
        <v>7</v>
      </c>
    </row>
    <row r="11" spans="1:7" x14ac:dyDescent="0.25">
      <c r="A11">
        <v>0</v>
      </c>
      <c r="B11">
        <f t="shared" ref="B11:B31" si="0">LN($B$4/(1-$B$4))</f>
        <v>0</v>
      </c>
      <c r="C11">
        <f t="shared" ref="C11:C31" si="1">LN($B$6/(1-$B$6))</f>
        <v>-2.1972245773362191</v>
      </c>
      <c r="D11">
        <f t="shared" ref="D11:D31" si="2">(B11-C11)/($B$3-$B$5)</f>
        <v>-7.3240819244540636E-2</v>
      </c>
      <c r="E11">
        <f t="shared" ref="E11:E31" si="3">B11-(D11*$B$3)</f>
        <v>2.1972245773362191</v>
      </c>
      <c r="F11">
        <f t="shared" ref="F11:F31" si="4">EXP(E11+(D11*A11))</f>
        <v>8.9999999999999982</v>
      </c>
      <c r="G11">
        <f t="shared" ref="G11:G31" si="5">F11/(1+F11)</f>
        <v>0.9</v>
      </c>
    </row>
    <row r="12" spans="1:7" x14ac:dyDescent="0.25">
      <c r="A12">
        <f t="shared" ref="A12:A31" si="6">A11+5</f>
        <v>5</v>
      </c>
      <c r="B12">
        <f t="shared" si="0"/>
        <v>0</v>
      </c>
      <c r="C12">
        <f t="shared" si="1"/>
        <v>-2.1972245773362191</v>
      </c>
      <c r="D12">
        <f t="shared" si="2"/>
        <v>-7.3240819244540636E-2</v>
      </c>
      <c r="E12">
        <f t="shared" si="3"/>
        <v>2.1972245773362191</v>
      </c>
      <c r="F12">
        <f t="shared" si="4"/>
        <v>6.2402514691557114</v>
      </c>
      <c r="G12">
        <f t="shared" si="5"/>
        <v>0.86188325029039214</v>
      </c>
    </row>
    <row r="13" spans="1:7" x14ac:dyDescent="0.25">
      <c r="A13">
        <f t="shared" si="6"/>
        <v>10</v>
      </c>
      <c r="B13">
        <f t="shared" si="0"/>
        <v>0</v>
      </c>
      <c r="C13">
        <f t="shared" si="1"/>
        <v>-2.1972245773362191</v>
      </c>
      <c r="D13">
        <f t="shared" si="2"/>
        <v>-7.3240819244540636E-2</v>
      </c>
      <c r="E13">
        <f t="shared" si="3"/>
        <v>2.1972245773362191</v>
      </c>
      <c r="F13">
        <f t="shared" si="4"/>
        <v>4.3267487109222253</v>
      </c>
      <c r="G13">
        <f t="shared" si="5"/>
        <v>0.81226822321286696</v>
      </c>
    </row>
    <row r="14" spans="1:7" x14ac:dyDescent="0.25">
      <c r="A14">
        <f t="shared" si="6"/>
        <v>15</v>
      </c>
      <c r="B14">
        <f t="shared" si="0"/>
        <v>0</v>
      </c>
      <c r="C14">
        <f t="shared" si="1"/>
        <v>-2.1972245773362191</v>
      </c>
      <c r="D14">
        <f t="shared" si="2"/>
        <v>-7.3240819244540636E-2</v>
      </c>
      <c r="E14">
        <f t="shared" si="3"/>
        <v>2.1972245773362191</v>
      </c>
      <c r="F14">
        <f t="shared" si="4"/>
        <v>2.9999999999999996</v>
      </c>
      <c r="G14">
        <f t="shared" si="5"/>
        <v>0.75</v>
      </c>
    </row>
    <row r="15" spans="1:7" x14ac:dyDescent="0.25">
      <c r="A15">
        <f t="shared" si="6"/>
        <v>20</v>
      </c>
      <c r="B15">
        <f t="shared" si="0"/>
        <v>0</v>
      </c>
      <c r="C15">
        <f t="shared" si="1"/>
        <v>-2.1972245773362191</v>
      </c>
      <c r="D15">
        <f t="shared" si="2"/>
        <v>-7.3240819244540636E-2</v>
      </c>
      <c r="E15">
        <f t="shared" si="3"/>
        <v>2.1972245773362191</v>
      </c>
      <c r="F15">
        <f t="shared" si="4"/>
        <v>2.0800838230519041</v>
      </c>
      <c r="G15">
        <f t="shared" si="5"/>
        <v>0.67533351121296792</v>
      </c>
    </row>
    <row r="16" spans="1:7" x14ac:dyDescent="0.25">
      <c r="A16">
        <f t="shared" si="6"/>
        <v>25</v>
      </c>
      <c r="B16">
        <f t="shared" si="0"/>
        <v>0</v>
      </c>
      <c r="C16">
        <f t="shared" si="1"/>
        <v>-2.1972245773362191</v>
      </c>
      <c r="D16">
        <f t="shared" si="2"/>
        <v>-7.3240819244540636E-2</v>
      </c>
      <c r="E16">
        <f t="shared" si="3"/>
        <v>2.1972245773362191</v>
      </c>
      <c r="F16">
        <f t="shared" si="4"/>
        <v>1.4422495703074083</v>
      </c>
      <c r="G16">
        <f t="shared" si="5"/>
        <v>0.59054143681387605</v>
      </c>
    </row>
    <row r="17" spans="1:7" x14ac:dyDescent="0.25">
      <c r="A17">
        <f t="shared" si="6"/>
        <v>30</v>
      </c>
      <c r="B17">
        <f t="shared" si="0"/>
        <v>0</v>
      </c>
      <c r="C17">
        <f t="shared" si="1"/>
        <v>-2.1972245773362191</v>
      </c>
      <c r="D17">
        <f t="shared" si="2"/>
        <v>-7.3240819244540636E-2</v>
      </c>
      <c r="E17">
        <f t="shared" si="3"/>
        <v>2.1972245773362191</v>
      </c>
      <c r="F17">
        <f t="shared" si="4"/>
        <v>1</v>
      </c>
      <c r="G17">
        <f t="shared" si="5"/>
        <v>0.5</v>
      </c>
    </row>
    <row r="18" spans="1:7" x14ac:dyDescent="0.25">
      <c r="A18">
        <f t="shared" si="6"/>
        <v>35</v>
      </c>
      <c r="B18">
        <f t="shared" si="0"/>
        <v>0</v>
      </c>
      <c r="C18">
        <f t="shared" si="1"/>
        <v>-2.1972245773362191</v>
      </c>
      <c r="D18">
        <f t="shared" si="2"/>
        <v>-7.3240819244540636E-2</v>
      </c>
      <c r="E18">
        <f t="shared" si="3"/>
        <v>2.1972245773362191</v>
      </c>
      <c r="F18">
        <f t="shared" si="4"/>
        <v>0.69336127435063466</v>
      </c>
      <c r="G18">
        <f t="shared" si="5"/>
        <v>0.40945856318612395</v>
      </c>
    </row>
    <row r="19" spans="1:7" x14ac:dyDescent="0.25">
      <c r="A19">
        <f t="shared" si="6"/>
        <v>40</v>
      </c>
      <c r="B19">
        <f t="shared" si="0"/>
        <v>0</v>
      </c>
      <c r="C19">
        <f t="shared" si="1"/>
        <v>-2.1972245773362191</v>
      </c>
      <c r="D19">
        <f t="shared" si="2"/>
        <v>-7.3240819244540636E-2</v>
      </c>
      <c r="E19">
        <f t="shared" si="3"/>
        <v>2.1972245773362191</v>
      </c>
      <c r="F19">
        <f t="shared" si="4"/>
        <v>0.48074985676913623</v>
      </c>
      <c r="G19">
        <f t="shared" si="5"/>
        <v>0.32466648878703214</v>
      </c>
    </row>
    <row r="20" spans="1:7" x14ac:dyDescent="0.25">
      <c r="A20">
        <f t="shared" si="6"/>
        <v>45</v>
      </c>
      <c r="B20">
        <f t="shared" si="0"/>
        <v>0</v>
      </c>
      <c r="C20">
        <f t="shared" si="1"/>
        <v>-2.1972245773362191</v>
      </c>
      <c r="D20">
        <f t="shared" si="2"/>
        <v>-7.3240819244540636E-2</v>
      </c>
      <c r="E20">
        <f t="shared" si="3"/>
        <v>2.1972245773362191</v>
      </c>
      <c r="F20">
        <f t="shared" si="4"/>
        <v>0.33333333333333337</v>
      </c>
      <c r="G20">
        <f t="shared" si="5"/>
        <v>0.25</v>
      </c>
    </row>
    <row r="21" spans="1:7" x14ac:dyDescent="0.25">
      <c r="A21">
        <f t="shared" si="6"/>
        <v>50</v>
      </c>
      <c r="B21">
        <f t="shared" si="0"/>
        <v>0</v>
      </c>
      <c r="C21">
        <f t="shared" si="1"/>
        <v>-2.1972245773362191</v>
      </c>
      <c r="D21">
        <f t="shared" si="2"/>
        <v>-7.3240819244540636E-2</v>
      </c>
      <c r="E21">
        <f t="shared" si="3"/>
        <v>2.1972245773362191</v>
      </c>
      <c r="F21">
        <f t="shared" si="4"/>
        <v>0.23112042478354491</v>
      </c>
      <c r="G21">
        <f t="shared" si="5"/>
        <v>0.18773177678713307</v>
      </c>
    </row>
    <row r="22" spans="1:7" x14ac:dyDescent="0.25">
      <c r="A22">
        <f t="shared" si="6"/>
        <v>55</v>
      </c>
      <c r="B22">
        <f t="shared" si="0"/>
        <v>0</v>
      </c>
      <c r="C22">
        <f t="shared" si="1"/>
        <v>-2.1972245773362191</v>
      </c>
      <c r="D22">
        <f t="shared" si="2"/>
        <v>-7.3240819244540636E-2</v>
      </c>
      <c r="E22">
        <f t="shared" si="3"/>
        <v>2.1972245773362191</v>
      </c>
      <c r="F22">
        <f t="shared" si="4"/>
        <v>0.16024995225637878</v>
      </c>
      <c r="G22">
        <f t="shared" si="5"/>
        <v>0.13811674970960791</v>
      </c>
    </row>
    <row r="23" spans="1:7" x14ac:dyDescent="0.25">
      <c r="A23">
        <f t="shared" si="6"/>
        <v>60</v>
      </c>
      <c r="B23">
        <f t="shared" si="0"/>
        <v>0</v>
      </c>
      <c r="C23">
        <f t="shared" si="1"/>
        <v>-2.1972245773362191</v>
      </c>
      <c r="D23">
        <f t="shared" si="2"/>
        <v>-7.3240819244540636E-2</v>
      </c>
      <c r="E23">
        <f t="shared" si="3"/>
        <v>2.1972245773362191</v>
      </c>
      <c r="F23">
        <f t="shared" si="4"/>
        <v>0.11111111111111115</v>
      </c>
      <c r="G23">
        <f t="shared" si="5"/>
        <v>0.10000000000000003</v>
      </c>
    </row>
    <row r="24" spans="1:7" x14ac:dyDescent="0.25">
      <c r="A24">
        <f t="shared" si="6"/>
        <v>65</v>
      </c>
      <c r="B24">
        <f t="shared" si="0"/>
        <v>0</v>
      </c>
      <c r="C24">
        <f t="shared" si="1"/>
        <v>-2.1972245773362191</v>
      </c>
      <c r="D24">
        <f t="shared" si="2"/>
        <v>-7.3240819244540636E-2</v>
      </c>
      <c r="E24">
        <f t="shared" si="3"/>
        <v>2.1972245773362191</v>
      </c>
      <c r="F24">
        <f t="shared" si="4"/>
        <v>7.7040141594514985E-2</v>
      </c>
      <c r="G24">
        <f t="shared" si="5"/>
        <v>7.1529498873143318E-2</v>
      </c>
    </row>
    <row r="25" spans="1:7" x14ac:dyDescent="0.25">
      <c r="A25">
        <f t="shared" si="6"/>
        <v>70</v>
      </c>
      <c r="B25">
        <f t="shared" si="0"/>
        <v>0</v>
      </c>
      <c r="C25">
        <f t="shared" si="1"/>
        <v>-2.1972245773362191</v>
      </c>
      <c r="D25">
        <f t="shared" si="2"/>
        <v>-7.3240819244540636E-2</v>
      </c>
      <c r="E25">
        <f t="shared" si="3"/>
        <v>2.1972245773362191</v>
      </c>
      <c r="F25">
        <f t="shared" si="4"/>
        <v>5.3416650752126239E-2</v>
      </c>
      <c r="G25">
        <f t="shared" si="5"/>
        <v>5.070799926504619E-2</v>
      </c>
    </row>
    <row r="26" spans="1:7" x14ac:dyDescent="0.25">
      <c r="A26">
        <f t="shared" si="6"/>
        <v>75</v>
      </c>
      <c r="B26">
        <f t="shared" si="0"/>
        <v>0</v>
      </c>
      <c r="C26">
        <f t="shared" si="1"/>
        <v>-2.1972245773362191</v>
      </c>
      <c r="D26">
        <f t="shared" si="2"/>
        <v>-7.3240819244540636E-2</v>
      </c>
      <c r="E26">
        <f t="shared" si="3"/>
        <v>2.1972245773362191</v>
      </c>
      <c r="F26">
        <f t="shared" si="4"/>
        <v>3.703703703703707E-2</v>
      </c>
      <c r="G26">
        <f t="shared" si="5"/>
        <v>3.5714285714285747E-2</v>
      </c>
    </row>
    <row r="27" spans="1:7" x14ac:dyDescent="0.25">
      <c r="A27">
        <f t="shared" si="6"/>
        <v>80</v>
      </c>
      <c r="B27">
        <f t="shared" si="0"/>
        <v>0</v>
      </c>
      <c r="C27">
        <f t="shared" si="1"/>
        <v>-2.1972245773362191</v>
      </c>
      <c r="D27">
        <f t="shared" si="2"/>
        <v>-7.3240819244540636E-2</v>
      </c>
      <c r="E27">
        <f t="shared" si="3"/>
        <v>2.1972245773362191</v>
      </c>
      <c r="F27">
        <f t="shared" si="4"/>
        <v>2.5680047198171674E-2</v>
      </c>
      <c r="G27">
        <f t="shared" si="5"/>
        <v>2.5037093456503623E-2</v>
      </c>
    </row>
    <row r="28" spans="1:7" x14ac:dyDescent="0.25">
      <c r="A28">
        <f t="shared" si="6"/>
        <v>85</v>
      </c>
      <c r="B28">
        <f t="shared" si="0"/>
        <v>0</v>
      </c>
      <c r="C28">
        <f t="shared" si="1"/>
        <v>-2.1972245773362191</v>
      </c>
      <c r="D28">
        <f t="shared" si="2"/>
        <v>-7.3240819244540636E-2</v>
      </c>
      <c r="E28">
        <f t="shared" si="3"/>
        <v>2.1972245773362191</v>
      </c>
      <c r="F28">
        <f t="shared" si="4"/>
        <v>1.7805550250708756E-2</v>
      </c>
      <c r="G28">
        <f t="shared" si="5"/>
        <v>1.7494058905773151E-2</v>
      </c>
    </row>
    <row r="29" spans="1:7" x14ac:dyDescent="0.25">
      <c r="A29">
        <f t="shared" si="6"/>
        <v>90</v>
      </c>
      <c r="B29">
        <f t="shared" si="0"/>
        <v>0</v>
      </c>
      <c r="C29">
        <f t="shared" si="1"/>
        <v>-2.1972245773362191</v>
      </c>
      <c r="D29">
        <f t="shared" si="2"/>
        <v>-7.3240819244540636E-2</v>
      </c>
      <c r="E29">
        <f t="shared" si="3"/>
        <v>2.1972245773362191</v>
      </c>
      <c r="F29">
        <f t="shared" si="4"/>
        <v>1.2345679012345685E-2</v>
      </c>
      <c r="G29">
        <f t="shared" si="5"/>
        <v>1.2195121951219518E-2</v>
      </c>
    </row>
    <row r="30" spans="1:7" x14ac:dyDescent="0.25">
      <c r="A30">
        <f t="shared" si="6"/>
        <v>95</v>
      </c>
      <c r="B30">
        <f t="shared" si="0"/>
        <v>0</v>
      </c>
      <c r="C30">
        <f t="shared" si="1"/>
        <v>-2.1972245773362191</v>
      </c>
      <c r="D30">
        <f t="shared" si="2"/>
        <v>-7.3240819244540636E-2</v>
      </c>
      <c r="E30">
        <f t="shared" si="3"/>
        <v>2.1972245773362191</v>
      </c>
      <c r="F30">
        <f t="shared" si="4"/>
        <v>8.5600157327238892E-3</v>
      </c>
      <c r="G30">
        <f t="shared" si="5"/>
        <v>8.4873637653630311E-3</v>
      </c>
    </row>
    <row r="31" spans="1:7" x14ac:dyDescent="0.25">
      <c r="A31">
        <f t="shared" si="6"/>
        <v>100</v>
      </c>
      <c r="B31">
        <f t="shared" si="0"/>
        <v>0</v>
      </c>
      <c r="C31">
        <f t="shared" si="1"/>
        <v>-2.1972245773362191</v>
      </c>
      <c r="D31">
        <f t="shared" si="2"/>
        <v>-7.3240819244540636E-2</v>
      </c>
      <c r="E31">
        <f t="shared" si="3"/>
        <v>2.1972245773362191</v>
      </c>
      <c r="F31">
        <f t="shared" si="4"/>
        <v>5.9351834169029168E-3</v>
      </c>
      <c r="G31">
        <f t="shared" si="5"/>
        <v>5.9001648562908649E-3</v>
      </c>
    </row>
    <row r="151" spans="1:1" x14ac:dyDescent="0.25">
      <c r="A151" t="s">
        <v>8</v>
      </c>
    </row>
  </sheetData>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Employee</dc:creator>
  <cp:lastModifiedBy>Steve Railsback</cp:lastModifiedBy>
  <dcterms:created xsi:type="dcterms:W3CDTF">2011-11-21T17:11:10Z</dcterms:created>
  <dcterms:modified xsi:type="dcterms:W3CDTF">2019-02-27T00:14:07Z</dcterms:modified>
</cp:coreProperties>
</file>