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1A1A6E2C-D1A7-46AD-8829-A13915A63A76}" xr6:coauthVersionLast="47" xr6:coauthVersionMax="47" xr10:uidLastSave="{00000000-0000-0000-0000-000000000000}"/>
  <bookViews>
    <workbookView xWindow="-108" yWindow="-108" windowWidth="23256" windowHeight="12456" firstSheet="42" activeTab="48" xr2:uid="{00000000-000D-0000-FFFF-FFFF00000000}"/>
  </bookViews>
  <sheets>
    <sheet name="Template" sheetId="2" r:id="rId1"/>
    <sheet name="Example" sheetId="1" r:id="rId2"/>
    <sheet name="Abeokuta_65213" sheetId="33" r:id="rId3"/>
    <sheet name="Abuja_65125" sheetId="34" r:id="rId4"/>
    <sheet name="Ado Ekiti_65224" sheetId="36" r:id="rId5"/>
    <sheet name="Akure_65232" sheetId="37" r:id="rId6"/>
    <sheet name="Asaba_65282" sheetId="35" r:id="rId7"/>
    <sheet name="Awka_65246" sheetId="38" r:id="rId8"/>
    <sheet name="Bauchi_65055" sheetId="39" r:id="rId9"/>
    <sheet name="Benin_65229" sheetId="40" r:id="rId10"/>
    <sheet name="Bida_65112" sheetId="41" r:id="rId11"/>
    <sheet name="Calabar_65264" sheetId="42" r:id="rId12"/>
    <sheet name="Dutse_65048" sheetId="43" r:id="rId13"/>
    <sheet name="Eket_65262" sheetId="44" r:id="rId14"/>
    <sheet name="Enugu_65275" sheetId="45" r:id="rId15"/>
    <sheet name="Gombe_65075" sheetId="46" r:id="rId16"/>
    <sheet name="Gusau_65015" sheetId="47" r:id="rId17"/>
    <sheet name="Ibadan_65208" sheetId="48" r:id="rId18"/>
    <sheet name="Ijebu Ode_65210" sheetId="49" r:id="rId19"/>
    <sheet name="Ikeja_65201" sheetId="50" r:id="rId20"/>
    <sheet name="Ikom_65273" sheetId="51" r:id="rId21"/>
    <sheet name="Ilorin_65101" sheetId="32" r:id="rId22"/>
    <sheet name="Iseyin_65200" sheetId="31" r:id="rId23"/>
    <sheet name="Jalingo_65170" sheetId="30" r:id="rId24"/>
    <sheet name="Jos_65134" sheetId="29" r:id="rId25"/>
    <sheet name="Kaduna_65019" sheetId="28" r:id="rId26"/>
    <sheet name="Kano_65046" sheetId="27" r:id="rId27"/>
    <sheet name="Katsina_65028" sheetId="26" r:id="rId28"/>
    <sheet name="Lafia_65124" sheetId="25" r:id="rId29"/>
    <sheet name="Lagos Roof_65203" sheetId="24" r:id="rId30"/>
    <sheet name="Lokoja_65243" sheetId="23" r:id="rId31"/>
    <sheet name="Maiduguri_65082" sheetId="22" r:id="rId32"/>
    <sheet name="Makurdi_65271" sheetId="21" r:id="rId33"/>
    <sheet name="Minna_65123" sheetId="20" r:id="rId34"/>
    <sheet name="Nguru_65064" sheetId="19" r:id="rId35"/>
    <sheet name="Ogoja_65275" sheetId="18" r:id="rId36"/>
    <sheet name="Ondo_65222" sheetId="17" r:id="rId37"/>
    <sheet name="Oshogbo_65215" sheetId="16" r:id="rId38"/>
    <sheet name="Owerri_65252" sheetId="15" r:id="rId39"/>
    <sheet name="Port Harcourt_65250" sheetId="14" r:id="rId40"/>
    <sheet name="Potiskum_65073" sheetId="13" r:id="rId41"/>
    <sheet name="Shaki_65108" sheetId="12" r:id="rId42"/>
    <sheet name="Sokoto_65010" sheetId="11" r:id="rId43"/>
    <sheet name="Umuahia_65254" sheetId="10" r:id="rId44"/>
    <sheet name="Uyo_65260" sheetId="9" r:id="rId45"/>
    <sheet name="Warri_65236" sheetId="8" r:id="rId46"/>
    <sheet name="Yelwa_65001" sheetId="7" r:id="rId47"/>
    <sheet name="Yola_65167" sheetId="6" r:id="rId48"/>
    <sheet name="Zaria_65030" sheetId="5" r:id="rId49"/>
    <sheet name="Parameters" sheetId="3" r:id="rId50"/>
    <sheet name="Calculation Methods" sheetId="4" r:id="rId5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6" l="1"/>
  <c r="Q81" i="32"/>
  <c r="Q72" i="46"/>
  <c r="Q153" i="18"/>
  <c r="Q144" i="18"/>
  <c r="Q135" i="18"/>
  <c r="Q117" i="18"/>
  <c r="Q126" i="18"/>
  <c r="Q108" i="18"/>
  <c r="Q99" i="18"/>
  <c r="Q90" i="18"/>
  <c r="Q81" i="18"/>
  <c r="Q72" i="18"/>
  <c r="Q32" i="18"/>
  <c r="Q153" i="30"/>
  <c r="Q144" i="30"/>
  <c r="Q135" i="30"/>
  <c r="Q126" i="30"/>
  <c r="Q117" i="30"/>
  <c r="Q108" i="30"/>
  <c r="Q99" i="30"/>
  <c r="Q90" i="30"/>
  <c r="Q81" i="30"/>
  <c r="Q72" i="30"/>
  <c r="Q32" i="30"/>
  <c r="Q153" i="43"/>
  <c r="Q144" i="43"/>
  <c r="Q135" i="43"/>
  <c r="Q126" i="43"/>
  <c r="Q117" i="43"/>
  <c r="Q108" i="43"/>
  <c r="Q99" i="43"/>
  <c r="Q90" i="43"/>
  <c r="Q81" i="43"/>
  <c r="Q72" i="43"/>
  <c r="Q32" i="43"/>
  <c r="Q153" i="35"/>
  <c r="Q144" i="35"/>
  <c r="Q135" i="35"/>
  <c r="Q126" i="35"/>
  <c r="Q117" i="35"/>
  <c r="Q108" i="35"/>
  <c r="Q99" i="35"/>
  <c r="Q90" i="35"/>
  <c r="Q81" i="35"/>
  <c r="Q72" i="35"/>
  <c r="Q32" i="35"/>
  <c r="Q162" i="18"/>
  <c r="Q162" i="30"/>
  <c r="Q162" i="43"/>
  <c r="Q162" i="35"/>
  <c r="Q153" i="10"/>
  <c r="Q144" i="10"/>
  <c r="Q135" i="10"/>
  <c r="Q126" i="10"/>
  <c r="Q117" i="10"/>
  <c r="Q108" i="10"/>
  <c r="Q99" i="10"/>
  <c r="Q90" i="10"/>
  <c r="Q81" i="10"/>
  <c r="Q72" i="10"/>
  <c r="Q32" i="10"/>
  <c r="Q153" i="17" l="1"/>
  <c r="Q144" i="17"/>
  <c r="Q135" i="17"/>
  <c r="Q126" i="17"/>
  <c r="Q117" i="17"/>
  <c r="Q108" i="17"/>
  <c r="Q99" i="17"/>
  <c r="Q90" i="17"/>
  <c r="Q81" i="17"/>
  <c r="Q72" i="17"/>
  <c r="Q32" i="17"/>
  <c r="Q153" i="24"/>
  <c r="Q144" i="24"/>
  <c r="Q135" i="24"/>
  <c r="Q126" i="24"/>
  <c r="Q117" i="24"/>
  <c r="Q108" i="24"/>
  <c r="Q99" i="24"/>
  <c r="Q90" i="24"/>
  <c r="Q81" i="24"/>
  <c r="Q72" i="24"/>
  <c r="Q32" i="24"/>
  <c r="Q153" i="36"/>
  <c r="Q144" i="36"/>
  <c r="Q135" i="36"/>
  <c r="Q126" i="36"/>
  <c r="Q117" i="36"/>
  <c r="Q108" i="36"/>
  <c r="P99" i="36"/>
  <c r="Q90" i="36"/>
  <c r="Q81" i="36"/>
  <c r="Q72" i="36"/>
  <c r="Q32" i="36"/>
  <c r="Q162" i="10" l="1"/>
  <c r="Q162" i="17"/>
  <c r="Q162" i="24"/>
  <c r="Q162" i="36"/>
  <c r="Q153" i="5"/>
  <c r="Q90" i="5"/>
  <c r="Q144" i="5"/>
  <c r="Q135" i="5"/>
  <c r="Q126" i="5"/>
  <c r="Q117" i="5"/>
  <c r="Q108" i="5"/>
  <c r="Q99" i="5"/>
  <c r="Q81" i="5"/>
  <c r="Q72" i="5"/>
  <c r="Q32" i="5"/>
  <c r="Q162" i="5"/>
  <c r="Q153" i="6"/>
  <c r="Q144" i="6"/>
  <c r="Q135" i="6"/>
  <c r="Q126" i="6"/>
  <c r="Q117" i="6"/>
  <c r="Q108" i="6"/>
  <c r="Q99" i="6"/>
  <c r="Q90" i="6"/>
  <c r="Q81" i="6"/>
  <c r="Q72" i="6"/>
  <c r="Q162" i="6"/>
  <c r="Q153" i="7"/>
  <c r="Q144" i="7"/>
  <c r="Q135" i="7"/>
  <c r="Q126" i="7"/>
  <c r="Q117" i="7"/>
  <c r="Q108" i="7"/>
  <c r="Q99" i="7"/>
  <c r="Q90" i="7"/>
  <c r="Q81" i="7"/>
  <c r="Q72" i="7"/>
  <c r="Q32" i="7"/>
  <c r="Q162" i="7"/>
  <c r="R153" i="8"/>
  <c r="Q153" i="8"/>
  <c r="Q144" i="8"/>
  <c r="Q135" i="8"/>
  <c r="Q126" i="8"/>
  <c r="Q117" i="8"/>
  <c r="Q108" i="8"/>
  <c r="Q99" i="8"/>
  <c r="Q90" i="8"/>
  <c r="Q81" i="8"/>
  <c r="Q72" i="8"/>
  <c r="Q32" i="8"/>
  <c r="Q59" i="8"/>
  <c r="Q50" i="8"/>
  <c r="Q41" i="8"/>
  <c r="Q162" i="8"/>
  <c r="Q153" i="9"/>
  <c r="Q144" i="9"/>
  <c r="Q135" i="9"/>
  <c r="Q126" i="9"/>
  <c r="Q117" i="9"/>
  <c r="Q108" i="9"/>
  <c r="Q99" i="9"/>
  <c r="Q90" i="9"/>
  <c r="Q81" i="9"/>
  <c r="Q72" i="9"/>
  <c r="Q32" i="9"/>
  <c r="Q162" i="9"/>
  <c r="Q153" i="11"/>
  <c r="Q144" i="11"/>
  <c r="Q135" i="11"/>
  <c r="Q126" i="11"/>
  <c r="Q117" i="11"/>
  <c r="Q108" i="11"/>
  <c r="Q99" i="11"/>
  <c r="Q90" i="11"/>
  <c r="Q81" i="11"/>
  <c r="Q72" i="11"/>
  <c r="Q32" i="11"/>
  <c r="Q162" i="11"/>
  <c r="Q153" i="12"/>
  <c r="Q144" i="12"/>
  <c r="Q135" i="12"/>
  <c r="Q126" i="12"/>
  <c r="Q117" i="12"/>
  <c r="Q108" i="12"/>
  <c r="Q99" i="12"/>
  <c r="Q90" i="12"/>
  <c r="Q81" i="12"/>
  <c r="Q72" i="12"/>
  <c r="Q32" i="12"/>
  <c r="Q162" i="12"/>
  <c r="Q153" i="13"/>
  <c r="Q144" i="13"/>
  <c r="Q135" i="13"/>
  <c r="Q126" i="13"/>
  <c r="Q117" i="13"/>
  <c r="Q108" i="13"/>
  <c r="Q99" i="13"/>
  <c r="Q90" i="13"/>
  <c r="Q81" i="13"/>
  <c r="Q72" i="13"/>
  <c r="Q32" i="13"/>
  <c r="Q162" i="13"/>
  <c r="Q153" i="14"/>
  <c r="Q144" i="14"/>
  <c r="Q135" i="14"/>
  <c r="Q126" i="14"/>
  <c r="Q117" i="14"/>
  <c r="Q108" i="14"/>
  <c r="Q99" i="14"/>
  <c r="Q90" i="14"/>
  <c r="Q81" i="14"/>
  <c r="Q72" i="14"/>
  <c r="Q32" i="14"/>
  <c r="Q162" i="14"/>
  <c r="Q153" i="15"/>
  <c r="Q144" i="15"/>
  <c r="Q135" i="15"/>
  <c r="Q126" i="15"/>
  <c r="Q117" i="15"/>
  <c r="Q108" i="15"/>
  <c r="Q99" i="15"/>
  <c r="Q90" i="15"/>
  <c r="Q81" i="15"/>
  <c r="Q72" i="15"/>
  <c r="Q32" i="15"/>
  <c r="Q162" i="15"/>
  <c r="Q153" i="16"/>
  <c r="Q144" i="16"/>
  <c r="Q135" i="16"/>
  <c r="Q126" i="16"/>
  <c r="Q117" i="16"/>
  <c r="Q108" i="16"/>
  <c r="Q99" i="16"/>
  <c r="Q90" i="16"/>
  <c r="Q81" i="16"/>
  <c r="Q72" i="16"/>
  <c r="Q32" i="16"/>
  <c r="Q162" i="16"/>
  <c r="Q153" i="19"/>
  <c r="Q144" i="19"/>
  <c r="Q135" i="19"/>
  <c r="Q126" i="19"/>
  <c r="Q117" i="19"/>
  <c r="Q108" i="19"/>
  <c r="Q99" i="19"/>
  <c r="Q90" i="19"/>
  <c r="Q81" i="19"/>
  <c r="Q72" i="19"/>
  <c r="Q32" i="19"/>
  <c r="Q162" i="19"/>
  <c r="Q153" i="20"/>
  <c r="Q144" i="20"/>
  <c r="Q135" i="20"/>
  <c r="Q126" i="20"/>
  <c r="Q117" i="20"/>
  <c r="Q108" i="20"/>
  <c r="Q99" i="20"/>
  <c r="Q90" i="20"/>
  <c r="Q81" i="20"/>
  <c r="Q72" i="20"/>
  <c r="Q32" i="20"/>
  <c r="Q162" i="20"/>
  <c r="Q153" i="21"/>
  <c r="Q144" i="21"/>
  <c r="Q135" i="21"/>
  <c r="Q126" i="21"/>
  <c r="Q117" i="21"/>
  <c r="Q108" i="21"/>
  <c r="Q99" i="21"/>
  <c r="Q90" i="21"/>
  <c r="Q81" i="21"/>
  <c r="Q72" i="21"/>
  <c r="Q32" i="21"/>
  <c r="Q162" i="21"/>
  <c r="Q153" i="22"/>
  <c r="Q144" i="22"/>
  <c r="Q135" i="22"/>
  <c r="Q126" i="22"/>
  <c r="Q117" i="22"/>
  <c r="Q108" i="22"/>
  <c r="Q99" i="22"/>
  <c r="Q90" i="22"/>
  <c r="Q81" i="22"/>
  <c r="Q72" i="22"/>
  <c r="Q32" i="22"/>
  <c r="Q162" i="22"/>
  <c r="Q153" i="23"/>
  <c r="Q144" i="23"/>
  <c r="Q135" i="23"/>
  <c r="Q126" i="23"/>
  <c r="Q117" i="23"/>
  <c r="Q108" i="23"/>
  <c r="Q99" i="23"/>
  <c r="Q90" i="23"/>
  <c r="Q81" i="23"/>
  <c r="Q72" i="23"/>
  <c r="Q32" i="23"/>
  <c r="Q162" i="23"/>
  <c r="Q153" i="25"/>
  <c r="Q144" i="25"/>
  <c r="Q135" i="25"/>
  <c r="Q126" i="25"/>
  <c r="Q117" i="25"/>
  <c r="Q108" i="25"/>
  <c r="Q99" i="25"/>
  <c r="Q90" i="25"/>
  <c r="Q81" i="25"/>
  <c r="Q72" i="25"/>
  <c r="Q32" i="25"/>
  <c r="Q162" i="25"/>
  <c r="Q153" i="26"/>
  <c r="Q144" i="26"/>
  <c r="Q135" i="26"/>
  <c r="Q126" i="26"/>
  <c r="Q117" i="26"/>
  <c r="Q108" i="26"/>
  <c r="Q99" i="26"/>
  <c r="Q90" i="26"/>
  <c r="Q81" i="26"/>
  <c r="Q72" i="26"/>
  <c r="Q32" i="26"/>
  <c r="Q162" i="26"/>
  <c r="Q153" i="27"/>
  <c r="Q144" i="27"/>
  <c r="Q135" i="27"/>
  <c r="Q126" i="27"/>
  <c r="Q117" i="27"/>
  <c r="Q108" i="27"/>
  <c r="Q99" i="27"/>
  <c r="Q90" i="27"/>
  <c r="Q81" i="27"/>
  <c r="Q72" i="27"/>
  <c r="Q32" i="27"/>
  <c r="Q162" i="27"/>
  <c r="Q153" i="28"/>
  <c r="Q144" i="28"/>
  <c r="Q135" i="28"/>
  <c r="Q126" i="28"/>
  <c r="Q117" i="28"/>
  <c r="Q108" i="28"/>
  <c r="Q99" i="28"/>
  <c r="Q90" i="28"/>
  <c r="Q81" i="28"/>
  <c r="Q72" i="28"/>
  <c r="Q32" i="28"/>
  <c r="Q162" i="28"/>
  <c r="Q153" i="29"/>
  <c r="Q144" i="29"/>
  <c r="Q135" i="29"/>
  <c r="Q126" i="29"/>
  <c r="Q117" i="29"/>
  <c r="Q108" i="29"/>
  <c r="Q99" i="29"/>
  <c r="Q90" i="29"/>
  <c r="Q81" i="29"/>
  <c r="Q72" i="29"/>
  <c r="Q32" i="29"/>
  <c r="Q162" i="29"/>
  <c r="Q153" i="31" l="1"/>
  <c r="Q144" i="31"/>
  <c r="Q135" i="31"/>
  <c r="Q126" i="31"/>
  <c r="Q117" i="31"/>
  <c r="Q108" i="31"/>
  <c r="Q99" i="31"/>
  <c r="Q90" i="31"/>
  <c r="Q81" i="31"/>
  <c r="Q72" i="31"/>
  <c r="Q32" i="31"/>
  <c r="Q162" i="31"/>
  <c r="Q144" i="32"/>
  <c r="Q135" i="32"/>
  <c r="Q126" i="32"/>
  <c r="Q117" i="32"/>
  <c r="Q108" i="32"/>
  <c r="Q99" i="32"/>
  <c r="Q90" i="32"/>
  <c r="Q72" i="32"/>
  <c r="Q32" i="32"/>
  <c r="Q162" i="32"/>
  <c r="Q153" i="51"/>
  <c r="Q144" i="51"/>
  <c r="Q135" i="51"/>
  <c r="Q126" i="51"/>
  <c r="Q117" i="51"/>
  <c r="Q108" i="51"/>
  <c r="Q99" i="51"/>
  <c r="Q90" i="51"/>
  <c r="Q81" i="51"/>
  <c r="Q72" i="51"/>
  <c r="Q32" i="51"/>
  <c r="Q162" i="51"/>
  <c r="Q153" i="50"/>
  <c r="Q135" i="50"/>
  <c r="Q126" i="50"/>
  <c r="Q117" i="50"/>
  <c r="Q108" i="50"/>
  <c r="Q99" i="50"/>
  <c r="Q90" i="50"/>
  <c r="Q81" i="50"/>
  <c r="Q72" i="50"/>
  <c r="Q32" i="50"/>
  <c r="Q162" i="50"/>
  <c r="Q153" i="49"/>
  <c r="Q144" i="49"/>
  <c r="Q135" i="49"/>
  <c r="Q126" i="49"/>
  <c r="Q117" i="49"/>
  <c r="Q108" i="49"/>
  <c r="Q99" i="49"/>
  <c r="Q90" i="49"/>
  <c r="Q81" i="49"/>
  <c r="Q72" i="49"/>
  <c r="Q32" i="49"/>
  <c r="Q162" i="49"/>
  <c r="Q144" i="48"/>
  <c r="Q135" i="48"/>
  <c r="Q126" i="48"/>
  <c r="Q117" i="48"/>
  <c r="Q108" i="48"/>
  <c r="Q99" i="48"/>
  <c r="Q90" i="48"/>
  <c r="Q81" i="48"/>
  <c r="Q72" i="48"/>
  <c r="Q32" i="48"/>
  <c r="Q162" i="48"/>
  <c r="Q153" i="47" l="1"/>
  <c r="Q144" i="47"/>
  <c r="Q135" i="47"/>
  <c r="Q126" i="47"/>
  <c r="Q117" i="47"/>
  <c r="Q108" i="47"/>
  <c r="Q99" i="47"/>
  <c r="Q90" i="47"/>
  <c r="Q81" i="47"/>
  <c r="Q72" i="47"/>
  <c r="Q32" i="47"/>
  <c r="Q162" i="47"/>
  <c r="Q153" i="46"/>
  <c r="Q144" i="46"/>
  <c r="Q135" i="46"/>
  <c r="Q126" i="46"/>
  <c r="Q117" i="46"/>
  <c r="Q108" i="46"/>
  <c r="Q99" i="46"/>
  <c r="Q90" i="46"/>
  <c r="Q81" i="46"/>
  <c r="Q32" i="46"/>
  <c r="Q162" i="46"/>
  <c r="Q153" i="45"/>
  <c r="Q144" i="45"/>
  <c r="Q135" i="45"/>
  <c r="Q126" i="45"/>
  <c r="Q117" i="45"/>
  <c r="Q108" i="45"/>
  <c r="Q99" i="45"/>
  <c r="Q90" i="45"/>
  <c r="Q81" i="45"/>
  <c r="Q72" i="45"/>
  <c r="Q32" i="45"/>
  <c r="Q162" i="45"/>
  <c r="Q153" i="44"/>
  <c r="Q144" i="44"/>
  <c r="Q135" i="44"/>
  <c r="Q126" i="44"/>
  <c r="Q117" i="44"/>
  <c r="Q108" i="44"/>
  <c r="Q99" i="44"/>
  <c r="Q90" i="44"/>
  <c r="Q81" i="44"/>
  <c r="Q72" i="44"/>
  <c r="Q32" i="44"/>
  <c r="Q162" i="44"/>
  <c r="Q32" i="42"/>
  <c r="Q153" i="42"/>
  <c r="Q144" i="42"/>
  <c r="Q135" i="42"/>
  <c r="Q108" i="42"/>
  <c r="Q99" i="42"/>
  <c r="Q90" i="42"/>
  <c r="Q81" i="42"/>
  <c r="Q72" i="42"/>
  <c r="Q162" i="42"/>
  <c r="Q153" i="41" l="1"/>
  <c r="Q144" i="41"/>
  <c r="Q135" i="41"/>
  <c r="Q126" i="41"/>
  <c r="Q117" i="41"/>
  <c r="Q108" i="41"/>
  <c r="Q99" i="41"/>
  <c r="Q90" i="41"/>
  <c r="Q81" i="41"/>
  <c r="Q72" i="41"/>
  <c r="Q32" i="41"/>
  <c r="Q162" i="41"/>
  <c r="Q153" i="40"/>
  <c r="Q144" i="40"/>
  <c r="Q135" i="40"/>
  <c r="Q126" i="40"/>
  <c r="Q117" i="40"/>
  <c r="Q108" i="40"/>
  <c r="Q99" i="40"/>
  <c r="Q90" i="40"/>
  <c r="Q72" i="40"/>
  <c r="Q32" i="40"/>
  <c r="Q162" i="40"/>
  <c r="Q153" i="39"/>
  <c r="Q135" i="39"/>
  <c r="Q126" i="39"/>
  <c r="Q117" i="39"/>
  <c r="Q108" i="39"/>
  <c r="Q99" i="39"/>
  <c r="Q90" i="39"/>
  <c r="Q81" i="39"/>
  <c r="Q72" i="39"/>
  <c r="Q32" i="39"/>
  <c r="Q162" i="39"/>
  <c r="Q153" i="38"/>
  <c r="Q144" i="38"/>
  <c r="Q135" i="38"/>
  <c r="Q126" i="38"/>
  <c r="Q117" i="38"/>
  <c r="Q108" i="38"/>
  <c r="Q99" i="38"/>
  <c r="Q90" i="38"/>
  <c r="Q81" i="38"/>
  <c r="Q72" i="38"/>
  <c r="Q32" i="38"/>
  <c r="Q162" i="38"/>
  <c r="Q153" i="34"/>
  <c r="Q144" i="34"/>
  <c r="Q135" i="34"/>
  <c r="Q126" i="34"/>
  <c r="Q117" i="34"/>
  <c r="Q153" i="33"/>
  <c r="Q144" i="33"/>
  <c r="Q135" i="33"/>
  <c r="Q126" i="33"/>
  <c r="Q117" i="33"/>
  <c r="Q117" i="37"/>
  <c r="Q126" i="37"/>
  <c r="Q135" i="37"/>
  <c r="Q144" i="37"/>
  <c r="Q153" i="37"/>
  <c r="Q108" i="37"/>
  <c r="Q99" i="37"/>
  <c r="Q90" i="37"/>
  <c r="Q81" i="37"/>
  <c r="Q72" i="37"/>
  <c r="Q32" i="37"/>
  <c r="Q162" i="37"/>
  <c r="Q108" i="34"/>
  <c r="Q99" i="34"/>
  <c r="Q90" i="34"/>
  <c r="Q81" i="34"/>
  <c r="Q72" i="34"/>
  <c r="Q32" i="34"/>
  <c r="Q162" i="34"/>
  <c r="Q108" i="33" l="1"/>
  <c r="Q99" i="33"/>
  <c r="Q90" i="33"/>
  <c r="Q81" i="33"/>
  <c r="Q72" i="33"/>
  <c r="Q32" i="33"/>
  <c r="Q41" i="10" l="1"/>
  <c r="Q50" i="10"/>
  <c r="Q59" i="10"/>
  <c r="Q41" i="17"/>
  <c r="Q50" i="17"/>
  <c r="Q59" i="17"/>
  <c r="Q41" i="18"/>
  <c r="Q50" i="18"/>
  <c r="Q59" i="18"/>
  <c r="Q50" i="24"/>
  <c r="Q41" i="24"/>
  <c r="Q59" i="24"/>
  <c r="Q59" i="30"/>
  <c r="Q50" i="30"/>
  <c r="Q41" i="30"/>
  <c r="Q41" i="43"/>
  <c r="Q50" i="43"/>
  <c r="Q59" i="43"/>
  <c r="Q41" i="35"/>
  <c r="Q50" i="35"/>
  <c r="Q59" i="35"/>
  <c r="Q41" i="36"/>
  <c r="Q50" i="36"/>
  <c r="Q59" i="36"/>
  <c r="Q41" i="5"/>
  <c r="Q50" i="5"/>
  <c r="Q59" i="5"/>
  <c r="Q41" i="6"/>
  <c r="Q50" i="6"/>
  <c r="Q59" i="6"/>
  <c r="Q41" i="7"/>
  <c r="Q50" i="7"/>
  <c r="Q59" i="7"/>
  <c r="Q41" i="9"/>
  <c r="Q50" i="9"/>
  <c r="Q59" i="9"/>
  <c r="Q59" i="11"/>
  <c r="Q50" i="11"/>
  <c r="Q41" i="11"/>
  <c r="Q41" i="12"/>
  <c r="Q50" i="12"/>
  <c r="Q59" i="12"/>
  <c r="Q41" i="13"/>
  <c r="Q50" i="13"/>
  <c r="Q59" i="13"/>
  <c r="Q41" i="14"/>
  <c r="Q59" i="14"/>
  <c r="Q41" i="15"/>
  <c r="Q50" i="15"/>
  <c r="Q59" i="15"/>
  <c r="Q41" i="16"/>
  <c r="Q50" i="16"/>
  <c r="Q59" i="16"/>
  <c r="Q41" i="19"/>
  <c r="Q50" i="19"/>
  <c r="Q59" i="19"/>
  <c r="Q41" i="20"/>
  <c r="Q50" i="20"/>
  <c r="Q59" i="20"/>
  <c r="Q41" i="21"/>
  <c r="Q50" i="21"/>
  <c r="Q59" i="21"/>
  <c r="Q59" i="22"/>
  <c r="Q50" i="22"/>
  <c r="Q41" i="22"/>
  <c r="Q59" i="25"/>
  <c r="Q50" i="25"/>
  <c r="Q41" i="25"/>
  <c r="Q41" i="23"/>
  <c r="Q50" i="23"/>
  <c r="Q59" i="23"/>
  <c r="Q59" i="26"/>
  <c r="Q50" i="26"/>
  <c r="Q41" i="26"/>
  <c r="Q23" i="27"/>
  <c r="Q41" i="27"/>
  <c r="Q50" i="27"/>
  <c r="Q41" i="28"/>
  <c r="Q50" i="28"/>
  <c r="Q59" i="28"/>
  <c r="Q23" i="29"/>
  <c r="Q41" i="29"/>
  <c r="Q50" i="29"/>
  <c r="Q59" i="29"/>
  <c r="Q59" i="31"/>
  <c r="Q50" i="31"/>
  <c r="Q41" i="31"/>
  <c r="Q41" i="32"/>
  <c r="Q50" i="32"/>
  <c r="Q59" i="32"/>
  <c r="Q41" i="51"/>
  <c r="Q50" i="51"/>
  <c r="Q59" i="51"/>
  <c r="Q59" i="50"/>
  <c r="Q50" i="50"/>
  <c r="Q41" i="50"/>
  <c r="Q59" i="49"/>
  <c r="Q41" i="49"/>
  <c r="Q59" i="48"/>
  <c r="Q50" i="48"/>
  <c r="Q41" i="48"/>
  <c r="Q59" i="47"/>
  <c r="Q50" i="47"/>
  <c r="Q41" i="47"/>
  <c r="Q59" i="46"/>
  <c r="Q50" i="46"/>
  <c r="Q41" i="46"/>
  <c r="Q59" i="45"/>
  <c r="Q50" i="45"/>
  <c r="Q41" i="45"/>
  <c r="Q59" i="44"/>
  <c r="Q50" i="44"/>
  <c r="Q41" i="44"/>
  <c r="Q59" i="42"/>
  <c r="Q50" i="42"/>
  <c r="Q41" i="42"/>
  <c r="Q59" i="41"/>
  <c r="Q50" i="41"/>
  <c r="Q41" i="41"/>
  <c r="Q59" i="40"/>
  <c r="Q50" i="40"/>
  <c r="Q41" i="40"/>
  <c r="Q59" i="39"/>
  <c r="Q50" i="39"/>
  <c r="Q41" i="39"/>
  <c r="Q59" i="38"/>
  <c r="Q50" i="38"/>
  <c r="Q41" i="38"/>
  <c r="Q59" i="37"/>
  <c r="Q50" i="37"/>
  <c r="Q41" i="37"/>
  <c r="Q59" i="34"/>
  <c r="Q50" i="34"/>
  <c r="Q41" i="34"/>
  <c r="Q23" i="32"/>
  <c r="Q23" i="31"/>
  <c r="Q23" i="28"/>
  <c r="Q23" i="26"/>
  <c r="Q23" i="25"/>
  <c r="Q23" i="24"/>
  <c r="Q23" i="23"/>
  <c r="Q23" i="22"/>
  <c r="Q23" i="21"/>
  <c r="Q23" i="20"/>
  <c r="Q23" i="19"/>
  <c r="Q23" i="18"/>
  <c r="Q23" i="17"/>
  <c r="Q23" i="16"/>
  <c r="Q23" i="15"/>
  <c r="Q23" i="14"/>
  <c r="Q23" i="13"/>
  <c r="Q23" i="12"/>
  <c r="Q23" i="11"/>
  <c r="Q23" i="10"/>
  <c r="Q23" i="9"/>
  <c r="Q23" i="8"/>
  <c r="Q23" i="7"/>
  <c r="Q23" i="6"/>
  <c r="Q23" i="5"/>
</calcChain>
</file>

<file path=xl/sharedStrings.xml><?xml version="1.0" encoding="utf-8"?>
<sst xmlns="http://schemas.openxmlformats.org/spreadsheetml/2006/main" count="23615" uniqueCount="1264">
  <si>
    <t>World Meteorological Organization Climate Normals for 1991-2020</t>
  </si>
  <si>
    <t>Single Station Data Sheet For All Climatological Surface Parameters</t>
  </si>
  <si>
    <t>Station Header Record</t>
  </si>
  <si>
    <t>Country_Name</t>
  </si>
  <si>
    <t>NAME</t>
  </si>
  <si>
    <t>Station_Name</t>
  </si>
  <si>
    <t>WMO_Number</t>
  </si>
  <si>
    <t>Latitude</t>
  </si>
  <si>
    <t>Longitude</t>
  </si>
  <si>
    <t>Station_Height</t>
  </si>
  <si>
    <t>XXXXX</t>
  </si>
  <si>
    <t>XX|XX|XX|X</t>
  </si>
  <si>
    <t>XXX|XX|XX|X</t>
  </si>
  <si>
    <t>WMO Integrated Global Observing System (WIGOS) Station Identifier (if available)</t>
  </si>
  <si>
    <t>X-XXXXX-X-XXXXX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</si>
  <si>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</si>
  <si>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</si>
  <si>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</si>
  <si>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</si>
  <si>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</si>
  <si>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</si>
  <si>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</si>
  <si>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</si>
  <si>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</si>
  <si>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</si>
  <si>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</si>
  <si>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</si>
  <si>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</si>
  <si>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</si>
  <si>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</si>
  <si>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</si>
  <si>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</si>
  <si>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</si>
  <si>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</si>
  <si>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</si>
  <si>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</si>
  <si>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</si>
  <si>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Number_of_Days_with_Precipitation_&gt;=_1_mm</t>
  </si>
  <si>
    <t>count</t>
  </si>
  <si>
    <t>Count</t>
  </si>
  <si>
    <t>Daily_Maximum_Temperature</t>
  </si>
  <si>
    <t>Deg_C</t>
  </si>
  <si>
    <t>Mean</t>
  </si>
  <si>
    <t>Daily_Minimum_Temperature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</si>
  <si>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</si>
  <si>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</si>
  <si>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</si>
  <si>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</si>
  <si>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</si>
  <si>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</si>
  <si>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Secondary Climatological Surface Parameters (add as needed)</t>
  </si>
  <si>
    <t>Mean_Station-Level_Pressure</t>
  </si>
  <si>
    <t>Boundaries_of_quintiles_of_monthly_precipitation</t>
  </si>
  <si>
    <t>Q1</t>
  </si>
  <si>
    <t>Q2</t>
  </si>
  <si>
    <t>Q3</t>
  </si>
  <si>
    <t>Q4</t>
  </si>
  <si>
    <t>Q5</t>
  </si>
  <si>
    <r>
      <t>Number_of_Days_with_Maximum_Temperature_&gt;=_</t>
    </r>
    <r>
      <rPr>
        <i/>
        <sz val="12"/>
        <color indexed="8"/>
        <rFont val="Calibri"/>
        <family val="2"/>
      </rPr>
      <t>30</t>
    </r>
    <r>
      <rPr>
        <sz val="12"/>
        <color indexed="8"/>
        <rFont val="Calibri"/>
        <family val="2"/>
      </rPr>
      <t>_Deg_C</t>
    </r>
  </si>
  <si>
    <r>
      <t>Number_of_Days_with_Minimum_Temperature_&lt;=_10</t>
    </r>
    <r>
      <rPr>
        <sz val="12"/>
        <color indexed="8"/>
        <rFont val="Calibri"/>
        <family val="2"/>
      </rPr>
      <t>_Deg_C</t>
    </r>
  </si>
  <si>
    <t>Number_of_Days_with_Maximum_Temperature_&lt;_0_Deg_C</t>
  </si>
  <si>
    <t>Number_of_Days_with_Minimum_Temperature_&lt;_0_Deg_C</t>
  </si>
  <si>
    <r>
      <t>Number_of_Days_with_Daily_Precipitation_≥_</t>
    </r>
    <r>
      <rPr>
        <i/>
        <sz val="12"/>
        <color indexed="8"/>
        <rFont val="Calibri"/>
        <family val="2"/>
      </rPr>
      <t>10</t>
    </r>
    <r>
      <rPr>
        <sz val="12"/>
        <color indexed="8"/>
        <rFont val="Calibri"/>
        <family val="2"/>
      </rPr>
      <t>_mm</t>
    </r>
  </si>
  <si>
    <r>
      <t>Number_of_Days_with_Snow_Depth_&gt;_</t>
    </r>
    <r>
      <rPr>
        <i/>
        <sz val="12"/>
        <color indexed="8"/>
        <rFont val="Calibri"/>
        <family val="2"/>
      </rPr>
      <t>10</t>
    </r>
    <r>
      <rPr>
        <sz val="12"/>
        <color indexed="8"/>
        <rFont val="Calibri"/>
        <family val="2"/>
      </rPr>
      <t>_cm</t>
    </r>
  </si>
  <si>
    <r>
      <t>Number_of_Days_with_Wind_Speed_≥_</t>
    </r>
    <r>
      <rPr>
        <i/>
        <sz val="12"/>
        <color indexed="8"/>
        <rFont val="Calibri"/>
        <family val="2"/>
      </rPr>
      <t>5</t>
    </r>
    <r>
      <rPr>
        <sz val="12"/>
        <color indexed="8"/>
        <rFont val="Calibri"/>
        <family val="2"/>
      </rPr>
      <t>_m/s</t>
    </r>
  </si>
  <si>
    <r>
      <t>Number_of_Days_with_Visibility_&lt;_</t>
    </r>
    <r>
      <rPr>
        <i/>
        <sz val="12"/>
        <color indexed="8"/>
        <rFont val="Calibri"/>
        <family val="2"/>
      </rPr>
      <t>500</t>
    </r>
    <r>
      <rPr>
        <sz val="12"/>
        <color indexed="8"/>
        <rFont val="Calibri"/>
        <family val="2"/>
      </rPr>
      <t>_m</t>
    </r>
  </si>
  <si>
    <t>Highest_Value_of_Mean_Daily_Temperature</t>
  </si>
  <si>
    <t>Max</t>
  </si>
  <si>
    <t>MaxDate</t>
  </si>
  <si>
    <t>15</t>
  </si>
  <si>
    <t>Lowest_Value_of_Mean_Daily_Temperature</t>
  </si>
  <si>
    <t>Min</t>
  </si>
  <si>
    <t>MinDate</t>
  </si>
  <si>
    <t>16</t>
  </si>
  <si>
    <t>22</t>
  </si>
  <si>
    <t>Highest_Value_of_Daily_Maximum_Temperature</t>
  </si>
  <si>
    <t>23</t>
  </si>
  <si>
    <t>Lowest_Value_of_Daily_Minimum_Temperature</t>
  </si>
  <si>
    <t>24</t>
  </si>
  <si>
    <t>Highest_Value_of_Daily_Precipitation</t>
  </si>
  <si>
    <t>25</t>
  </si>
  <si>
    <t>Highest_Wind_Gust</t>
  </si>
  <si>
    <t>m/s</t>
  </si>
  <si>
    <t>26</t>
  </si>
  <si>
    <t>Mean_Number_of_Days_with_Thunder</t>
  </si>
  <si>
    <t>27</t>
  </si>
  <si>
    <t>Mean_Number_of_Days_with_Hail</t>
  </si>
  <si>
    <t>UNITED_STATES_OF_AMERICA</t>
  </si>
  <si>
    <t>FAIRBANKS_INTL</t>
  </si>
  <si>
    <t>64|49|00|N</t>
  </si>
  <si>
    <t>147|52|00|W</t>
  </si>
  <si>
    <t>0-20000-0-70261</t>
  </si>
  <si>
    <t>NOY</t>
  </si>
  <si>
    <t>Secondary and Other Climatological Surface Parameters (add as needed)</t>
  </si>
  <si>
    <t>Q0</t>
  </si>
  <si>
    <t>Number_of_Days_with_Maximum_Temperature_&gt;=_10_Deg_C</t>
  </si>
  <si>
    <t>Number_of_Days_with_Minimum_Temperature_&lt;=_10_Deg_C</t>
  </si>
  <si>
    <t>Cloud_Amount</t>
  </si>
  <si>
    <t>okta</t>
  </si>
  <si>
    <t>Snowfall</t>
  </si>
  <si>
    <t>cm</t>
  </si>
  <si>
    <t>T</t>
  </si>
  <si>
    <t>Dewpoint_Temperature</t>
  </si>
  <si>
    <t>Number_Days_with_Fog/Mist</t>
  </si>
  <si>
    <t>Climatogical Surface Parameters</t>
  </si>
  <si>
    <t>Principal climatological surface parameters from WMO-No. 1203</t>
  </si>
  <si>
    <t>Number_of_Days_with_Precipitation_≥_1 mm</t>
  </si>
  <si>
    <t>Mean_Sea_Level_Pressure</t>
  </si>
  <si>
    <t>Secondary climatological surface parameters from WMO-No. 1203</t>
  </si>
  <si>
    <t>Number_of_Days_with_Maximum_Temperature_≥_threshold*_Deg_C</t>
  </si>
  <si>
    <t>Number_of_Days_with_Minimum_Temperature_≤_threshold*_Deg_C</t>
  </si>
  <si>
    <t>Number_of_Days_with_Daily_Precipitation_≥_threshold*_mm</t>
  </si>
  <si>
    <t>Number_of_Days_with_Snow_Depth_&gt;_threshold*_cm</t>
  </si>
  <si>
    <t>Number_of_Days_with_Wind_Speed_≥_threshold*_m/s</t>
  </si>
  <si>
    <t>Number_of_Days_with_Visibility_&lt;_threshold*_m</t>
  </si>
  <si>
    <t>* For parameters with the word "threshold" specify a numerical value or qualifier, repeat as needed.</t>
  </si>
  <si>
    <t>Other climatological surface parameters from WMO-No. 1203 (p.5)</t>
  </si>
  <si>
    <t>30</t>
  </si>
  <si>
    <t>31</t>
  </si>
  <si>
    <t>Global_Solar_Radiation</t>
  </si>
  <si>
    <t>MJ/m2</t>
  </si>
  <si>
    <t>32</t>
  </si>
  <si>
    <t>Direct_Solar_Radiation</t>
  </si>
  <si>
    <t>33</t>
  </si>
  <si>
    <t>Diffuse_Solar_Radiation</t>
  </si>
  <si>
    <t>34</t>
  </si>
  <si>
    <t>Wind_Speed</t>
  </si>
  <si>
    <t>m/sec</t>
  </si>
  <si>
    <t>35</t>
  </si>
  <si>
    <t>Wind_Direction</t>
  </si>
  <si>
    <t>degrees</t>
  </si>
  <si>
    <t>36</t>
  </si>
  <si>
    <t>Soil_Temperature</t>
  </si>
  <si>
    <t>37</t>
  </si>
  <si>
    <t>38</t>
  </si>
  <si>
    <t>Relative_Humidity</t>
  </si>
  <si>
    <t>%</t>
  </si>
  <si>
    <t>39</t>
  </si>
  <si>
    <t>Other climatological surface parameters submitted during 1961-1990 normals collection</t>
  </si>
  <si>
    <t>40</t>
  </si>
  <si>
    <t>Rainfall</t>
  </si>
  <si>
    <t>41</t>
  </si>
  <si>
    <t>Bright_Sunshine</t>
  </si>
  <si>
    <t>42</t>
  </si>
  <si>
    <t>Calm_Winds</t>
  </si>
  <si>
    <t>43</t>
  </si>
  <si>
    <t>Number_Days_with_Sandstorm/Thick Dust/Haze</t>
  </si>
  <si>
    <t>44</t>
  </si>
  <si>
    <t>Number_Days_with_Measurable_Bright_Sunshine</t>
  </si>
  <si>
    <t>45</t>
  </si>
  <si>
    <t>Number_Days_with_Lightning</t>
  </si>
  <si>
    <t>46</t>
  </si>
  <si>
    <t>Number_Days_with_Rain_Showers</t>
  </si>
  <si>
    <t>47</t>
  </si>
  <si>
    <t>Number_Days_with_Snowfall</t>
  </si>
  <si>
    <t>48</t>
  </si>
  <si>
    <t>Number_Days_with_Fog/Ice_Fog</t>
  </si>
  <si>
    <t>49</t>
  </si>
  <si>
    <t>Number_Days_with_Fog_Sky_Obscured</t>
  </si>
  <si>
    <t>50</t>
  </si>
  <si>
    <t>Number_Days_with_Fog_Sky_Unobscured</t>
  </si>
  <si>
    <t>51</t>
  </si>
  <si>
    <t>Number_Days_with_Haze/Smoke</t>
  </si>
  <si>
    <t>52</t>
  </si>
  <si>
    <t>Number_Days_with_Dust</t>
  </si>
  <si>
    <t>53</t>
  </si>
  <si>
    <t>Number_Days_with_Blowing_Dust/Sand</t>
  </si>
  <si>
    <t>54</t>
  </si>
  <si>
    <t>Number_Days_with_Visibility_≤_Threshold*_km</t>
  </si>
  <si>
    <t>55</t>
  </si>
  <si>
    <t>Number_Days_with_No_Sunshine</t>
  </si>
  <si>
    <t>56</t>
  </si>
  <si>
    <t>Number_Days_with_Dew</t>
  </si>
  <si>
    <t>57</t>
  </si>
  <si>
    <t>Number_Days_with_Rime/Glaze_Ice</t>
  </si>
  <si>
    <t>58</t>
  </si>
  <si>
    <t>Number_Days_with_Air_Frost</t>
  </si>
  <si>
    <t>59</t>
  </si>
  <si>
    <t>Number_Days_with_Grass_Frost</t>
  </si>
  <si>
    <t>60</t>
  </si>
  <si>
    <t>Number_Days_with_Gale_Force_Winds</t>
  </si>
  <si>
    <t>61</t>
  </si>
  <si>
    <t>Number_Days_Maximum_Temperature_≤_threshold*_Deg_C</t>
  </si>
  <si>
    <t>62</t>
  </si>
  <si>
    <t>Number_Days_Minimum_Temperature_≥_threshold*_Deg_C</t>
  </si>
  <si>
    <t>63</t>
  </si>
  <si>
    <t>Number_Days_with_Dust/Haze/Mist</t>
  </si>
  <si>
    <t>64</t>
  </si>
  <si>
    <t>Number_Days_Maximum_Temperature_&gt;_threshold*_Deg_C</t>
  </si>
  <si>
    <t>65</t>
  </si>
  <si>
    <t>Number_Days_Maximum_Temperature_&lt;_threshold*_Deg_C</t>
  </si>
  <si>
    <t>66</t>
  </si>
  <si>
    <t>Number_Days_Minimum_Temperature_&gt;_threshold*_Deg_C</t>
  </si>
  <si>
    <t>67</t>
  </si>
  <si>
    <t>Number_Days_Minimum_Temperature_&lt;_threshold*_Deg_C</t>
  </si>
  <si>
    <t>68</t>
  </si>
  <si>
    <t>Number_Days_with_Snowfall_≥_threshold*_cm</t>
  </si>
  <si>
    <t>69</t>
  </si>
  <si>
    <t>Number_Days_with_Freezing_Rain/Drizzle</t>
  </si>
  <si>
    <t>70</t>
  </si>
  <si>
    <t>Number_Days_with_Blowing_Snow</t>
  </si>
  <si>
    <t>71</t>
  </si>
  <si>
    <t>Number_Days_with_Rain/Drizzle</t>
  </si>
  <si>
    <t>72</t>
  </si>
  <si>
    <t>Number_Days_with_Snow/Hail</t>
  </si>
  <si>
    <t>73</t>
  </si>
  <si>
    <t>74</t>
  </si>
  <si>
    <t>Number_Days_with_Ice_Storm</t>
  </si>
  <si>
    <t>75</t>
  </si>
  <si>
    <t>Number_Days_with_Thick_Haze</t>
  </si>
  <si>
    <t>76</t>
  </si>
  <si>
    <t>Number_Days_with_Rising_Sand</t>
  </si>
  <si>
    <t>77</t>
  </si>
  <si>
    <t>Number_Days_with_Mist</t>
  </si>
  <si>
    <t>78</t>
  </si>
  <si>
    <t>Number_Days_with_Squalls</t>
  </si>
  <si>
    <t>79</t>
  </si>
  <si>
    <t>Number_Days_with_Duststorm/Sandstorm</t>
  </si>
  <si>
    <t>80</t>
  </si>
  <si>
    <t>Number_Days_with_Sleet/Snow</t>
  </si>
  <si>
    <t>81</t>
  </si>
  <si>
    <t>Number_Days_with_Fog</t>
  </si>
  <si>
    <t>82</t>
  </si>
  <si>
    <t>Number_Days_with_Daily_Maximum_Wind_Speed_≥_threshold*_m/s</t>
  </si>
  <si>
    <t>99</t>
  </si>
  <si>
    <t>Custom_Element_Specified_by_Contributor</t>
  </si>
  <si>
    <t>custom</t>
  </si>
  <si>
    <t>Calculation Method Names and Codes</t>
  </si>
  <si>
    <t>Parameter calculation method descriptions from WMO-No. 1203</t>
  </si>
  <si>
    <t>Mean Parameter - mean of daily values during the month</t>
  </si>
  <si>
    <t>Extreme Parameter Maximum - highest value during month</t>
  </si>
  <si>
    <t>Extreme Parameter Minimum - lowest value during month</t>
  </si>
  <si>
    <t>Sum Parameter - sum of daily values during month</t>
  </si>
  <si>
    <t>Count Parameter - Number of days expressed as % of available days</t>
  </si>
  <si>
    <t>Quintile Parameter 0 - Lower bound of quintile 1 (Extreme Minimum)</t>
  </si>
  <si>
    <t>Quintile Parameter 1 - Upper bound of quintile 1</t>
  </si>
  <si>
    <t>Quintile Parameter 2 - Upper bound of quintile 2</t>
  </si>
  <si>
    <t>Quintile Parameter 3 - Upper bound of quintile 3</t>
  </si>
  <si>
    <t>Quintile Parameter 4 - Upper bound of quintile 4</t>
  </si>
  <si>
    <t>Quintile Parameter 5 - Upper bound of quintile 5 (Extreme Maximum)</t>
  </si>
  <si>
    <t>Parameter calculation method descriptions from 1961-1990 normals</t>
  </si>
  <si>
    <t>Median</t>
  </si>
  <si>
    <t>12</t>
  </si>
  <si>
    <t>Median Monthly Value</t>
  </si>
  <si>
    <t>SDMean</t>
  </si>
  <si>
    <t>13</t>
  </si>
  <si>
    <t>Standard Deviation of Mean Monthly Value</t>
  </si>
  <si>
    <t>SDMeanD</t>
  </si>
  <si>
    <t>14</t>
  </si>
  <si>
    <t>Standard Deviation of Mean Daily Value</t>
  </si>
  <si>
    <t>Date (Year/Day) of Occurrence of Extreme Maximum Daily Value</t>
  </si>
  <si>
    <t>Date (Year/Day) of Occurrence of Extreme Minimum Daily Value</t>
  </si>
  <si>
    <t>MinMon</t>
  </si>
  <si>
    <t>17</t>
  </si>
  <si>
    <t>Minimum Monthly Value</t>
  </si>
  <si>
    <t>DMinMon</t>
  </si>
  <si>
    <t>18</t>
  </si>
  <si>
    <t>Year of Occurrence of Minimum Monthly Value</t>
  </si>
  <si>
    <t>MaxMon</t>
  </si>
  <si>
    <t>19</t>
  </si>
  <si>
    <t>Maximum Monthly Value</t>
  </si>
  <si>
    <t>DMaxMon</t>
  </si>
  <si>
    <t>20</t>
  </si>
  <si>
    <t>Year of Occurrence of Maximum Monthly Value</t>
  </si>
  <si>
    <t>98</t>
  </si>
  <si>
    <t>Number of Years Used to Calculate Normal</t>
  </si>
  <si>
    <t>Custom</t>
  </si>
  <si>
    <t>Custom Parameter or Statistic Specified by Contributor</t>
  </si>
  <si>
    <t>NIGERIA</t>
  </si>
  <si>
    <t>ZARIA</t>
  </si>
  <si>
    <t>YOLA</t>
  </si>
  <si>
    <t>YELWA</t>
  </si>
  <si>
    <t>WARRI</t>
  </si>
  <si>
    <t>UYO</t>
  </si>
  <si>
    <t>UMUAHIA</t>
  </si>
  <si>
    <t>SOKOTO</t>
  </si>
  <si>
    <t>SHAKI</t>
  </si>
  <si>
    <t xml:space="preserve">NIGERIA </t>
  </si>
  <si>
    <t>PORTHARCOURT</t>
  </si>
  <si>
    <t>OWERRI</t>
  </si>
  <si>
    <t>OSHOGBO</t>
  </si>
  <si>
    <t>ONDO</t>
  </si>
  <si>
    <t>OGOJA</t>
  </si>
  <si>
    <t>NGURU</t>
  </si>
  <si>
    <t>MINNA</t>
  </si>
  <si>
    <t>MAKURDI</t>
  </si>
  <si>
    <t>MAIDUGURI</t>
  </si>
  <si>
    <t>LOKOJA</t>
  </si>
  <si>
    <t>LAGOS ROOF</t>
  </si>
  <si>
    <t>LAFIA</t>
  </si>
  <si>
    <t>KATSINA</t>
  </si>
  <si>
    <t>KANO</t>
  </si>
  <si>
    <t>KADUNA</t>
  </si>
  <si>
    <t>JOS</t>
  </si>
  <si>
    <t>JALINGO</t>
  </si>
  <si>
    <t>ISEYIN</t>
  </si>
  <si>
    <t>ILORIN</t>
  </si>
  <si>
    <t>Relative Humidity</t>
  </si>
  <si>
    <t>ABUJA</t>
  </si>
  <si>
    <t>Relative Humdity</t>
  </si>
  <si>
    <t>AWKA</t>
  </si>
  <si>
    <t>BIDA</t>
  </si>
  <si>
    <t>EKET</t>
  </si>
  <si>
    <t>GOMBE</t>
  </si>
  <si>
    <t>IKOM</t>
  </si>
  <si>
    <t>ABEOKUTA</t>
  </si>
  <si>
    <t>Monthly_Minimum_Temperature</t>
  </si>
  <si>
    <t>Monthly_Maximum_Temperature</t>
  </si>
  <si>
    <t>Monthly_Mean_Temperature</t>
  </si>
  <si>
    <t>ADO EKITI</t>
  </si>
  <si>
    <t>AKURE</t>
  </si>
  <si>
    <t>BUACHI</t>
  </si>
  <si>
    <t>BENIN</t>
  </si>
  <si>
    <t>CALABA</t>
  </si>
  <si>
    <t>DUTSE</t>
  </si>
  <si>
    <t>ENUGU</t>
  </si>
  <si>
    <t>GUSAU</t>
  </si>
  <si>
    <t>IBADAN</t>
  </si>
  <si>
    <t>IJEBU EDE</t>
  </si>
  <si>
    <t>IKEJA</t>
  </si>
  <si>
    <t xml:space="preserve">Relative Humidity </t>
  </si>
  <si>
    <t>6| 30| 0| N</t>
  </si>
  <si>
    <t>7| 0| 0| E</t>
  </si>
  <si>
    <t>8|28|12|E</t>
  </si>
  <si>
    <t>8|30|0|N</t>
  </si>
  <si>
    <t>7|47|60|N</t>
  </si>
  <si>
    <t>6|43|48|E</t>
  </si>
  <si>
    <t>11|50|60|N</t>
  </si>
  <si>
    <t>13|4|48|E</t>
  </si>
  <si>
    <t>7|42|0|N</t>
  </si>
  <si>
    <t>8|30|0|E</t>
  </si>
  <si>
    <t>9|32|24|N</t>
  </si>
  <si>
    <t>6|32|24|E</t>
  </si>
  <si>
    <t>13|0|0|N</t>
  </si>
  <si>
    <t>10|54|0|E</t>
  </si>
  <si>
    <t>7|49|12|N</t>
  </si>
  <si>
    <t>4|30|0|E</t>
  </si>
  <si>
    <t>5|28|48|N</t>
  </si>
  <si>
    <t>7|1|48|E</t>
  </si>
  <si>
    <t>4|50|60|N</t>
  </si>
  <si>
    <t>7|7|12|E</t>
  </si>
  <si>
    <t>11|41|60|N</t>
  </si>
  <si>
    <t>11|1|48|E</t>
  </si>
  <si>
    <t>POTISKUM</t>
  </si>
  <si>
    <t>8|20|60|N</t>
  </si>
  <si>
    <t>3|42|0|E</t>
  </si>
  <si>
    <t>12|55|12|N</t>
  </si>
  <si>
    <t>5|12|0|E</t>
  </si>
  <si>
    <t>5|2|60|N</t>
  </si>
  <si>
    <t>7|55|12|E</t>
  </si>
  <si>
    <t>5|42|0|N</t>
  </si>
  <si>
    <t>5|35|60|E</t>
  </si>
  <si>
    <t>11|0|0|N</t>
  </si>
  <si>
    <t>9|13|48|N</t>
  </si>
  <si>
    <t>12|28|12|E</t>
  </si>
  <si>
    <t>11|4|12|N</t>
  </si>
  <si>
    <t>7|45|0|E</t>
  </si>
  <si>
    <t>7|35|60|N</t>
  </si>
  <si>
    <t>5|16|48|E</t>
  </si>
  <si>
    <t>6|13|48|E</t>
  </si>
  <si>
    <t>11|46|48|N</t>
  </si>
  <si>
    <t>9|19|48|E</t>
  </si>
  <si>
    <t>8|48|0|N</t>
  </si>
  <si>
    <t>11|24|0|E</t>
  </si>
  <si>
    <t>0-2000-0-65125</t>
  </si>
  <si>
    <t>9|0|0|N</t>
  </si>
  <si>
    <t>7|12|0|E</t>
  </si>
  <si>
    <t>0-20000-0-65213</t>
  </si>
  <si>
    <t>0-20000-0-65232</t>
  </si>
  <si>
    <t>7|12|0|N</t>
  </si>
  <si>
    <t>3|0|0|E</t>
  </si>
  <si>
    <t>7|0|0|N</t>
  </si>
  <si>
    <t>5|17|60|E</t>
  </si>
  <si>
    <t>0-20000-0-65246</t>
  </si>
  <si>
    <t>6|12|0|N</t>
  </si>
  <si>
    <t>7|4|12|E</t>
  </si>
  <si>
    <t>0-20000-0-65055</t>
  </si>
  <si>
    <t>10|16|48|N</t>
  </si>
  <si>
    <t>9|49|12|E</t>
  </si>
  <si>
    <t>0-20000-0-65229</t>
  </si>
  <si>
    <t>6|19|48|N</t>
  </si>
  <si>
    <t>0-20000-0-65112</t>
  </si>
  <si>
    <t>9|48|0|N</t>
  </si>
  <si>
    <t>6|0|0|E</t>
  </si>
  <si>
    <t>0-20000-0-65264</t>
  </si>
  <si>
    <t>4|58|12|N</t>
  </si>
  <si>
    <t>8|20|60|E</t>
  </si>
  <si>
    <t>0-20000-0-65262</t>
  </si>
  <si>
    <t>4|24|0|N</t>
  </si>
  <si>
    <t>7|54|0|E</t>
  </si>
  <si>
    <t>0-20000-0-65257</t>
  </si>
  <si>
    <t>0-20000-0-65075</t>
  </si>
  <si>
    <t>10|16|12|N</t>
  </si>
  <si>
    <t>11|10|12|E</t>
  </si>
  <si>
    <t>0-20000-0-65015</t>
  </si>
  <si>
    <t>12|10|12|N</t>
  </si>
  <si>
    <t>6|46|12|E</t>
  </si>
  <si>
    <t>0-20000-0-65208</t>
  </si>
  <si>
    <t>7|25|48|N</t>
  </si>
  <si>
    <t>3|53|60|E</t>
  </si>
  <si>
    <t>0-20000-0-65210</t>
  </si>
  <si>
    <t>6|24|0|N</t>
  </si>
  <si>
    <t>3|55|48|E</t>
  </si>
  <si>
    <t>0-20000-0-65201</t>
  </si>
  <si>
    <t>6|34|48|N</t>
  </si>
  <si>
    <t>3|19|48|E</t>
  </si>
  <si>
    <t>0-20000-0-65273</t>
  </si>
  <si>
    <t>5|12|0|N</t>
  </si>
  <si>
    <t>8|45|36|E</t>
  </si>
  <si>
    <t>0-20000-0-65101</t>
  </si>
  <si>
    <t>8|28|48|N</t>
  </si>
  <si>
    <t>4|34|48|E</t>
  </si>
  <si>
    <t>0-20000-0-65200</t>
  </si>
  <si>
    <t>7|58|12|N</t>
  </si>
  <si>
    <t>3|36|0|E</t>
  </si>
  <si>
    <t>0-20000-0-65134</t>
  </si>
  <si>
    <t>8|54|0|E</t>
  </si>
  <si>
    <t>9|52|12|N</t>
  </si>
  <si>
    <t>0-20000-0-65019</t>
  </si>
  <si>
    <t>10|35|60|N</t>
  </si>
  <si>
    <t>7|27|0|E</t>
  </si>
  <si>
    <t>0-20000-0-65046</t>
  </si>
  <si>
    <t>12|3|0|N</t>
  </si>
  <si>
    <t>8|31|48|E</t>
  </si>
  <si>
    <t>0-20000-0-65028</t>
  </si>
  <si>
    <t>13|1|12|N</t>
  </si>
  <si>
    <t>7|40|48|E</t>
  </si>
  <si>
    <t>0-20000-0-65124</t>
  </si>
  <si>
    <t>0-20000-0-65243</t>
  </si>
  <si>
    <t>0-20000-0-65271</t>
  </si>
  <si>
    <t>0-20000-0-65082</t>
  </si>
  <si>
    <t>0-20000-0-65123</t>
  </si>
  <si>
    <t>0-20000-0-65064</t>
  </si>
  <si>
    <t>0-20000-0-65215</t>
  </si>
  <si>
    <t>0-20000-0-65252</t>
  </si>
  <si>
    <t>0-20000-0-65250</t>
  </si>
  <si>
    <t>0-20000-0-65073</t>
  </si>
  <si>
    <t>0-20000-0-65108</t>
  </si>
  <si>
    <t>0-20000-0-65010</t>
  </si>
  <si>
    <t>0-20000-0-65260</t>
  </si>
  <si>
    <t>0-20000-0-65236</t>
  </si>
  <si>
    <t>0-20000-0-65001</t>
  </si>
  <si>
    <t>0-20000-0-65167</t>
  </si>
  <si>
    <t>0-20000-0-65030</t>
  </si>
  <si>
    <t>0-20000-0-65224</t>
  </si>
  <si>
    <t>0-20000-0-65203</t>
  </si>
  <si>
    <t>0-20000-0-65222</t>
  </si>
  <si>
    <t>0-20000-0-65254</t>
  </si>
  <si>
    <t>2005-31</t>
  </si>
  <si>
    <t>2016-24</t>
  </si>
  <si>
    <t>2005-07</t>
  </si>
  <si>
    <t>2010-19</t>
  </si>
  <si>
    <t>2008-02</t>
  </si>
  <si>
    <t>2010-29</t>
  </si>
  <si>
    <t>2006-05</t>
  </si>
  <si>
    <t>2008-10</t>
  </si>
  <si>
    <t>2018-20</t>
  </si>
  <si>
    <t>2006-17</t>
  </si>
  <si>
    <t>2003-20</t>
  </si>
  <si>
    <t>2004-12</t>
  </si>
  <si>
    <t>2010-15</t>
  </si>
  <si>
    <t>2008-05</t>
  </si>
  <si>
    <t>2004-08</t>
  </si>
  <si>
    <t>1997-04</t>
  </si>
  <si>
    <t>1996-05</t>
  </si>
  <si>
    <t>1993-27</t>
  </si>
  <si>
    <t>2020-04</t>
  </si>
  <si>
    <t>2009-28</t>
  </si>
  <si>
    <t>2012-29</t>
  </si>
  <si>
    <t>2019-01</t>
  </si>
  <si>
    <t>2008-13</t>
  </si>
  <si>
    <t>2008-07</t>
  </si>
  <si>
    <t>2016-07</t>
  </si>
  <si>
    <t>2016-02</t>
  </si>
  <si>
    <t>1998-28</t>
  </si>
  <si>
    <t>2017-20</t>
  </si>
  <si>
    <t>2010-25</t>
  </si>
  <si>
    <t>2014-09</t>
  </si>
  <si>
    <t>2009-24</t>
  </si>
  <si>
    <t>2020-21</t>
  </si>
  <si>
    <t>2010-16</t>
  </si>
  <si>
    <t>1992-09</t>
  </si>
  <si>
    <t>1992-25</t>
  </si>
  <si>
    <t>2020-09</t>
  </si>
  <si>
    <t>2013-24</t>
  </si>
  <si>
    <t>2020-08</t>
  </si>
  <si>
    <t>2020-27</t>
  </si>
  <si>
    <t>2008-27</t>
  </si>
  <si>
    <t>2010-30</t>
  </si>
  <si>
    <t>2010-10</t>
  </si>
  <si>
    <t>2017-31</t>
  </si>
  <si>
    <t>2019-28</t>
  </si>
  <si>
    <t>2014-05</t>
  </si>
  <si>
    <t>1997-02</t>
  </si>
  <si>
    <t>2003-17</t>
  </si>
  <si>
    <t>2018-30</t>
  </si>
  <si>
    <t>2017-22</t>
  </si>
  <si>
    <t>1999-26</t>
  </si>
  <si>
    <t>2017-06</t>
  </si>
  <si>
    <t>2019-06</t>
  </si>
  <si>
    <t>1997-09</t>
  </si>
  <si>
    <t>2006-22</t>
  </si>
  <si>
    <t>2005-22</t>
  </si>
  <si>
    <t>2003-25</t>
  </si>
  <si>
    <t>1995-19</t>
  </si>
  <si>
    <t>2007-07</t>
  </si>
  <si>
    <t>2019-11</t>
  </si>
  <si>
    <t>2006-04</t>
  </si>
  <si>
    <t>2018-28</t>
  </si>
  <si>
    <t>2005-21</t>
  </si>
  <si>
    <t>1999-19</t>
  </si>
  <si>
    <t>1992-05</t>
  </si>
  <si>
    <t>1993-02</t>
  </si>
  <si>
    <t>1991-15</t>
  </si>
  <si>
    <t>2011-25</t>
  </si>
  <si>
    <t>1991-26</t>
  </si>
  <si>
    <t>2007-05</t>
  </si>
  <si>
    <t>2020-10</t>
  </si>
  <si>
    <t>2010-24</t>
  </si>
  <si>
    <t>2017-14</t>
  </si>
  <si>
    <t>2007-31</t>
  </si>
  <si>
    <t>1996-27</t>
  </si>
  <si>
    <t>1998-06</t>
  </si>
  <si>
    <t>1994-29</t>
  </si>
  <si>
    <t>1994-01</t>
  </si>
  <si>
    <t>2007-06</t>
  </si>
  <si>
    <t>2015-13</t>
  </si>
  <si>
    <t>1995-20</t>
  </si>
  <si>
    <t>2013-29</t>
  </si>
  <si>
    <t>1992-14</t>
  </si>
  <si>
    <t>1992-06</t>
  </si>
  <si>
    <t>2016-11</t>
  </si>
  <si>
    <t>1993-01</t>
  </si>
  <si>
    <t>1991-07</t>
  </si>
  <si>
    <t>2016-12</t>
  </si>
  <si>
    <t>1991-01</t>
  </si>
  <si>
    <t>1992-27</t>
  </si>
  <si>
    <t>2016-13</t>
  </si>
  <si>
    <t>2007-26</t>
  </si>
  <si>
    <t>2011-03</t>
  </si>
  <si>
    <t>2006-27</t>
  </si>
  <si>
    <t>2013-17</t>
  </si>
  <si>
    <t>2015-25</t>
  </si>
  <si>
    <t>1998-20</t>
  </si>
  <si>
    <t>1991-25</t>
  </si>
  <si>
    <t>2004-27</t>
  </si>
  <si>
    <t>2015-19</t>
  </si>
  <si>
    <t>1993-31</t>
  </si>
  <si>
    <t>2002-14</t>
  </si>
  <si>
    <t>2002-01</t>
  </si>
  <si>
    <t>2006-21</t>
  </si>
  <si>
    <t>2020-23</t>
  </si>
  <si>
    <t>2017-16</t>
  </si>
  <si>
    <t>1998-02</t>
  </si>
  <si>
    <t>2000-08</t>
  </si>
  <si>
    <t>2017-09</t>
  </si>
  <si>
    <t>2015-09</t>
  </si>
  <si>
    <t>2016-26</t>
  </si>
  <si>
    <t>2005-19</t>
  </si>
  <si>
    <t>2013-03</t>
  </si>
  <si>
    <t>2001-18</t>
  </si>
  <si>
    <t>2000-26</t>
  </si>
  <si>
    <t>2008-19</t>
  </si>
  <si>
    <t>2014-21</t>
  </si>
  <si>
    <t>2004-25</t>
  </si>
  <si>
    <t>2005-05</t>
  </si>
  <si>
    <t>2004-02</t>
  </si>
  <si>
    <t>2000-28</t>
  </si>
  <si>
    <t>1992-22</t>
  </si>
  <si>
    <t>1998-01</t>
  </si>
  <si>
    <t>2020-20</t>
  </si>
  <si>
    <t>2011-20</t>
  </si>
  <si>
    <t>1999-15</t>
  </si>
  <si>
    <t>2020-29</t>
  </si>
  <si>
    <t>2017-30</t>
  </si>
  <si>
    <t>2004-14</t>
  </si>
  <si>
    <t>2001-07</t>
  </si>
  <si>
    <t>1993-21</t>
  </si>
  <si>
    <t>1992-26</t>
  </si>
  <si>
    <t>1991-03</t>
  </si>
  <si>
    <t>1995-30</t>
  </si>
  <si>
    <t>2002-28</t>
  </si>
  <si>
    <t>2004-20</t>
  </si>
  <si>
    <t>2019-26</t>
  </si>
  <si>
    <t>2015-30</t>
  </si>
  <si>
    <t>1996-19</t>
  </si>
  <si>
    <t>2015-05</t>
  </si>
  <si>
    <t>1995-07</t>
  </si>
  <si>
    <t>2019-31</t>
  </si>
  <si>
    <t>2013-23</t>
  </si>
  <si>
    <t>2012-17</t>
  </si>
  <si>
    <t>2002-05</t>
  </si>
  <si>
    <t>2005-11</t>
  </si>
  <si>
    <t>2020-15</t>
  </si>
  <si>
    <t>2015-08</t>
  </si>
  <si>
    <t>1998-10</t>
  </si>
  <si>
    <t>2014-01</t>
  </si>
  <si>
    <t>1997-27</t>
  </si>
  <si>
    <t>1993-29</t>
  </si>
  <si>
    <t>2001-29</t>
  </si>
  <si>
    <t>2002-11</t>
  </si>
  <si>
    <t>2015-10</t>
  </si>
  <si>
    <t>1999-17</t>
  </si>
  <si>
    <t>1995-18</t>
  </si>
  <si>
    <t>2002-02</t>
  </si>
  <si>
    <t>1999-28</t>
  </si>
  <si>
    <t>2003-03</t>
  </si>
  <si>
    <t>2000-17</t>
  </si>
  <si>
    <t>2000-11</t>
  </si>
  <si>
    <t>1999-08</t>
  </si>
  <si>
    <t>2019-10</t>
  </si>
  <si>
    <t>1992-28</t>
  </si>
  <si>
    <t>1998-09</t>
  </si>
  <si>
    <t>2009-06</t>
  </si>
  <si>
    <t>2010-26</t>
  </si>
  <si>
    <t>1997-22</t>
  </si>
  <si>
    <t>2014-29</t>
  </si>
  <si>
    <t>2015-29</t>
  </si>
  <si>
    <t>2001-08</t>
  </si>
  <si>
    <t>2008-01</t>
  </si>
  <si>
    <t>2016-17</t>
  </si>
  <si>
    <t>1998-04</t>
  </si>
  <si>
    <t>1992-23</t>
  </si>
  <si>
    <t>2001-09</t>
  </si>
  <si>
    <t>1996-06</t>
  </si>
  <si>
    <t>2017-27</t>
  </si>
  <si>
    <t>2009-20</t>
  </si>
  <si>
    <t>2019-25</t>
  </si>
  <si>
    <t>2000-20</t>
  </si>
  <si>
    <t>2017-13</t>
  </si>
  <si>
    <t>2019-23</t>
  </si>
  <si>
    <t>2018-25</t>
  </si>
  <si>
    <t>2019-02</t>
  </si>
  <si>
    <t>2002-08</t>
  </si>
  <si>
    <t>2014-04</t>
  </si>
  <si>
    <t>2020-14</t>
  </si>
  <si>
    <t>2010-31</t>
  </si>
  <si>
    <t>2002-25</t>
  </si>
  <si>
    <t>2019-22</t>
  </si>
  <si>
    <t>2010-28</t>
  </si>
  <si>
    <t>2003-16</t>
  </si>
  <si>
    <t>1998-27</t>
  </si>
  <si>
    <t>1998-21</t>
  </si>
  <si>
    <t>2007-01</t>
  </si>
  <si>
    <t>2016-21</t>
  </si>
  <si>
    <t>1993-07</t>
  </si>
  <si>
    <t>2001-14</t>
  </si>
  <si>
    <t>2004-06</t>
  </si>
  <si>
    <t>2004-28</t>
  </si>
  <si>
    <t>1991-21</t>
  </si>
  <si>
    <t>2003-28</t>
  </si>
  <si>
    <t>2019-19</t>
  </si>
  <si>
    <t>2002-06</t>
  </si>
  <si>
    <t>2007-28</t>
  </si>
  <si>
    <t>1992-29</t>
  </si>
  <si>
    <t>2015-26</t>
  </si>
  <si>
    <t>2006-24</t>
  </si>
  <si>
    <t>1998-22</t>
  </si>
  <si>
    <t>1997-10</t>
  </si>
  <si>
    <t>1991-24</t>
  </si>
  <si>
    <t>2019-16</t>
  </si>
  <si>
    <t>2002-12</t>
  </si>
  <si>
    <t>1993-10</t>
  </si>
  <si>
    <t>2000-18</t>
  </si>
  <si>
    <t>1993-09</t>
  </si>
  <si>
    <t>2016-22</t>
  </si>
  <si>
    <t>2013-06</t>
  </si>
  <si>
    <t>2014-28</t>
  </si>
  <si>
    <t>1994-13</t>
  </si>
  <si>
    <t>2016-19</t>
  </si>
  <si>
    <t>2013-25</t>
  </si>
  <si>
    <t>2019-05</t>
  </si>
  <si>
    <t>2019-09</t>
  </si>
  <si>
    <t>2005-09</t>
  </si>
  <si>
    <t>2007-16</t>
  </si>
  <si>
    <t>2018-10</t>
  </si>
  <si>
    <t>2005-24</t>
  </si>
  <si>
    <t>2019-29</t>
  </si>
  <si>
    <t>2005-13</t>
  </si>
  <si>
    <t>2007-30</t>
  </si>
  <si>
    <t>2018-14</t>
  </si>
  <si>
    <t>2016-14</t>
  </si>
  <si>
    <t>1999-05</t>
  </si>
  <si>
    <t>2002-27</t>
  </si>
  <si>
    <t>1997-19</t>
  </si>
  <si>
    <t>2012-05</t>
  </si>
  <si>
    <t>2013-28</t>
  </si>
  <si>
    <t>2000-09</t>
  </si>
  <si>
    <t>2005-29</t>
  </si>
  <si>
    <t>2005-08</t>
  </si>
  <si>
    <t>2007-12</t>
  </si>
  <si>
    <t>2005-18</t>
  </si>
  <si>
    <t>2007-10</t>
  </si>
  <si>
    <t>1991-10</t>
  </si>
  <si>
    <t>1992-24</t>
  </si>
  <si>
    <t>1992-04</t>
  </si>
  <si>
    <t>2007-20</t>
  </si>
  <si>
    <t>2007-09</t>
  </si>
  <si>
    <t>2007-15</t>
  </si>
  <si>
    <t>2007-22</t>
  </si>
  <si>
    <t>2014-30</t>
  </si>
  <si>
    <t>2001-02</t>
  </si>
  <si>
    <t>2011-14</t>
  </si>
  <si>
    <t>2019-18</t>
  </si>
  <si>
    <t>2014-10</t>
  </si>
  <si>
    <t>2003-01</t>
  </si>
  <si>
    <t>1997-25</t>
  </si>
  <si>
    <t>1998-31</t>
  </si>
  <si>
    <t>2019-04</t>
  </si>
  <si>
    <t>2008-30</t>
  </si>
  <si>
    <t>2008-15</t>
  </si>
  <si>
    <t>1996-11</t>
  </si>
  <si>
    <t>1993-19</t>
  </si>
  <si>
    <t>2010-14</t>
  </si>
  <si>
    <t>1996-13</t>
  </si>
  <si>
    <t>1996-30</t>
  </si>
  <si>
    <t>1991-04</t>
  </si>
  <si>
    <t>2002-17</t>
  </si>
  <si>
    <t>1995-15</t>
  </si>
  <si>
    <t>2011-02</t>
  </si>
  <si>
    <t>2006-01</t>
  </si>
  <si>
    <t>2003-08</t>
  </si>
  <si>
    <t>2008-12</t>
  </si>
  <si>
    <t>1999-02</t>
  </si>
  <si>
    <t>2004-18</t>
  </si>
  <si>
    <t>2014-22</t>
  </si>
  <si>
    <t>2010-08</t>
  </si>
  <si>
    <t>2012-09</t>
  </si>
  <si>
    <t>1997-16</t>
  </si>
  <si>
    <t>1996-10</t>
  </si>
  <si>
    <t>2013-27</t>
  </si>
  <si>
    <t>2018-12</t>
  </si>
  <si>
    <t>2016-29</t>
  </si>
  <si>
    <t>1999-16</t>
  </si>
  <si>
    <t>1992-03</t>
  </si>
  <si>
    <t>2002-16</t>
  </si>
  <si>
    <t>2010-13</t>
  </si>
  <si>
    <t>2020-19</t>
  </si>
  <si>
    <t>2005-23</t>
  </si>
  <si>
    <t>2020-06</t>
  </si>
  <si>
    <t>2011-07</t>
  </si>
  <si>
    <t>2003-14</t>
  </si>
  <si>
    <t>2020-13</t>
  </si>
  <si>
    <t>1997-17</t>
  </si>
  <si>
    <t>2009-23</t>
  </si>
  <si>
    <t>1999-13</t>
  </si>
  <si>
    <t>1999-06</t>
  </si>
  <si>
    <t>2007-13</t>
  </si>
  <si>
    <t>2008-14</t>
  </si>
  <si>
    <t>1997-01</t>
  </si>
  <si>
    <t>1996-22</t>
  </si>
  <si>
    <t>2013-12</t>
  </si>
  <si>
    <t>2020-16</t>
  </si>
  <si>
    <t>2018-11</t>
  </si>
  <si>
    <t>1995-01</t>
  </si>
  <si>
    <t>1995-24</t>
  </si>
  <si>
    <t>1995-14</t>
  </si>
  <si>
    <t>2009-29</t>
  </si>
  <si>
    <t>2015-06</t>
  </si>
  <si>
    <t>1999-10</t>
  </si>
  <si>
    <t>1995-05</t>
  </si>
  <si>
    <t>1995-27</t>
  </si>
  <si>
    <t>1995-17</t>
  </si>
  <si>
    <t>1992-30</t>
  </si>
  <si>
    <t>1991-29</t>
  </si>
  <si>
    <t>2019-03</t>
  </si>
  <si>
    <t>2013-07</t>
  </si>
  <si>
    <t>2015-04</t>
  </si>
  <si>
    <t>1995-12</t>
  </si>
  <si>
    <t>1997-26</t>
  </si>
  <si>
    <t>1992-08</t>
  </si>
  <si>
    <t>1993-25</t>
  </si>
  <si>
    <t>1994-11</t>
  </si>
  <si>
    <t>1994-26</t>
  </si>
  <si>
    <t>2017-03</t>
  </si>
  <si>
    <t>2017-01</t>
  </si>
  <si>
    <t>2014-23</t>
  </si>
  <si>
    <t>2016-30</t>
  </si>
  <si>
    <t>2016-10</t>
  </si>
  <si>
    <t>2016-27</t>
  </si>
  <si>
    <t>2016-18</t>
  </si>
  <si>
    <t>2016-01</t>
  </si>
  <si>
    <t>2018-01</t>
  </si>
  <si>
    <t>1997-18</t>
  </si>
  <si>
    <t>1992-07</t>
  </si>
  <si>
    <t>1991-02</t>
  </si>
  <si>
    <t>1995-02</t>
  </si>
  <si>
    <t>1997-13</t>
  </si>
  <si>
    <t>1994-27</t>
  </si>
  <si>
    <t>2015-24</t>
  </si>
  <si>
    <t>2016-04</t>
  </si>
  <si>
    <t>2015-12</t>
  </si>
  <si>
    <t>2015-22</t>
  </si>
  <si>
    <t>2006-25</t>
  </si>
  <si>
    <t>2006-14</t>
  </si>
  <si>
    <t>2009-14</t>
  </si>
  <si>
    <t>2011-10</t>
  </si>
  <si>
    <t>2002-21</t>
  </si>
  <si>
    <t>2006-06</t>
  </si>
  <si>
    <t>1998-14</t>
  </si>
  <si>
    <t>1997-06</t>
  </si>
  <si>
    <t>2010-03</t>
  </si>
  <si>
    <t>2003-11</t>
  </si>
  <si>
    <t>2017-08</t>
  </si>
  <si>
    <t>2003-09</t>
  </si>
  <si>
    <t>2019-08</t>
  </si>
  <si>
    <t>2003-21</t>
  </si>
  <si>
    <t>2016-25</t>
  </si>
  <si>
    <t>1996-29</t>
  </si>
  <si>
    <t>1992-01</t>
  </si>
  <si>
    <t>1997-14</t>
  </si>
  <si>
    <t>2004-15</t>
  </si>
  <si>
    <t>2003-10</t>
  </si>
  <si>
    <t>2012-18</t>
  </si>
  <si>
    <t>2001-23</t>
  </si>
  <si>
    <t>2012-06</t>
  </si>
  <si>
    <t>1996-09</t>
  </si>
  <si>
    <t>2013-16</t>
  </si>
  <si>
    <t>2017-18</t>
  </si>
  <si>
    <t>2008-06</t>
  </si>
  <si>
    <t>2020-31</t>
  </si>
  <si>
    <t>2008-28</t>
  </si>
  <si>
    <t>2020-01</t>
  </si>
  <si>
    <t>2018-09</t>
  </si>
  <si>
    <t>2017-07</t>
  </si>
  <si>
    <t>2012-13</t>
  </si>
  <si>
    <t>2008-09</t>
  </si>
  <si>
    <t>2014-26</t>
  </si>
  <si>
    <t>2011-01</t>
  </si>
  <si>
    <t>1995-29</t>
  </si>
  <si>
    <t>2013-18</t>
  </si>
  <si>
    <t>2015-17</t>
  </si>
  <si>
    <t>1992-20</t>
  </si>
  <si>
    <t>2017-19</t>
  </si>
  <si>
    <t>1991-14</t>
  </si>
  <si>
    <t>2017-17</t>
  </si>
  <si>
    <t>2015-20</t>
  </si>
  <si>
    <t>2008-25</t>
  </si>
  <si>
    <t>2006-31</t>
  </si>
  <si>
    <t>2010-20</t>
  </si>
  <si>
    <t>2001-17</t>
  </si>
  <si>
    <t>2008-26</t>
  </si>
  <si>
    <t>2020-12</t>
  </si>
  <si>
    <t>2000-03</t>
  </si>
  <si>
    <t>1993-20</t>
  </si>
  <si>
    <t>2008-24</t>
  </si>
  <si>
    <t>2017-05</t>
  </si>
  <si>
    <t>2000-01</t>
  </si>
  <si>
    <t>2015-07</t>
  </si>
  <si>
    <t>1998-16</t>
  </si>
  <si>
    <t>2016-31</t>
  </si>
  <si>
    <t>2001-30</t>
  </si>
  <si>
    <t>2001-05</t>
  </si>
  <si>
    <t>2018-26</t>
  </si>
  <si>
    <t>1996-25</t>
  </si>
  <si>
    <t>1995-21</t>
  </si>
  <si>
    <t>2020-24</t>
  </si>
  <si>
    <t>1999-03</t>
  </si>
  <si>
    <t>2015-02</t>
  </si>
  <si>
    <t>2015-03</t>
  </si>
  <si>
    <t>2017-02</t>
  </si>
  <si>
    <t>2007-03</t>
  </si>
  <si>
    <t>2012-26</t>
  </si>
  <si>
    <t>2018-16</t>
  </si>
  <si>
    <t>2001-15</t>
  </si>
  <si>
    <t>2008-16</t>
  </si>
  <si>
    <t>2009-27</t>
  </si>
  <si>
    <t>1998-30</t>
  </si>
  <si>
    <t>1999-12</t>
  </si>
  <si>
    <t>2012-30</t>
  </si>
  <si>
    <t>2003-07</t>
  </si>
  <si>
    <t>2007-19</t>
  </si>
  <si>
    <t>2013-05</t>
  </si>
  <si>
    <t>2015-31</t>
  </si>
  <si>
    <t>2008-18</t>
  </si>
  <si>
    <t>1992-02</t>
  </si>
  <si>
    <t>1997-05</t>
  </si>
  <si>
    <t>2008-22</t>
  </si>
  <si>
    <t>2014-31</t>
  </si>
  <si>
    <t>2017-29</t>
  </si>
  <si>
    <t>2013-26</t>
  </si>
  <si>
    <t>2016-16</t>
  </si>
  <si>
    <t>1998-26</t>
  </si>
  <si>
    <t>2010-09</t>
  </si>
  <si>
    <t>2016-20</t>
  </si>
  <si>
    <t>2006-28</t>
  </si>
  <si>
    <t>2004-31</t>
  </si>
  <si>
    <t>1995-04</t>
  </si>
  <si>
    <t>2000-04</t>
  </si>
  <si>
    <t>1994-03</t>
  </si>
  <si>
    <t>1998-23</t>
  </si>
  <si>
    <t>2020-03</t>
  </si>
  <si>
    <t>1993-24</t>
  </si>
  <si>
    <t>2006-18</t>
  </si>
  <si>
    <t>1996-02</t>
  </si>
  <si>
    <t>1998-18</t>
  </si>
  <si>
    <t>2006-09</t>
  </si>
  <si>
    <t>1992-21</t>
  </si>
  <si>
    <t>1997-15</t>
  </si>
  <si>
    <t>2003-23</t>
  </si>
  <si>
    <t>1991-27</t>
  </si>
  <si>
    <t>1997-31</t>
  </si>
  <si>
    <t>1997-29</t>
  </si>
  <si>
    <t>2011-26</t>
  </si>
  <si>
    <t>2019-30</t>
  </si>
  <si>
    <t>2013-02</t>
  </si>
  <si>
    <t>2019-13</t>
  </si>
  <si>
    <t>1996-04</t>
  </si>
  <si>
    <t>1993-26</t>
  </si>
  <si>
    <t>1991-23</t>
  </si>
  <si>
    <t>2020-25</t>
  </si>
  <si>
    <t>2018-07</t>
  </si>
  <si>
    <t>2017-26</t>
  </si>
  <si>
    <t>2020-30</t>
  </si>
  <si>
    <t>2008-23</t>
  </si>
  <si>
    <t>2000-10</t>
  </si>
  <si>
    <t>2006-10</t>
  </si>
  <si>
    <t>2017-11</t>
  </si>
  <si>
    <t>2009-09</t>
  </si>
  <si>
    <t>2019-24</t>
  </si>
  <si>
    <t>2002-18</t>
  </si>
  <si>
    <t>2006-23</t>
  </si>
  <si>
    <t>2001-01</t>
  </si>
  <si>
    <t>2020-26</t>
  </si>
  <si>
    <t>1998-17</t>
  </si>
  <si>
    <t>2009-02</t>
  </si>
  <si>
    <t>1994-20</t>
  </si>
  <si>
    <t>2017-25</t>
  </si>
  <si>
    <t>2012-10</t>
  </si>
  <si>
    <t>1993-15</t>
  </si>
  <si>
    <t>2008-03</t>
  </si>
  <si>
    <t>1995-13</t>
  </si>
  <si>
    <t>2004-04</t>
  </si>
  <si>
    <t>2007-11</t>
  </si>
  <si>
    <t>1994-02</t>
  </si>
  <si>
    <t>2009-25</t>
  </si>
  <si>
    <t>2018-06</t>
  </si>
  <si>
    <t>1994-24</t>
  </si>
  <si>
    <t>2006-03</t>
  </si>
  <si>
    <t>2018-29</t>
  </si>
  <si>
    <t>2004-22</t>
  </si>
  <si>
    <t>1997-23</t>
  </si>
  <si>
    <t>2016-05</t>
  </si>
  <si>
    <t>1994-30</t>
  </si>
  <si>
    <t>2004-26</t>
  </si>
  <si>
    <t>1998-11</t>
  </si>
  <si>
    <t>1998-05</t>
  </si>
  <si>
    <t>1998-07</t>
  </si>
  <si>
    <t>2015-28</t>
  </si>
  <si>
    <t>1997-20</t>
  </si>
  <si>
    <t>2014-16</t>
  </si>
  <si>
    <t>1999-23</t>
  </si>
  <si>
    <t>2013-08</t>
  </si>
  <si>
    <t>2006-11</t>
  </si>
  <si>
    <t>2019-21</t>
  </si>
  <si>
    <t>1998-13</t>
  </si>
  <si>
    <t>2020-17</t>
  </si>
  <si>
    <t>2015-01</t>
  </si>
  <si>
    <t>2011-16</t>
  </si>
  <si>
    <t>1995-06</t>
  </si>
  <si>
    <t>1992-17</t>
  </si>
  <si>
    <t>2000-02</t>
  </si>
  <si>
    <t>1999-20</t>
  </si>
  <si>
    <t>2018-23</t>
  </si>
  <si>
    <t>2013-21</t>
  </si>
  <si>
    <t>1996-07</t>
  </si>
  <si>
    <t>2017-10</t>
  </si>
  <si>
    <t>2001-03</t>
  </si>
  <si>
    <t>1997-24</t>
  </si>
  <si>
    <t>2006-20</t>
  </si>
  <si>
    <t>2000-13</t>
  </si>
  <si>
    <t>1999-07</t>
  </si>
  <si>
    <t>1995-25</t>
  </si>
  <si>
    <t>2001-10</t>
  </si>
  <si>
    <t>2000-16</t>
  </si>
  <si>
    <t>1998-03</t>
  </si>
  <si>
    <t>2007-27</t>
  </si>
  <si>
    <t>2018-24</t>
  </si>
  <si>
    <t>2016-23</t>
  </si>
  <si>
    <t>2014-13</t>
  </si>
  <si>
    <t>2014-02</t>
  </si>
  <si>
    <t>2018-03</t>
  </si>
  <si>
    <t>1997-30</t>
  </si>
  <si>
    <t>2012-14</t>
  </si>
  <si>
    <t>1999-14</t>
  </si>
  <si>
    <t>2012-04</t>
  </si>
  <si>
    <t>2005-30</t>
  </si>
  <si>
    <t>2001-20</t>
  </si>
  <si>
    <t>2001-12</t>
  </si>
  <si>
    <t>2010-22</t>
  </si>
  <si>
    <t>2004-29</t>
  </si>
  <si>
    <t>2004-07</t>
  </si>
  <si>
    <t>2004-24</t>
  </si>
  <si>
    <t>2004-21</t>
  </si>
  <si>
    <t>1991-08</t>
  </si>
  <si>
    <t>2011-09</t>
  </si>
  <si>
    <t>2014-17</t>
  </si>
  <si>
    <t>1991-22</t>
  </si>
  <si>
    <t>2015-18</t>
  </si>
  <si>
    <t>2006-26</t>
  </si>
  <si>
    <t>1994-28</t>
  </si>
  <si>
    <t>2001-16</t>
  </si>
  <si>
    <t>2001-04</t>
  </si>
  <si>
    <t>2007-24</t>
  </si>
  <si>
    <t>2020-02</t>
  </si>
  <si>
    <t>1993-23</t>
  </si>
  <si>
    <t>1993-05</t>
  </si>
  <si>
    <t>1995-03</t>
  </si>
  <si>
    <t>2015-16</t>
  </si>
  <si>
    <t>2012-28</t>
  </si>
  <si>
    <t>1994-25</t>
  </si>
  <si>
    <t>2014-08</t>
  </si>
  <si>
    <t>2019-12</t>
  </si>
  <si>
    <t>1996-26</t>
  </si>
  <si>
    <t>2009-07</t>
  </si>
  <si>
    <t>2013-01</t>
  </si>
  <si>
    <t>2003-13</t>
  </si>
  <si>
    <t>2015-23</t>
  </si>
  <si>
    <t>2018-21</t>
  </si>
  <si>
    <t>1997-28</t>
  </si>
  <si>
    <t>2006-07</t>
  </si>
  <si>
    <t>2007-25</t>
  </si>
  <si>
    <t>2011-30</t>
  </si>
  <si>
    <t>1991-16</t>
  </si>
  <si>
    <t>1995-31</t>
  </si>
  <si>
    <t>1994-23</t>
  </si>
  <si>
    <t>1999-21</t>
  </si>
  <si>
    <t>2013-04</t>
  </si>
  <si>
    <t>2016-08</t>
  </si>
  <si>
    <t>1993-08</t>
  </si>
  <si>
    <t>1999-22</t>
  </si>
  <si>
    <t>2014-20</t>
  </si>
  <si>
    <t>2016-09</t>
  </si>
  <si>
    <t>2020-07</t>
  </si>
  <si>
    <t>2017-24</t>
  </si>
  <si>
    <t>1994-14</t>
  </si>
  <si>
    <t>1995-23</t>
  </si>
  <si>
    <t>1996-12</t>
  </si>
  <si>
    <t>1995-09</t>
  </si>
  <si>
    <t>2019-07</t>
  </si>
  <si>
    <t>1997-21</t>
  </si>
  <si>
    <t>2013-14</t>
  </si>
  <si>
    <t>2014-25</t>
  </si>
  <si>
    <t>1995-10</t>
  </si>
  <si>
    <t>2007-29</t>
  </si>
  <si>
    <t>2013-09</t>
  </si>
  <si>
    <t>2010-27</t>
  </si>
  <si>
    <t>2005-01</t>
  </si>
  <si>
    <t>2001-13</t>
  </si>
  <si>
    <t>2013-22</t>
  </si>
  <si>
    <t>2003-05</t>
  </si>
  <si>
    <t>1994-08</t>
  </si>
  <si>
    <t>1999-11</t>
  </si>
  <si>
    <t>1999-01</t>
  </si>
  <si>
    <t>2006-02</t>
  </si>
  <si>
    <t>2011-27</t>
  </si>
  <si>
    <t>2012-02</t>
  </si>
  <si>
    <t>2009-26</t>
  </si>
  <si>
    <t>2004-30</t>
  </si>
  <si>
    <t>2002-22</t>
  </si>
  <si>
    <t>2017-15</t>
  </si>
  <si>
    <t>2007-08</t>
  </si>
  <si>
    <t>2009-05</t>
  </si>
  <si>
    <t>2002-20</t>
  </si>
  <si>
    <t>1994-04</t>
  </si>
  <si>
    <t>2011-04</t>
  </si>
  <si>
    <t>1996-20</t>
  </si>
  <si>
    <t>1994-16</t>
  </si>
  <si>
    <t>1996-01</t>
  </si>
  <si>
    <t>2001-21</t>
  </si>
  <si>
    <t>2009-19</t>
  </si>
  <si>
    <t>2009-04</t>
  </si>
  <si>
    <t>2014-27</t>
  </si>
  <si>
    <t>2004-09</t>
  </si>
  <si>
    <t>2012-20</t>
  </si>
  <si>
    <t>1994-22</t>
  </si>
  <si>
    <t>2018-02</t>
  </si>
  <si>
    <t>2018-04</t>
  </si>
  <si>
    <t>2003-26</t>
  </si>
  <si>
    <t>2003-29</t>
  </si>
  <si>
    <t>2015-14</t>
  </si>
  <si>
    <t>2014-15</t>
  </si>
  <si>
    <t>1992-10</t>
  </si>
  <si>
    <t>1994-19</t>
  </si>
  <si>
    <t>1993-28</t>
  </si>
  <si>
    <t>2014-18</t>
  </si>
  <si>
    <t>2012-12</t>
  </si>
  <si>
    <t>1993-11</t>
  </si>
  <si>
    <t>1992-11</t>
  </si>
  <si>
    <t>1991-31</t>
  </si>
  <si>
    <t>2007-04</t>
  </si>
  <si>
    <t>2002-15</t>
  </si>
  <si>
    <t>2009-03</t>
  </si>
  <si>
    <t>1996-08</t>
  </si>
  <si>
    <t>2010-11</t>
  </si>
  <si>
    <t>1995-08</t>
  </si>
  <si>
    <t>2004-19</t>
  </si>
  <si>
    <t>2009-01</t>
  </si>
  <si>
    <t>2002-26</t>
  </si>
  <si>
    <t>2017-23</t>
  </si>
  <si>
    <t>2009-22</t>
  </si>
  <si>
    <t>2000-31</t>
  </si>
  <si>
    <t>2011-29</t>
  </si>
  <si>
    <t>2020-18</t>
  </si>
  <si>
    <t>2015-27</t>
  </si>
  <si>
    <t>2012-15</t>
  </si>
  <si>
    <t>2011-08</t>
  </si>
  <si>
    <t>2003-22</t>
  </si>
  <si>
    <t>2013-15</t>
  </si>
  <si>
    <t>2002-29</t>
  </si>
  <si>
    <t>2009-21</t>
  </si>
  <si>
    <t>2015-11</t>
  </si>
  <si>
    <t>1997-07</t>
  </si>
  <si>
    <t>2013-11</t>
  </si>
  <si>
    <t>2008-29</t>
  </si>
  <si>
    <t>2012-31</t>
  </si>
  <si>
    <t>2011-15</t>
  </si>
  <si>
    <t>1994-06</t>
  </si>
  <si>
    <t>2003-19</t>
  </si>
  <si>
    <t>2017-21</t>
  </si>
  <si>
    <t>2005-14</t>
  </si>
  <si>
    <t>2007-02</t>
  </si>
  <si>
    <t>1996-21</t>
  </si>
  <si>
    <t>1992-18</t>
  </si>
  <si>
    <t>1994-10</t>
  </si>
  <si>
    <t>1993-14</t>
  </si>
  <si>
    <t>2003-27</t>
  </si>
  <si>
    <t>1994-12</t>
  </si>
  <si>
    <t>2018-15</t>
  </si>
  <si>
    <t>2018-22</t>
  </si>
  <si>
    <t>2012-25</t>
  </si>
  <si>
    <t>2012-21</t>
  </si>
  <si>
    <t>1999-18</t>
  </si>
  <si>
    <t>2010-12</t>
  </si>
  <si>
    <t>1998-19</t>
  </si>
  <si>
    <t>2012-22</t>
  </si>
  <si>
    <t>2020-11</t>
  </si>
  <si>
    <t>1994-09</t>
  </si>
  <si>
    <t>2014-06</t>
  </si>
  <si>
    <t>2015-15</t>
  </si>
  <si>
    <t>1997-11</t>
  </si>
  <si>
    <t>2010-04</t>
  </si>
  <si>
    <t>2008-20</t>
  </si>
  <si>
    <t>1996-16</t>
  </si>
  <si>
    <t>2011-22</t>
  </si>
  <si>
    <t>1996-17</t>
  </si>
  <si>
    <t>2005-03</t>
  </si>
  <si>
    <t>2005-20</t>
  </si>
  <si>
    <t>1995-26</t>
  </si>
  <si>
    <t>1992-31</t>
  </si>
  <si>
    <t>2001-06</t>
  </si>
  <si>
    <t>2017-04</t>
  </si>
  <si>
    <t>1996-28</t>
  </si>
  <si>
    <t>1993-17</t>
  </si>
  <si>
    <t>1992-13</t>
  </si>
  <si>
    <t>2011-21</t>
  </si>
  <si>
    <t>2018-13</t>
  </si>
  <si>
    <t>1992-19</t>
  </si>
  <si>
    <t>1997-08</t>
  </si>
  <si>
    <t>1995-28</t>
  </si>
  <si>
    <t>2012-01</t>
  </si>
  <si>
    <t>1993-12</t>
  </si>
  <si>
    <t>1996-23</t>
  </si>
  <si>
    <t>2020-05</t>
  </si>
  <si>
    <t>2006-19</t>
  </si>
  <si>
    <t>2009-30</t>
  </si>
  <si>
    <t>2014-11</t>
  </si>
  <si>
    <t>2000-24</t>
  </si>
  <si>
    <t>2002-13</t>
  </si>
  <si>
    <t>1991-30</t>
  </si>
  <si>
    <t>2011-19</t>
  </si>
  <si>
    <t>2007-23</t>
  </si>
  <si>
    <t>2004-05</t>
  </si>
  <si>
    <t>2010-06</t>
  </si>
  <si>
    <t>2012-19</t>
  </si>
  <si>
    <t>1991-28</t>
  </si>
  <si>
    <t>2009-12</t>
  </si>
  <si>
    <t>2010-23</t>
  </si>
  <si>
    <t>1991-18</t>
  </si>
  <si>
    <t>2007-14</t>
  </si>
  <si>
    <t>2014-03</t>
  </si>
  <si>
    <t>2020-28</t>
  </si>
  <si>
    <t>2019-20</t>
  </si>
  <si>
    <t>2019-27</t>
  </si>
  <si>
    <t>2010-01</t>
  </si>
  <si>
    <t>2005-04</t>
  </si>
  <si>
    <t>1996-14</t>
  </si>
  <si>
    <t>1999-25</t>
  </si>
  <si>
    <t>1992-15</t>
  </si>
  <si>
    <t>2013-10</t>
  </si>
  <si>
    <t>2014-12</t>
  </si>
  <si>
    <t>2014-19</t>
  </si>
  <si>
    <t>2013-19</t>
  </si>
  <si>
    <t>2005-26</t>
  </si>
  <si>
    <t>2005-10</t>
  </si>
  <si>
    <t>2001-24</t>
  </si>
  <si>
    <t>2003-02</t>
  </si>
  <si>
    <t>2008-04</t>
  </si>
  <si>
    <t>1994-18</t>
  </si>
  <si>
    <t>2011-24</t>
  </si>
  <si>
    <t>1996-03</t>
  </si>
  <si>
    <t>2005-06</t>
  </si>
  <si>
    <t>1998-29</t>
  </si>
  <si>
    <t>2010-02</t>
  </si>
  <si>
    <t>2009-17</t>
  </si>
  <si>
    <t>1996-31</t>
  </si>
  <si>
    <t>2002-23</t>
  </si>
  <si>
    <t>1994-07</t>
  </si>
  <si>
    <t>2003-31</t>
  </si>
  <si>
    <t>2016-03</t>
  </si>
  <si>
    <t>2006-08</t>
  </si>
  <si>
    <t>2004-13</t>
  </si>
  <si>
    <t>2007-18</t>
  </si>
  <si>
    <t>2006-30</t>
  </si>
  <si>
    <t>2012-24</t>
  </si>
  <si>
    <t>2005-15</t>
  </si>
  <si>
    <t>2000-05</t>
  </si>
  <si>
    <t>2013-20</t>
  </si>
  <si>
    <t>2016-15</t>
  </si>
  <si>
    <t>2005-12</t>
  </si>
  <si>
    <t>1993-22</t>
  </si>
  <si>
    <t>1993-18</t>
  </si>
  <si>
    <t>2018-19</t>
  </si>
  <si>
    <t>2002-10</t>
  </si>
  <si>
    <t>2002-24</t>
  </si>
  <si>
    <t>2014-07</t>
  </si>
  <si>
    <t>2008-21</t>
  </si>
  <si>
    <t>2006-15</t>
  </si>
  <si>
    <t>2008-17</t>
  </si>
  <si>
    <t>1993-16</t>
  </si>
  <si>
    <t>1991-05</t>
  </si>
  <si>
    <t>1991-11</t>
  </si>
  <si>
    <t>2018-18</t>
  </si>
  <si>
    <t>1994-05</t>
  </si>
  <si>
    <t>1995-22</t>
  </si>
  <si>
    <t>2018-27</t>
  </si>
  <si>
    <t>2005-25</t>
  </si>
  <si>
    <t>1995-11</t>
  </si>
  <si>
    <t>0-566-0-65282</t>
  </si>
  <si>
    <t>0-566-0-65048</t>
  </si>
  <si>
    <t>0-566-0-65170</t>
  </si>
  <si>
    <t>0-20000-0-65275</t>
  </si>
  <si>
    <t>2018-31</t>
  </si>
  <si>
    <t>2014-24</t>
  </si>
  <si>
    <t>2015-21</t>
  </si>
  <si>
    <t>2017-12</t>
  </si>
  <si>
    <t>2018-05</t>
  </si>
  <si>
    <t>2003-18</t>
  </si>
  <si>
    <t>2000-22</t>
  </si>
  <si>
    <t>2016-28</t>
  </si>
  <si>
    <t>2011-12</t>
  </si>
  <si>
    <t>2004-03</t>
  </si>
  <si>
    <t>2009-08</t>
  </si>
  <si>
    <t>1995-16</t>
  </si>
  <si>
    <t>1998-08</t>
  </si>
  <si>
    <t>2000-07</t>
  </si>
  <si>
    <t>2010-05</t>
  </si>
  <si>
    <t>3|3|36|E</t>
  </si>
  <si>
    <t>7|5|60|N</t>
  </si>
  <si>
    <t>4|49|48|E</t>
  </si>
  <si>
    <t>5|30|0|N</t>
  </si>
  <si>
    <t>7|30|0|E</t>
  </si>
  <si>
    <t>6|42|0|N</t>
  </si>
  <si>
    <t>8|48|0|E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</si>
</sst>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i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333333"/>
      <name val="Arial"/>
      <family val="2"/>
    </font>
    <font>
      <sz val="12"/>
      <color rgb="FF333333"/>
      <name val="Calibri"/>
      <family val="2"/>
      <scheme val="minor"/>
    </font>
    <font>
      <b/>
      <sz val="7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5" applyNumberFormat="0" applyAlignment="0" applyProtection="0"/>
    <xf numFmtId="0" fontId="7" fillId="28" borderId="6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5" applyNumberFormat="0" applyAlignment="0" applyProtection="0"/>
    <xf numFmtId="0" fontId="14" fillId="0" borderId="10" applyNumberFormat="0" applyFill="0" applyAlignment="0" applyProtection="0"/>
    <xf numFmtId="0" fontId="15" fillId="31" borderId="0" applyNumberFormat="0" applyBorder="0" applyAlignment="0" applyProtection="0"/>
    <xf numFmtId="0" fontId="3" fillId="32" borderId="11" applyNumberFormat="0" applyFont="0" applyAlignment="0" applyProtection="0"/>
    <xf numFmtId="0" fontId="16" fillId="27" borderId="12" applyNumberFormat="0" applyAlignment="0" applyProtection="0"/>
    <xf numFmtId="0" fontId="17" fillId="0" borderId="0" applyNumberFormat="0" applyFill="0" applyBorder="0" applyAlignment="0" applyProtection="0"/>
    <xf numFmtId="0" fontId="18" fillId="0" borderId="13" applyNumberFormat="0" applyFill="0" applyAlignment="0" applyProtection="0"/>
    <xf numFmtId="0" fontId="19" fillId="0" borderId="0" applyNumberFormat="0" applyFill="0" applyBorder="0" applyAlignment="0" applyProtection="0"/>
  </cellStyleXfs>
  <cellXfs count="57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8" fillId="0" borderId="0" xfId="0" applyFont="1"/>
    <xf numFmtId="0" fontId="21" fillId="0" borderId="1" xfId="0" applyFont="1" applyBorder="1" applyProtection="1">
      <protection locked="0"/>
    </xf>
    <xf numFmtId="0" fontId="21" fillId="0" borderId="1" xfId="0" applyFont="1" applyBorder="1" applyAlignment="1" applyProtection="1">
      <alignment horizontal="right"/>
      <protection locked="0"/>
    </xf>
    <xf numFmtId="0" fontId="20" fillId="0" borderId="1" xfId="0" applyFont="1" applyBorder="1" applyProtection="1">
      <protection locked="0"/>
    </xf>
    <xf numFmtId="0" fontId="20" fillId="0" borderId="1" xfId="0" applyFont="1" applyBorder="1" applyAlignment="1" applyProtection="1">
      <alignment horizontal="right"/>
      <protection locked="0"/>
    </xf>
    <xf numFmtId="0" fontId="22" fillId="0" borderId="1" xfId="0" applyFont="1" applyBorder="1" applyAlignment="1" applyProtection="1">
      <alignment horizontal="right"/>
      <protection locked="0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right"/>
      <protection locked="0"/>
    </xf>
    <xf numFmtId="0" fontId="20" fillId="0" borderId="1" xfId="0" applyFont="1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21" fillId="0" borderId="1" xfId="0" applyFont="1" applyBorder="1" applyAlignment="1" applyProtection="1">
      <alignment horizontal="left"/>
      <protection locked="0"/>
    </xf>
    <xf numFmtId="1" fontId="20" fillId="0" borderId="1" xfId="0" applyNumberFormat="1" applyFont="1" applyBorder="1" applyAlignment="1" applyProtection="1">
      <alignment horizontal="right"/>
      <protection locked="0"/>
    </xf>
    <xf numFmtId="0" fontId="23" fillId="0" borderId="0" xfId="0" applyFont="1" applyAlignment="1" applyProtection="1">
      <alignment horizontal="left"/>
      <protection locked="0"/>
    </xf>
    <xf numFmtId="164" fontId="20" fillId="0" borderId="1" xfId="0" applyNumberFormat="1" applyFont="1" applyBorder="1" applyAlignment="1" applyProtection="1">
      <alignment horizontal="right"/>
      <protection locked="0"/>
    </xf>
    <xf numFmtId="2" fontId="20" fillId="0" borderId="1" xfId="0" applyNumberFormat="1" applyFon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164" fontId="20" fillId="0" borderId="0" xfId="0" applyNumberFormat="1" applyFont="1"/>
    <xf numFmtId="0" fontId="23" fillId="0" borderId="0" xfId="0" applyFont="1" applyAlignment="1" applyProtection="1">
      <alignment horizontal="left"/>
      <protection locked="0"/>
    </xf>
    <xf numFmtId="164" fontId="0" fillId="0" borderId="0" xfId="0" applyNumberFormat="1" applyAlignment="1">
      <alignment horizontal="center"/>
    </xf>
    <xf numFmtId="0" fontId="23" fillId="0" borderId="0" xfId="0" applyFont="1" applyAlignment="1" applyProtection="1">
      <alignment horizontal="left"/>
      <protection locked="0"/>
    </xf>
    <xf numFmtId="164" fontId="0" fillId="0" borderId="0" xfId="0" applyNumberFormat="1"/>
    <xf numFmtId="164" fontId="20" fillId="0" borderId="0" xfId="0" applyNumberFormat="1" applyFont="1" applyAlignment="1" applyProtection="1">
      <alignment horizontal="right"/>
      <protection locked="0"/>
    </xf>
    <xf numFmtId="164" fontId="20" fillId="0" borderId="14" xfId="0" applyNumberFormat="1" applyFont="1" applyBorder="1" applyAlignment="1" applyProtection="1">
      <alignment horizontal="right"/>
      <protection locked="0"/>
    </xf>
    <xf numFmtId="164" fontId="20" fillId="0" borderId="0" xfId="0" applyNumberFormat="1" applyFont="1" applyBorder="1" applyAlignment="1" applyProtection="1">
      <alignment horizontal="right"/>
      <protection locked="0"/>
    </xf>
    <xf numFmtId="0" fontId="20" fillId="0" borderId="2" xfId="0" applyFont="1" applyBorder="1" applyAlignment="1" applyProtection="1">
      <alignment horizontal="right"/>
      <protection locked="0"/>
    </xf>
    <xf numFmtId="164" fontId="20" fillId="0" borderId="3" xfId="0" applyNumberFormat="1" applyFont="1" applyBorder="1" applyAlignment="1" applyProtection="1">
      <alignment horizontal="right"/>
      <protection locked="0"/>
    </xf>
    <xf numFmtId="164" fontId="20" fillId="0" borderId="15" xfId="0" applyNumberFormat="1" applyFont="1" applyBorder="1" applyAlignment="1" applyProtection="1">
      <alignment horizontal="right"/>
      <protection locked="0"/>
    </xf>
    <xf numFmtId="0" fontId="25" fillId="0" borderId="0" xfId="0" applyFont="1"/>
    <xf numFmtId="0" fontId="26" fillId="0" borderId="0" xfId="0" applyFont="1"/>
    <xf numFmtId="0" fontId="0" fillId="33" borderId="0" xfId="0" applyFill="1"/>
    <xf numFmtId="0" fontId="27" fillId="33" borderId="16" xfId="0" applyFont="1" applyFill="1" applyBorder="1" applyAlignment="1">
      <alignment horizontal="left" wrapText="1"/>
    </xf>
    <xf numFmtId="0" fontId="25" fillId="34" borderId="17" xfId="0" applyFont="1" applyFill="1" applyBorder="1" applyAlignment="1">
      <alignment vertical="top" wrapText="1"/>
    </xf>
    <xf numFmtId="0" fontId="26" fillId="0" borderId="1" xfId="0" applyFont="1" applyBorder="1"/>
    <xf numFmtId="0" fontId="2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protection locked="0"/>
    </xf>
    <xf numFmtId="0" fontId="21" fillId="0" borderId="2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protection locked="0"/>
    </xf>
    <xf numFmtId="0" fontId="21" fillId="0" borderId="18" xfId="0" applyFont="1" applyBorder="1" applyAlignment="1" applyProtection="1">
      <alignment horizontal="left"/>
      <protection locked="0"/>
    </xf>
    <xf numFmtId="0" fontId="23" fillId="0" borderId="0" xfId="0" applyFont="1" applyAlignment="1"/>
    <xf numFmtId="0" fontId="0" fillId="0" borderId="0" xfId="0" applyAlignment="1"/>
    <xf numFmtId="0" fontId="24" fillId="0" borderId="2" xfId="0" applyFont="1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24" fillId="0" borderId="4" xfId="0" applyFont="1" applyBorder="1" applyAlignment="1" applyProtection="1">
      <protection locked="0"/>
    </xf>
    <xf numFmtId="0" fontId="24" fillId="0" borderId="3" xfId="0" applyFont="1" applyBorder="1" applyAlignment="1" applyProtection="1">
      <protection locked="0"/>
    </xf>
    <xf numFmtId="0" fontId="21" fillId="0" borderId="2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23" fillId="0" borderId="0" xfId="0" applyFont="1" applyAlignment="1" applyProtection="1"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7"/>
  <sheetViews>
    <sheetView zoomScale="75" zoomScaleNormal="75" workbookViewId="0">
      <selection activeCell="A64" sqref="A64:XFD71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 t="s">
        <v>10</v>
      </c>
      <c r="B10" s="9" t="s">
        <v>11</v>
      </c>
      <c r="C10" s="9" t="s">
        <v>12</v>
      </c>
      <c r="D10" s="16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14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/>
      <c r="B23" s="9">
        <v>1</v>
      </c>
      <c r="C23" s="9" t="s">
        <v>36</v>
      </c>
      <c r="D23" s="9">
        <v>4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s="1" customFormat="1" ht="16.2" thickBot="1" x14ac:dyDescent="0.35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/>
      <c r="B32" s="9">
        <v>2</v>
      </c>
      <c r="C32" s="9" t="s">
        <v>39</v>
      </c>
      <c r="D32" s="9">
        <v>5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</row>
    <row r="33" spans="1:17" s="1" customFormat="1" ht="16.2" thickBot="1" x14ac:dyDescent="0.35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40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/>
      <c r="B41" s="9">
        <v>3</v>
      </c>
      <c r="C41" s="9" t="s">
        <v>42</v>
      </c>
      <c r="D41" s="9">
        <v>1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7" s="1" customFormat="1" ht="16.2" thickBot="1" x14ac:dyDescent="0.35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43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/>
      <c r="B50" s="9">
        <v>4</v>
      </c>
      <c r="C50" s="9" t="s">
        <v>42</v>
      </c>
      <c r="D50" s="9">
        <v>1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</row>
    <row r="51" spans="1:17" s="1" customFormat="1" ht="16.2" thickBot="1" x14ac:dyDescent="0.35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44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/>
      <c r="B59" s="9">
        <v>5</v>
      </c>
      <c r="C59" s="9" t="s">
        <v>42</v>
      </c>
      <c r="D59" s="9">
        <v>1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" customFormat="1" ht="16.2" thickBot="1" x14ac:dyDescent="0.35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2" thickBot="1" x14ac:dyDescent="0.35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2" thickBot="1" x14ac:dyDescent="0.35">
      <c r="A64" s="15" t="s">
        <v>16</v>
      </c>
      <c r="B64" s="7" t="s">
        <v>17</v>
      </c>
      <c r="C64" s="7" t="s">
        <v>18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2" thickBot="1" x14ac:dyDescent="0.35">
      <c r="A65" s="13">
        <v>6</v>
      </c>
      <c r="B65" s="9" t="s">
        <v>45</v>
      </c>
      <c r="C65" s="9" t="s">
        <v>46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2" thickBot="1" x14ac:dyDescent="0.35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5" t="s">
        <v>6</v>
      </c>
      <c r="B67" s="7" t="s">
        <v>16</v>
      </c>
      <c r="C67" s="7" t="s">
        <v>21</v>
      </c>
      <c r="D67" s="7" t="s">
        <v>22</v>
      </c>
      <c r="E67" s="7" t="s">
        <v>23</v>
      </c>
      <c r="F67" s="7" t="s">
        <v>24</v>
      </c>
      <c r="G67" s="7" t="s">
        <v>25</v>
      </c>
      <c r="H67" s="7" t="s">
        <v>26</v>
      </c>
      <c r="I67" s="7" t="s">
        <v>27</v>
      </c>
      <c r="J67" s="7" t="s">
        <v>28</v>
      </c>
      <c r="K67" s="7" t="s">
        <v>29</v>
      </c>
      <c r="L67" s="7" t="s">
        <v>30</v>
      </c>
      <c r="M67" s="7" t="s">
        <v>31</v>
      </c>
      <c r="N67" s="7" t="s">
        <v>32</v>
      </c>
      <c r="O67" s="7" t="s">
        <v>33</v>
      </c>
      <c r="P67" s="7" t="s">
        <v>34</v>
      </c>
      <c r="Q67" s="7" t="s">
        <v>35</v>
      </c>
    </row>
    <row r="68" spans="1:17" s="1" customFormat="1" ht="16.2" thickBot="1" x14ac:dyDescent="0.35">
      <c r="A68" s="13"/>
      <c r="B68" s="9">
        <v>6</v>
      </c>
      <c r="C68" s="9" t="s">
        <v>42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2" thickBot="1" x14ac:dyDescent="0.35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2" thickBot="1" x14ac:dyDescent="0.35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2" thickBot="1" x14ac:dyDescent="0.35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2" thickBot="1" x14ac:dyDescent="0.35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2" thickBot="1" x14ac:dyDescent="0.35">
      <c r="A73" s="15" t="s">
        <v>16</v>
      </c>
      <c r="B73" s="7" t="s">
        <v>17</v>
      </c>
      <c r="C73" s="7" t="s">
        <v>18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2" thickBot="1" x14ac:dyDescent="0.35">
      <c r="A74" s="13">
        <v>7</v>
      </c>
      <c r="B74" s="9" t="s">
        <v>47</v>
      </c>
      <c r="C74" s="9" t="s">
        <v>46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2" thickBot="1" x14ac:dyDescent="0.3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2" thickBot="1" x14ac:dyDescent="0.35">
      <c r="A76" s="15" t="s">
        <v>6</v>
      </c>
      <c r="B76" s="7" t="s">
        <v>16</v>
      </c>
      <c r="C76" s="7" t="s">
        <v>21</v>
      </c>
      <c r="D76" s="7" t="s">
        <v>22</v>
      </c>
      <c r="E76" s="7" t="s">
        <v>23</v>
      </c>
      <c r="F76" s="7" t="s">
        <v>24</v>
      </c>
      <c r="G76" s="7" t="s">
        <v>25</v>
      </c>
      <c r="H76" s="7" t="s">
        <v>26</v>
      </c>
      <c r="I76" s="7" t="s">
        <v>27</v>
      </c>
      <c r="J76" s="7" t="s">
        <v>28</v>
      </c>
      <c r="K76" s="7" t="s">
        <v>29</v>
      </c>
      <c r="L76" s="7" t="s">
        <v>30</v>
      </c>
      <c r="M76" s="7" t="s">
        <v>31</v>
      </c>
      <c r="N76" s="7" t="s">
        <v>32</v>
      </c>
      <c r="O76" s="7" t="s">
        <v>33</v>
      </c>
      <c r="P76" s="7" t="s">
        <v>34</v>
      </c>
      <c r="Q76" s="7" t="s">
        <v>35</v>
      </c>
    </row>
    <row r="77" spans="1:17" s="1" customFormat="1" ht="16.2" thickBot="1" x14ac:dyDescent="0.35">
      <c r="A77" s="13"/>
      <c r="B77" s="9">
        <v>7</v>
      </c>
      <c r="C77" s="9" t="s">
        <v>42</v>
      </c>
      <c r="D77" s="9">
        <v>1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</row>
    <row r="78" spans="1:17" s="1" customFormat="1" ht="16.2" thickBot="1" x14ac:dyDescent="0.35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2" thickBot="1" x14ac:dyDescent="0.35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2" thickBot="1" x14ac:dyDescent="0.35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2" thickBot="1" x14ac:dyDescent="0.35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2" thickBot="1" x14ac:dyDescent="0.35">
      <c r="A82" s="15" t="s">
        <v>16</v>
      </c>
      <c r="B82" s="7" t="s">
        <v>17</v>
      </c>
      <c r="C82" s="7" t="s">
        <v>18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2" thickBot="1" x14ac:dyDescent="0.35">
      <c r="A83" s="13">
        <v>8</v>
      </c>
      <c r="B83" s="9" t="s">
        <v>48</v>
      </c>
      <c r="C83" s="9" t="s">
        <v>49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2" thickBot="1" x14ac:dyDescent="0.35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2" thickBot="1" x14ac:dyDescent="0.35">
      <c r="A85" s="15" t="s">
        <v>6</v>
      </c>
      <c r="B85" s="7" t="s">
        <v>16</v>
      </c>
      <c r="C85" s="7" t="s">
        <v>21</v>
      </c>
      <c r="D85" s="7" t="s">
        <v>22</v>
      </c>
      <c r="E85" s="7" t="s">
        <v>23</v>
      </c>
      <c r="F85" s="7" t="s">
        <v>24</v>
      </c>
      <c r="G85" s="7" t="s">
        <v>25</v>
      </c>
      <c r="H85" s="7" t="s">
        <v>26</v>
      </c>
      <c r="I85" s="7" t="s">
        <v>27</v>
      </c>
      <c r="J85" s="7" t="s">
        <v>28</v>
      </c>
      <c r="K85" s="7" t="s">
        <v>29</v>
      </c>
      <c r="L85" s="7" t="s">
        <v>30</v>
      </c>
      <c r="M85" s="7" t="s">
        <v>31</v>
      </c>
      <c r="N85" s="7" t="s">
        <v>32</v>
      </c>
      <c r="O85" s="7" t="s">
        <v>33</v>
      </c>
      <c r="P85" s="7" t="s">
        <v>34</v>
      </c>
      <c r="Q85" s="7" t="s">
        <v>35</v>
      </c>
    </row>
    <row r="86" spans="1:17" s="1" customFormat="1" ht="16.2" thickBot="1" x14ac:dyDescent="0.35">
      <c r="A86" s="13"/>
      <c r="B86" s="9">
        <v>8</v>
      </c>
      <c r="C86" s="9" t="s">
        <v>36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2" thickBot="1" x14ac:dyDescent="0.35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2" thickBot="1" x14ac:dyDescent="0.35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2" thickBot="1" x14ac:dyDescent="0.35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6" x14ac:dyDescent="0.3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6" x14ac:dyDescent="0.3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" x14ac:dyDescent="0.35">
      <c r="A92" s="40" t="s">
        <v>50</v>
      </c>
      <c r="B92" s="4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6" x14ac:dyDescent="0.3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10</v>
      </c>
      <c r="B96" s="9" t="s">
        <v>51</v>
      </c>
      <c r="C96" s="9" t="s">
        <v>46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/>
      <c r="B99" s="9">
        <v>10</v>
      </c>
      <c r="C99" s="9" t="s">
        <v>42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2" thickBot="1" x14ac:dyDescent="0.35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11</v>
      </c>
      <c r="B105" s="9" t="s">
        <v>52</v>
      </c>
      <c r="C105" s="9" t="s">
        <v>20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/>
      <c r="B108" s="9">
        <v>11</v>
      </c>
      <c r="C108" s="9" t="s">
        <v>53</v>
      </c>
      <c r="D108" s="9">
        <v>7</v>
      </c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</row>
    <row r="109" spans="1:17" s="1" customFormat="1" ht="16.2" thickBot="1" x14ac:dyDescent="0.35">
      <c r="A109" s="13"/>
      <c r="B109" s="9"/>
      <c r="C109" s="9" t="s">
        <v>54</v>
      </c>
      <c r="D109" s="9">
        <v>8</v>
      </c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</row>
    <row r="110" spans="1:17" s="1" customFormat="1" ht="16.2" thickBot="1" x14ac:dyDescent="0.35">
      <c r="A110" s="13"/>
      <c r="B110" s="9"/>
      <c r="C110" s="9" t="s">
        <v>55</v>
      </c>
      <c r="D110" s="9">
        <v>9</v>
      </c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 t="s">
        <v>56</v>
      </c>
      <c r="D111" s="9">
        <v>10</v>
      </c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3"/>
      <c r="B112" s="9"/>
      <c r="C112" s="9" t="s">
        <v>57</v>
      </c>
      <c r="D112" s="9">
        <v>11</v>
      </c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</row>
    <row r="113" spans="1:17" s="1" customFormat="1" ht="16.2" thickBot="1" x14ac:dyDescent="0.35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5" t="s">
        <v>16</v>
      </c>
      <c r="B114" s="7" t="s">
        <v>17</v>
      </c>
      <c r="C114" s="7" t="s">
        <v>18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3">
        <v>12</v>
      </c>
      <c r="B115" s="9" t="s">
        <v>58</v>
      </c>
      <c r="C115" s="9" t="s">
        <v>38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4"/>
      <c r="B116" s="14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2" thickBot="1" x14ac:dyDescent="0.35">
      <c r="A117" s="15" t="s">
        <v>6</v>
      </c>
      <c r="B117" s="7" t="s">
        <v>16</v>
      </c>
      <c r="C117" s="7" t="s">
        <v>21</v>
      </c>
      <c r="D117" s="7" t="s">
        <v>22</v>
      </c>
      <c r="E117" s="7" t="s">
        <v>23</v>
      </c>
      <c r="F117" s="7" t="s">
        <v>24</v>
      </c>
      <c r="G117" s="7" t="s">
        <v>25</v>
      </c>
      <c r="H117" s="7" t="s">
        <v>26</v>
      </c>
      <c r="I117" s="7" t="s">
        <v>27</v>
      </c>
      <c r="J117" s="7" t="s">
        <v>28</v>
      </c>
      <c r="K117" s="7" t="s">
        <v>29</v>
      </c>
      <c r="L117" s="7" t="s">
        <v>30</v>
      </c>
      <c r="M117" s="7" t="s">
        <v>31</v>
      </c>
      <c r="N117" s="7" t="s">
        <v>32</v>
      </c>
      <c r="O117" s="7" t="s">
        <v>33</v>
      </c>
      <c r="P117" s="7" t="s">
        <v>34</v>
      </c>
      <c r="Q117" s="7" t="s">
        <v>35</v>
      </c>
    </row>
    <row r="118" spans="1:17" s="1" customFormat="1" ht="16.2" thickBot="1" x14ac:dyDescent="0.35">
      <c r="A118" s="13"/>
      <c r="B118" s="9">
        <v>12</v>
      </c>
      <c r="C118" s="9" t="s">
        <v>39</v>
      </c>
      <c r="D118" s="9">
        <v>5</v>
      </c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s="1" customFormat="1" ht="16.2" thickBot="1" x14ac:dyDescent="0.35">
      <c r="A119" s="13"/>
      <c r="B119" s="9"/>
      <c r="C119" s="9"/>
      <c r="D119" s="9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</row>
    <row r="120" spans="1:17" s="1" customFormat="1" ht="16.2" thickBot="1" x14ac:dyDescent="0.35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2" thickBot="1" x14ac:dyDescent="0.35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2" thickBot="1" x14ac:dyDescent="0.35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5" t="s">
        <v>16</v>
      </c>
      <c r="B123" s="7" t="s">
        <v>17</v>
      </c>
      <c r="C123" s="7" t="s">
        <v>18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3">
        <v>13</v>
      </c>
      <c r="B124" s="9" t="s">
        <v>59</v>
      </c>
      <c r="C124" s="9" t="s">
        <v>38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4"/>
      <c r="B125" s="14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2" thickBot="1" x14ac:dyDescent="0.35">
      <c r="A126" s="15" t="s">
        <v>6</v>
      </c>
      <c r="B126" s="7" t="s">
        <v>16</v>
      </c>
      <c r="C126" s="7" t="s">
        <v>21</v>
      </c>
      <c r="D126" s="7" t="s">
        <v>22</v>
      </c>
      <c r="E126" s="7" t="s">
        <v>23</v>
      </c>
      <c r="F126" s="7" t="s">
        <v>24</v>
      </c>
      <c r="G126" s="7" t="s">
        <v>25</v>
      </c>
      <c r="H126" s="7" t="s">
        <v>26</v>
      </c>
      <c r="I126" s="7" t="s">
        <v>27</v>
      </c>
      <c r="J126" s="7" t="s">
        <v>28</v>
      </c>
      <c r="K126" s="7" t="s">
        <v>29</v>
      </c>
      <c r="L126" s="7" t="s">
        <v>30</v>
      </c>
      <c r="M126" s="7" t="s">
        <v>31</v>
      </c>
      <c r="N126" s="7" t="s">
        <v>32</v>
      </c>
      <c r="O126" s="7" t="s">
        <v>33</v>
      </c>
      <c r="P126" s="7" t="s">
        <v>34</v>
      </c>
      <c r="Q126" s="7" t="s">
        <v>35</v>
      </c>
    </row>
    <row r="127" spans="1:17" s="1" customFormat="1" ht="16.2" thickBot="1" x14ac:dyDescent="0.35">
      <c r="A127" s="13"/>
      <c r="B127" s="9">
        <v>13</v>
      </c>
      <c r="C127" s="9" t="s">
        <v>39</v>
      </c>
      <c r="D127" s="9">
        <v>5</v>
      </c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</row>
    <row r="128" spans="1:17" s="1" customFormat="1" ht="16.2" thickBot="1" x14ac:dyDescent="0.35">
      <c r="A128" s="13"/>
      <c r="B128" s="9"/>
      <c r="C128" s="9"/>
      <c r="D128" s="9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2" thickBot="1" x14ac:dyDescent="0.35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2" thickBot="1" x14ac:dyDescent="0.35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2" thickBot="1" x14ac:dyDescent="0.35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5" t="s">
        <v>16</v>
      </c>
      <c r="B132" s="7" t="s">
        <v>17</v>
      </c>
      <c r="C132" s="7" t="s">
        <v>18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3">
        <v>14</v>
      </c>
      <c r="B133" s="9" t="s">
        <v>60</v>
      </c>
      <c r="C133" s="9" t="s">
        <v>38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2" thickBot="1" x14ac:dyDescent="0.35">
      <c r="A135" s="15" t="s">
        <v>6</v>
      </c>
      <c r="B135" s="7" t="s">
        <v>16</v>
      </c>
      <c r="C135" s="7" t="s">
        <v>21</v>
      </c>
      <c r="D135" s="7" t="s">
        <v>22</v>
      </c>
      <c r="E135" s="7" t="s">
        <v>23</v>
      </c>
      <c r="F135" s="7" t="s">
        <v>24</v>
      </c>
      <c r="G135" s="7" t="s">
        <v>25</v>
      </c>
      <c r="H135" s="7" t="s">
        <v>26</v>
      </c>
      <c r="I135" s="7" t="s">
        <v>27</v>
      </c>
      <c r="J135" s="7" t="s">
        <v>28</v>
      </c>
      <c r="K135" s="7" t="s">
        <v>29</v>
      </c>
      <c r="L135" s="7" t="s">
        <v>30</v>
      </c>
      <c r="M135" s="7" t="s">
        <v>31</v>
      </c>
      <c r="N135" s="7" t="s">
        <v>32</v>
      </c>
      <c r="O135" s="7" t="s">
        <v>33</v>
      </c>
      <c r="P135" s="7" t="s">
        <v>34</v>
      </c>
      <c r="Q135" s="7" t="s">
        <v>35</v>
      </c>
    </row>
    <row r="136" spans="1:17" s="1" customFormat="1" ht="16.2" thickBot="1" x14ac:dyDescent="0.35">
      <c r="A136" s="13"/>
      <c r="B136" s="9">
        <v>14</v>
      </c>
      <c r="C136" s="9" t="s">
        <v>39</v>
      </c>
      <c r="D136" s="9">
        <v>5</v>
      </c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</row>
    <row r="137" spans="1:17" s="1" customFormat="1" ht="16.2" thickBot="1" x14ac:dyDescent="0.35">
      <c r="A137" s="13"/>
      <c r="B137" s="9"/>
      <c r="C137" s="9"/>
      <c r="D137" s="9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2" thickBot="1" x14ac:dyDescent="0.35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2" thickBot="1" x14ac:dyDescent="0.35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2" thickBot="1" x14ac:dyDescent="0.35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5" t="s">
        <v>16</v>
      </c>
      <c r="B141" s="7" t="s">
        <v>17</v>
      </c>
      <c r="C141" s="7" t="s">
        <v>18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3">
        <v>15</v>
      </c>
      <c r="B142" s="9" t="s">
        <v>61</v>
      </c>
      <c r="C142" s="9" t="s">
        <v>38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2" thickBot="1" x14ac:dyDescent="0.35">
      <c r="A144" s="15" t="s">
        <v>6</v>
      </c>
      <c r="B144" s="7" t="s">
        <v>16</v>
      </c>
      <c r="C144" s="7" t="s">
        <v>21</v>
      </c>
      <c r="D144" s="7" t="s">
        <v>22</v>
      </c>
      <c r="E144" s="7" t="s">
        <v>23</v>
      </c>
      <c r="F144" s="7" t="s">
        <v>24</v>
      </c>
      <c r="G144" s="7" t="s">
        <v>25</v>
      </c>
      <c r="H144" s="7" t="s">
        <v>26</v>
      </c>
      <c r="I144" s="7" t="s">
        <v>27</v>
      </c>
      <c r="J144" s="7" t="s">
        <v>28</v>
      </c>
      <c r="K144" s="7" t="s">
        <v>29</v>
      </c>
      <c r="L144" s="7" t="s">
        <v>30</v>
      </c>
      <c r="M144" s="7" t="s">
        <v>31</v>
      </c>
      <c r="N144" s="7" t="s">
        <v>32</v>
      </c>
      <c r="O144" s="7" t="s">
        <v>33</v>
      </c>
      <c r="P144" s="7" t="s">
        <v>34</v>
      </c>
      <c r="Q144" s="7" t="s">
        <v>35</v>
      </c>
    </row>
    <row r="145" spans="1:17" s="1" customFormat="1" ht="16.2" thickBot="1" x14ac:dyDescent="0.35">
      <c r="A145" s="13"/>
      <c r="B145" s="9">
        <v>15</v>
      </c>
      <c r="C145" s="9" t="s">
        <v>39</v>
      </c>
      <c r="D145" s="9">
        <v>5</v>
      </c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s="1" customFormat="1" ht="16.2" thickBot="1" x14ac:dyDescent="0.35">
      <c r="A146" s="13"/>
      <c r="B146" s="9"/>
      <c r="C146" s="9"/>
      <c r="D146" s="9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</row>
    <row r="147" spans="1:17" s="1" customFormat="1" ht="16.2" thickBot="1" x14ac:dyDescent="0.35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2" thickBot="1" x14ac:dyDescent="0.35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2" thickBot="1" x14ac:dyDescent="0.35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5" t="s">
        <v>16</v>
      </c>
      <c r="B150" s="7" t="s">
        <v>17</v>
      </c>
      <c r="C150" s="7" t="s">
        <v>18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3">
        <v>16</v>
      </c>
      <c r="B151" s="9" t="s">
        <v>62</v>
      </c>
      <c r="C151" s="9" t="s">
        <v>38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4"/>
      <c r="B152" s="14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2" thickBot="1" x14ac:dyDescent="0.35">
      <c r="A153" s="15" t="s">
        <v>6</v>
      </c>
      <c r="B153" s="7" t="s">
        <v>16</v>
      </c>
      <c r="C153" s="7" t="s">
        <v>21</v>
      </c>
      <c r="D153" s="7" t="s">
        <v>22</v>
      </c>
      <c r="E153" s="7" t="s">
        <v>23</v>
      </c>
      <c r="F153" s="7" t="s">
        <v>24</v>
      </c>
      <c r="G153" s="7" t="s">
        <v>25</v>
      </c>
      <c r="H153" s="7" t="s">
        <v>26</v>
      </c>
      <c r="I153" s="7" t="s">
        <v>27</v>
      </c>
      <c r="J153" s="7" t="s">
        <v>28</v>
      </c>
      <c r="K153" s="7" t="s">
        <v>29</v>
      </c>
      <c r="L153" s="7" t="s">
        <v>30</v>
      </c>
      <c r="M153" s="7" t="s">
        <v>31</v>
      </c>
      <c r="N153" s="7" t="s">
        <v>32</v>
      </c>
      <c r="O153" s="7" t="s">
        <v>33</v>
      </c>
      <c r="P153" s="7" t="s">
        <v>34</v>
      </c>
      <c r="Q153" s="7" t="s">
        <v>35</v>
      </c>
    </row>
    <row r="154" spans="1:17" s="1" customFormat="1" ht="16.2" thickBot="1" x14ac:dyDescent="0.35">
      <c r="A154" s="13"/>
      <c r="B154" s="9">
        <v>16</v>
      </c>
      <c r="C154" s="9" t="s">
        <v>39</v>
      </c>
      <c r="D154" s="9">
        <v>5</v>
      </c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spans="1:17" s="1" customFormat="1" ht="16.2" thickBot="1" x14ac:dyDescent="0.35">
      <c r="A155" s="13"/>
      <c r="B155" s="9"/>
      <c r="C155" s="9"/>
      <c r="D155" s="9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</row>
    <row r="156" spans="1:17" s="1" customFormat="1" ht="16.2" thickBot="1" x14ac:dyDescent="0.35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2" thickBot="1" x14ac:dyDescent="0.35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2" thickBot="1" x14ac:dyDescent="0.35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5" t="s">
        <v>16</v>
      </c>
      <c r="B159" s="7" t="s">
        <v>17</v>
      </c>
      <c r="C159" s="7" t="s">
        <v>18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3">
        <v>17</v>
      </c>
      <c r="B160" s="9" t="s">
        <v>63</v>
      </c>
      <c r="C160" s="9" t="s">
        <v>38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4"/>
      <c r="B161" s="14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2" thickBot="1" x14ac:dyDescent="0.35">
      <c r="A162" s="15" t="s">
        <v>6</v>
      </c>
      <c r="B162" s="7" t="s">
        <v>16</v>
      </c>
      <c r="C162" s="7" t="s">
        <v>21</v>
      </c>
      <c r="D162" s="7" t="s">
        <v>22</v>
      </c>
      <c r="E162" s="7" t="s">
        <v>23</v>
      </c>
      <c r="F162" s="7" t="s">
        <v>24</v>
      </c>
      <c r="G162" s="7" t="s">
        <v>25</v>
      </c>
      <c r="H162" s="7" t="s">
        <v>26</v>
      </c>
      <c r="I162" s="7" t="s">
        <v>27</v>
      </c>
      <c r="J162" s="7" t="s">
        <v>28</v>
      </c>
      <c r="K162" s="7" t="s">
        <v>29</v>
      </c>
      <c r="L162" s="7" t="s">
        <v>30</v>
      </c>
      <c r="M162" s="7" t="s">
        <v>31</v>
      </c>
      <c r="N162" s="7" t="s">
        <v>32</v>
      </c>
      <c r="O162" s="7" t="s">
        <v>33</v>
      </c>
      <c r="P162" s="7" t="s">
        <v>34</v>
      </c>
      <c r="Q162" s="7" t="s">
        <v>35</v>
      </c>
    </row>
    <row r="163" spans="1:17" s="1" customFormat="1" ht="16.2" thickBot="1" x14ac:dyDescent="0.35">
      <c r="A163" s="13"/>
      <c r="B163" s="9">
        <v>17</v>
      </c>
      <c r="C163" s="9" t="s">
        <v>39</v>
      </c>
      <c r="D163" s="9">
        <v>5</v>
      </c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ht="15" thickBot="1" x14ac:dyDescent="0.35">
      <c r="A166" s="20"/>
      <c r="B166" s="21"/>
      <c r="C166" s="21"/>
      <c r="D166" s="21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1:17" s="1" customFormat="1" ht="16.2" thickBot="1" x14ac:dyDescent="0.35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1:17" s="1" customFormat="1" ht="16.2" thickBot="1" x14ac:dyDescent="0.35">
      <c r="A168" s="15" t="s">
        <v>16</v>
      </c>
      <c r="B168" s="7" t="s">
        <v>17</v>
      </c>
      <c r="C168" s="7" t="s">
        <v>18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2" thickBot="1" x14ac:dyDescent="0.35">
      <c r="A169" s="13">
        <v>18</v>
      </c>
      <c r="B169" s="9" t="s">
        <v>64</v>
      </c>
      <c r="C169" s="9" t="s">
        <v>38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2" thickBot="1" x14ac:dyDescent="0.35">
      <c r="A170" s="14"/>
      <c r="B170" s="14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2" thickBot="1" x14ac:dyDescent="0.35">
      <c r="A171" s="15" t="s">
        <v>6</v>
      </c>
      <c r="B171" s="7" t="s">
        <v>16</v>
      </c>
      <c r="C171" s="7" t="s">
        <v>21</v>
      </c>
      <c r="D171" s="7" t="s">
        <v>22</v>
      </c>
      <c r="E171" s="7" t="s">
        <v>23</v>
      </c>
      <c r="F171" s="7" t="s">
        <v>24</v>
      </c>
      <c r="G171" s="7" t="s">
        <v>25</v>
      </c>
      <c r="H171" s="7" t="s">
        <v>26</v>
      </c>
      <c r="I171" s="7" t="s">
        <v>27</v>
      </c>
      <c r="J171" s="7" t="s">
        <v>28</v>
      </c>
      <c r="K171" s="7" t="s">
        <v>29</v>
      </c>
      <c r="L171" s="7" t="s">
        <v>30</v>
      </c>
      <c r="M171" s="7" t="s">
        <v>31</v>
      </c>
      <c r="N171" s="7" t="s">
        <v>32</v>
      </c>
      <c r="O171" s="7" t="s">
        <v>33</v>
      </c>
      <c r="P171" s="7" t="s">
        <v>34</v>
      </c>
      <c r="Q171" s="7" t="s">
        <v>35</v>
      </c>
    </row>
    <row r="172" spans="1:17" s="1" customFormat="1" ht="16.2" thickBot="1" x14ac:dyDescent="0.35">
      <c r="A172" s="13"/>
      <c r="B172" s="9">
        <v>18</v>
      </c>
      <c r="C172" s="9" t="s">
        <v>39</v>
      </c>
      <c r="D172" s="9">
        <v>5</v>
      </c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</row>
    <row r="173" spans="1:17" s="1" customFormat="1" ht="16.2" thickBot="1" x14ac:dyDescent="0.35">
      <c r="A173" s="13"/>
      <c r="B173" s="9"/>
      <c r="C173" s="9"/>
      <c r="D173" s="9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</row>
    <row r="174" spans="1:17" s="1" customFormat="1" ht="16.2" thickBot="1" x14ac:dyDescent="0.35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ht="15" thickBot="1" x14ac:dyDescent="0.35">
      <c r="A175" s="20"/>
      <c r="B175" s="21"/>
      <c r="C175" s="21"/>
      <c r="D175" s="21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1:17" s="1" customFormat="1" ht="16.2" thickBot="1" x14ac:dyDescent="0.35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s="1" customFormat="1" ht="16.2" thickBot="1" x14ac:dyDescent="0.35">
      <c r="A177" s="15" t="s">
        <v>16</v>
      </c>
      <c r="B177" s="7" t="s">
        <v>17</v>
      </c>
      <c r="C177" s="7" t="s">
        <v>18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2" thickBot="1" x14ac:dyDescent="0.35">
      <c r="A178" s="13">
        <v>19</v>
      </c>
      <c r="B178" s="9" t="s">
        <v>65</v>
      </c>
      <c r="C178" s="9" t="s">
        <v>38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2" thickBot="1" x14ac:dyDescent="0.35">
      <c r="A179" s="14"/>
      <c r="B179" s="14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2" thickBot="1" x14ac:dyDescent="0.35">
      <c r="A180" s="15" t="s">
        <v>6</v>
      </c>
      <c r="B180" s="7" t="s">
        <v>16</v>
      </c>
      <c r="C180" s="7" t="s">
        <v>21</v>
      </c>
      <c r="D180" s="7" t="s">
        <v>22</v>
      </c>
      <c r="E180" s="7" t="s">
        <v>23</v>
      </c>
      <c r="F180" s="7" t="s">
        <v>24</v>
      </c>
      <c r="G180" s="7" t="s">
        <v>25</v>
      </c>
      <c r="H180" s="7" t="s">
        <v>26</v>
      </c>
      <c r="I180" s="7" t="s">
        <v>27</v>
      </c>
      <c r="J180" s="7" t="s">
        <v>28</v>
      </c>
      <c r="K180" s="7" t="s">
        <v>29</v>
      </c>
      <c r="L180" s="7" t="s">
        <v>30</v>
      </c>
      <c r="M180" s="7" t="s">
        <v>31</v>
      </c>
      <c r="N180" s="7" t="s">
        <v>32</v>
      </c>
      <c r="O180" s="7" t="s">
        <v>33</v>
      </c>
      <c r="P180" s="7" t="s">
        <v>34</v>
      </c>
      <c r="Q180" s="7" t="s">
        <v>35</v>
      </c>
    </row>
    <row r="181" spans="1:17" s="1" customFormat="1" ht="16.2" thickBot="1" x14ac:dyDescent="0.35">
      <c r="A181" s="13"/>
      <c r="B181" s="9">
        <v>19</v>
      </c>
      <c r="C181" s="9" t="s">
        <v>39</v>
      </c>
      <c r="D181" s="9">
        <v>5</v>
      </c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</row>
    <row r="182" spans="1:17" s="1" customFormat="1" ht="16.2" thickBot="1" x14ac:dyDescent="0.35">
      <c r="A182" s="13"/>
      <c r="B182" s="9"/>
      <c r="C182" s="9"/>
      <c r="D182" s="9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2" thickBot="1" x14ac:dyDescent="0.35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ht="15" thickBot="1" x14ac:dyDescent="0.35">
      <c r="A184" s="20"/>
      <c r="B184" s="21"/>
      <c r="C184" s="21"/>
      <c r="D184" s="21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1:17" s="1" customFormat="1" ht="16.2" thickBot="1" x14ac:dyDescent="0.35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s="1" customFormat="1" ht="16.2" thickBot="1" x14ac:dyDescent="0.35">
      <c r="A186" s="15" t="s">
        <v>16</v>
      </c>
      <c r="B186" s="7" t="s">
        <v>17</v>
      </c>
      <c r="C186" s="7" t="s">
        <v>18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2" thickBot="1" x14ac:dyDescent="0.35">
      <c r="A187" s="13">
        <v>20</v>
      </c>
      <c r="B187" s="9" t="s">
        <v>66</v>
      </c>
      <c r="C187" s="9" t="s">
        <v>41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2" thickBot="1" x14ac:dyDescent="0.35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2" thickBot="1" x14ac:dyDescent="0.35">
      <c r="A189" s="15" t="s">
        <v>6</v>
      </c>
      <c r="B189" s="7" t="s">
        <v>16</v>
      </c>
      <c r="C189" s="7" t="s">
        <v>21</v>
      </c>
      <c r="D189" s="7" t="s">
        <v>22</v>
      </c>
      <c r="E189" s="7" t="s">
        <v>23</v>
      </c>
      <c r="F189" s="7" t="s">
        <v>24</v>
      </c>
      <c r="G189" s="7" t="s">
        <v>25</v>
      </c>
      <c r="H189" s="7" t="s">
        <v>26</v>
      </c>
      <c r="I189" s="7" t="s">
        <v>27</v>
      </c>
      <c r="J189" s="7" t="s">
        <v>28</v>
      </c>
      <c r="K189" s="7" t="s">
        <v>29</v>
      </c>
      <c r="L189" s="7" t="s">
        <v>30</v>
      </c>
      <c r="M189" s="7" t="s">
        <v>31</v>
      </c>
      <c r="N189" s="7" t="s">
        <v>32</v>
      </c>
      <c r="O189" s="7" t="s">
        <v>33</v>
      </c>
      <c r="P189" s="7" t="s">
        <v>34</v>
      </c>
      <c r="Q189" s="7" t="s">
        <v>35</v>
      </c>
    </row>
    <row r="190" spans="1:17" s="1" customFormat="1" ht="16.2" thickBot="1" x14ac:dyDescent="0.35">
      <c r="A190" s="13"/>
      <c r="B190" s="9">
        <v>20</v>
      </c>
      <c r="C190" s="9" t="s">
        <v>67</v>
      </c>
      <c r="D190" s="9">
        <v>2</v>
      </c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</row>
    <row r="191" spans="1:17" s="1" customFormat="1" ht="16.2" thickBot="1" x14ac:dyDescent="0.35">
      <c r="A191" s="13"/>
      <c r="B191" s="9">
        <v>20</v>
      </c>
      <c r="C191" s="9" t="s">
        <v>68</v>
      </c>
      <c r="D191" s="9" t="s">
        <v>69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2" thickBot="1" x14ac:dyDescent="0.35">
      <c r="A192" s="13"/>
      <c r="B192" s="9"/>
      <c r="C192" s="9"/>
      <c r="D192" s="9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ht="15" thickBot="1" x14ac:dyDescent="0.35">
      <c r="A193" s="20"/>
      <c r="B193" s="21"/>
      <c r="C193" s="21"/>
      <c r="D193" s="21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1:17" s="1" customFormat="1" ht="16.2" thickBot="1" x14ac:dyDescent="0.35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s="1" customFormat="1" ht="16.2" thickBot="1" x14ac:dyDescent="0.35">
      <c r="A195" s="15" t="s">
        <v>16</v>
      </c>
      <c r="B195" s="7" t="s">
        <v>17</v>
      </c>
      <c r="C195" s="7" t="s">
        <v>18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2" thickBot="1" x14ac:dyDescent="0.35">
      <c r="A196" s="13">
        <v>21</v>
      </c>
      <c r="B196" s="9" t="s">
        <v>70</v>
      </c>
      <c r="C196" s="9" t="s">
        <v>41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2" thickBot="1" x14ac:dyDescent="0.35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2" thickBot="1" x14ac:dyDescent="0.35">
      <c r="A198" s="15" t="s">
        <v>6</v>
      </c>
      <c r="B198" s="7" t="s">
        <v>16</v>
      </c>
      <c r="C198" s="7" t="s">
        <v>21</v>
      </c>
      <c r="D198" s="7" t="s">
        <v>22</v>
      </c>
      <c r="E198" s="7" t="s">
        <v>23</v>
      </c>
      <c r="F198" s="7" t="s">
        <v>24</v>
      </c>
      <c r="G198" s="7" t="s">
        <v>25</v>
      </c>
      <c r="H198" s="7" t="s">
        <v>26</v>
      </c>
      <c r="I198" s="7" t="s">
        <v>27</v>
      </c>
      <c r="J198" s="7" t="s">
        <v>28</v>
      </c>
      <c r="K198" s="7" t="s">
        <v>29</v>
      </c>
      <c r="L198" s="7" t="s">
        <v>30</v>
      </c>
      <c r="M198" s="7" t="s">
        <v>31</v>
      </c>
      <c r="N198" s="7" t="s">
        <v>32</v>
      </c>
      <c r="O198" s="7" t="s">
        <v>33</v>
      </c>
      <c r="P198" s="7" t="s">
        <v>34</v>
      </c>
      <c r="Q198" s="7" t="s">
        <v>35</v>
      </c>
    </row>
    <row r="199" spans="1:17" s="1" customFormat="1" ht="16.2" thickBot="1" x14ac:dyDescent="0.35">
      <c r="A199" s="13"/>
      <c r="B199" s="9">
        <v>21</v>
      </c>
      <c r="C199" s="9" t="s">
        <v>71</v>
      </c>
      <c r="D199" s="9">
        <v>3</v>
      </c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</row>
    <row r="200" spans="1:17" s="1" customFormat="1" ht="16.2" thickBot="1" x14ac:dyDescent="0.35">
      <c r="A200" s="13"/>
      <c r="B200" s="9">
        <v>21</v>
      </c>
      <c r="C200" s="9" t="s">
        <v>72</v>
      </c>
      <c r="D200" s="9" t="s">
        <v>73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2" thickBot="1" x14ac:dyDescent="0.35">
      <c r="A201" s="13"/>
      <c r="B201" s="9"/>
      <c r="C201" s="9"/>
      <c r="D201" s="9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ht="15" thickBot="1" x14ac:dyDescent="0.35">
      <c r="A202" s="20"/>
      <c r="B202" s="21"/>
      <c r="C202" s="21"/>
      <c r="D202" s="21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1:17" s="1" customFormat="1" ht="16.2" thickBot="1" x14ac:dyDescent="0.35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s="1" customFormat="1" ht="16.2" thickBot="1" x14ac:dyDescent="0.35">
      <c r="A204" s="15" t="s">
        <v>16</v>
      </c>
      <c r="B204" s="7" t="s">
        <v>17</v>
      </c>
      <c r="C204" s="7" t="s">
        <v>18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2" thickBot="1" x14ac:dyDescent="0.35">
      <c r="A205" s="13" t="s">
        <v>74</v>
      </c>
      <c r="B205" s="9" t="s">
        <v>75</v>
      </c>
      <c r="C205" s="9" t="s">
        <v>41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2" thickBot="1" x14ac:dyDescent="0.35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2" thickBot="1" x14ac:dyDescent="0.35">
      <c r="A207" s="15" t="s">
        <v>6</v>
      </c>
      <c r="B207" s="7" t="s">
        <v>16</v>
      </c>
      <c r="C207" s="7" t="s">
        <v>21</v>
      </c>
      <c r="D207" s="7" t="s">
        <v>22</v>
      </c>
      <c r="E207" s="7" t="s">
        <v>23</v>
      </c>
      <c r="F207" s="7" t="s">
        <v>24</v>
      </c>
      <c r="G207" s="7" t="s">
        <v>25</v>
      </c>
      <c r="H207" s="7" t="s">
        <v>26</v>
      </c>
      <c r="I207" s="7" t="s">
        <v>27</v>
      </c>
      <c r="J207" s="7" t="s">
        <v>28</v>
      </c>
      <c r="K207" s="7" t="s">
        <v>29</v>
      </c>
      <c r="L207" s="7" t="s">
        <v>30</v>
      </c>
      <c r="M207" s="7" t="s">
        <v>31</v>
      </c>
      <c r="N207" s="7" t="s">
        <v>32</v>
      </c>
      <c r="O207" s="7" t="s">
        <v>33</v>
      </c>
      <c r="P207" s="7" t="s">
        <v>34</v>
      </c>
      <c r="Q207" s="7" t="s">
        <v>35</v>
      </c>
    </row>
    <row r="208" spans="1:17" s="1" customFormat="1" ht="16.2" thickBot="1" x14ac:dyDescent="0.35">
      <c r="A208" s="13"/>
      <c r="B208" s="9">
        <v>22</v>
      </c>
      <c r="C208" s="9" t="s">
        <v>67</v>
      </c>
      <c r="D208" s="9">
        <v>2</v>
      </c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</row>
    <row r="209" spans="1:17" s="1" customFormat="1" ht="16.2" thickBot="1" x14ac:dyDescent="0.35">
      <c r="A209" s="13"/>
      <c r="B209" s="9">
        <v>22</v>
      </c>
      <c r="C209" s="9" t="s">
        <v>68</v>
      </c>
      <c r="D209" s="9" t="s">
        <v>69</v>
      </c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</row>
    <row r="210" spans="1:17" s="1" customFormat="1" ht="16.2" thickBot="1" x14ac:dyDescent="0.35">
      <c r="A210" s="13"/>
      <c r="B210" s="9"/>
      <c r="C210" s="9"/>
      <c r="D210" s="9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</row>
    <row r="211" spans="1:17" ht="15" thickBot="1" x14ac:dyDescent="0.35">
      <c r="A211" s="20"/>
      <c r="B211" s="21"/>
      <c r="C211" s="21"/>
      <c r="D211" s="21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1:17" s="1" customFormat="1" ht="16.2" thickBot="1" x14ac:dyDescent="0.35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s="1" customFormat="1" ht="16.2" thickBot="1" x14ac:dyDescent="0.35">
      <c r="A213" s="15" t="s">
        <v>16</v>
      </c>
      <c r="B213" s="7" t="s">
        <v>17</v>
      </c>
      <c r="C213" s="7" t="s">
        <v>18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2" thickBot="1" x14ac:dyDescent="0.35">
      <c r="A214" s="13" t="s">
        <v>76</v>
      </c>
      <c r="B214" s="9" t="s">
        <v>77</v>
      </c>
      <c r="C214" s="9" t="s">
        <v>41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2" thickBot="1" x14ac:dyDescent="0.35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2" thickBot="1" x14ac:dyDescent="0.35">
      <c r="A216" s="15" t="s">
        <v>6</v>
      </c>
      <c r="B216" s="7" t="s">
        <v>16</v>
      </c>
      <c r="C216" s="7" t="s">
        <v>21</v>
      </c>
      <c r="D216" s="7" t="s">
        <v>22</v>
      </c>
      <c r="E216" s="7" t="s">
        <v>23</v>
      </c>
      <c r="F216" s="7" t="s">
        <v>24</v>
      </c>
      <c r="G216" s="7" t="s">
        <v>25</v>
      </c>
      <c r="H216" s="7" t="s">
        <v>26</v>
      </c>
      <c r="I216" s="7" t="s">
        <v>27</v>
      </c>
      <c r="J216" s="7" t="s">
        <v>28</v>
      </c>
      <c r="K216" s="7" t="s">
        <v>29</v>
      </c>
      <c r="L216" s="7" t="s">
        <v>30</v>
      </c>
      <c r="M216" s="7" t="s">
        <v>31</v>
      </c>
      <c r="N216" s="7" t="s">
        <v>32</v>
      </c>
      <c r="O216" s="7" t="s">
        <v>33</v>
      </c>
      <c r="P216" s="7" t="s">
        <v>34</v>
      </c>
      <c r="Q216" s="7" t="s">
        <v>35</v>
      </c>
    </row>
    <row r="217" spans="1:17" s="1" customFormat="1" ht="16.2" thickBot="1" x14ac:dyDescent="0.35">
      <c r="A217" s="13"/>
      <c r="B217" s="9">
        <v>23</v>
      </c>
      <c r="C217" s="9" t="s">
        <v>71</v>
      </c>
      <c r="D217" s="9">
        <v>3</v>
      </c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</row>
    <row r="218" spans="1:17" s="1" customFormat="1" ht="16.2" thickBot="1" x14ac:dyDescent="0.35">
      <c r="A218" s="13"/>
      <c r="B218" s="9">
        <v>23</v>
      </c>
      <c r="C218" s="9" t="s">
        <v>72</v>
      </c>
      <c r="D218" s="9" t="s">
        <v>73</v>
      </c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</row>
    <row r="219" spans="1:17" s="1" customFormat="1" ht="16.2" thickBot="1" x14ac:dyDescent="0.35">
      <c r="A219" s="13"/>
      <c r="B219" s="9"/>
      <c r="C219" s="9"/>
      <c r="D219" s="9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</row>
    <row r="220" spans="1:17" ht="15" thickBot="1" x14ac:dyDescent="0.35">
      <c r="A220" s="20"/>
      <c r="B220" s="21"/>
      <c r="C220" s="21"/>
      <c r="D220" s="21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1:17" s="1" customFormat="1" ht="16.2" thickBot="1" x14ac:dyDescent="0.35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s="1" customFormat="1" ht="16.2" thickBot="1" x14ac:dyDescent="0.35">
      <c r="A222" s="15" t="s">
        <v>16</v>
      </c>
      <c r="B222" s="7" t="s">
        <v>17</v>
      </c>
      <c r="C222" s="7" t="s">
        <v>18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2" thickBot="1" x14ac:dyDescent="0.35">
      <c r="A223" s="13" t="s">
        <v>78</v>
      </c>
      <c r="B223" s="9" t="s">
        <v>79</v>
      </c>
      <c r="C223" s="9" t="s">
        <v>20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2" thickBot="1" x14ac:dyDescent="0.35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2" thickBot="1" x14ac:dyDescent="0.35">
      <c r="A225" s="15" t="s">
        <v>6</v>
      </c>
      <c r="B225" s="7" t="s">
        <v>16</v>
      </c>
      <c r="C225" s="7" t="s">
        <v>21</v>
      </c>
      <c r="D225" s="7" t="s">
        <v>22</v>
      </c>
      <c r="E225" s="7" t="s">
        <v>23</v>
      </c>
      <c r="F225" s="7" t="s">
        <v>24</v>
      </c>
      <c r="G225" s="7" t="s">
        <v>25</v>
      </c>
      <c r="H225" s="7" t="s">
        <v>26</v>
      </c>
      <c r="I225" s="7" t="s">
        <v>27</v>
      </c>
      <c r="J225" s="7" t="s">
        <v>28</v>
      </c>
      <c r="K225" s="7" t="s">
        <v>29</v>
      </c>
      <c r="L225" s="7" t="s">
        <v>30</v>
      </c>
      <c r="M225" s="7" t="s">
        <v>31</v>
      </c>
      <c r="N225" s="7" t="s">
        <v>32</v>
      </c>
      <c r="O225" s="7" t="s">
        <v>33</v>
      </c>
      <c r="P225" s="7" t="s">
        <v>34</v>
      </c>
      <c r="Q225" s="7" t="s">
        <v>35</v>
      </c>
    </row>
    <row r="226" spans="1:17" s="1" customFormat="1" ht="16.2" thickBot="1" x14ac:dyDescent="0.35">
      <c r="A226" s="13"/>
      <c r="B226" s="9">
        <v>24</v>
      </c>
      <c r="C226" s="9" t="s">
        <v>67</v>
      </c>
      <c r="D226" s="9">
        <v>2</v>
      </c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</row>
    <row r="227" spans="1:17" s="1" customFormat="1" ht="16.2" thickBot="1" x14ac:dyDescent="0.35">
      <c r="A227" s="13"/>
      <c r="B227" s="9">
        <v>24</v>
      </c>
      <c r="C227" s="9" t="s">
        <v>68</v>
      </c>
      <c r="D227" s="9" t="s">
        <v>69</v>
      </c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</row>
    <row r="228" spans="1:17" s="1" customFormat="1" ht="16.2" thickBot="1" x14ac:dyDescent="0.35">
      <c r="A228" s="13"/>
      <c r="B228" s="9"/>
      <c r="C228" s="9"/>
      <c r="D228" s="9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</row>
    <row r="229" spans="1:17" ht="15" thickBot="1" x14ac:dyDescent="0.35">
      <c r="A229" s="20"/>
      <c r="B229" s="21"/>
      <c r="C229" s="21"/>
      <c r="D229" s="21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1:17" s="1" customFormat="1" ht="16.2" thickBot="1" x14ac:dyDescent="0.35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s="1" customFormat="1" ht="16.2" thickBot="1" x14ac:dyDescent="0.35">
      <c r="A231" s="15" t="s">
        <v>16</v>
      </c>
      <c r="B231" s="7" t="s">
        <v>17</v>
      </c>
      <c r="C231" s="7" t="s">
        <v>18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2" thickBot="1" x14ac:dyDescent="0.35">
      <c r="A232" s="13" t="s">
        <v>80</v>
      </c>
      <c r="B232" s="9" t="s">
        <v>81</v>
      </c>
      <c r="C232" s="9" t="s">
        <v>82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2" thickBot="1" x14ac:dyDescent="0.35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2" thickBot="1" x14ac:dyDescent="0.35">
      <c r="A234" s="15" t="s">
        <v>6</v>
      </c>
      <c r="B234" s="7" t="s">
        <v>16</v>
      </c>
      <c r="C234" s="7" t="s">
        <v>21</v>
      </c>
      <c r="D234" s="7" t="s">
        <v>22</v>
      </c>
      <c r="E234" s="7" t="s">
        <v>23</v>
      </c>
      <c r="F234" s="7" t="s">
        <v>24</v>
      </c>
      <c r="G234" s="7" t="s">
        <v>25</v>
      </c>
      <c r="H234" s="7" t="s">
        <v>26</v>
      </c>
      <c r="I234" s="7" t="s">
        <v>27</v>
      </c>
      <c r="J234" s="7" t="s">
        <v>28</v>
      </c>
      <c r="K234" s="7" t="s">
        <v>29</v>
      </c>
      <c r="L234" s="7" t="s">
        <v>30</v>
      </c>
      <c r="M234" s="7" t="s">
        <v>31</v>
      </c>
      <c r="N234" s="7" t="s">
        <v>32</v>
      </c>
      <c r="O234" s="7" t="s">
        <v>33</v>
      </c>
      <c r="P234" s="7" t="s">
        <v>34</v>
      </c>
      <c r="Q234" s="7" t="s">
        <v>35</v>
      </c>
    </row>
    <row r="235" spans="1:17" s="1" customFormat="1" ht="16.2" thickBot="1" x14ac:dyDescent="0.35">
      <c r="A235" s="13"/>
      <c r="B235" s="9">
        <v>25</v>
      </c>
      <c r="C235" s="9" t="s">
        <v>67</v>
      </c>
      <c r="D235" s="9">
        <v>2</v>
      </c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</row>
    <row r="236" spans="1:17" s="1" customFormat="1" ht="16.2" thickBot="1" x14ac:dyDescent="0.35">
      <c r="A236" s="13"/>
      <c r="B236" s="9">
        <v>25</v>
      </c>
      <c r="C236" s="9" t="s">
        <v>68</v>
      </c>
      <c r="D236" s="9" t="s">
        <v>69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2" thickBot="1" x14ac:dyDescent="0.35">
      <c r="A237" s="13"/>
      <c r="B237" s="9"/>
      <c r="C237" s="9"/>
      <c r="D237" s="9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ht="15" thickBot="1" x14ac:dyDescent="0.35">
      <c r="A238" s="20"/>
      <c r="B238" s="21"/>
      <c r="C238" s="21"/>
      <c r="D238" s="21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1:17" s="1" customFormat="1" ht="16.2" thickBot="1" x14ac:dyDescent="0.35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s="1" customFormat="1" ht="16.2" thickBot="1" x14ac:dyDescent="0.35">
      <c r="A240" s="15" t="s">
        <v>16</v>
      </c>
      <c r="B240" s="7" t="s">
        <v>17</v>
      </c>
      <c r="C240" s="7" t="s">
        <v>18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2" thickBot="1" x14ac:dyDescent="0.35">
      <c r="A241" s="13" t="s">
        <v>83</v>
      </c>
      <c r="B241" s="9" t="s">
        <v>84</v>
      </c>
      <c r="C241" s="9" t="s">
        <v>38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2" thickBot="1" x14ac:dyDescent="0.35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2" thickBot="1" x14ac:dyDescent="0.35">
      <c r="A243" s="15" t="s">
        <v>6</v>
      </c>
      <c r="B243" s="7" t="s">
        <v>16</v>
      </c>
      <c r="C243" s="7" t="s">
        <v>21</v>
      </c>
      <c r="D243" s="7" t="s">
        <v>22</v>
      </c>
      <c r="E243" s="7" t="s">
        <v>23</v>
      </c>
      <c r="F243" s="7" t="s">
        <v>24</v>
      </c>
      <c r="G243" s="7" t="s">
        <v>25</v>
      </c>
      <c r="H243" s="7" t="s">
        <v>26</v>
      </c>
      <c r="I243" s="7" t="s">
        <v>27</v>
      </c>
      <c r="J243" s="7" t="s">
        <v>28</v>
      </c>
      <c r="K243" s="7" t="s">
        <v>29</v>
      </c>
      <c r="L243" s="7" t="s">
        <v>30</v>
      </c>
      <c r="M243" s="7" t="s">
        <v>31</v>
      </c>
      <c r="N243" s="7" t="s">
        <v>32</v>
      </c>
      <c r="O243" s="7" t="s">
        <v>33</v>
      </c>
      <c r="P243" s="7" t="s">
        <v>34</v>
      </c>
      <c r="Q243" s="7" t="s">
        <v>35</v>
      </c>
    </row>
    <row r="244" spans="1:17" s="1" customFormat="1" ht="16.2" thickBot="1" x14ac:dyDescent="0.35">
      <c r="A244" s="13"/>
      <c r="B244" s="9">
        <v>26</v>
      </c>
      <c r="C244" s="9" t="s">
        <v>39</v>
      </c>
      <c r="D244" s="9">
        <v>5</v>
      </c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</row>
    <row r="245" spans="1:17" s="1" customFormat="1" ht="16.2" thickBot="1" x14ac:dyDescent="0.35">
      <c r="A245" s="13"/>
      <c r="B245" s="9"/>
      <c r="C245" s="9"/>
      <c r="D245" s="9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2" thickBot="1" x14ac:dyDescent="0.35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ht="15" thickBot="1" x14ac:dyDescent="0.35">
      <c r="A247" s="20"/>
      <c r="B247" s="21"/>
      <c r="C247" s="21"/>
      <c r="D247" s="21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1:17" s="1" customFormat="1" ht="16.2" thickBot="1" x14ac:dyDescent="0.35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s="1" customFormat="1" ht="16.2" thickBot="1" x14ac:dyDescent="0.35">
      <c r="A249" s="15" t="s">
        <v>16</v>
      </c>
      <c r="B249" s="7" t="s">
        <v>17</v>
      </c>
      <c r="C249" s="7" t="s">
        <v>18</v>
      </c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2" thickBot="1" x14ac:dyDescent="0.35">
      <c r="A250" s="13" t="s">
        <v>85</v>
      </c>
      <c r="B250" s="9" t="s">
        <v>86</v>
      </c>
      <c r="C250" s="9" t="s">
        <v>38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2" thickBot="1" x14ac:dyDescent="0.35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2" thickBot="1" x14ac:dyDescent="0.35">
      <c r="A252" s="15" t="s">
        <v>6</v>
      </c>
      <c r="B252" s="7" t="s">
        <v>16</v>
      </c>
      <c r="C252" s="7" t="s">
        <v>21</v>
      </c>
      <c r="D252" s="7" t="s">
        <v>22</v>
      </c>
      <c r="E252" s="7" t="s">
        <v>23</v>
      </c>
      <c r="F252" s="7" t="s">
        <v>24</v>
      </c>
      <c r="G252" s="7" t="s">
        <v>25</v>
      </c>
      <c r="H252" s="7" t="s">
        <v>26</v>
      </c>
      <c r="I252" s="7" t="s">
        <v>27</v>
      </c>
      <c r="J252" s="7" t="s">
        <v>28</v>
      </c>
      <c r="K252" s="7" t="s">
        <v>29</v>
      </c>
      <c r="L252" s="7" t="s">
        <v>30</v>
      </c>
      <c r="M252" s="7" t="s">
        <v>31</v>
      </c>
      <c r="N252" s="7" t="s">
        <v>32</v>
      </c>
      <c r="O252" s="7" t="s">
        <v>33</v>
      </c>
      <c r="P252" s="7" t="s">
        <v>34</v>
      </c>
      <c r="Q252" s="7" t="s">
        <v>35</v>
      </c>
    </row>
    <row r="253" spans="1:17" s="1" customFormat="1" ht="16.2" thickBot="1" x14ac:dyDescent="0.35">
      <c r="A253" s="13"/>
      <c r="B253" s="9">
        <v>27</v>
      </c>
      <c r="C253" s="9" t="s">
        <v>39</v>
      </c>
      <c r="D253" s="9">
        <v>5</v>
      </c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</row>
    <row r="254" spans="1:17" s="1" customFormat="1" ht="16.2" thickBot="1" x14ac:dyDescent="0.35">
      <c r="A254" s="13"/>
      <c r="B254" s="9"/>
      <c r="C254" s="9"/>
      <c r="D254" s="9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2" thickBot="1" x14ac:dyDescent="0.35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ht="15" thickBot="1" x14ac:dyDescent="0.35">
      <c r="A256" s="20"/>
      <c r="B256" s="21"/>
      <c r="C256" s="21"/>
      <c r="D256" s="21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1:17" s="1" customFormat="1" ht="15.6" x14ac:dyDescent="0.3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65"/>
  <sheetViews>
    <sheetView workbookViewId="0">
      <selection activeCell="B14" sqref="B14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0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312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D8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65229</v>
      </c>
      <c r="B10" s="3" t="s">
        <v>380</v>
      </c>
      <c r="C10" s="3" t="s">
        <v>351</v>
      </c>
      <c r="D10" s="16">
        <v>78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379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65229</v>
      </c>
      <c r="B23" s="9">
        <v>1</v>
      </c>
      <c r="C23" s="9" t="s">
        <v>36</v>
      </c>
      <c r="D23" s="9">
        <v>4</v>
      </c>
      <c r="E23" s="18">
        <v>19.406666666666698</v>
      </c>
      <c r="F23" s="18">
        <v>55.733333333333334</v>
      </c>
      <c r="G23" s="18">
        <v>126.15666666666668</v>
      </c>
      <c r="H23" s="18">
        <v>192.52333333333328</v>
      </c>
      <c r="I23" s="18">
        <v>238.9133333333333</v>
      </c>
      <c r="J23" s="18">
        <v>300.6366666666666</v>
      </c>
      <c r="K23" s="18">
        <v>336.48999999999995</v>
      </c>
      <c r="L23" s="18">
        <v>304.08999999999997</v>
      </c>
      <c r="M23" s="18">
        <v>352.43666666666672</v>
      </c>
      <c r="N23" s="18">
        <v>266.46333333333331</v>
      </c>
      <c r="O23" s="18">
        <v>100.46333333333334</v>
      </c>
      <c r="P23" s="18">
        <v>24.193333333333332</v>
      </c>
      <c r="Q23" s="18">
        <v>2317.5066666666662</v>
      </c>
    </row>
    <row r="24" spans="1:17" s="1" customFormat="1" ht="16.2" thickBot="1" x14ac:dyDescent="0.35">
      <c r="A24" s="13">
        <v>65229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65229</v>
      </c>
      <c r="B32" s="9">
        <v>2</v>
      </c>
      <c r="C32" s="9" t="s">
        <v>39</v>
      </c>
      <c r="D32" s="9">
        <v>5</v>
      </c>
      <c r="E32" s="27">
        <v>1.1666666666666667</v>
      </c>
      <c r="F32" s="27">
        <v>3.6981132075471699</v>
      </c>
      <c r="G32" s="27">
        <v>7.7</v>
      </c>
      <c r="H32" s="27">
        <v>10.5</v>
      </c>
      <c r="I32" s="27">
        <v>12.233333333333334</v>
      </c>
      <c r="J32" s="27">
        <v>15.566666666666665</v>
      </c>
      <c r="K32" s="27">
        <v>18.733333333333331</v>
      </c>
      <c r="L32" s="27">
        <v>17.7</v>
      </c>
      <c r="M32" s="27">
        <v>18.2</v>
      </c>
      <c r="N32" s="27">
        <v>16.299999999999997</v>
      </c>
      <c r="O32" s="27">
        <v>6.9666666666666668</v>
      </c>
      <c r="P32" s="27">
        <v>2.2000000000000002</v>
      </c>
      <c r="Q32" s="23">
        <f>SUM(E32:P32)</f>
        <v>130.96477987421383</v>
      </c>
    </row>
    <row r="33" spans="1:17" s="1" customFormat="1" ht="16.2" thickBot="1" x14ac:dyDescent="0.35">
      <c r="A33" s="13">
        <v>65229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65229</v>
      </c>
      <c r="B41" s="9">
        <v>3</v>
      </c>
      <c r="C41" s="9" t="s">
        <v>42</v>
      </c>
      <c r="D41" s="9">
        <v>1</v>
      </c>
      <c r="E41" s="18">
        <v>33.58387096733334</v>
      </c>
      <c r="F41" s="18">
        <v>34.922040231333327</v>
      </c>
      <c r="G41" s="18">
        <v>34.361720429666669</v>
      </c>
      <c r="H41" s="18">
        <v>33.377111111333342</v>
      </c>
      <c r="I41" s="18">
        <v>32.426666666666669</v>
      </c>
      <c r="J41" s="18">
        <v>30.748333332666672</v>
      </c>
      <c r="K41" s="18">
        <v>29.048279568999995</v>
      </c>
      <c r="L41" s="18">
        <v>28.553118280000003</v>
      </c>
      <c r="M41" s="18">
        <v>29.652666667333335</v>
      </c>
      <c r="N41" s="18">
        <v>31.079892473333338</v>
      </c>
      <c r="O41" s="18">
        <v>32.883777778000002</v>
      </c>
      <c r="P41" s="18">
        <v>33.423440861000003</v>
      </c>
      <c r="Q41" s="18">
        <f>AVERAGE(E41:P41)</f>
        <v>32.005076530638895</v>
      </c>
    </row>
    <row r="42" spans="1:17" s="1" customFormat="1" ht="16.2" thickBot="1" x14ac:dyDescent="0.35">
      <c r="A42" s="13">
        <v>65229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65229</v>
      </c>
      <c r="B50" s="9">
        <v>4</v>
      </c>
      <c r="C50" s="9" t="s">
        <v>42</v>
      </c>
      <c r="D50" s="9">
        <v>1</v>
      </c>
      <c r="E50" s="18">
        <v>23.022473117666667</v>
      </c>
      <c r="F50" s="18">
        <v>24.553768473666668</v>
      </c>
      <c r="G50" s="18">
        <v>24.842473117999997</v>
      </c>
      <c r="H50" s="18">
        <v>24.450777777333329</v>
      </c>
      <c r="I50" s="18">
        <v>24.067096774666666</v>
      </c>
      <c r="J50" s="18">
        <v>23.400000000666669</v>
      </c>
      <c r="K50" s="18">
        <v>23.017311828333341</v>
      </c>
      <c r="L50" s="18">
        <v>22.825161289999997</v>
      </c>
      <c r="M50" s="18">
        <v>22.944777776999995</v>
      </c>
      <c r="N50" s="18">
        <v>23.104193548333331</v>
      </c>
      <c r="O50" s="18">
        <v>23.721444444333333</v>
      </c>
      <c r="P50" s="18">
        <v>22.860752688666665</v>
      </c>
      <c r="Q50" s="18">
        <f>AVERAGE(E50:P50)</f>
        <v>23.567519236555555</v>
      </c>
    </row>
    <row r="51" spans="1:17" s="1" customFormat="1" ht="16.2" thickBot="1" x14ac:dyDescent="0.35">
      <c r="A51" s="13">
        <v>65229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65229</v>
      </c>
      <c r="B59" s="9">
        <v>5</v>
      </c>
      <c r="C59" s="9" t="s">
        <v>42</v>
      </c>
      <c r="D59" s="9">
        <v>1</v>
      </c>
      <c r="E59" s="18">
        <v>28.79193548366667</v>
      </c>
      <c r="F59" s="18">
        <v>29.461020115666663</v>
      </c>
      <c r="G59" s="18">
        <v>29.180860214833334</v>
      </c>
      <c r="H59" s="18">
        <v>28.688555555666671</v>
      </c>
      <c r="I59" s="18">
        <v>28.213333333333335</v>
      </c>
      <c r="J59" s="18">
        <v>27.374166666333338</v>
      </c>
      <c r="K59" s="18">
        <v>26.524139784499997</v>
      </c>
      <c r="L59" s="18">
        <v>26.276559140000003</v>
      </c>
      <c r="M59" s="18">
        <v>26.826333333666668</v>
      </c>
      <c r="N59" s="18">
        <v>27.539946236666669</v>
      </c>
      <c r="O59" s="18">
        <v>28.441888889000001</v>
      </c>
      <c r="P59" s="18">
        <v>28.711720430500002</v>
      </c>
      <c r="Q59" s="18">
        <f>AVERAGE(E59:P59)</f>
        <v>28.002538265319444</v>
      </c>
    </row>
    <row r="60" spans="1:17" s="1" customFormat="1" ht="16.2" thickBot="1" x14ac:dyDescent="0.35">
      <c r="A60" s="13">
        <v>65229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65229</v>
      </c>
      <c r="B72" s="9">
        <v>12</v>
      </c>
      <c r="C72" s="9" t="s">
        <v>39</v>
      </c>
      <c r="D72" s="9">
        <v>5</v>
      </c>
      <c r="E72" s="27">
        <v>30.766666666666666</v>
      </c>
      <c r="F72" s="27">
        <v>27.60377358490566</v>
      </c>
      <c r="G72" s="27">
        <v>30.366666666666667</v>
      </c>
      <c r="H72" s="27">
        <v>28.233333333333334</v>
      </c>
      <c r="I72" s="27">
        <v>28.166666666666664</v>
      </c>
      <c r="J72" s="27">
        <v>22.933333333333334</v>
      </c>
      <c r="K72" s="27">
        <v>12.033333333333333</v>
      </c>
      <c r="L72" s="27">
        <v>7.5333333333333332</v>
      </c>
      <c r="M72" s="27">
        <v>16.533333333333331</v>
      </c>
      <c r="N72" s="27">
        <v>25.133333333333333</v>
      </c>
      <c r="O72" s="27">
        <v>29.3</v>
      </c>
      <c r="P72" s="27">
        <v>30.566666666666666</v>
      </c>
      <c r="Q72" s="18">
        <f>SUM(E72:P72)</f>
        <v>289.1704402515723</v>
      </c>
    </row>
    <row r="73" spans="1:17" s="1" customFormat="1" ht="16.2" thickBot="1" x14ac:dyDescent="0.35">
      <c r="A73" s="13">
        <v>65229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65229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/>
    </row>
    <row r="82" spans="1:17" s="1" customFormat="1" ht="16.2" thickBot="1" x14ac:dyDescent="0.35">
      <c r="A82" s="13">
        <v>65229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65229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65229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65229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65229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65229</v>
      </c>
      <c r="B108" s="9">
        <v>16</v>
      </c>
      <c r="C108" s="9" t="s">
        <v>39</v>
      </c>
      <c r="D108" s="9">
        <v>5</v>
      </c>
      <c r="E108" s="27">
        <v>0.63333333333333341</v>
      </c>
      <c r="F108" s="27">
        <v>1.9150943396226414</v>
      </c>
      <c r="G108" s="27">
        <v>4.2</v>
      </c>
      <c r="H108" s="27">
        <v>5.7</v>
      </c>
      <c r="I108" s="27">
        <v>6.8666666666666663</v>
      </c>
      <c r="J108" s="27">
        <v>8.4</v>
      </c>
      <c r="K108" s="27">
        <v>9.4666666666666668</v>
      </c>
      <c r="L108" s="27">
        <v>8.5666666666666664</v>
      </c>
      <c r="M108" s="27">
        <v>9.6</v>
      </c>
      <c r="N108" s="27">
        <v>8.3000000000000007</v>
      </c>
      <c r="O108" s="27">
        <v>3.0666666666666669</v>
      </c>
      <c r="P108" s="27">
        <v>0.73333333333333328</v>
      </c>
      <c r="Q108" s="18">
        <f>SUM(E108:P108)</f>
        <v>67.448427672955987</v>
      </c>
    </row>
    <row r="109" spans="1:17" s="1" customFormat="1" ht="16.2" thickBot="1" x14ac:dyDescent="0.35">
      <c r="A109" s="13">
        <v>65229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65229</v>
      </c>
      <c r="B117" s="9">
        <v>20</v>
      </c>
      <c r="C117" s="9" t="s">
        <v>67</v>
      </c>
      <c r="D117" s="9">
        <v>2</v>
      </c>
      <c r="E117">
        <v>33</v>
      </c>
      <c r="F117">
        <v>36</v>
      </c>
      <c r="G117">
        <v>35.5</v>
      </c>
      <c r="H117">
        <v>35.5</v>
      </c>
      <c r="I117">
        <v>33.5</v>
      </c>
      <c r="J117">
        <v>31.85</v>
      </c>
      <c r="K117">
        <v>30.5</v>
      </c>
      <c r="L117">
        <v>29.2</v>
      </c>
      <c r="M117">
        <v>30.5</v>
      </c>
      <c r="N117">
        <v>31.700000000000003</v>
      </c>
      <c r="O117">
        <v>30.85</v>
      </c>
      <c r="P117">
        <v>30.6</v>
      </c>
      <c r="Q117" s="18">
        <f>MAX(E117:P117)</f>
        <v>36</v>
      </c>
    </row>
    <row r="118" spans="1:17" s="1" customFormat="1" ht="16.2" thickBot="1" x14ac:dyDescent="0.35">
      <c r="A118" s="13">
        <v>65229</v>
      </c>
      <c r="B118" s="9">
        <v>20</v>
      </c>
      <c r="C118" s="9" t="s">
        <v>68</v>
      </c>
      <c r="D118" s="9" t="s">
        <v>69</v>
      </c>
      <c r="E118" s="3" t="s">
        <v>448</v>
      </c>
      <c r="F118" s="3" t="s">
        <v>502</v>
      </c>
      <c r="G118" s="3" t="s">
        <v>673</v>
      </c>
      <c r="H118" s="3" t="s">
        <v>653</v>
      </c>
      <c r="I118" s="3" t="s">
        <v>674</v>
      </c>
      <c r="J118" s="3" t="s">
        <v>675</v>
      </c>
      <c r="K118" s="3" t="s">
        <v>676</v>
      </c>
      <c r="L118" s="3" t="s">
        <v>677</v>
      </c>
      <c r="M118" s="3" t="s">
        <v>678</v>
      </c>
      <c r="N118" s="3" t="s">
        <v>679</v>
      </c>
      <c r="O118" s="3" t="s">
        <v>680</v>
      </c>
      <c r="P118" s="3" t="s">
        <v>681</v>
      </c>
      <c r="Q118" s="18"/>
    </row>
    <row r="119" spans="1:17" s="1" customFormat="1" ht="16.2" thickBot="1" x14ac:dyDescent="0.35">
      <c r="A119" s="13">
        <v>65229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65229</v>
      </c>
      <c r="B126" s="9">
        <v>21</v>
      </c>
      <c r="C126" s="9" t="s">
        <v>71</v>
      </c>
      <c r="D126" s="9">
        <v>3</v>
      </c>
      <c r="E126">
        <v>23</v>
      </c>
      <c r="F126">
        <v>24</v>
      </c>
      <c r="G126">
        <v>23.5</v>
      </c>
      <c r="H126">
        <v>22.5</v>
      </c>
      <c r="I126">
        <v>23.5</v>
      </c>
      <c r="J126">
        <v>23.35</v>
      </c>
      <c r="K126">
        <v>23</v>
      </c>
      <c r="L126">
        <v>23</v>
      </c>
      <c r="M126">
        <v>22.549999999999997</v>
      </c>
      <c r="N126">
        <v>22.5</v>
      </c>
      <c r="O126">
        <v>23.3</v>
      </c>
      <c r="P126">
        <v>18.3</v>
      </c>
      <c r="Q126" s="18">
        <f>MIN(E126:P126)</f>
        <v>18.3</v>
      </c>
    </row>
    <row r="127" spans="1:17" s="1" customFormat="1" ht="16.2" thickBot="1" x14ac:dyDescent="0.35">
      <c r="A127" s="13">
        <v>65229</v>
      </c>
      <c r="B127" s="9">
        <v>21</v>
      </c>
      <c r="C127" s="9" t="s">
        <v>72</v>
      </c>
      <c r="D127" s="9" t="s">
        <v>73</v>
      </c>
      <c r="E127" s="3" t="s">
        <v>682</v>
      </c>
      <c r="F127" s="3" t="s">
        <v>683</v>
      </c>
      <c r="G127" s="3" t="s">
        <v>501</v>
      </c>
      <c r="H127" s="3" t="s">
        <v>684</v>
      </c>
      <c r="I127" s="3" t="s">
        <v>561</v>
      </c>
      <c r="J127" s="3" t="s">
        <v>685</v>
      </c>
      <c r="K127" s="3" t="s">
        <v>524</v>
      </c>
      <c r="L127" s="3" t="s">
        <v>649</v>
      </c>
      <c r="M127" s="3" t="s">
        <v>686</v>
      </c>
      <c r="N127" s="3" t="s">
        <v>687</v>
      </c>
      <c r="O127" s="3" t="s">
        <v>492</v>
      </c>
      <c r="P127" s="3" t="s">
        <v>679</v>
      </c>
      <c r="Q127" s="18"/>
    </row>
    <row r="128" spans="1:17" s="1" customFormat="1" ht="16.2" thickBot="1" x14ac:dyDescent="0.35">
      <c r="A128" s="13">
        <v>65229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65229</v>
      </c>
      <c r="B135" s="9">
        <v>22</v>
      </c>
      <c r="C135" s="9" t="s">
        <v>67</v>
      </c>
      <c r="D135" s="9">
        <v>2</v>
      </c>
      <c r="E135">
        <v>40</v>
      </c>
      <c r="F135">
        <v>43</v>
      </c>
      <c r="G135">
        <v>42</v>
      </c>
      <c r="H135">
        <v>48</v>
      </c>
      <c r="I135">
        <v>39.5</v>
      </c>
      <c r="J135">
        <v>39.5</v>
      </c>
      <c r="K135">
        <v>35</v>
      </c>
      <c r="L135">
        <v>32.799999999999997</v>
      </c>
      <c r="M135">
        <v>35</v>
      </c>
      <c r="N135">
        <v>34.5</v>
      </c>
      <c r="O135">
        <v>36</v>
      </c>
      <c r="P135">
        <v>36.9</v>
      </c>
      <c r="Q135" s="18">
        <f>MAX(E135:P135)</f>
        <v>48</v>
      </c>
    </row>
    <row r="136" spans="1:17" s="1" customFormat="1" ht="16.2" thickBot="1" x14ac:dyDescent="0.35">
      <c r="A136" s="13">
        <v>65229</v>
      </c>
      <c r="B136" s="9">
        <v>22</v>
      </c>
      <c r="C136" s="9" t="s">
        <v>68</v>
      </c>
      <c r="D136" s="9" t="s">
        <v>69</v>
      </c>
      <c r="E136" s="3" t="s">
        <v>688</v>
      </c>
      <c r="F136" s="3" t="s">
        <v>502</v>
      </c>
      <c r="G136" s="3" t="s">
        <v>689</v>
      </c>
      <c r="H136" s="3" t="s">
        <v>653</v>
      </c>
      <c r="I136" s="3" t="s">
        <v>690</v>
      </c>
      <c r="J136" s="3" t="s">
        <v>675</v>
      </c>
      <c r="K136" s="3" t="s">
        <v>676</v>
      </c>
      <c r="L136" s="3" t="s">
        <v>538</v>
      </c>
      <c r="M136" s="3" t="s">
        <v>691</v>
      </c>
      <c r="N136" s="3" t="s">
        <v>480</v>
      </c>
      <c r="O136" s="3" t="s">
        <v>692</v>
      </c>
      <c r="P136" s="3" t="s">
        <v>677</v>
      </c>
      <c r="Q136" s="18"/>
    </row>
    <row r="137" spans="1:17" s="1" customFormat="1" ht="16.2" thickBot="1" x14ac:dyDescent="0.35">
      <c r="A137" s="13">
        <v>65229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65229</v>
      </c>
      <c r="B144" s="9">
        <v>23</v>
      </c>
      <c r="C144" s="9" t="s">
        <v>71</v>
      </c>
      <c r="D144" s="9">
        <v>3</v>
      </c>
      <c r="E144">
        <v>16</v>
      </c>
      <c r="F144">
        <v>19.3</v>
      </c>
      <c r="G144">
        <v>18</v>
      </c>
      <c r="H144">
        <v>20</v>
      </c>
      <c r="I144">
        <v>20</v>
      </c>
      <c r="J144">
        <v>20</v>
      </c>
      <c r="K144">
        <v>20</v>
      </c>
      <c r="L144">
        <v>19</v>
      </c>
      <c r="M144">
        <v>19.7</v>
      </c>
      <c r="N144">
        <v>19.3</v>
      </c>
      <c r="O144">
        <v>16</v>
      </c>
      <c r="P144">
        <v>11</v>
      </c>
      <c r="Q144" s="18">
        <f>MIN(E144:P144)</f>
        <v>11</v>
      </c>
    </row>
    <row r="145" spans="1:17" s="1" customFormat="1" ht="16.2" thickBot="1" x14ac:dyDescent="0.35">
      <c r="A145" s="13">
        <v>65229</v>
      </c>
      <c r="B145" s="9">
        <v>23</v>
      </c>
      <c r="C145" s="9" t="s">
        <v>72</v>
      </c>
      <c r="D145" s="9" t="s">
        <v>73</v>
      </c>
      <c r="E145" s="3" t="s">
        <v>642</v>
      </c>
      <c r="F145" s="3" t="s">
        <v>619</v>
      </c>
      <c r="G145" s="3" t="s">
        <v>577</v>
      </c>
      <c r="H145" s="3" t="s">
        <v>693</v>
      </c>
      <c r="I145" s="3" t="s">
        <v>662</v>
      </c>
      <c r="J145" s="3" t="s">
        <v>694</v>
      </c>
      <c r="K145" s="3" t="s">
        <v>695</v>
      </c>
      <c r="L145" s="3" t="s">
        <v>638</v>
      </c>
      <c r="M145" s="3" t="s">
        <v>696</v>
      </c>
      <c r="N145" s="3" t="s">
        <v>697</v>
      </c>
      <c r="O145" s="3" t="s">
        <v>698</v>
      </c>
      <c r="P145" s="3" t="s">
        <v>699</v>
      </c>
      <c r="Q145" s="18"/>
    </row>
    <row r="146" spans="1:17" s="1" customFormat="1" ht="16.2" thickBot="1" x14ac:dyDescent="0.35">
      <c r="A146" s="13">
        <v>65229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65229</v>
      </c>
      <c r="B153" s="9">
        <v>24</v>
      </c>
      <c r="C153" s="9" t="s">
        <v>67</v>
      </c>
      <c r="D153" s="9">
        <v>2</v>
      </c>
      <c r="E153">
        <v>56.7</v>
      </c>
      <c r="F153">
        <v>70.400000000000006</v>
      </c>
      <c r="G153">
        <v>102.5</v>
      </c>
      <c r="H153">
        <v>119.2</v>
      </c>
      <c r="I153">
        <v>92.1</v>
      </c>
      <c r="J153">
        <v>126</v>
      </c>
      <c r="K153">
        <v>124.5</v>
      </c>
      <c r="L153">
        <v>124.9</v>
      </c>
      <c r="M153">
        <v>160.1</v>
      </c>
      <c r="N153">
        <v>106.9</v>
      </c>
      <c r="O153">
        <v>102.5</v>
      </c>
      <c r="P153">
        <v>47.8</v>
      </c>
      <c r="Q153" s="18">
        <f>MAX(E153:P153)</f>
        <v>160.1</v>
      </c>
    </row>
    <row r="154" spans="1:17" s="1" customFormat="1" ht="16.2" thickBot="1" x14ac:dyDescent="0.35">
      <c r="A154" s="13">
        <v>65229</v>
      </c>
      <c r="B154" s="9">
        <v>24</v>
      </c>
      <c r="C154" s="9" t="s">
        <v>68</v>
      </c>
      <c r="D154" s="9" t="s">
        <v>69</v>
      </c>
      <c r="E154" s="3" t="s">
        <v>700</v>
      </c>
      <c r="F154" s="3" t="s">
        <v>663</v>
      </c>
      <c r="G154" s="3" t="s">
        <v>584</v>
      </c>
      <c r="H154" s="3" t="s">
        <v>477</v>
      </c>
      <c r="I154" s="3" t="s">
        <v>701</v>
      </c>
      <c r="J154" s="3" t="s">
        <v>542</v>
      </c>
      <c r="K154" s="3" t="s">
        <v>491</v>
      </c>
      <c r="L154" s="3" t="s">
        <v>702</v>
      </c>
      <c r="M154" s="3" t="s">
        <v>703</v>
      </c>
      <c r="N154" s="3" t="s">
        <v>704</v>
      </c>
      <c r="O154" s="3" t="s">
        <v>705</v>
      </c>
      <c r="P154" s="3" t="s">
        <v>706</v>
      </c>
      <c r="Q154" s="18"/>
    </row>
    <row r="155" spans="1:17" s="1" customFormat="1" ht="16.2" thickBot="1" x14ac:dyDescent="0.35">
      <c r="A155" s="13">
        <v>65229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65229</v>
      </c>
      <c r="B162" s="9">
        <v>38</v>
      </c>
      <c r="C162" s="9" t="s">
        <v>42</v>
      </c>
      <c r="D162" s="9">
        <v>1</v>
      </c>
      <c r="E162" s="18">
        <v>75.043666666666667</v>
      </c>
      <c r="F162" s="18">
        <v>80.414333333333317</v>
      </c>
      <c r="G162" s="18">
        <v>86.861000000000018</v>
      </c>
      <c r="H162" s="18">
        <v>89.760666666666665</v>
      </c>
      <c r="I162" s="18">
        <v>90.85566666666665</v>
      </c>
      <c r="J162" s="18">
        <v>91.733333333333334</v>
      </c>
      <c r="K162" s="18">
        <v>91.444666666666635</v>
      </c>
      <c r="L162" s="18">
        <v>90.579000000000008</v>
      </c>
      <c r="M162" s="18">
        <v>91.605999999999995</v>
      </c>
      <c r="N162" s="18">
        <v>91.117666666666679</v>
      </c>
      <c r="O162" s="18">
        <v>86.49633333333334</v>
      </c>
      <c r="P162" s="18">
        <v>77.915666666666638</v>
      </c>
      <c r="Q162" s="18">
        <f>AVERAGE(E162:P162)</f>
        <v>86.985666666666646</v>
      </c>
    </row>
    <row r="163" spans="1:17" s="1" customFormat="1" ht="16.2" thickBot="1" x14ac:dyDescent="0.35">
      <c r="A163" s="13">
        <v>65229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65"/>
  <sheetViews>
    <sheetView workbookViewId="0">
      <selection activeCell="B14" sqref="B14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0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301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65112</v>
      </c>
      <c r="B10" s="3" t="s">
        <v>382</v>
      </c>
      <c r="C10" s="3" t="s">
        <v>383</v>
      </c>
      <c r="D10" s="16">
        <v>142.30000000000001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G11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381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65112</v>
      </c>
      <c r="B23" s="9">
        <v>1</v>
      </c>
      <c r="C23" s="9" t="s">
        <v>36</v>
      </c>
      <c r="D23" s="9">
        <v>4</v>
      </c>
      <c r="E23" s="18">
        <v>5.6666666666666664E-2</v>
      </c>
      <c r="F23" s="18">
        <v>2.4433333333333334</v>
      </c>
      <c r="G23" s="18">
        <v>7.746666666666667</v>
      </c>
      <c r="H23" s="18">
        <v>48.686666666666682</v>
      </c>
      <c r="I23" s="18">
        <v>158.44999999999996</v>
      </c>
      <c r="J23" s="18">
        <v>180.39666666666668</v>
      </c>
      <c r="K23" s="18">
        <v>217.97</v>
      </c>
      <c r="L23" s="18">
        <v>227.82999999999996</v>
      </c>
      <c r="M23" s="18">
        <v>214.84666666666669</v>
      </c>
      <c r="N23" s="18">
        <v>90.696666666666658</v>
      </c>
      <c r="O23" s="18">
        <v>2.6799999999999997</v>
      </c>
      <c r="P23" s="18">
        <v>6.6666666666666666E-2</v>
      </c>
      <c r="Q23" s="18">
        <v>1151.8700000000001</v>
      </c>
    </row>
    <row r="24" spans="1:17" s="1" customFormat="1" ht="16.2" thickBot="1" x14ac:dyDescent="0.35">
      <c r="A24" s="13">
        <v>65112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65112</v>
      </c>
      <c r="B32" s="9">
        <v>2</v>
      </c>
      <c r="C32" s="9" t="s">
        <v>39</v>
      </c>
      <c r="D32" s="9">
        <v>5</v>
      </c>
      <c r="E32" s="27">
        <v>3.3333333333333333E-2</v>
      </c>
      <c r="F32" s="27">
        <v>0.19811320754716982</v>
      </c>
      <c r="G32" s="27">
        <v>0.93333333333333335</v>
      </c>
      <c r="H32" s="27">
        <v>3.7</v>
      </c>
      <c r="I32" s="27">
        <v>9.3666666666666654</v>
      </c>
      <c r="J32" s="27">
        <v>10.266666666666666</v>
      </c>
      <c r="K32" s="27">
        <v>12.966666666666667</v>
      </c>
      <c r="L32" s="27">
        <v>12.533333333333333</v>
      </c>
      <c r="M32" s="27">
        <v>12.4</v>
      </c>
      <c r="N32" s="27">
        <v>6.8666666666666663</v>
      </c>
      <c r="O32" s="27">
        <v>0.23333333333333334</v>
      </c>
      <c r="P32" s="27">
        <v>3.3333333333333333E-2</v>
      </c>
      <c r="Q32" s="18">
        <f>SUM(E32:P32)</f>
        <v>69.531446540880495</v>
      </c>
    </row>
    <row r="33" spans="1:17" s="1" customFormat="1" ht="16.2" thickBot="1" x14ac:dyDescent="0.35">
      <c r="A33" s="13">
        <v>65112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65112</v>
      </c>
      <c r="B41" s="9">
        <v>3</v>
      </c>
      <c r="C41" s="9" t="s">
        <v>42</v>
      </c>
      <c r="D41" s="9">
        <v>1</v>
      </c>
      <c r="E41" s="18">
        <v>35.266989246333331</v>
      </c>
      <c r="F41" s="18">
        <v>37.651564040333341</v>
      </c>
      <c r="G41" s="18">
        <v>38.537741935999989</v>
      </c>
      <c r="H41" s="18">
        <v>37.264000000999985</v>
      </c>
      <c r="I41" s="18">
        <v>34.239354838666671</v>
      </c>
      <c r="J41" s="18">
        <v>32.041888890000003</v>
      </c>
      <c r="K41" s="18">
        <v>30.768172043666674</v>
      </c>
      <c r="L41" s="18">
        <v>30.268709677</v>
      </c>
      <c r="M41" s="18">
        <v>31.002666667000007</v>
      </c>
      <c r="N41" s="18">
        <v>32.862043010666675</v>
      </c>
      <c r="O41" s="18">
        <v>35.501222222333332</v>
      </c>
      <c r="P41" s="18">
        <v>35.373978493666669</v>
      </c>
      <c r="Q41" s="18">
        <f>AVERAGE(E41:P41)</f>
        <v>34.231527588888895</v>
      </c>
    </row>
    <row r="42" spans="1:17" s="1" customFormat="1" ht="16.2" thickBot="1" x14ac:dyDescent="0.35">
      <c r="A42" s="13">
        <v>65112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65112</v>
      </c>
      <c r="B50" s="9">
        <v>4</v>
      </c>
      <c r="C50" s="9" t="s">
        <v>42</v>
      </c>
      <c r="D50" s="9">
        <v>1</v>
      </c>
      <c r="E50" s="18">
        <v>21.30591397866667</v>
      </c>
      <c r="F50" s="18">
        <v>24.175886699333336</v>
      </c>
      <c r="G50" s="18">
        <v>26.404946235666664</v>
      </c>
      <c r="H50" s="18">
        <v>26.111111110666663</v>
      </c>
      <c r="I50" s="18">
        <v>24.642580644666669</v>
      </c>
      <c r="J50" s="18">
        <v>23.392555555000001</v>
      </c>
      <c r="K50" s="18">
        <v>23.171290322333338</v>
      </c>
      <c r="L50" s="18">
        <v>22.994408601666674</v>
      </c>
      <c r="M50" s="18">
        <v>22.737333332666669</v>
      </c>
      <c r="N50" s="18">
        <v>23.033118279666667</v>
      </c>
      <c r="O50" s="18">
        <v>21.997222222333338</v>
      </c>
      <c r="P50" s="18">
        <v>20.627634408333336</v>
      </c>
      <c r="Q50" s="18">
        <f>AVERAGE(E50:P50)</f>
        <v>23.382833449250001</v>
      </c>
    </row>
    <row r="51" spans="1:17" s="1" customFormat="1" ht="16.2" thickBot="1" x14ac:dyDescent="0.35">
      <c r="A51" s="13">
        <v>65112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65112</v>
      </c>
      <c r="B59" s="9">
        <v>5</v>
      </c>
      <c r="C59" s="9" t="s">
        <v>42</v>
      </c>
      <c r="D59" s="9">
        <v>1</v>
      </c>
      <c r="E59" s="18">
        <v>28.286451612500002</v>
      </c>
      <c r="F59" s="18">
        <v>30.913725369833337</v>
      </c>
      <c r="G59" s="18">
        <v>32.471344085833323</v>
      </c>
      <c r="H59" s="18">
        <v>31.687555555833324</v>
      </c>
      <c r="I59" s="18">
        <v>29.440967741666668</v>
      </c>
      <c r="J59" s="18">
        <v>27.717222222500002</v>
      </c>
      <c r="K59" s="18">
        <v>26.969731183000007</v>
      </c>
      <c r="L59" s="18">
        <v>26.631559139333337</v>
      </c>
      <c r="M59" s="18">
        <v>26.86999999983334</v>
      </c>
      <c r="N59" s="18">
        <v>27.947580645166671</v>
      </c>
      <c r="O59" s="18">
        <v>28.749222222333337</v>
      </c>
      <c r="P59" s="18">
        <v>28.000806451000003</v>
      </c>
      <c r="Q59" s="18">
        <f>AVERAGE(E59:P59)</f>
        <v>28.807180519069451</v>
      </c>
    </row>
    <row r="60" spans="1:17" s="1" customFormat="1" ht="16.2" thickBot="1" x14ac:dyDescent="0.35">
      <c r="A60" s="13">
        <v>65112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65112</v>
      </c>
      <c r="B72" s="9">
        <v>12</v>
      </c>
      <c r="C72" s="9" t="s">
        <v>39</v>
      </c>
      <c r="D72" s="9">
        <v>5</v>
      </c>
      <c r="E72" s="27">
        <v>30.833333333333332</v>
      </c>
      <c r="F72" s="27">
        <v>27.966981132075475</v>
      </c>
      <c r="G72" s="27">
        <v>30.933333333333334</v>
      </c>
      <c r="H72" s="27">
        <v>29.733333333333331</v>
      </c>
      <c r="I72" s="27">
        <v>29.466666666666669</v>
      </c>
      <c r="J72" s="27">
        <v>26.933333333333334</v>
      </c>
      <c r="K72" s="27">
        <v>24.466666666666669</v>
      </c>
      <c r="L72" s="27">
        <v>21.633333333333333</v>
      </c>
      <c r="M72" s="27">
        <v>25.066666666666666</v>
      </c>
      <c r="N72" s="27">
        <v>29.466666666666669</v>
      </c>
      <c r="O72" s="27">
        <v>29.966666666666669</v>
      </c>
      <c r="P72" s="27">
        <v>30.966666666666665</v>
      </c>
      <c r="Q72" s="18">
        <f>SUM(E72:P72)</f>
        <v>337.43364779874213</v>
      </c>
    </row>
    <row r="73" spans="1:17" s="1" customFormat="1" ht="16.2" thickBot="1" x14ac:dyDescent="0.35">
      <c r="A73" s="13">
        <v>65112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65112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</v>
      </c>
    </row>
    <row r="82" spans="1:17" s="1" customFormat="1" ht="16.2" thickBot="1" x14ac:dyDescent="0.35">
      <c r="A82" s="13">
        <v>65112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65112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65112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65112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65112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65112</v>
      </c>
      <c r="B108" s="9">
        <v>16</v>
      </c>
      <c r="C108" s="9" t="s">
        <v>39</v>
      </c>
      <c r="D108" s="9">
        <v>5</v>
      </c>
      <c r="E108" s="27">
        <v>0</v>
      </c>
      <c r="F108" s="27">
        <v>0.13207547169811321</v>
      </c>
      <c r="G108" s="27">
        <v>0.23333333333333334</v>
      </c>
      <c r="H108" s="27">
        <v>1.1333333333333333</v>
      </c>
      <c r="I108" s="27">
        <v>3</v>
      </c>
      <c r="J108" s="27">
        <v>3.4666666666666663</v>
      </c>
      <c r="K108" s="27">
        <v>3.7666666666666666</v>
      </c>
      <c r="L108" s="27">
        <v>3.8666666666666667</v>
      </c>
      <c r="M108" s="27">
        <v>4.2333333333333334</v>
      </c>
      <c r="N108" s="27">
        <v>1.5333333333333332</v>
      </c>
      <c r="O108" s="27">
        <v>3.3333333333333333E-2</v>
      </c>
      <c r="P108" s="27">
        <v>0</v>
      </c>
      <c r="Q108" s="18">
        <f>SUM(E108:P108)</f>
        <v>21.398742138364785</v>
      </c>
    </row>
    <row r="109" spans="1:17" s="1" customFormat="1" ht="16.2" thickBot="1" x14ac:dyDescent="0.35">
      <c r="A109" s="13">
        <v>65112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65112</v>
      </c>
      <c r="B117" s="9">
        <v>20</v>
      </c>
      <c r="C117" s="9" t="s">
        <v>67</v>
      </c>
      <c r="D117" s="9">
        <v>2</v>
      </c>
      <c r="E117">
        <v>34</v>
      </c>
      <c r="F117">
        <v>36</v>
      </c>
      <c r="G117">
        <v>35.5</v>
      </c>
      <c r="H117">
        <v>35.15</v>
      </c>
      <c r="I117">
        <v>34</v>
      </c>
      <c r="J117">
        <v>31.5</v>
      </c>
      <c r="K117">
        <v>30.5</v>
      </c>
      <c r="L117">
        <v>29.7</v>
      </c>
      <c r="M117">
        <v>30.5</v>
      </c>
      <c r="N117">
        <v>31</v>
      </c>
      <c r="O117">
        <v>32</v>
      </c>
      <c r="P117">
        <v>31.5</v>
      </c>
      <c r="Q117" s="18">
        <f>MAX(E117:P117)</f>
        <v>36</v>
      </c>
    </row>
    <row r="118" spans="1:17" s="1" customFormat="1" ht="16.2" thickBot="1" x14ac:dyDescent="0.35">
      <c r="A118" s="13">
        <v>65112</v>
      </c>
      <c r="B118" s="9">
        <v>20</v>
      </c>
      <c r="C118" s="9" t="s">
        <v>68</v>
      </c>
      <c r="D118" s="9" t="s">
        <v>69</v>
      </c>
      <c r="E118" s="3" t="s">
        <v>707</v>
      </c>
      <c r="F118" s="3" t="s">
        <v>502</v>
      </c>
      <c r="G118" s="3" t="s">
        <v>673</v>
      </c>
      <c r="H118" s="3" t="s">
        <v>708</v>
      </c>
      <c r="I118" s="3" t="s">
        <v>687</v>
      </c>
      <c r="J118" s="3" t="s">
        <v>587</v>
      </c>
      <c r="K118" s="3" t="s">
        <v>676</v>
      </c>
      <c r="L118" s="3" t="s">
        <v>616</v>
      </c>
      <c r="M118" s="3" t="s">
        <v>678</v>
      </c>
      <c r="N118" s="3" t="s">
        <v>709</v>
      </c>
      <c r="O118" s="3" t="s">
        <v>710</v>
      </c>
      <c r="P118" s="3" t="s">
        <v>692</v>
      </c>
      <c r="Q118" s="18"/>
    </row>
    <row r="119" spans="1:17" s="1" customFormat="1" ht="16.2" thickBot="1" x14ac:dyDescent="0.35">
      <c r="A119" s="13">
        <v>65112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65112</v>
      </c>
      <c r="B126" s="9">
        <v>21</v>
      </c>
      <c r="C126" s="9" t="s">
        <v>71</v>
      </c>
      <c r="D126" s="9">
        <v>3</v>
      </c>
      <c r="E126">
        <v>22</v>
      </c>
      <c r="F126">
        <v>23.8</v>
      </c>
      <c r="G126">
        <v>24.5</v>
      </c>
      <c r="H126">
        <v>22.95</v>
      </c>
      <c r="I126">
        <v>23</v>
      </c>
      <c r="J126">
        <v>22.85</v>
      </c>
      <c r="K126">
        <v>17.8</v>
      </c>
      <c r="L126">
        <v>21.05</v>
      </c>
      <c r="M126">
        <v>23</v>
      </c>
      <c r="N126">
        <v>23</v>
      </c>
      <c r="O126">
        <v>23.25</v>
      </c>
      <c r="P126">
        <v>21.950000000000003</v>
      </c>
      <c r="Q126" s="18">
        <f>MIN(E126:P126)</f>
        <v>17.8</v>
      </c>
    </row>
    <row r="127" spans="1:17" s="1" customFormat="1" ht="16.2" thickBot="1" x14ac:dyDescent="0.35">
      <c r="A127" s="13">
        <v>65112</v>
      </c>
      <c r="B127" s="9">
        <v>21</v>
      </c>
      <c r="C127" s="9" t="s">
        <v>72</v>
      </c>
      <c r="D127" s="9" t="s">
        <v>73</v>
      </c>
      <c r="E127" s="3" t="s">
        <v>511</v>
      </c>
      <c r="F127" s="3" t="s">
        <v>711</v>
      </c>
      <c r="G127" s="3" t="s">
        <v>513</v>
      </c>
      <c r="H127" s="3" t="s">
        <v>514</v>
      </c>
      <c r="I127" s="3" t="s">
        <v>712</v>
      </c>
      <c r="J127" s="3" t="s">
        <v>713</v>
      </c>
      <c r="K127" s="3" t="s">
        <v>714</v>
      </c>
      <c r="L127" s="3" t="s">
        <v>715</v>
      </c>
      <c r="M127" s="3" t="s">
        <v>716</v>
      </c>
      <c r="N127" s="3" t="s">
        <v>717</v>
      </c>
      <c r="O127" s="3" t="s">
        <v>718</v>
      </c>
      <c r="P127" s="3" t="s">
        <v>719</v>
      </c>
      <c r="Q127" s="18"/>
    </row>
    <row r="128" spans="1:17" s="1" customFormat="1" ht="16.2" thickBot="1" x14ac:dyDescent="0.35">
      <c r="A128" s="13">
        <v>65112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65112</v>
      </c>
      <c r="B135" s="9">
        <v>22</v>
      </c>
      <c r="C135" s="9" t="s">
        <v>67</v>
      </c>
      <c r="D135" s="9">
        <v>2</v>
      </c>
      <c r="E135">
        <v>40</v>
      </c>
      <c r="F135">
        <v>43</v>
      </c>
      <c r="G135">
        <v>42</v>
      </c>
      <c r="H135">
        <v>42</v>
      </c>
      <c r="I135">
        <v>40</v>
      </c>
      <c r="J135">
        <v>38</v>
      </c>
      <c r="K135">
        <v>35</v>
      </c>
      <c r="L135">
        <v>34</v>
      </c>
      <c r="M135">
        <v>35</v>
      </c>
      <c r="N135">
        <v>38</v>
      </c>
      <c r="O135">
        <v>39</v>
      </c>
      <c r="P135">
        <v>41</v>
      </c>
      <c r="Q135" s="18">
        <f>MAX(E135:P135)</f>
        <v>43</v>
      </c>
    </row>
    <row r="136" spans="1:17" s="1" customFormat="1" ht="16.2" thickBot="1" x14ac:dyDescent="0.35">
      <c r="A136" s="13">
        <v>65112</v>
      </c>
      <c r="B136" s="9">
        <v>22</v>
      </c>
      <c r="C136" s="9" t="s">
        <v>68</v>
      </c>
      <c r="D136" s="9" t="s">
        <v>69</v>
      </c>
      <c r="E136" s="3" t="s">
        <v>707</v>
      </c>
      <c r="F136" s="3" t="s">
        <v>502</v>
      </c>
      <c r="G136" s="3" t="s">
        <v>564</v>
      </c>
      <c r="H136" s="3" t="s">
        <v>720</v>
      </c>
      <c r="I136" s="3" t="s">
        <v>721</v>
      </c>
      <c r="J136" s="3" t="s">
        <v>461</v>
      </c>
      <c r="K136" s="3" t="s">
        <v>676</v>
      </c>
      <c r="L136" s="3" t="s">
        <v>722</v>
      </c>
      <c r="M136" s="3" t="s">
        <v>504</v>
      </c>
      <c r="N136" s="3" t="s">
        <v>723</v>
      </c>
      <c r="O136" s="3" t="s">
        <v>724</v>
      </c>
      <c r="P136" s="3" t="s">
        <v>692</v>
      </c>
      <c r="Q136" s="18"/>
    </row>
    <row r="137" spans="1:17" s="1" customFormat="1" ht="16.2" thickBot="1" x14ac:dyDescent="0.35">
      <c r="A137" s="13">
        <v>65112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65112</v>
      </c>
      <c r="B144" s="9">
        <v>23</v>
      </c>
      <c r="C144" s="9" t="s">
        <v>71</v>
      </c>
      <c r="D144" s="9">
        <v>3</v>
      </c>
      <c r="E144">
        <v>15</v>
      </c>
      <c r="F144">
        <v>17</v>
      </c>
      <c r="G144">
        <v>21</v>
      </c>
      <c r="H144">
        <v>15.8</v>
      </c>
      <c r="I144">
        <v>16</v>
      </c>
      <c r="J144">
        <v>16.399999999999999</v>
      </c>
      <c r="K144">
        <v>14</v>
      </c>
      <c r="L144">
        <v>17</v>
      </c>
      <c r="M144">
        <v>19</v>
      </c>
      <c r="N144">
        <v>16.8</v>
      </c>
      <c r="O144">
        <v>17</v>
      </c>
      <c r="P144">
        <v>16</v>
      </c>
      <c r="Q144" s="18">
        <f>MIN(E144:P144)</f>
        <v>14</v>
      </c>
    </row>
    <row r="145" spans="1:17" s="1" customFormat="1" ht="16.2" thickBot="1" x14ac:dyDescent="0.35">
      <c r="A145" s="13">
        <v>65112</v>
      </c>
      <c r="B145" s="9">
        <v>23</v>
      </c>
      <c r="C145" s="9" t="s">
        <v>72</v>
      </c>
      <c r="D145" s="9" t="s">
        <v>73</v>
      </c>
      <c r="E145" t="s">
        <v>511</v>
      </c>
      <c r="F145" t="s">
        <v>711</v>
      </c>
      <c r="G145" t="s">
        <v>662</v>
      </c>
      <c r="H145" t="s">
        <v>725</v>
      </c>
      <c r="I145" t="s">
        <v>712</v>
      </c>
      <c r="J145" t="s">
        <v>460</v>
      </c>
      <c r="K145" t="s">
        <v>714</v>
      </c>
      <c r="L145" t="s">
        <v>715</v>
      </c>
      <c r="M145" t="s">
        <v>726</v>
      </c>
      <c r="N145" t="s">
        <v>727</v>
      </c>
      <c r="O145" t="s">
        <v>718</v>
      </c>
      <c r="P145" t="s">
        <v>683</v>
      </c>
      <c r="Q145" s="18"/>
    </row>
    <row r="146" spans="1:17" s="1" customFormat="1" ht="16.2" thickBot="1" x14ac:dyDescent="0.35">
      <c r="A146" s="13">
        <v>65112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65112</v>
      </c>
      <c r="B153" s="9">
        <v>24</v>
      </c>
      <c r="C153" s="9" t="s">
        <v>67</v>
      </c>
      <c r="D153" s="9">
        <v>2</v>
      </c>
      <c r="E153">
        <v>1.7</v>
      </c>
      <c r="F153">
        <v>24</v>
      </c>
      <c r="G153">
        <v>32.9</v>
      </c>
      <c r="H153">
        <v>96.1</v>
      </c>
      <c r="I153">
        <v>133.5</v>
      </c>
      <c r="J153">
        <v>103</v>
      </c>
      <c r="K153">
        <v>156.5</v>
      </c>
      <c r="L153">
        <v>93.1</v>
      </c>
      <c r="M153">
        <v>94.5</v>
      </c>
      <c r="N153">
        <v>49</v>
      </c>
      <c r="O153">
        <v>14.9</v>
      </c>
      <c r="P153">
        <v>2</v>
      </c>
      <c r="Q153" s="18">
        <f>MAX(E153:P153)</f>
        <v>156.5</v>
      </c>
    </row>
    <row r="154" spans="1:17" s="1" customFormat="1" ht="16.2" thickBot="1" x14ac:dyDescent="0.35">
      <c r="A154" s="13">
        <v>65112</v>
      </c>
      <c r="B154" s="9">
        <v>24</v>
      </c>
      <c r="C154" s="9" t="s">
        <v>68</v>
      </c>
      <c r="D154" s="9" t="s">
        <v>69</v>
      </c>
      <c r="E154" s="3" t="s">
        <v>728</v>
      </c>
      <c r="F154" s="3" t="s">
        <v>729</v>
      </c>
      <c r="G154" s="3" t="s">
        <v>513</v>
      </c>
      <c r="H154" s="3" t="s">
        <v>730</v>
      </c>
      <c r="I154" s="3" t="s">
        <v>731</v>
      </c>
      <c r="J154" s="3" t="s">
        <v>732</v>
      </c>
      <c r="K154" s="3" t="s">
        <v>655</v>
      </c>
      <c r="L154" s="3" t="s">
        <v>733</v>
      </c>
      <c r="M154" s="3" t="s">
        <v>734</v>
      </c>
      <c r="N154" s="3" t="s">
        <v>735</v>
      </c>
      <c r="O154" s="3" t="s">
        <v>591</v>
      </c>
      <c r="P154" s="3" t="s">
        <v>634</v>
      </c>
      <c r="Q154" s="18"/>
    </row>
    <row r="155" spans="1:17" s="1" customFormat="1" ht="16.2" thickBot="1" x14ac:dyDescent="0.35">
      <c r="A155" s="13">
        <v>65112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65112</v>
      </c>
      <c r="B162" s="9">
        <v>38</v>
      </c>
      <c r="C162" s="9" t="s">
        <v>42</v>
      </c>
      <c r="D162" s="9">
        <v>1</v>
      </c>
      <c r="E162" s="18">
        <v>47.85799999999999</v>
      </c>
      <c r="F162" s="18">
        <v>45.291333333333327</v>
      </c>
      <c r="G162" s="18">
        <v>52.673000000000002</v>
      </c>
      <c r="H162" s="18">
        <v>67.649666666666661</v>
      </c>
      <c r="I162" s="18">
        <v>78.986000000000004</v>
      </c>
      <c r="J162" s="18">
        <v>83.433333333333337</v>
      </c>
      <c r="K162" s="18">
        <v>85.563000000000002</v>
      </c>
      <c r="L162" s="18">
        <v>86.941000000000003</v>
      </c>
      <c r="M162" s="18">
        <v>85.608333333333334</v>
      </c>
      <c r="N162" s="18">
        <v>81.195999999999998</v>
      </c>
      <c r="O162" s="18">
        <v>64.751666666666651</v>
      </c>
      <c r="P162" s="18">
        <v>54.787999999999997</v>
      </c>
      <c r="Q162" s="18">
        <f>AVERAGE(E162:P162)</f>
        <v>69.561611111111105</v>
      </c>
    </row>
    <row r="163" spans="1:17" s="1" customFormat="1" ht="16.2" thickBot="1" x14ac:dyDescent="0.35">
      <c r="A163" s="13">
        <v>65112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65"/>
  <sheetViews>
    <sheetView workbookViewId="0">
      <selection activeCell="D17" sqref="D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0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313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65264</v>
      </c>
      <c r="B10" s="3" t="s">
        <v>385</v>
      </c>
      <c r="C10" s="3" t="s">
        <v>386</v>
      </c>
      <c r="D10" s="16">
        <v>61.9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384</v>
      </c>
      <c r="B13" s="12"/>
      <c r="D13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65264</v>
      </c>
      <c r="B23" s="9">
        <v>1</v>
      </c>
      <c r="C23" s="9" t="s">
        <v>36</v>
      </c>
      <c r="D23" s="9">
        <v>4</v>
      </c>
      <c r="E23" s="18">
        <v>31.95666666666666</v>
      </c>
      <c r="F23" s="18">
        <v>62.723333333333329</v>
      </c>
      <c r="G23" s="18">
        <v>178.50999999999996</v>
      </c>
      <c r="H23" s="18">
        <v>229.5633333333333</v>
      </c>
      <c r="I23" s="18">
        <v>308.55333333333334</v>
      </c>
      <c r="J23" s="18">
        <v>382.10333333333324</v>
      </c>
      <c r="K23" s="18">
        <v>490.32</v>
      </c>
      <c r="L23" s="18">
        <v>456.31333333333339</v>
      </c>
      <c r="M23" s="18">
        <v>392.06</v>
      </c>
      <c r="N23" s="18">
        <v>292.79666666666668</v>
      </c>
      <c r="O23" s="18">
        <v>171.3133333333333</v>
      </c>
      <c r="P23" s="18">
        <v>26.626666666666672</v>
      </c>
      <c r="Q23" s="18">
        <v>3022.8399999999997</v>
      </c>
    </row>
    <row r="24" spans="1:17" s="1" customFormat="1" ht="16.2" thickBot="1" x14ac:dyDescent="0.35">
      <c r="A24" s="13">
        <v>65264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65264</v>
      </c>
      <c r="B32" s="9">
        <v>2</v>
      </c>
      <c r="C32" s="9" t="s">
        <v>39</v>
      </c>
      <c r="D32" s="9">
        <v>5</v>
      </c>
      <c r="E32" s="27">
        <v>1.9</v>
      </c>
      <c r="F32" s="27">
        <v>4.0943396226415096</v>
      </c>
      <c r="G32" s="27">
        <v>10.133333333333335</v>
      </c>
      <c r="H32" s="27">
        <v>12.466666666666667</v>
      </c>
      <c r="I32" s="27">
        <v>16.266666666666669</v>
      </c>
      <c r="J32" s="27">
        <v>18.433333333333334</v>
      </c>
      <c r="K32" s="27">
        <v>23.2</v>
      </c>
      <c r="L32" s="27">
        <v>22.5</v>
      </c>
      <c r="M32" s="27">
        <v>20.933333333333334</v>
      </c>
      <c r="N32" s="27">
        <v>18.3</v>
      </c>
      <c r="O32" s="27">
        <v>10.299999999999999</v>
      </c>
      <c r="P32" s="27">
        <v>1.8</v>
      </c>
      <c r="Q32" s="18">
        <f>SUM(E32:P32)</f>
        <v>160.32767295597489</v>
      </c>
    </row>
    <row r="33" spans="1:17" s="1" customFormat="1" ht="16.2" thickBot="1" x14ac:dyDescent="0.35">
      <c r="A33" s="13">
        <v>65264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65264</v>
      </c>
      <c r="B41" s="9">
        <v>3</v>
      </c>
      <c r="C41" s="9" t="s">
        <v>42</v>
      </c>
      <c r="D41" s="9">
        <v>1</v>
      </c>
      <c r="E41" s="18">
        <v>32.543333333</v>
      </c>
      <c r="F41" s="18">
        <v>33.664646962333329</v>
      </c>
      <c r="G41" s="18">
        <v>32.647419355000004</v>
      </c>
      <c r="H41" s="18">
        <v>31.908888889666667</v>
      </c>
      <c r="I41" s="18">
        <v>31.380000000333339</v>
      </c>
      <c r="J41" s="18">
        <v>29.970888888333338</v>
      </c>
      <c r="K41" s="18">
        <v>28.553978493999995</v>
      </c>
      <c r="L41" s="18">
        <v>28.059677420333337</v>
      </c>
      <c r="M41" s="18">
        <v>29.061666666333331</v>
      </c>
      <c r="N41" s="18">
        <v>30.075161290333334</v>
      </c>
      <c r="O41" s="18">
        <v>31.125444444333343</v>
      </c>
      <c r="P41" s="18">
        <v>32.055161290000008</v>
      </c>
      <c r="Q41" s="18">
        <f>AVERAGE(E41:P41)</f>
        <v>30.920522252833337</v>
      </c>
    </row>
    <row r="42" spans="1:17" s="1" customFormat="1" ht="16.2" thickBot="1" x14ac:dyDescent="0.35">
      <c r="A42" s="13">
        <v>65264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65264</v>
      </c>
      <c r="B50" s="9">
        <v>4</v>
      </c>
      <c r="C50" s="9" t="s">
        <v>42</v>
      </c>
      <c r="D50" s="9">
        <v>1</v>
      </c>
      <c r="E50" s="18">
        <v>22.800322580666666</v>
      </c>
      <c r="F50" s="18">
        <v>23.945874383999993</v>
      </c>
      <c r="G50" s="18">
        <v>23.963763440666675</v>
      </c>
      <c r="H50" s="18">
        <v>23.687333331999998</v>
      </c>
      <c r="I50" s="18">
        <v>23.507311827666665</v>
      </c>
      <c r="J50" s="18">
        <v>23.05755555533333</v>
      </c>
      <c r="K50" s="18">
        <v>22.723225806000002</v>
      </c>
      <c r="L50" s="18">
        <v>22.760967742333332</v>
      </c>
      <c r="M50" s="18">
        <v>22.901111111333332</v>
      </c>
      <c r="N50" s="18">
        <v>22.85956989266667</v>
      </c>
      <c r="O50" s="18">
        <v>23.235777777333332</v>
      </c>
      <c r="P50" s="18">
        <v>22.895053763666663</v>
      </c>
      <c r="Q50" s="18">
        <f>AVERAGE(E50:P50)</f>
        <v>23.194822267805552</v>
      </c>
    </row>
    <row r="51" spans="1:17" s="1" customFormat="1" ht="16.2" thickBot="1" x14ac:dyDescent="0.35">
      <c r="A51" s="13">
        <v>65264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65264</v>
      </c>
      <c r="B59" s="9">
        <v>5</v>
      </c>
      <c r="C59" s="9" t="s">
        <v>42</v>
      </c>
      <c r="D59" s="9">
        <v>1</v>
      </c>
      <c r="E59" s="18">
        <v>11.400161290333333</v>
      </c>
      <c r="F59" s="18">
        <v>11.972937191999996</v>
      </c>
      <c r="G59" s="18">
        <v>11.981881720333337</v>
      </c>
      <c r="H59" s="18">
        <v>11.843666665999999</v>
      </c>
      <c r="I59" s="18">
        <v>11.753655913833333</v>
      </c>
      <c r="J59" s="18">
        <v>11.528777777666665</v>
      </c>
      <c r="K59" s="18">
        <v>11.361612903000001</v>
      </c>
      <c r="L59" s="18">
        <v>11.380483871166666</v>
      </c>
      <c r="M59" s="18">
        <v>11.450555555666666</v>
      </c>
      <c r="N59" s="18">
        <v>11.429784946333335</v>
      </c>
      <c r="O59" s="18">
        <v>11.617888888666666</v>
      </c>
      <c r="P59" s="18">
        <v>11.447526881833332</v>
      </c>
      <c r="Q59" s="18">
        <f>AVERAGE(E59:P59)</f>
        <v>11.597411133902776</v>
      </c>
    </row>
    <row r="60" spans="1:17" s="1" customFormat="1" ht="16.2" thickBot="1" x14ac:dyDescent="0.35">
      <c r="A60" s="13">
        <v>65264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65264</v>
      </c>
      <c r="B72" s="9">
        <v>12</v>
      </c>
      <c r="C72" s="9" t="s">
        <v>39</v>
      </c>
      <c r="D72" s="9">
        <v>5</v>
      </c>
      <c r="E72" s="27">
        <v>30</v>
      </c>
      <c r="F72" s="27">
        <v>27.372641509433961</v>
      </c>
      <c r="G72" s="27">
        <v>27.833333333333332</v>
      </c>
      <c r="H72" s="27">
        <v>26.900000000000002</v>
      </c>
      <c r="I72" s="27">
        <v>25.933333333333334</v>
      </c>
      <c r="J72" s="27">
        <v>17.366666666666667</v>
      </c>
      <c r="K72" s="27">
        <v>9.0333333333333332</v>
      </c>
      <c r="L72" s="27">
        <v>5.4333333333333336</v>
      </c>
      <c r="M72" s="27">
        <v>11</v>
      </c>
      <c r="N72" s="27">
        <v>20.333333333333332</v>
      </c>
      <c r="O72" s="27">
        <v>25.566666666666666</v>
      </c>
      <c r="P72" s="27">
        <v>30.066666666666666</v>
      </c>
      <c r="Q72" s="18">
        <f>SUM(E72:P72)</f>
        <v>256.83930817610064</v>
      </c>
    </row>
    <row r="73" spans="1:17" s="1" customFormat="1" ht="16.2" thickBot="1" x14ac:dyDescent="0.35">
      <c r="A73" s="13">
        <v>65264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65264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</v>
      </c>
    </row>
    <row r="82" spans="1:17" s="1" customFormat="1" ht="16.2" thickBot="1" x14ac:dyDescent="0.35">
      <c r="A82" s="13">
        <v>65264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65264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65264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65264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65264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65264</v>
      </c>
      <c r="B108" s="9">
        <v>16</v>
      </c>
      <c r="C108" s="9" t="s">
        <v>39</v>
      </c>
      <c r="D108" s="9">
        <v>5</v>
      </c>
      <c r="E108" s="27">
        <v>0.96666666666666667</v>
      </c>
      <c r="F108" s="27">
        <v>1.9150943396226414</v>
      </c>
      <c r="G108" s="27">
        <v>4.5999999999999996</v>
      </c>
      <c r="H108" s="27">
        <v>6.4333333333333336</v>
      </c>
      <c r="I108" s="27">
        <v>8.7333333333333343</v>
      </c>
      <c r="J108" s="27">
        <v>9.6333333333333329</v>
      </c>
      <c r="K108" s="27">
        <v>12.833333333333334</v>
      </c>
      <c r="L108" s="27">
        <v>11.666666666666666</v>
      </c>
      <c r="M108" s="27">
        <v>10.1</v>
      </c>
      <c r="N108" s="27">
        <v>8.2666666666666657</v>
      </c>
      <c r="O108" s="27">
        <v>5.2666666666666666</v>
      </c>
      <c r="P108" s="27">
        <v>0.93333333333333335</v>
      </c>
      <c r="Q108" s="18">
        <f>SUM(E108:P108)</f>
        <v>81.348427672955978</v>
      </c>
    </row>
    <row r="109" spans="1:17" s="1" customFormat="1" ht="16.2" thickBot="1" x14ac:dyDescent="0.35">
      <c r="A109" s="13">
        <v>65264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65264</v>
      </c>
      <c r="B117" s="9">
        <v>20</v>
      </c>
      <c r="C117" s="9" t="s">
        <v>67</v>
      </c>
      <c r="D117" s="9">
        <v>2</v>
      </c>
      <c r="E117">
        <v>31.25</v>
      </c>
      <c r="F117">
        <v>32.5</v>
      </c>
      <c r="G117">
        <v>31.95</v>
      </c>
      <c r="H117">
        <v>30.5</v>
      </c>
      <c r="I117">
        <v>30.3</v>
      </c>
      <c r="J117">
        <v>29.5</v>
      </c>
      <c r="K117">
        <v>29</v>
      </c>
      <c r="L117">
        <v>28.05</v>
      </c>
      <c r="M117">
        <v>28.200000000000003</v>
      </c>
      <c r="N117">
        <v>29</v>
      </c>
      <c r="O117">
        <v>29.5</v>
      </c>
      <c r="P117">
        <v>29.8</v>
      </c>
      <c r="Q117" s="18"/>
    </row>
    <row r="118" spans="1:17" s="1" customFormat="1" ht="16.2" thickBot="1" x14ac:dyDescent="0.35">
      <c r="A118" s="13">
        <v>65264</v>
      </c>
      <c r="B118" s="9">
        <v>20</v>
      </c>
      <c r="C118" s="9" t="s">
        <v>68</v>
      </c>
      <c r="D118" s="9" t="s">
        <v>69</v>
      </c>
      <c r="E118" s="9" t="s">
        <v>736</v>
      </c>
      <c r="F118" s="9" t="s">
        <v>551</v>
      </c>
      <c r="G118" s="9" t="s">
        <v>737</v>
      </c>
      <c r="H118" s="9" t="s">
        <v>738</v>
      </c>
      <c r="I118" s="9" t="s">
        <v>739</v>
      </c>
      <c r="J118" s="9" t="s">
        <v>740</v>
      </c>
      <c r="K118" s="9" t="s">
        <v>741</v>
      </c>
      <c r="L118" s="9" t="s">
        <v>742</v>
      </c>
      <c r="M118" s="9" t="s">
        <v>514</v>
      </c>
      <c r="N118" s="9" t="s">
        <v>743</v>
      </c>
      <c r="O118" s="9" t="s">
        <v>458</v>
      </c>
      <c r="P118" s="9" t="s">
        <v>744</v>
      </c>
      <c r="Q118" s="18"/>
    </row>
    <row r="119" spans="1:17" s="1" customFormat="1" ht="16.2" thickBot="1" x14ac:dyDescent="0.35">
      <c r="A119" s="13">
        <v>65264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65264</v>
      </c>
      <c r="B126" s="9">
        <v>21</v>
      </c>
      <c r="C126" s="9" t="s">
        <v>71</v>
      </c>
      <c r="D126" s="9">
        <v>3</v>
      </c>
      <c r="E126" s="9">
        <v>23.5</v>
      </c>
      <c r="F126" s="9">
        <v>23</v>
      </c>
      <c r="G126" s="9">
        <v>23</v>
      </c>
      <c r="H126" s="9">
        <v>22.5</v>
      </c>
      <c r="I126" s="9">
        <v>23.5</v>
      </c>
      <c r="J126" s="9">
        <v>22.5</v>
      </c>
      <c r="K126" s="9">
        <v>22.35</v>
      </c>
      <c r="L126" s="9">
        <v>21.5</v>
      </c>
      <c r="M126" s="9">
        <v>22.5</v>
      </c>
      <c r="N126" s="9">
        <v>22.5</v>
      </c>
      <c r="O126" s="9">
        <v>23.5</v>
      </c>
      <c r="P126" s="9">
        <v>24.45</v>
      </c>
      <c r="Q126" s="18"/>
    </row>
    <row r="127" spans="1:17" s="1" customFormat="1" ht="16.2" thickBot="1" x14ac:dyDescent="0.35">
      <c r="A127" s="13">
        <v>65264</v>
      </c>
      <c r="B127" s="9">
        <v>21</v>
      </c>
      <c r="C127" s="9" t="s">
        <v>72</v>
      </c>
      <c r="D127" s="9" t="s">
        <v>73</v>
      </c>
      <c r="E127" s="9" t="s">
        <v>511</v>
      </c>
      <c r="F127" s="9" t="s">
        <v>602</v>
      </c>
      <c r="G127" s="9" t="s">
        <v>745</v>
      </c>
      <c r="H127" s="9" t="s">
        <v>746</v>
      </c>
      <c r="I127" s="9" t="s">
        <v>729</v>
      </c>
      <c r="J127" s="9" t="s">
        <v>747</v>
      </c>
      <c r="K127" s="9" t="s">
        <v>748</v>
      </c>
      <c r="L127" s="9" t="s">
        <v>749</v>
      </c>
      <c r="M127" s="9" t="s">
        <v>654</v>
      </c>
      <c r="N127" s="9" t="s">
        <v>750</v>
      </c>
      <c r="O127" s="9" t="s">
        <v>465</v>
      </c>
      <c r="P127" s="9" t="s">
        <v>751</v>
      </c>
      <c r="Q127" s="18"/>
    </row>
    <row r="128" spans="1:17" s="1" customFormat="1" ht="16.2" thickBot="1" x14ac:dyDescent="0.35">
      <c r="A128" s="13">
        <v>65264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65264</v>
      </c>
      <c r="B135" s="9">
        <v>22</v>
      </c>
      <c r="C135" s="9" t="s">
        <v>67</v>
      </c>
      <c r="D135" s="9">
        <v>2</v>
      </c>
      <c r="E135">
        <v>36</v>
      </c>
      <c r="F135">
        <v>37.5</v>
      </c>
      <c r="G135">
        <v>37.5</v>
      </c>
      <c r="H135">
        <v>36</v>
      </c>
      <c r="I135">
        <v>35</v>
      </c>
      <c r="J135">
        <v>35.299999999999997</v>
      </c>
      <c r="K135">
        <v>33</v>
      </c>
      <c r="L135">
        <v>33</v>
      </c>
      <c r="M135">
        <v>33</v>
      </c>
      <c r="N135">
        <v>33.4</v>
      </c>
      <c r="O135">
        <v>35</v>
      </c>
      <c r="P135">
        <v>35.700000000000003</v>
      </c>
      <c r="Q135" s="18">
        <f>MAX(E135:P135)</f>
        <v>37.5</v>
      </c>
    </row>
    <row r="136" spans="1:17" s="1" customFormat="1" ht="16.2" thickBot="1" x14ac:dyDescent="0.35">
      <c r="A136" s="13">
        <v>65264</v>
      </c>
      <c r="B136" s="9">
        <v>22</v>
      </c>
      <c r="C136" s="9" t="s">
        <v>68</v>
      </c>
      <c r="D136" s="9" t="s">
        <v>69</v>
      </c>
      <c r="E136" s="9" t="s">
        <v>474</v>
      </c>
      <c r="F136" s="9" t="s">
        <v>551</v>
      </c>
      <c r="G136" s="9" t="s">
        <v>752</v>
      </c>
      <c r="H136" s="9" t="s">
        <v>603</v>
      </c>
      <c r="I136" s="9" t="s">
        <v>663</v>
      </c>
      <c r="J136" s="9" t="s">
        <v>753</v>
      </c>
      <c r="K136" s="9" t="s">
        <v>754</v>
      </c>
      <c r="L136" s="9" t="s">
        <v>755</v>
      </c>
      <c r="M136" s="9" t="s">
        <v>756</v>
      </c>
      <c r="N136" s="9" t="s">
        <v>526</v>
      </c>
      <c r="O136" s="9" t="s">
        <v>487</v>
      </c>
      <c r="P136" s="9" t="s">
        <v>757</v>
      </c>
      <c r="Q136" s="18"/>
    </row>
    <row r="137" spans="1:17" s="1" customFormat="1" ht="16.2" thickBot="1" x14ac:dyDescent="0.35">
      <c r="A137" s="13">
        <v>65264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65264</v>
      </c>
      <c r="B144" s="9">
        <v>23</v>
      </c>
      <c r="C144" s="9" t="s">
        <v>71</v>
      </c>
      <c r="D144" s="9">
        <v>3</v>
      </c>
      <c r="E144" s="9">
        <v>17.899999999999999</v>
      </c>
      <c r="F144" s="9">
        <v>17.899999999999999</v>
      </c>
      <c r="G144" s="9">
        <v>19</v>
      </c>
      <c r="H144" s="9">
        <v>20</v>
      </c>
      <c r="I144" s="9">
        <v>19</v>
      </c>
      <c r="J144" s="9">
        <v>20</v>
      </c>
      <c r="K144" s="9">
        <v>19</v>
      </c>
      <c r="L144" s="9">
        <v>19</v>
      </c>
      <c r="M144" s="9">
        <v>18</v>
      </c>
      <c r="N144" s="9">
        <v>19</v>
      </c>
      <c r="O144" s="9">
        <v>19</v>
      </c>
      <c r="P144" s="9">
        <v>19</v>
      </c>
      <c r="Q144" s="18">
        <f>MIN(E144:P144)</f>
        <v>17.899999999999999</v>
      </c>
    </row>
    <row r="145" spans="1:17" s="1" customFormat="1" ht="16.2" thickBot="1" x14ac:dyDescent="0.35">
      <c r="A145" s="13">
        <v>65264</v>
      </c>
      <c r="B145" s="9">
        <v>23</v>
      </c>
      <c r="C145" s="9" t="s">
        <v>72</v>
      </c>
      <c r="D145" s="9" t="s">
        <v>73</v>
      </c>
      <c r="E145" s="9" t="s">
        <v>758</v>
      </c>
      <c r="F145" s="9" t="s">
        <v>751</v>
      </c>
      <c r="G145" s="9" t="s">
        <v>759</v>
      </c>
      <c r="H145" s="9" t="s">
        <v>760</v>
      </c>
      <c r="I145" s="9" t="s">
        <v>761</v>
      </c>
      <c r="J145" s="9" t="s">
        <v>668</v>
      </c>
      <c r="K145" s="9" t="s">
        <v>668</v>
      </c>
      <c r="L145" s="9" t="s">
        <v>762</v>
      </c>
      <c r="M145" s="9" t="s">
        <v>654</v>
      </c>
      <c r="N145" s="9" t="s">
        <v>511</v>
      </c>
      <c r="O145" s="9" t="s">
        <v>763</v>
      </c>
      <c r="P145" s="9" t="s">
        <v>764</v>
      </c>
      <c r="Q145" s="18"/>
    </row>
    <row r="146" spans="1:17" s="1" customFormat="1" ht="16.2" thickBot="1" x14ac:dyDescent="0.35">
      <c r="A146" s="13">
        <v>65264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65264</v>
      </c>
      <c r="B153" s="9">
        <v>24</v>
      </c>
      <c r="C153" s="9" t="s">
        <v>67</v>
      </c>
      <c r="D153" s="9">
        <v>2</v>
      </c>
      <c r="E153" s="9">
        <v>90.5</v>
      </c>
      <c r="F153" s="9">
        <v>123.5</v>
      </c>
      <c r="G153" s="9">
        <v>122.1</v>
      </c>
      <c r="H153" s="9">
        <v>114</v>
      </c>
      <c r="I153" s="9">
        <v>123.6</v>
      </c>
      <c r="J153" s="9">
        <v>148.69999999999999</v>
      </c>
      <c r="K153" s="9">
        <v>184</v>
      </c>
      <c r="L153" s="9">
        <v>140.4</v>
      </c>
      <c r="M153" s="9">
        <v>168.9</v>
      </c>
      <c r="N153" s="9">
        <v>127</v>
      </c>
      <c r="O153" s="9">
        <v>108.7</v>
      </c>
      <c r="P153" s="9">
        <v>68.599999999999994</v>
      </c>
      <c r="Q153" s="18">
        <f>MAX(E153:P153)</f>
        <v>184</v>
      </c>
    </row>
    <row r="154" spans="1:17" s="1" customFormat="1" ht="16.2" thickBot="1" x14ac:dyDescent="0.35">
      <c r="A154" s="13">
        <v>65264</v>
      </c>
      <c r="B154" s="9">
        <v>24</v>
      </c>
      <c r="C154" s="9" t="s">
        <v>68</v>
      </c>
      <c r="D154" s="9" t="s">
        <v>69</v>
      </c>
      <c r="E154" s="9" t="s">
        <v>670</v>
      </c>
      <c r="F154" s="9" t="s">
        <v>471</v>
      </c>
      <c r="G154" s="9" t="s">
        <v>471</v>
      </c>
      <c r="H154" s="9" t="s">
        <v>625</v>
      </c>
      <c r="I154" s="9" t="s">
        <v>487</v>
      </c>
      <c r="J154" s="9" t="s">
        <v>469</v>
      </c>
      <c r="K154" s="9" t="s">
        <v>765</v>
      </c>
      <c r="L154" s="9" t="s">
        <v>766</v>
      </c>
      <c r="M154" s="9" t="s">
        <v>718</v>
      </c>
      <c r="N154" s="9" t="s">
        <v>611</v>
      </c>
      <c r="O154" s="9" t="s">
        <v>767</v>
      </c>
      <c r="P154" s="9" t="s">
        <v>768</v>
      </c>
      <c r="Q154" s="18"/>
    </row>
    <row r="155" spans="1:17" s="1" customFormat="1" ht="16.2" thickBot="1" x14ac:dyDescent="0.35">
      <c r="A155" s="13">
        <v>65264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65264</v>
      </c>
      <c r="B162" s="9">
        <v>38</v>
      </c>
      <c r="C162" s="9" t="s">
        <v>42</v>
      </c>
      <c r="D162" s="9">
        <v>1</v>
      </c>
      <c r="E162" s="18">
        <v>77.933333333333337</v>
      </c>
      <c r="F162" s="18">
        <v>80.769333333333336</v>
      </c>
      <c r="G162" s="18">
        <v>86.168333333333322</v>
      </c>
      <c r="H162" s="18">
        <v>88.087333333333348</v>
      </c>
      <c r="I162" s="18">
        <v>89.194666666666691</v>
      </c>
      <c r="J162" s="18">
        <v>90.553333333333327</v>
      </c>
      <c r="K162" s="18">
        <v>90.932000000000002</v>
      </c>
      <c r="L162" s="18">
        <v>90.829333333333338</v>
      </c>
      <c r="M162" s="18">
        <v>91.162333333333351</v>
      </c>
      <c r="N162" s="18">
        <v>90.811999999999998</v>
      </c>
      <c r="O162" s="18">
        <v>87.846999999999994</v>
      </c>
      <c r="P162" s="18">
        <v>80.346333333333305</v>
      </c>
      <c r="Q162" s="18">
        <f>AVERAGE(E162:P162)</f>
        <v>87.052944444444449</v>
      </c>
    </row>
    <row r="163" spans="1:17" s="1" customFormat="1" ht="16.2" thickBot="1" x14ac:dyDescent="0.35">
      <c r="A163" s="13">
        <v>65264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65"/>
  <sheetViews>
    <sheetView workbookViewId="0">
      <selection activeCell="D15" sqref="D15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0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314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65048</v>
      </c>
      <c r="B10" s="3" t="s">
        <v>360</v>
      </c>
      <c r="C10" s="3" t="s">
        <v>361</v>
      </c>
      <c r="D10" s="16">
        <v>414.8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F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1239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3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65048</v>
      </c>
      <c r="B23" s="9">
        <v>1</v>
      </c>
      <c r="C23" s="9" t="s">
        <v>36</v>
      </c>
      <c r="D23" s="9">
        <v>4</v>
      </c>
      <c r="E23" s="18">
        <v>0</v>
      </c>
      <c r="F23" s="18">
        <v>3.6666666666666667E-2</v>
      </c>
      <c r="G23" s="18">
        <v>0.33999999999999997</v>
      </c>
      <c r="H23" s="18">
        <v>13.986666666666668</v>
      </c>
      <c r="I23" s="18">
        <v>70.463333333333338</v>
      </c>
      <c r="J23" s="18">
        <v>164.49333333333334</v>
      </c>
      <c r="K23" s="18">
        <v>299.37999999999994</v>
      </c>
      <c r="L23" s="18">
        <v>398.94333333333333</v>
      </c>
      <c r="M23" s="18">
        <v>182.17333333333329</v>
      </c>
      <c r="N23" s="18">
        <v>23.45333333333333</v>
      </c>
      <c r="O23" s="18">
        <v>2.3333333333333331E-2</v>
      </c>
      <c r="P23" s="18">
        <v>0</v>
      </c>
      <c r="Q23" s="18">
        <v>1153.2933333333333</v>
      </c>
    </row>
    <row r="24" spans="1:17" s="1" customFormat="1" ht="16.2" thickBot="1" x14ac:dyDescent="0.35">
      <c r="A24" s="13">
        <v>65048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65048</v>
      </c>
      <c r="B32" s="9">
        <v>2</v>
      </c>
      <c r="C32" s="9" t="s">
        <v>39</v>
      </c>
      <c r="D32" s="9">
        <v>5</v>
      </c>
      <c r="E32" s="27">
        <v>0</v>
      </c>
      <c r="F32" s="27">
        <v>3.3018867924528301E-2</v>
      </c>
      <c r="G32" s="27">
        <v>0.1</v>
      </c>
      <c r="H32" s="27">
        <v>0.83333333333333326</v>
      </c>
      <c r="I32" s="27">
        <v>3.8999999999999995</v>
      </c>
      <c r="J32" s="27">
        <v>7.7333333333333334</v>
      </c>
      <c r="K32" s="27">
        <v>11.233333333333333</v>
      </c>
      <c r="L32" s="27">
        <v>14.166666666666666</v>
      </c>
      <c r="M32" s="27">
        <v>8.3000000000000007</v>
      </c>
      <c r="N32" s="27">
        <v>1.8666666666666667</v>
      </c>
      <c r="O32" s="27">
        <v>0</v>
      </c>
      <c r="P32" s="27">
        <v>0.4</v>
      </c>
      <c r="Q32" s="18">
        <f>SUM(E32:P32)</f>
        <v>48.566352201257857</v>
      </c>
    </row>
    <row r="33" spans="1:17" s="1" customFormat="1" ht="16.2" thickBot="1" x14ac:dyDescent="0.35">
      <c r="A33" s="13">
        <v>65048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65048</v>
      </c>
      <c r="B41" s="9">
        <v>3</v>
      </c>
      <c r="C41" s="9" t="s">
        <v>42</v>
      </c>
      <c r="D41" s="9">
        <v>1</v>
      </c>
      <c r="E41" s="18">
        <v>29.419462365666661</v>
      </c>
      <c r="F41" s="18">
        <v>33.118292282666665</v>
      </c>
      <c r="G41" s="18">
        <v>37.025053763999999</v>
      </c>
      <c r="H41" s="18">
        <v>39.519444444999998</v>
      </c>
      <c r="I41" s="18">
        <v>38.212795699000011</v>
      </c>
      <c r="J41" s="18">
        <v>34.79966666666666</v>
      </c>
      <c r="K41" s="18">
        <v>31.699462365666669</v>
      </c>
      <c r="L41" s="18">
        <v>30.390752688000003</v>
      </c>
      <c r="M41" s="18">
        <v>32.155555554999999</v>
      </c>
      <c r="N41" s="18">
        <v>34.548924730999993</v>
      </c>
      <c r="O41" s="18">
        <v>33.851222222666664</v>
      </c>
      <c r="P41" s="18">
        <v>30.491182794999993</v>
      </c>
      <c r="Q41" s="18">
        <f>AVERAGE(E41:P41)</f>
        <v>33.769317965027774</v>
      </c>
    </row>
    <row r="42" spans="1:17" s="1" customFormat="1" ht="16.2" thickBot="1" x14ac:dyDescent="0.35">
      <c r="A42" s="13">
        <v>65048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65048</v>
      </c>
      <c r="B50" s="9">
        <v>4</v>
      </c>
      <c r="C50" s="9" t="s">
        <v>42</v>
      </c>
      <c r="D50" s="9">
        <v>1</v>
      </c>
      <c r="E50" s="18">
        <v>13.414301075166669</v>
      </c>
      <c r="F50" s="18">
        <v>16.422914614666674</v>
      </c>
      <c r="G50" s="18">
        <v>20.613118278999998</v>
      </c>
      <c r="H50" s="18">
        <v>24.490222222000003</v>
      </c>
      <c r="I50" s="18">
        <v>25.377096774333342</v>
      </c>
      <c r="J50" s="18">
        <v>23.626999999333336</v>
      </c>
      <c r="K50" s="18">
        <v>22.227741936000005</v>
      </c>
      <c r="L50" s="18">
        <v>21.554301075666665</v>
      </c>
      <c r="M50" s="18">
        <v>22.015666667000005</v>
      </c>
      <c r="N50" s="18">
        <v>21.086559140333332</v>
      </c>
      <c r="O50" s="18">
        <v>16.361333332666664</v>
      </c>
      <c r="P50" s="18">
        <v>13.768387097200002</v>
      </c>
      <c r="Q50" s="18">
        <f>AVERAGE(E50:P50)</f>
        <v>20.079886851113891</v>
      </c>
    </row>
    <row r="51" spans="1:17" s="1" customFormat="1" ht="16.2" thickBot="1" x14ac:dyDescent="0.35">
      <c r="A51" s="13">
        <v>65048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65048</v>
      </c>
      <c r="B59" s="9">
        <v>5</v>
      </c>
      <c r="C59" s="9" t="s">
        <v>42</v>
      </c>
      <c r="D59" s="9">
        <v>1</v>
      </c>
      <c r="E59" s="18">
        <v>31.20973118283333</v>
      </c>
      <c r="F59" s="18">
        <v>33.059146141333329</v>
      </c>
      <c r="G59" s="18">
        <v>35.012526882000003</v>
      </c>
      <c r="H59" s="18">
        <v>36.259722222500002</v>
      </c>
      <c r="I59" s="18">
        <v>35.606397849500006</v>
      </c>
      <c r="J59" s="18">
        <v>33.899833333333333</v>
      </c>
      <c r="K59" s="18">
        <v>32.349731182833338</v>
      </c>
      <c r="L59" s="18">
        <v>31.695376344000003</v>
      </c>
      <c r="M59" s="18">
        <v>32.577777777500003</v>
      </c>
      <c r="N59" s="18">
        <v>33.7744623655</v>
      </c>
      <c r="O59" s="18">
        <v>33.425611111333332</v>
      </c>
      <c r="P59" s="18">
        <v>31.745591397499997</v>
      </c>
      <c r="Q59" s="18">
        <f>AVERAGE(E59:P59)</f>
        <v>33.384658982513891</v>
      </c>
    </row>
    <row r="60" spans="1:17" s="1" customFormat="1" ht="16.2" thickBot="1" x14ac:dyDescent="0.35">
      <c r="A60" s="13">
        <v>65048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65048</v>
      </c>
      <c r="B72" s="9">
        <v>12</v>
      </c>
      <c r="C72" s="9" t="s">
        <v>39</v>
      </c>
      <c r="D72" s="9">
        <v>5</v>
      </c>
      <c r="E72" s="27">
        <v>14.533333333333333</v>
      </c>
      <c r="F72" s="27">
        <v>22.683962264150942</v>
      </c>
      <c r="G72" s="27">
        <v>30.633333333333333</v>
      </c>
      <c r="H72" s="27">
        <v>30</v>
      </c>
      <c r="I72" s="27">
        <v>30.866666666666667</v>
      </c>
      <c r="J72" s="27">
        <v>28.766666666666666</v>
      </c>
      <c r="K72" s="27">
        <v>26.466666666666665</v>
      </c>
      <c r="L72" s="27">
        <v>22.4</v>
      </c>
      <c r="M72" s="27">
        <v>26.700000000000003</v>
      </c>
      <c r="N72" s="27">
        <v>30.366666666666667</v>
      </c>
      <c r="O72" s="27">
        <v>28.9</v>
      </c>
      <c r="P72" s="27">
        <v>18.700000000000003</v>
      </c>
      <c r="Q72" s="18">
        <f>SUM(E72:P72)</f>
        <v>311.01729559748424</v>
      </c>
    </row>
    <row r="73" spans="1:17" s="1" customFormat="1" ht="16.2" thickBot="1" x14ac:dyDescent="0.35">
      <c r="A73" s="13">
        <v>65048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65048</v>
      </c>
      <c r="B81" s="9">
        <v>13</v>
      </c>
      <c r="C81" s="9" t="s">
        <v>39</v>
      </c>
      <c r="D81" s="9">
        <v>5</v>
      </c>
      <c r="E81" s="27">
        <v>4.2666666666666666</v>
      </c>
      <c r="F81" s="27">
        <v>0.79245283018867929</v>
      </c>
      <c r="G81" s="27">
        <v>3.3333333333333333E-2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0.3666666666666667</v>
      </c>
      <c r="P81" s="27">
        <v>3</v>
      </c>
      <c r="Q81" s="18">
        <f>SUM(E81:P81)</f>
        <v>8.4591194968553456</v>
      </c>
    </row>
    <row r="82" spans="1:17" s="1" customFormat="1" ht="16.2" thickBot="1" x14ac:dyDescent="0.35">
      <c r="A82" s="13">
        <v>65048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65048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65048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65048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65048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65048</v>
      </c>
      <c r="B108" s="9">
        <v>16</v>
      </c>
      <c r="C108" s="9" t="s">
        <v>39</v>
      </c>
      <c r="D108" s="9">
        <v>5</v>
      </c>
      <c r="E108" s="27">
        <v>0</v>
      </c>
      <c r="F108" s="27">
        <v>0</v>
      </c>
      <c r="G108" s="27">
        <v>0</v>
      </c>
      <c r="H108" s="27">
        <v>0.23333333333333334</v>
      </c>
      <c r="I108" s="27">
        <v>0.9</v>
      </c>
      <c r="J108" s="27">
        <v>1.7666666666666666</v>
      </c>
      <c r="K108" s="27">
        <v>2.4</v>
      </c>
      <c r="L108" s="27">
        <v>3.7666666666666666</v>
      </c>
      <c r="M108" s="27">
        <v>2.1333333333333333</v>
      </c>
      <c r="N108" s="27">
        <v>0.36666666666666664</v>
      </c>
      <c r="O108" s="27">
        <v>0</v>
      </c>
      <c r="P108" s="27">
        <v>0</v>
      </c>
      <c r="Q108" s="18">
        <f>SUM(E108:P108)</f>
        <v>11.566666666666666</v>
      </c>
    </row>
    <row r="109" spans="1:17" s="1" customFormat="1" ht="16.2" thickBot="1" x14ac:dyDescent="0.35">
      <c r="A109" s="13">
        <v>65048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65048</v>
      </c>
      <c r="B117" s="9">
        <v>20</v>
      </c>
      <c r="C117" s="9" t="s">
        <v>67</v>
      </c>
      <c r="D117" s="9">
        <v>2</v>
      </c>
      <c r="E117">
        <v>28.35</v>
      </c>
      <c r="F117">
        <v>33.700000000000003</v>
      </c>
      <c r="G117">
        <v>35.549999999999997</v>
      </c>
      <c r="H117">
        <v>37.900000000000006</v>
      </c>
      <c r="I117">
        <v>37.25</v>
      </c>
      <c r="J117">
        <v>35.35</v>
      </c>
      <c r="K117">
        <v>31.75</v>
      </c>
      <c r="L117">
        <v>29.05</v>
      </c>
      <c r="M117">
        <v>30.8</v>
      </c>
      <c r="N117">
        <v>33.1</v>
      </c>
      <c r="O117">
        <v>31.15</v>
      </c>
      <c r="P117">
        <v>29.9</v>
      </c>
      <c r="Q117" s="18">
        <f>MAX(E117:P117)</f>
        <v>37.900000000000006</v>
      </c>
    </row>
    <row r="118" spans="1:17" s="1" customFormat="1" ht="16.2" thickBot="1" x14ac:dyDescent="0.35">
      <c r="A118" s="13">
        <v>65048</v>
      </c>
      <c r="B118" s="9">
        <v>20</v>
      </c>
      <c r="C118" s="9" t="s">
        <v>68</v>
      </c>
      <c r="D118" s="9" t="s">
        <v>69</v>
      </c>
      <c r="E118" s="9" t="s">
        <v>1034</v>
      </c>
      <c r="F118" s="9" t="s">
        <v>853</v>
      </c>
      <c r="G118" s="9" t="s">
        <v>1035</v>
      </c>
      <c r="H118" s="9" t="s">
        <v>943</v>
      </c>
      <c r="I118" s="9" t="s">
        <v>1010</v>
      </c>
      <c r="J118" s="9" t="s">
        <v>889</v>
      </c>
      <c r="K118" s="9" t="s">
        <v>556</v>
      </c>
      <c r="L118" s="9" t="s">
        <v>731</v>
      </c>
      <c r="M118" s="9" t="s">
        <v>620</v>
      </c>
      <c r="N118" s="9" t="s">
        <v>632</v>
      </c>
      <c r="O118" s="9" t="s">
        <v>630</v>
      </c>
      <c r="P118" s="9" t="s">
        <v>469</v>
      </c>
      <c r="Q118" s="18"/>
    </row>
    <row r="119" spans="1:17" s="1" customFormat="1" ht="16.2" thickBot="1" x14ac:dyDescent="0.35">
      <c r="A119" s="13">
        <v>65048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65048</v>
      </c>
      <c r="B126" s="9">
        <v>21</v>
      </c>
      <c r="C126" s="9" t="s">
        <v>71</v>
      </c>
      <c r="D126" s="9">
        <v>3</v>
      </c>
      <c r="E126">
        <v>13.5</v>
      </c>
      <c r="F126">
        <v>17</v>
      </c>
      <c r="G126">
        <v>20</v>
      </c>
      <c r="H126">
        <v>23</v>
      </c>
      <c r="I126">
        <v>24.15</v>
      </c>
      <c r="J126">
        <v>19.55</v>
      </c>
      <c r="K126">
        <v>20.9</v>
      </c>
      <c r="L126">
        <v>19.75</v>
      </c>
      <c r="M126">
        <v>19.55</v>
      </c>
      <c r="N126">
        <v>22.9</v>
      </c>
      <c r="O126">
        <v>19.05</v>
      </c>
      <c r="P126">
        <v>15.9</v>
      </c>
      <c r="Q126" s="18">
        <f>MIN(E126:P126)</f>
        <v>13.5</v>
      </c>
    </row>
    <row r="127" spans="1:17" s="1" customFormat="1" ht="16.2" thickBot="1" x14ac:dyDescent="0.35">
      <c r="A127" s="13">
        <v>65048</v>
      </c>
      <c r="B127" s="9">
        <v>21</v>
      </c>
      <c r="C127" s="9" t="s">
        <v>72</v>
      </c>
      <c r="D127" s="9" t="s">
        <v>73</v>
      </c>
      <c r="E127" s="9" t="s">
        <v>645</v>
      </c>
      <c r="F127" s="9" t="s">
        <v>646</v>
      </c>
      <c r="G127" s="9" t="s">
        <v>647</v>
      </c>
      <c r="H127" s="9" t="s">
        <v>1036</v>
      </c>
      <c r="I127" s="9" t="s">
        <v>829</v>
      </c>
      <c r="J127" s="9" t="s">
        <v>1037</v>
      </c>
      <c r="K127" s="9" t="s">
        <v>837</v>
      </c>
      <c r="L127" s="9" t="s">
        <v>808</v>
      </c>
      <c r="M127" s="9" t="s">
        <v>1038</v>
      </c>
      <c r="N127" s="9" t="s">
        <v>889</v>
      </c>
      <c r="O127" s="9" t="s">
        <v>667</v>
      </c>
      <c r="P127" s="9" t="s">
        <v>827</v>
      </c>
      <c r="Q127" s="18"/>
    </row>
    <row r="128" spans="1:17" s="1" customFormat="1" ht="16.2" thickBot="1" x14ac:dyDescent="0.35">
      <c r="A128" s="13">
        <v>65048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65048</v>
      </c>
      <c r="B135" s="9">
        <v>22</v>
      </c>
      <c r="C135" s="9" t="s">
        <v>67</v>
      </c>
      <c r="D135" s="9">
        <v>2</v>
      </c>
      <c r="E135">
        <v>39</v>
      </c>
      <c r="F135">
        <v>41</v>
      </c>
      <c r="G135">
        <v>42.4</v>
      </c>
      <c r="H135">
        <v>43.6</v>
      </c>
      <c r="I135">
        <v>44.3</v>
      </c>
      <c r="J135">
        <v>41.6</v>
      </c>
      <c r="K135">
        <v>38.5</v>
      </c>
      <c r="L135">
        <v>34.200000000000003</v>
      </c>
      <c r="M135">
        <v>39</v>
      </c>
      <c r="N135">
        <v>39</v>
      </c>
      <c r="O135">
        <v>39</v>
      </c>
      <c r="P135">
        <v>37.299999999999997</v>
      </c>
      <c r="Q135" s="18">
        <f>MAX(E135:P135)</f>
        <v>44.3</v>
      </c>
    </row>
    <row r="136" spans="1:17" s="1" customFormat="1" ht="16.2" thickBot="1" x14ac:dyDescent="0.35">
      <c r="A136" s="13">
        <v>65048</v>
      </c>
      <c r="B136" s="9">
        <v>22</v>
      </c>
      <c r="C136" s="9" t="s">
        <v>68</v>
      </c>
      <c r="D136" s="9" t="s">
        <v>69</v>
      </c>
      <c r="E136" s="9" t="s">
        <v>707</v>
      </c>
      <c r="F136" s="9" t="s">
        <v>621</v>
      </c>
      <c r="G136" s="9" t="s">
        <v>487</v>
      </c>
      <c r="H136" s="9" t="s">
        <v>451</v>
      </c>
      <c r="I136" s="9" t="s">
        <v>1039</v>
      </c>
      <c r="J136" s="9" t="s">
        <v>957</v>
      </c>
      <c r="K136" s="9" t="s">
        <v>556</v>
      </c>
      <c r="L136" s="9" t="s">
        <v>526</v>
      </c>
      <c r="M136" s="9" t="s">
        <v>1040</v>
      </c>
      <c r="N136" s="9" t="s">
        <v>1019</v>
      </c>
      <c r="O136" s="9" t="s">
        <v>459</v>
      </c>
      <c r="P136" s="9" t="s">
        <v>1027</v>
      </c>
      <c r="Q136" s="18"/>
    </row>
    <row r="137" spans="1:17" s="1" customFormat="1" ht="16.2" thickBot="1" x14ac:dyDescent="0.35">
      <c r="A137" s="13">
        <v>65048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65048</v>
      </c>
      <c r="B144" s="9">
        <v>23</v>
      </c>
      <c r="C144" s="9" t="s">
        <v>71</v>
      </c>
      <c r="D144" s="9">
        <v>3</v>
      </c>
      <c r="E144">
        <v>5</v>
      </c>
      <c r="F144">
        <v>8</v>
      </c>
      <c r="G144">
        <v>10</v>
      </c>
      <c r="H144">
        <v>12.5</v>
      </c>
      <c r="I144">
        <v>18.3</v>
      </c>
      <c r="J144">
        <v>14.1</v>
      </c>
      <c r="K144">
        <v>15</v>
      </c>
      <c r="L144">
        <v>14.5</v>
      </c>
      <c r="M144">
        <v>14.1</v>
      </c>
      <c r="N144">
        <v>13</v>
      </c>
      <c r="O144">
        <v>6.5</v>
      </c>
      <c r="P144">
        <v>4.9000000000000004</v>
      </c>
      <c r="Q144" s="18">
        <f>MIN(E144:P144)</f>
        <v>4.9000000000000004</v>
      </c>
    </row>
    <row r="145" spans="1:17" s="1" customFormat="1" ht="16.2" thickBot="1" x14ac:dyDescent="0.35">
      <c r="A145" s="13">
        <v>65048</v>
      </c>
      <c r="B145" s="9">
        <v>23</v>
      </c>
      <c r="C145" s="9" t="s">
        <v>72</v>
      </c>
      <c r="D145" s="9" t="s">
        <v>73</v>
      </c>
      <c r="E145" s="9" t="s">
        <v>596</v>
      </c>
      <c r="F145" s="9" t="s">
        <v>979</v>
      </c>
      <c r="G145" s="9" t="s">
        <v>803</v>
      </c>
      <c r="H145" s="9" t="s">
        <v>1008</v>
      </c>
      <c r="I145" s="9" t="s">
        <v>829</v>
      </c>
      <c r="J145" s="9" t="s">
        <v>1037</v>
      </c>
      <c r="K145" s="9" t="s">
        <v>716</v>
      </c>
      <c r="L145" s="9" t="s">
        <v>808</v>
      </c>
      <c r="M145" s="9" t="s">
        <v>1038</v>
      </c>
      <c r="N145" s="9" t="s">
        <v>1041</v>
      </c>
      <c r="O145" s="9" t="s">
        <v>616</v>
      </c>
      <c r="P145" s="9" t="s">
        <v>1042</v>
      </c>
      <c r="Q145" s="18"/>
    </row>
    <row r="146" spans="1:17" s="1" customFormat="1" ht="16.2" thickBot="1" x14ac:dyDescent="0.35">
      <c r="A146" s="13">
        <v>65048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65048</v>
      </c>
      <c r="B153" s="9">
        <v>24</v>
      </c>
      <c r="C153" s="9" t="s">
        <v>67</v>
      </c>
      <c r="D153" s="9">
        <v>2</v>
      </c>
      <c r="E153">
        <v>0</v>
      </c>
      <c r="F153">
        <v>1.1000000000000001</v>
      </c>
      <c r="G153">
        <v>6</v>
      </c>
      <c r="H153">
        <v>44</v>
      </c>
      <c r="I153">
        <v>69.400000000000006</v>
      </c>
      <c r="J153">
        <v>80.5</v>
      </c>
      <c r="K153">
        <v>191.3</v>
      </c>
      <c r="L153">
        <v>182.4</v>
      </c>
      <c r="M153">
        <v>99.3</v>
      </c>
      <c r="N153">
        <v>21</v>
      </c>
      <c r="O153">
        <v>0.7</v>
      </c>
      <c r="P153">
        <v>9</v>
      </c>
      <c r="Q153" s="18">
        <f>MAX(E153:P153)</f>
        <v>191.3</v>
      </c>
    </row>
    <row r="154" spans="1:17" s="1" customFormat="1" ht="16.2" thickBot="1" x14ac:dyDescent="0.35">
      <c r="A154" s="13">
        <v>65048</v>
      </c>
      <c r="B154" s="9">
        <v>24</v>
      </c>
      <c r="C154" s="9" t="s">
        <v>68</v>
      </c>
      <c r="D154" s="9" t="s">
        <v>69</v>
      </c>
      <c r="E154" s="9" t="s">
        <v>535</v>
      </c>
      <c r="F154" s="9" t="s">
        <v>1043</v>
      </c>
      <c r="G154" s="9" t="s">
        <v>1044</v>
      </c>
      <c r="H154" s="9" t="s">
        <v>730</v>
      </c>
      <c r="I154" s="9" t="s">
        <v>479</v>
      </c>
      <c r="J154" s="9" t="s">
        <v>525</v>
      </c>
      <c r="K154" s="9" t="s">
        <v>725</v>
      </c>
      <c r="L154" s="9" t="s">
        <v>859</v>
      </c>
      <c r="M154" s="9" t="s">
        <v>1045</v>
      </c>
      <c r="N154" s="9" t="s">
        <v>671</v>
      </c>
      <c r="O154" s="9" t="s">
        <v>530</v>
      </c>
      <c r="P154" s="9" t="s">
        <v>1040</v>
      </c>
      <c r="Q154" s="18"/>
    </row>
    <row r="155" spans="1:17" s="1" customFormat="1" ht="16.2" thickBot="1" x14ac:dyDescent="0.35">
      <c r="A155" s="13">
        <v>65048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65048</v>
      </c>
      <c r="B162" s="9">
        <v>38</v>
      </c>
      <c r="C162" s="9" t="s">
        <v>42</v>
      </c>
      <c r="D162" s="9">
        <v>1</v>
      </c>
      <c r="E162" s="18">
        <v>22.439000000000004</v>
      </c>
      <c r="F162" s="18">
        <v>17.527333333333335</v>
      </c>
      <c r="G162" s="18">
        <v>15.923</v>
      </c>
      <c r="H162" s="18">
        <v>26.333666666666666</v>
      </c>
      <c r="I162" s="18">
        <v>42.751666666666672</v>
      </c>
      <c r="J162" s="18">
        <v>53.947666666666663</v>
      </c>
      <c r="K162" s="18">
        <v>64.327999999999989</v>
      </c>
      <c r="L162" s="18">
        <v>75.345666666666659</v>
      </c>
      <c r="M162" s="18">
        <v>73.009</v>
      </c>
      <c r="N162" s="18">
        <v>55.746333333333332</v>
      </c>
      <c r="O162" s="18">
        <v>33.123333333333335</v>
      </c>
      <c r="P162" s="18">
        <v>27.215999999999998</v>
      </c>
      <c r="Q162" s="18">
        <f>AVERAGE(E162:P162)</f>
        <v>42.30755555555556</v>
      </c>
    </row>
    <row r="163" spans="1:17" s="1" customFormat="1" ht="16.2" thickBot="1" x14ac:dyDescent="0.35">
      <c r="A163" s="13">
        <v>65048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65"/>
  <sheetViews>
    <sheetView workbookViewId="0">
      <selection activeCell="B15" sqref="B15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0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302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65262</v>
      </c>
      <c r="B10" s="3" t="s">
        <v>388</v>
      </c>
      <c r="C10" s="3" t="s">
        <v>389</v>
      </c>
      <c r="D10" s="16">
        <v>24.95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G11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387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65262</v>
      </c>
      <c r="B23" s="9">
        <v>1</v>
      </c>
      <c r="C23" s="9" t="s">
        <v>36</v>
      </c>
      <c r="D23" s="9">
        <v>4</v>
      </c>
      <c r="E23" s="18">
        <v>40.24</v>
      </c>
      <c r="F23" s="18">
        <v>76.23</v>
      </c>
      <c r="G23" s="18">
        <v>167.00666666666669</v>
      </c>
      <c r="H23" s="18">
        <v>249.31666666666663</v>
      </c>
      <c r="I23" s="18">
        <v>343.7433333333334</v>
      </c>
      <c r="J23" s="18">
        <v>541.93999999999994</v>
      </c>
      <c r="K23" s="18">
        <v>550.47666666666669</v>
      </c>
      <c r="L23" s="18">
        <v>523.91999999999996</v>
      </c>
      <c r="M23" s="18">
        <v>459.3866666666666</v>
      </c>
      <c r="N23" s="18">
        <v>362.22333333333336</v>
      </c>
      <c r="O23" s="18">
        <v>210.38000000000002</v>
      </c>
      <c r="P23" s="18">
        <v>60.396666666666661</v>
      </c>
      <c r="Q23" s="18">
        <v>3585.2599999999998</v>
      </c>
    </row>
    <row r="24" spans="1:17" s="1" customFormat="1" ht="16.2" thickBot="1" x14ac:dyDescent="0.35">
      <c r="A24" s="13">
        <v>65262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65262</v>
      </c>
      <c r="B32" s="9">
        <v>2</v>
      </c>
      <c r="C32" s="9" t="s">
        <v>39</v>
      </c>
      <c r="D32" s="9">
        <v>5</v>
      </c>
      <c r="E32" s="27">
        <v>3.666666666666667</v>
      </c>
      <c r="F32" s="27">
        <v>5.0518867924528301</v>
      </c>
      <c r="G32" s="27">
        <v>12.8</v>
      </c>
      <c r="H32" s="27">
        <v>14.833333333333334</v>
      </c>
      <c r="I32" s="27">
        <v>19</v>
      </c>
      <c r="J32" s="27">
        <v>22.066666666666666</v>
      </c>
      <c r="K32" s="27">
        <v>24</v>
      </c>
      <c r="L32" s="27">
        <v>23.666666666666668</v>
      </c>
      <c r="M32" s="27">
        <v>22.533333333333331</v>
      </c>
      <c r="N32" s="27">
        <v>20.566666666666666</v>
      </c>
      <c r="O32" s="27">
        <v>13.166666666666666</v>
      </c>
      <c r="P32" s="27">
        <v>4</v>
      </c>
      <c r="Q32" s="18">
        <f>SUM(E32:P32)</f>
        <v>185.3518867924528</v>
      </c>
    </row>
    <row r="33" spans="1:17" s="1" customFormat="1" ht="16.2" thickBot="1" x14ac:dyDescent="0.35">
      <c r="A33" s="13">
        <v>65262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65262</v>
      </c>
      <c r="B41" s="9">
        <v>3</v>
      </c>
      <c r="C41" s="9" t="s">
        <v>42</v>
      </c>
      <c r="D41" s="9">
        <v>1</v>
      </c>
      <c r="E41" s="18">
        <v>30.744516128333331</v>
      </c>
      <c r="F41" s="18">
        <v>31.392869458</v>
      </c>
      <c r="G41" s="18">
        <v>30.975053763999998</v>
      </c>
      <c r="H41" s="18">
        <v>30.855666666666664</v>
      </c>
      <c r="I41" s="18">
        <v>30.253010752999998</v>
      </c>
      <c r="J41" s="18">
        <v>28.901666666666667</v>
      </c>
      <c r="K41" s="18">
        <v>27.63150537666667</v>
      </c>
      <c r="L41" s="18">
        <v>27.257526881666667</v>
      </c>
      <c r="M41" s="18">
        <v>27.69655555466667</v>
      </c>
      <c r="N41" s="18">
        <v>28.596344086666669</v>
      </c>
      <c r="O41" s="18">
        <v>29.591888888333333</v>
      </c>
      <c r="P41" s="18">
        <v>30.382795698333336</v>
      </c>
      <c r="Q41" s="18">
        <f>AVERAGE(E41:P41)</f>
        <v>29.523283326916665</v>
      </c>
    </row>
    <row r="42" spans="1:17" s="1" customFormat="1" ht="16.2" thickBot="1" x14ac:dyDescent="0.35">
      <c r="A42" s="13">
        <v>65262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65262</v>
      </c>
      <c r="B50" s="9">
        <v>4</v>
      </c>
      <c r="C50" s="9" t="s">
        <v>42</v>
      </c>
      <c r="D50" s="9">
        <v>1</v>
      </c>
      <c r="E50" s="18">
        <v>23.158387096999995</v>
      </c>
      <c r="F50" s="18">
        <v>24.153809524</v>
      </c>
      <c r="G50" s="18">
        <v>24.454301076</v>
      </c>
      <c r="H50" s="18">
        <v>24.32233333366667</v>
      </c>
      <c r="I50" s="18">
        <v>23.904838710000003</v>
      </c>
      <c r="J50" s="18">
        <v>23.232111110666665</v>
      </c>
      <c r="K50" s="18">
        <v>22.922365591333335</v>
      </c>
      <c r="L50" s="18">
        <v>22.808387096333334</v>
      </c>
      <c r="M50" s="18">
        <v>22.886555555000005</v>
      </c>
      <c r="N50" s="18">
        <v>22.964623656000004</v>
      </c>
      <c r="O50" s="18">
        <v>23.440222221999996</v>
      </c>
      <c r="P50" s="18">
        <v>23.306989247333327</v>
      </c>
      <c r="Q50" s="18">
        <f>AVERAGE(E50:P50)</f>
        <v>23.462910351611114</v>
      </c>
    </row>
    <row r="51" spans="1:17" s="1" customFormat="1" ht="16.2" thickBot="1" x14ac:dyDescent="0.35">
      <c r="A51" s="13">
        <v>65262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65262</v>
      </c>
      <c r="B59" s="9">
        <v>5</v>
      </c>
      <c r="C59" s="9" t="s">
        <v>42</v>
      </c>
      <c r="D59" s="9">
        <v>1</v>
      </c>
      <c r="E59" s="18">
        <v>26.951451612666663</v>
      </c>
      <c r="F59" s="18">
        <v>27.773339491000002</v>
      </c>
      <c r="G59" s="18">
        <v>27.714677420000001</v>
      </c>
      <c r="H59" s="18">
        <v>27.589000000166667</v>
      </c>
      <c r="I59" s="18">
        <v>27.078924731500003</v>
      </c>
      <c r="J59" s="18">
        <v>26.066888888666668</v>
      </c>
      <c r="K59" s="18">
        <v>25.276935484000003</v>
      </c>
      <c r="L59" s="18">
        <v>25.032956988999999</v>
      </c>
      <c r="M59" s="18">
        <v>25.291555554833337</v>
      </c>
      <c r="N59" s="18">
        <v>25.780483871333338</v>
      </c>
      <c r="O59" s="18">
        <v>26.516055555166666</v>
      </c>
      <c r="P59" s="18">
        <v>26.84489247283333</v>
      </c>
      <c r="Q59" s="18">
        <f>AVERAGE(E59:P59)</f>
        <v>26.493096839263888</v>
      </c>
    </row>
    <row r="60" spans="1:17" s="1" customFormat="1" ht="16.2" thickBot="1" x14ac:dyDescent="0.35">
      <c r="A60" s="13">
        <v>65262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65262</v>
      </c>
      <c r="B72" s="9">
        <v>12</v>
      </c>
      <c r="C72" s="9" t="s">
        <v>39</v>
      </c>
      <c r="D72" s="9">
        <v>5</v>
      </c>
      <c r="E72" s="27">
        <v>23.133333333333333</v>
      </c>
      <c r="F72" s="27">
        <v>24.202830188679247</v>
      </c>
      <c r="G72" s="27">
        <v>25.433333333333334</v>
      </c>
      <c r="H72" s="27">
        <v>24.166666666666664</v>
      </c>
      <c r="I72" s="27">
        <v>21.233333333333334</v>
      </c>
      <c r="J72" s="27">
        <v>7.7999999999999989</v>
      </c>
      <c r="K72" s="27">
        <v>2.8666666666666667</v>
      </c>
      <c r="L72" s="27">
        <v>1.9</v>
      </c>
      <c r="M72" s="27">
        <v>4.4000000000000004</v>
      </c>
      <c r="N72" s="27">
        <v>5.6333333333333337</v>
      </c>
      <c r="O72" s="27">
        <v>11.666666666666666</v>
      </c>
      <c r="P72" s="27">
        <v>21.166666666666664</v>
      </c>
      <c r="Q72" s="18">
        <f>SUM(E72:P72)</f>
        <v>173.60283018867923</v>
      </c>
    </row>
    <row r="73" spans="1:17" s="1" customFormat="1" ht="16.2" thickBot="1" x14ac:dyDescent="0.35">
      <c r="A73" s="13">
        <v>65262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65262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3.3333333333333333E-2</v>
      </c>
      <c r="Q81" s="18">
        <f>SUM(E81:P81)</f>
        <v>3.3333333333333333E-2</v>
      </c>
    </row>
    <row r="82" spans="1:17" s="1" customFormat="1" ht="16.2" thickBot="1" x14ac:dyDescent="0.35">
      <c r="A82" s="13">
        <v>65262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65262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65262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65262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65262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65262</v>
      </c>
      <c r="B108" s="9">
        <v>16</v>
      </c>
      <c r="C108" s="9" t="s">
        <v>39</v>
      </c>
      <c r="D108" s="9">
        <v>5</v>
      </c>
      <c r="E108" s="27">
        <v>1.4</v>
      </c>
      <c r="F108" s="27">
        <v>2.3443396226415092</v>
      </c>
      <c r="G108" s="27">
        <v>4.666666666666667</v>
      </c>
      <c r="H108" s="27">
        <v>6.8666666666666671</v>
      </c>
      <c r="I108" s="27">
        <v>10.066666666666666</v>
      </c>
      <c r="J108" s="27">
        <v>13.8</v>
      </c>
      <c r="K108" s="27">
        <v>14.533333333333333</v>
      </c>
      <c r="L108" s="27">
        <v>13.4</v>
      </c>
      <c r="M108" s="27">
        <v>12.233333333333334</v>
      </c>
      <c r="N108" s="27">
        <v>10.6</v>
      </c>
      <c r="O108" s="27">
        <v>5.8999999999999995</v>
      </c>
      <c r="P108" s="27">
        <v>1.5666666666666667</v>
      </c>
      <c r="Q108" s="18">
        <f>SUM(E108:P108)</f>
        <v>97.377672955974845</v>
      </c>
    </row>
    <row r="109" spans="1:17" s="1" customFormat="1" ht="16.2" thickBot="1" x14ac:dyDescent="0.35">
      <c r="A109" s="13">
        <v>65262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65262</v>
      </c>
      <c r="B117" s="9">
        <v>20</v>
      </c>
      <c r="C117" s="9" t="s">
        <v>67</v>
      </c>
      <c r="D117" s="9">
        <v>2</v>
      </c>
      <c r="E117" s="9">
        <v>31.5</v>
      </c>
      <c r="F117" s="9">
        <v>31.5</v>
      </c>
      <c r="G117" s="9">
        <v>31.5</v>
      </c>
      <c r="H117" s="9">
        <v>31.5</v>
      </c>
      <c r="I117" s="9">
        <v>32.85</v>
      </c>
      <c r="J117" s="9">
        <v>29</v>
      </c>
      <c r="K117" s="9">
        <v>28</v>
      </c>
      <c r="L117" s="9">
        <v>28</v>
      </c>
      <c r="M117" s="9">
        <v>28.5</v>
      </c>
      <c r="N117" s="9">
        <v>29.5</v>
      </c>
      <c r="O117" s="9">
        <v>30.6</v>
      </c>
      <c r="P117" s="9">
        <v>30</v>
      </c>
      <c r="Q117" s="18">
        <f>MAX(E117:P117)</f>
        <v>32.85</v>
      </c>
    </row>
    <row r="118" spans="1:17" s="1" customFormat="1" ht="16.2" thickBot="1" x14ac:dyDescent="0.35">
      <c r="A118" s="13">
        <v>65262</v>
      </c>
      <c r="B118" s="9">
        <v>20</v>
      </c>
      <c r="C118" s="9" t="s">
        <v>68</v>
      </c>
      <c r="D118" s="9" t="s">
        <v>69</v>
      </c>
      <c r="E118" s="9" t="s">
        <v>769</v>
      </c>
      <c r="F118" s="9" t="s">
        <v>769</v>
      </c>
      <c r="G118" s="9" t="s">
        <v>770</v>
      </c>
      <c r="H118" s="9" t="s">
        <v>493</v>
      </c>
      <c r="I118" s="9" t="s">
        <v>742</v>
      </c>
      <c r="J118" s="9" t="s">
        <v>771</v>
      </c>
      <c r="K118" s="9" t="s">
        <v>772</v>
      </c>
      <c r="L118" s="9" t="s">
        <v>597</v>
      </c>
      <c r="M118" s="9" t="s">
        <v>615</v>
      </c>
      <c r="N118" s="9" t="s">
        <v>743</v>
      </c>
      <c r="O118" s="9" t="s">
        <v>631</v>
      </c>
      <c r="P118" s="9" t="s">
        <v>773</v>
      </c>
      <c r="Q118" s="18"/>
    </row>
    <row r="119" spans="1:17" s="1" customFormat="1" ht="16.2" thickBot="1" x14ac:dyDescent="0.35">
      <c r="A119" s="13">
        <v>65262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65262</v>
      </c>
      <c r="B126" s="9">
        <v>21</v>
      </c>
      <c r="C126" s="9" t="s">
        <v>71</v>
      </c>
      <c r="D126" s="9">
        <v>3</v>
      </c>
      <c r="E126">
        <v>22.7</v>
      </c>
      <c r="F126">
        <v>23.2</v>
      </c>
      <c r="G126">
        <v>22.3</v>
      </c>
      <c r="H126">
        <v>23.55</v>
      </c>
      <c r="I126">
        <v>22.85</v>
      </c>
      <c r="J126">
        <v>22</v>
      </c>
      <c r="K126">
        <v>20.85</v>
      </c>
      <c r="L126">
        <v>20.95</v>
      </c>
      <c r="M126">
        <v>20.85</v>
      </c>
      <c r="N126">
        <v>20.6</v>
      </c>
      <c r="O126">
        <v>21.35</v>
      </c>
      <c r="P126">
        <v>13.25</v>
      </c>
      <c r="Q126" s="18">
        <f>MIN(E126:P126)</f>
        <v>13.25</v>
      </c>
    </row>
    <row r="127" spans="1:17" s="1" customFormat="1" ht="16.2" thickBot="1" x14ac:dyDescent="0.35">
      <c r="A127" s="13">
        <v>65262</v>
      </c>
      <c r="B127" s="9">
        <v>21</v>
      </c>
      <c r="C127" s="9" t="s">
        <v>72</v>
      </c>
      <c r="D127" s="9" t="s">
        <v>73</v>
      </c>
      <c r="E127" s="9" t="s">
        <v>774</v>
      </c>
      <c r="F127" s="9" t="s">
        <v>775</v>
      </c>
      <c r="G127" s="9" t="s">
        <v>555</v>
      </c>
      <c r="H127" s="9" t="s">
        <v>776</v>
      </c>
      <c r="I127" s="9" t="s">
        <v>777</v>
      </c>
      <c r="J127" s="9" t="s">
        <v>557</v>
      </c>
      <c r="K127" s="9" t="s">
        <v>778</v>
      </c>
      <c r="L127" s="9" t="s">
        <v>557</v>
      </c>
      <c r="M127" s="9" t="s">
        <v>779</v>
      </c>
      <c r="N127" s="9" t="s">
        <v>780</v>
      </c>
      <c r="O127" s="9" t="s">
        <v>781</v>
      </c>
      <c r="P127" s="9" t="s">
        <v>782</v>
      </c>
      <c r="Q127" s="18"/>
    </row>
    <row r="128" spans="1:17" s="1" customFormat="1" ht="16.2" thickBot="1" x14ac:dyDescent="0.35">
      <c r="A128" s="13">
        <v>65262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65262</v>
      </c>
      <c r="B135" s="9">
        <v>22</v>
      </c>
      <c r="C135" s="9" t="s">
        <v>67</v>
      </c>
      <c r="D135" s="9">
        <v>2</v>
      </c>
      <c r="E135" s="9">
        <v>37</v>
      </c>
      <c r="F135" s="9">
        <v>38</v>
      </c>
      <c r="G135" s="9">
        <v>38</v>
      </c>
      <c r="H135" s="9">
        <v>36</v>
      </c>
      <c r="I135" s="9">
        <v>36</v>
      </c>
      <c r="J135" s="9">
        <v>33</v>
      </c>
      <c r="K135" s="9">
        <v>33</v>
      </c>
      <c r="L135" s="9">
        <v>32</v>
      </c>
      <c r="M135" s="9">
        <v>33</v>
      </c>
      <c r="N135" s="9">
        <v>34</v>
      </c>
      <c r="O135" s="9">
        <v>34</v>
      </c>
      <c r="P135" s="9">
        <v>36</v>
      </c>
      <c r="Q135" s="18">
        <f>MAX(E135:P135)</f>
        <v>38</v>
      </c>
    </row>
    <row r="136" spans="1:17" s="1" customFormat="1" ht="16.2" thickBot="1" x14ac:dyDescent="0.35">
      <c r="A136" s="13">
        <v>65262</v>
      </c>
      <c r="B136" s="9">
        <v>22</v>
      </c>
      <c r="C136" s="9" t="s">
        <v>68</v>
      </c>
      <c r="D136" s="9" t="s">
        <v>69</v>
      </c>
      <c r="E136" s="9" t="s">
        <v>783</v>
      </c>
      <c r="F136" s="9" t="s">
        <v>694</v>
      </c>
      <c r="G136" s="9" t="s">
        <v>784</v>
      </c>
      <c r="H136" s="9" t="s">
        <v>587</v>
      </c>
      <c r="I136" s="9" t="s">
        <v>742</v>
      </c>
      <c r="J136" s="9" t="s">
        <v>785</v>
      </c>
      <c r="K136" s="9" t="s">
        <v>786</v>
      </c>
      <c r="L136" s="9" t="s">
        <v>718</v>
      </c>
      <c r="M136" s="9" t="s">
        <v>787</v>
      </c>
      <c r="N136" s="9" t="s">
        <v>743</v>
      </c>
      <c r="O136" s="9" t="s">
        <v>788</v>
      </c>
      <c r="P136" s="9" t="s">
        <v>773</v>
      </c>
      <c r="Q136" s="18"/>
    </row>
    <row r="137" spans="1:17" s="1" customFormat="1" ht="16.2" thickBot="1" x14ac:dyDescent="0.35">
      <c r="A137" s="13">
        <v>65262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65262</v>
      </c>
      <c r="B144" s="9">
        <v>23</v>
      </c>
      <c r="C144" s="9" t="s">
        <v>71</v>
      </c>
      <c r="D144" s="9">
        <v>3</v>
      </c>
      <c r="E144">
        <v>15</v>
      </c>
      <c r="F144">
        <v>16.5</v>
      </c>
      <c r="G144">
        <v>16</v>
      </c>
      <c r="H144">
        <v>18</v>
      </c>
      <c r="I144">
        <v>16.5</v>
      </c>
      <c r="J144">
        <v>16.3</v>
      </c>
      <c r="K144">
        <v>16.5</v>
      </c>
      <c r="L144">
        <v>15.6</v>
      </c>
      <c r="M144">
        <v>15.8</v>
      </c>
      <c r="N144">
        <v>15</v>
      </c>
      <c r="O144">
        <v>15.2</v>
      </c>
      <c r="P144">
        <v>9.6999999999999993</v>
      </c>
      <c r="Q144" s="18">
        <f>MIN(E144:P144)</f>
        <v>9.6999999999999993</v>
      </c>
    </row>
    <row r="145" spans="1:17" s="1" customFormat="1" ht="16.2" thickBot="1" x14ac:dyDescent="0.35">
      <c r="A145" s="13">
        <v>65262</v>
      </c>
      <c r="B145" s="9">
        <v>23</v>
      </c>
      <c r="C145" s="9" t="s">
        <v>72</v>
      </c>
      <c r="D145" s="9" t="s">
        <v>73</v>
      </c>
      <c r="E145" s="9" t="s">
        <v>481</v>
      </c>
      <c r="F145" s="9" t="s">
        <v>775</v>
      </c>
      <c r="G145" s="9" t="s">
        <v>555</v>
      </c>
      <c r="H145" s="9" t="s">
        <v>725</v>
      </c>
      <c r="I145" s="9" t="s">
        <v>789</v>
      </c>
      <c r="J145" s="9" t="s">
        <v>790</v>
      </c>
      <c r="K145" s="9" t="s">
        <v>791</v>
      </c>
      <c r="L145" s="9" t="s">
        <v>781</v>
      </c>
      <c r="M145" s="9" t="s">
        <v>779</v>
      </c>
      <c r="N145" s="9" t="s">
        <v>792</v>
      </c>
      <c r="O145" s="9" t="s">
        <v>781</v>
      </c>
      <c r="P145" s="9" t="s">
        <v>594</v>
      </c>
      <c r="Q145" s="18"/>
    </row>
    <row r="146" spans="1:17" s="1" customFormat="1" ht="16.2" thickBot="1" x14ac:dyDescent="0.35">
      <c r="A146" s="13">
        <v>65262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65262</v>
      </c>
      <c r="B153" s="9">
        <v>24</v>
      </c>
      <c r="C153" s="9" t="s">
        <v>67</v>
      </c>
      <c r="D153" s="9">
        <v>2</v>
      </c>
      <c r="E153">
        <v>61.3</v>
      </c>
      <c r="F153">
        <v>64.099999999999994</v>
      </c>
      <c r="G153">
        <v>105.6</v>
      </c>
      <c r="H153">
        <v>171.4</v>
      </c>
      <c r="I153">
        <v>132.19999999999999</v>
      </c>
      <c r="J153">
        <v>272</v>
      </c>
      <c r="K153">
        <v>207.5</v>
      </c>
      <c r="L153">
        <v>260.7</v>
      </c>
      <c r="M153">
        <v>187.6</v>
      </c>
      <c r="N153">
        <v>147.1</v>
      </c>
      <c r="O153">
        <v>100.6</v>
      </c>
      <c r="P153">
        <v>97.8</v>
      </c>
      <c r="Q153" s="18">
        <f>MAX(E153:P153)</f>
        <v>272</v>
      </c>
    </row>
    <row r="154" spans="1:17" s="1" customFormat="1" ht="16.2" thickBot="1" x14ac:dyDescent="0.35">
      <c r="A154" s="13">
        <v>65262</v>
      </c>
      <c r="B154" s="9">
        <v>24</v>
      </c>
      <c r="C154" s="9" t="s">
        <v>68</v>
      </c>
      <c r="D154" s="9" t="s">
        <v>69</v>
      </c>
      <c r="E154" s="9" t="s">
        <v>793</v>
      </c>
      <c r="F154" s="9" t="s">
        <v>794</v>
      </c>
      <c r="G154" s="9" t="s">
        <v>795</v>
      </c>
      <c r="H154" s="9" t="s">
        <v>455</v>
      </c>
      <c r="I154" s="9" t="s">
        <v>488</v>
      </c>
      <c r="J154" s="9" t="s">
        <v>452</v>
      </c>
      <c r="K154" s="9" t="s">
        <v>796</v>
      </c>
      <c r="L154" s="9" t="s">
        <v>797</v>
      </c>
      <c r="M154" s="9" t="s">
        <v>798</v>
      </c>
      <c r="N154" s="9" t="s">
        <v>516</v>
      </c>
      <c r="O154" s="9" t="s">
        <v>799</v>
      </c>
      <c r="P154" s="9" t="s">
        <v>738</v>
      </c>
      <c r="Q154" s="18"/>
    </row>
    <row r="155" spans="1:17" s="1" customFormat="1" ht="16.2" thickBot="1" x14ac:dyDescent="0.35">
      <c r="A155" s="13">
        <v>65262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65262</v>
      </c>
      <c r="B162" s="9">
        <v>38</v>
      </c>
      <c r="C162" s="9" t="s">
        <v>42</v>
      </c>
      <c r="D162" s="9">
        <v>1</v>
      </c>
      <c r="E162" s="18">
        <v>76.445333333333323</v>
      </c>
      <c r="F162" s="18">
        <v>79.189333333333323</v>
      </c>
      <c r="G162" s="18">
        <v>83.013000000000005</v>
      </c>
      <c r="H162" s="18">
        <v>84.309000000000012</v>
      </c>
      <c r="I162" s="18">
        <v>85.131</v>
      </c>
      <c r="J162" s="18">
        <v>85.940666666666658</v>
      </c>
      <c r="K162" s="18">
        <v>86.147333333333322</v>
      </c>
      <c r="L162" s="18">
        <v>86.86</v>
      </c>
      <c r="M162" s="18">
        <v>88.031666666666666</v>
      </c>
      <c r="N162" s="18">
        <v>87.596000000000004</v>
      </c>
      <c r="O162" s="18">
        <v>85.252999999999986</v>
      </c>
      <c r="P162" s="18">
        <v>77.932000000000016</v>
      </c>
      <c r="Q162" s="18">
        <f>AVERAGE(E162:P162)</f>
        <v>83.820694444444442</v>
      </c>
    </row>
    <row r="163" spans="1:17" s="1" customFormat="1" ht="16.2" thickBot="1" x14ac:dyDescent="0.35">
      <c r="A163" s="13">
        <v>65262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65"/>
  <sheetViews>
    <sheetView workbookViewId="0">
      <selection activeCell="D17" sqref="D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0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315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65257</v>
      </c>
      <c r="B10" s="3" t="s">
        <v>321</v>
      </c>
      <c r="C10" s="3" t="s">
        <v>322</v>
      </c>
      <c r="D10" s="16">
        <v>137.30000000000001</v>
      </c>
      <c r="E10" s="12"/>
      <c r="F10" s="12"/>
      <c r="H10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390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65257</v>
      </c>
      <c r="B23" s="9">
        <v>1</v>
      </c>
      <c r="C23" s="9" t="s">
        <v>36</v>
      </c>
      <c r="D23" s="9">
        <v>4</v>
      </c>
      <c r="E23" s="18">
        <v>8.6733333333333302</v>
      </c>
      <c r="F23" s="18">
        <v>14.033333333333333</v>
      </c>
      <c r="G23" s="18">
        <v>55.29</v>
      </c>
      <c r="H23" s="18">
        <v>158.84333333333331</v>
      </c>
      <c r="I23" s="18">
        <v>259.2</v>
      </c>
      <c r="J23" s="18">
        <v>276.22000000000008</v>
      </c>
      <c r="K23" s="18">
        <v>286.95666666666671</v>
      </c>
      <c r="L23" s="18">
        <v>258.72000000000003</v>
      </c>
      <c r="M23" s="18">
        <v>296.82333333333344</v>
      </c>
      <c r="N23" s="18">
        <v>218.11666666666667</v>
      </c>
      <c r="O23" s="18">
        <v>31.986666666666665</v>
      </c>
      <c r="P23" s="18">
        <v>12.450000000000001</v>
      </c>
      <c r="Q23" s="18">
        <v>1877.3133333333337</v>
      </c>
    </row>
    <row r="24" spans="1:17" s="1" customFormat="1" ht="16.2" thickBot="1" x14ac:dyDescent="0.35">
      <c r="A24" s="13">
        <v>65257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65257</v>
      </c>
      <c r="B32" s="9">
        <v>2</v>
      </c>
      <c r="C32" s="9" t="s">
        <v>39</v>
      </c>
      <c r="D32" s="9">
        <v>5</v>
      </c>
      <c r="E32" s="27">
        <v>0.6</v>
      </c>
      <c r="F32" s="27">
        <v>1.1226415094339621</v>
      </c>
      <c r="G32" s="27">
        <v>3.3</v>
      </c>
      <c r="H32" s="27">
        <v>7.6999999999999993</v>
      </c>
      <c r="I32" s="27">
        <v>12.4</v>
      </c>
      <c r="J32" s="27">
        <v>13.6</v>
      </c>
      <c r="K32" s="27">
        <v>17.166666666666664</v>
      </c>
      <c r="L32" s="27">
        <v>16.133333333333333</v>
      </c>
      <c r="M32" s="27">
        <v>17.766666666666666</v>
      </c>
      <c r="N32" s="27">
        <v>13.366666666666665</v>
      </c>
      <c r="O32" s="27">
        <v>1.9666666666666668</v>
      </c>
      <c r="P32" s="27">
        <v>0.6</v>
      </c>
      <c r="Q32" s="18">
        <f>SUM(E32:P32)</f>
        <v>105.72264150943394</v>
      </c>
    </row>
    <row r="33" spans="1:17" s="1" customFormat="1" ht="16.2" thickBot="1" x14ac:dyDescent="0.35">
      <c r="A33" s="13">
        <v>65257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65257</v>
      </c>
      <c r="B41" s="9">
        <v>3</v>
      </c>
      <c r="C41" s="9" t="s">
        <v>42</v>
      </c>
      <c r="D41" s="9">
        <v>1</v>
      </c>
      <c r="E41" s="18">
        <v>33.919032258000001</v>
      </c>
      <c r="F41" s="18">
        <v>35.334917898666667</v>
      </c>
      <c r="G41" s="18">
        <v>35.229139785333331</v>
      </c>
      <c r="H41" s="18">
        <v>33.582444444333333</v>
      </c>
      <c r="I41" s="18">
        <v>32.161935484000004</v>
      </c>
      <c r="J41" s="18">
        <v>30.881333333000001</v>
      </c>
      <c r="K41" s="18">
        <v>29.812258064333335</v>
      </c>
      <c r="L41" s="18">
        <v>29.532795699333334</v>
      </c>
      <c r="M41" s="18">
        <v>30.234444444666668</v>
      </c>
      <c r="N41" s="18">
        <v>31.144946236999999</v>
      </c>
      <c r="O41" s="18">
        <v>32.763777778000005</v>
      </c>
      <c r="P41" s="18">
        <v>33.415053763333333</v>
      </c>
      <c r="Q41" s="18">
        <f>AVERAGE(E41:P41)</f>
        <v>32.334339932500001</v>
      </c>
    </row>
    <row r="42" spans="1:17" s="1" customFormat="1" ht="16.2" thickBot="1" x14ac:dyDescent="0.35">
      <c r="A42" s="13">
        <v>65257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65257</v>
      </c>
      <c r="B50" s="9">
        <v>4</v>
      </c>
      <c r="C50" s="9" t="s">
        <v>42</v>
      </c>
      <c r="D50" s="9">
        <v>1</v>
      </c>
      <c r="E50" s="18">
        <v>20.98688171966667</v>
      </c>
      <c r="F50" s="18">
        <v>23.391510674333336</v>
      </c>
      <c r="G50" s="18">
        <v>24.610752687666665</v>
      </c>
      <c r="H50" s="18">
        <v>24.100666666333332</v>
      </c>
      <c r="I50" s="18">
        <v>23.387096774666666</v>
      </c>
      <c r="J50" s="18">
        <v>22.838111110999996</v>
      </c>
      <c r="K50" s="18">
        <v>22.717956989666661</v>
      </c>
      <c r="L50" s="18">
        <v>22.602150537333333</v>
      </c>
      <c r="M50" s="18">
        <v>22.472444444666667</v>
      </c>
      <c r="N50" s="18">
        <v>22.520000001000003</v>
      </c>
      <c r="O50" s="18">
        <v>22.231777777666668</v>
      </c>
      <c r="P50" s="18">
        <v>20.251827956999993</v>
      </c>
      <c r="Q50" s="18">
        <f>AVERAGE(E50:P50)</f>
        <v>22.675931445083332</v>
      </c>
    </row>
    <row r="51" spans="1:17" s="1" customFormat="1" ht="16.2" thickBot="1" x14ac:dyDescent="0.35">
      <c r="A51" s="13">
        <v>65257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65257</v>
      </c>
      <c r="B59" s="9">
        <v>5</v>
      </c>
      <c r="C59" s="9" t="s">
        <v>42</v>
      </c>
      <c r="D59" s="9">
        <v>1</v>
      </c>
      <c r="E59" s="18">
        <v>33.919032258000001</v>
      </c>
      <c r="F59" s="18">
        <v>35.334917898666667</v>
      </c>
      <c r="G59" s="18">
        <v>35.229139785333331</v>
      </c>
      <c r="H59" s="18">
        <v>33.582444444333333</v>
      </c>
      <c r="I59" s="18">
        <v>32.161935484000004</v>
      </c>
      <c r="J59" s="18">
        <v>30.881333333000001</v>
      </c>
      <c r="K59" s="18">
        <v>29.812258064333335</v>
      </c>
      <c r="L59" s="18">
        <v>29.532795699333334</v>
      </c>
      <c r="M59" s="18">
        <v>30.234444444666668</v>
      </c>
      <c r="N59" s="18">
        <v>31.144946236999999</v>
      </c>
      <c r="O59" s="18">
        <v>32.763777778000005</v>
      </c>
      <c r="P59" s="18">
        <v>33.415053763333333</v>
      </c>
      <c r="Q59" s="18">
        <f>AVERAGE(E59:P59)</f>
        <v>32.334339932500001</v>
      </c>
    </row>
    <row r="60" spans="1:17" s="1" customFormat="1" ht="16.2" thickBot="1" x14ac:dyDescent="0.35">
      <c r="A60" s="13">
        <v>65257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65257</v>
      </c>
      <c r="B72" s="9">
        <v>12</v>
      </c>
      <c r="C72" s="9" t="s">
        <v>39</v>
      </c>
      <c r="D72" s="9">
        <v>5</v>
      </c>
      <c r="E72" s="27">
        <v>30.4</v>
      </c>
      <c r="F72" s="27">
        <v>27.60377358490566</v>
      </c>
      <c r="G72" s="27">
        <v>30.566666666666666</v>
      </c>
      <c r="H72" s="27">
        <v>28.566666666666666</v>
      </c>
      <c r="I72" s="27">
        <v>28.4</v>
      </c>
      <c r="J72" s="27">
        <v>25.166666666666664</v>
      </c>
      <c r="K72" s="27">
        <v>16.133333333333333</v>
      </c>
      <c r="L72" s="27">
        <v>14.033333333333333</v>
      </c>
      <c r="M72" s="27">
        <v>19.933333333333334</v>
      </c>
      <c r="N72" s="27">
        <v>27.066666666666666</v>
      </c>
      <c r="O72" s="27">
        <v>28.966666666666669</v>
      </c>
      <c r="P72" s="27">
        <v>30.533333333333335</v>
      </c>
      <c r="Q72" s="18">
        <f>SUM(E72:P72)</f>
        <v>307.37044025157235</v>
      </c>
    </row>
    <row r="73" spans="1:17" s="1" customFormat="1" ht="16.2" thickBot="1" x14ac:dyDescent="0.35">
      <c r="A73" s="13">
        <v>65257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65257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</v>
      </c>
    </row>
    <row r="82" spans="1:17" s="1" customFormat="1" ht="16.2" thickBot="1" x14ac:dyDescent="0.35">
      <c r="A82" s="13">
        <v>65257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65257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65257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65257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65257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65257</v>
      </c>
      <c r="B108" s="9">
        <v>16</v>
      </c>
      <c r="C108" s="9" t="s">
        <v>39</v>
      </c>
      <c r="D108" s="9">
        <v>5</v>
      </c>
      <c r="E108" s="27">
        <v>0.3</v>
      </c>
      <c r="F108" s="27">
        <v>0.36320754716981135</v>
      </c>
      <c r="G108" s="27">
        <v>1.7</v>
      </c>
      <c r="H108" s="27">
        <v>4.166666666666667</v>
      </c>
      <c r="I108" s="27">
        <v>7</v>
      </c>
      <c r="J108" s="27">
        <v>6.9</v>
      </c>
      <c r="K108" s="27">
        <v>7.5666666666666664</v>
      </c>
      <c r="L108" s="27">
        <v>7.1333333333333329</v>
      </c>
      <c r="M108" s="27">
        <v>8.1999999999999993</v>
      </c>
      <c r="N108" s="27">
        <v>6.3333333333333339</v>
      </c>
      <c r="O108" s="27">
        <v>0.93333333333333335</v>
      </c>
      <c r="P108" s="27">
        <v>0.36666666666666664</v>
      </c>
      <c r="Q108" s="18">
        <f>SUM(E108:P108)</f>
        <v>50.963207547169809</v>
      </c>
    </row>
    <row r="109" spans="1:17" s="1" customFormat="1" ht="16.2" thickBot="1" x14ac:dyDescent="0.35">
      <c r="A109" s="13">
        <v>65257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65257</v>
      </c>
      <c r="B117" s="9">
        <v>20</v>
      </c>
      <c r="C117" s="9" t="s">
        <v>67</v>
      </c>
      <c r="D117" s="9">
        <v>2</v>
      </c>
      <c r="E117">
        <v>32.549999999999997</v>
      </c>
      <c r="F117">
        <v>33.200000000000003</v>
      </c>
      <c r="G117">
        <v>33.549999999999997</v>
      </c>
      <c r="H117">
        <v>33.5</v>
      </c>
      <c r="I117">
        <v>31.6</v>
      </c>
      <c r="J117">
        <v>30.25</v>
      </c>
      <c r="K117">
        <v>31.950000000000003</v>
      </c>
      <c r="L117">
        <v>29.4</v>
      </c>
      <c r="M117">
        <v>30</v>
      </c>
      <c r="N117">
        <v>29.55</v>
      </c>
      <c r="O117">
        <v>30.25</v>
      </c>
      <c r="P117">
        <v>31.15</v>
      </c>
      <c r="Q117" s="18">
        <f>MAX(E117:P117)</f>
        <v>33.549999999999997</v>
      </c>
    </row>
    <row r="118" spans="1:17" s="1" customFormat="1" ht="16.2" thickBot="1" x14ac:dyDescent="0.35">
      <c r="A118" s="13">
        <v>65257</v>
      </c>
      <c r="B118" s="9">
        <v>20</v>
      </c>
      <c r="C118" s="9" t="s">
        <v>68</v>
      </c>
      <c r="D118" s="9" t="s">
        <v>69</v>
      </c>
      <c r="E118" s="9" t="s">
        <v>800</v>
      </c>
      <c r="F118" s="9" t="s">
        <v>665</v>
      </c>
      <c r="G118" s="9" t="s">
        <v>801</v>
      </c>
      <c r="H118" s="9" t="s">
        <v>553</v>
      </c>
      <c r="I118" s="9" t="s">
        <v>802</v>
      </c>
      <c r="J118" s="9" t="s">
        <v>803</v>
      </c>
      <c r="K118" s="9" t="s">
        <v>782</v>
      </c>
      <c r="L118" s="9" t="s">
        <v>804</v>
      </c>
      <c r="M118" s="9" t="s">
        <v>805</v>
      </c>
      <c r="N118" s="9" t="s">
        <v>806</v>
      </c>
      <c r="O118" s="9" t="s">
        <v>807</v>
      </c>
      <c r="P118" s="9" t="s">
        <v>808</v>
      </c>
      <c r="Q118" s="18"/>
    </row>
    <row r="119" spans="1:17" s="1" customFormat="1" ht="16.2" thickBot="1" x14ac:dyDescent="0.35">
      <c r="A119" s="13">
        <v>65257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65257</v>
      </c>
      <c r="B126" s="9">
        <v>21</v>
      </c>
      <c r="C126" s="9" t="s">
        <v>71</v>
      </c>
      <c r="D126" s="9">
        <v>3</v>
      </c>
      <c r="E126">
        <v>23</v>
      </c>
      <c r="F126">
        <v>23</v>
      </c>
      <c r="G126">
        <v>24</v>
      </c>
      <c r="H126">
        <v>22</v>
      </c>
      <c r="I126">
        <v>22.65</v>
      </c>
      <c r="J126">
        <v>22.05</v>
      </c>
      <c r="K126">
        <v>21.9</v>
      </c>
      <c r="L126">
        <v>22.4</v>
      </c>
      <c r="M126">
        <v>21.1</v>
      </c>
      <c r="N126">
        <v>22.75</v>
      </c>
      <c r="O126">
        <v>22.05</v>
      </c>
      <c r="P126">
        <v>21.65</v>
      </c>
      <c r="Q126" s="18">
        <f>MIN(E126:P126)</f>
        <v>21.1</v>
      </c>
    </row>
    <row r="127" spans="1:17" s="1" customFormat="1" ht="16.2" thickBot="1" x14ac:dyDescent="0.35">
      <c r="A127" s="13">
        <v>65257</v>
      </c>
      <c r="B127" s="9">
        <v>21</v>
      </c>
      <c r="C127" s="9" t="s">
        <v>72</v>
      </c>
      <c r="D127" s="9" t="s">
        <v>73</v>
      </c>
      <c r="E127" s="9" t="s">
        <v>809</v>
      </c>
      <c r="F127" s="9" t="s">
        <v>810</v>
      </c>
      <c r="G127" s="9" t="s">
        <v>603</v>
      </c>
      <c r="H127" s="9" t="s">
        <v>462</v>
      </c>
      <c r="I127" s="9" t="s">
        <v>811</v>
      </c>
      <c r="J127" s="9" t="s">
        <v>812</v>
      </c>
      <c r="K127" s="9" t="s">
        <v>813</v>
      </c>
      <c r="L127" s="9" t="s">
        <v>646</v>
      </c>
      <c r="M127" s="9" t="s">
        <v>814</v>
      </c>
      <c r="N127" s="9" t="s">
        <v>815</v>
      </c>
      <c r="O127" s="9" t="s">
        <v>816</v>
      </c>
      <c r="P127" s="9" t="s">
        <v>817</v>
      </c>
      <c r="Q127" s="18"/>
    </row>
    <row r="128" spans="1:17" s="1" customFormat="1" ht="16.2" thickBot="1" x14ac:dyDescent="0.35">
      <c r="A128" s="13">
        <v>65257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65257</v>
      </c>
      <c r="B135" s="9">
        <v>22</v>
      </c>
      <c r="C135" s="9" t="s">
        <v>67</v>
      </c>
      <c r="D135" s="9">
        <v>2</v>
      </c>
      <c r="E135">
        <v>39.1</v>
      </c>
      <c r="F135">
        <v>39.4</v>
      </c>
      <c r="G135">
        <v>39.1</v>
      </c>
      <c r="H135">
        <v>39</v>
      </c>
      <c r="I135">
        <v>36</v>
      </c>
      <c r="J135">
        <v>34.5</v>
      </c>
      <c r="K135">
        <v>39.700000000000003</v>
      </c>
      <c r="L135">
        <v>34</v>
      </c>
      <c r="M135">
        <v>39</v>
      </c>
      <c r="N135">
        <v>35</v>
      </c>
      <c r="O135">
        <v>36</v>
      </c>
      <c r="P135">
        <v>38.299999999999997</v>
      </c>
      <c r="Q135" s="18">
        <f>MAX(E135:P135)</f>
        <v>39.700000000000003</v>
      </c>
    </row>
    <row r="136" spans="1:17" s="1" customFormat="1" ht="16.2" thickBot="1" x14ac:dyDescent="0.35">
      <c r="A136" s="13">
        <v>65257</v>
      </c>
      <c r="B136" s="9">
        <v>22</v>
      </c>
      <c r="C136" s="9" t="s">
        <v>68</v>
      </c>
      <c r="D136" s="9" t="s">
        <v>69</v>
      </c>
      <c r="E136" s="9" t="s">
        <v>800</v>
      </c>
      <c r="F136" s="9" t="s">
        <v>752</v>
      </c>
      <c r="G136" s="9" t="s">
        <v>818</v>
      </c>
      <c r="H136" s="9" t="s">
        <v>553</v>
      </c>
      <c r="I136" s="9" t="s">
        <v>723</v>
      </c>
      <c r="J136" s="9" t="s">
        <v>803</v>
      </c>
      <c r="K136" s="9" t="s">
        <v>782</v>
      </c>
      <c r="L136" s="9" t="s">
        <v>819</v>
      </c>
      <c r="M136" s="9" t="s">
        <v>805</v>
      </c>
      <c r="N136" s="9" t="s">
        <v>820</v>
      </c>
      <c r="O136" s="9" t="s">
        <v>821</v>
      </c>
      <c r="P136" s="9" t="s">
        <v>808</v>
      </c>
      <c r="Q136" s="18"/>
    </row>
    <row r="137" spans="1:17" s="1" customFormat="1" ht="16.2" thickBot="1" x14ac:dyDescent="0.35">
      <c r="A137" s="13">
        <v>65257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65257</v>
      </c>
      <c r="B144" s="9">
        <v>23</v>
      </c>
      <c r="C144" s="9" t="s">
        <v>71</v>
      </c>
      <c r="D144" s="9">
        <v>3</v>
      </c>
      <c r="E144">
        <v>13.5</v>
      </c>
      <c r="F144">
        <v>15.5</v>
      </c>
      <c r="G144">
        <v>16</v>
      </c>
      <c r="H144">
        <v>16.399999999999999</v>
      </c>
      <c r="I144">
        <v>15.5</v>
      </c>
      <c r="J144">
        <v>17.5</v>
      </c>
      <c r="K144">
        <v>15.8</v>
      </c>
      <c r="L144">
        <v>17.399999999999999</v>
      </c>
      <c r="M144">
        <v>17.2</v>
      </c>
      <c r="N144">
        <v>17</v>
      </c>
      <c r="O144">
        <v>16</v>
      </c>
      <c r="P144">
        <v>13</v>
      </c>
      <c r="Q144" s="18">
        <f>MIN(E144:P144)</f>
        <v>13</v>
      </c>
    </row>
    <row r="145" spans="1:17" s="1" customFormat="1" ht="16.2" thickBot="1" x14ac:dyDescent="0.35">
      <c r="A145" s="13">
        <v>65257</v>
      </c>
      <c r="B145" s="9">
        <v>23</v>
      </c>
      <c r="C145" s="9" t="s">
        <v>72</v>
      </c>
      <c r="D145" s="9" t="s">
        <v>73</v>
      </c>
      <c r="E145" s="9" t="s">
        <v>456</v>
      </c>
      <c r="F145" s="9" t="s">
        <v>822</v>
      </c>
      <c r="G145" s="9" t="s">
        <v>823</v>
      </c>
      <c r="H145" s="9" t="s">
        <v>824</v>
      </c>
      <c r="I145" s="9" t="s">
        <v>825</v>
      </c>
      <c r="J145" s="9" t="s">
        <v>826</v>
      </c>
      <c r="K145" s="9" t="s">
        <v>813</v>
      </c>
      <c r="L145" s="9" t="s">
        <v>827</v>
      </c>
      <c r="M145" s="9" t="s">
        <v>814</v>
      </c>
      <c r="N145" s="9" t="s">
        <v>828</v>
      </c>
      <c r="O145" s="9" t="s">
        <v>829</v>
      </c>
      <c r="P145" s="9" t="s">
        <v>830</v>
      </c>
      <c r="Q145" s="18"/>
    </row>
    <row r="146" spans="1:17" s="1" customFormat="1" ht="16.2" thickBot="1" x14ac:dyDescent="0.35">
      <c r="A146" s="13">
        <v>65257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65257</v>
      </c>
      <c r="B153" s="9">
        <v>24</v>
      </c>
      <c r="C153" s="9" t="s">
        <v>67</v>
      </c>
      <c r="D153" s="9">
        <v>2</v>
      </c>
      <c r="E153">
        <v>43.9</v>
      </c>
      <c r="F153">
        <v>48.9</v>
      </c>
      <c r="G153">
        <v>60.1</v>
      </c>
      <c r="H153">
        <v>82.2</v>
      </c>
      <c r="I153">
        <v>83.7</v>
      </c>
      <c r="J153">
        <v>135.30000000000001</v>
      </c>
      <c r="K153">
        <v>144.6</v>
      </c>
      <c r="L153">
        <v>143</v>
      </c>
      <c r="M153">
        <v>152.30000000000001</v>
      </c>
      <c r="N153">
        <v>120.5</v>
      </c>
      <c r="O153">
        <v>76.900000000000006</v>
      </c>
      <c r="P153">
        <v>58.5</v>
      </c>
      <c r="Q153" s="18">
        <f>MAX(E153:P153)</f>
        <v>152.30000000000001</v>
      </c>
    </row>
    <row r="154" spans="1:17" s="1" customFormat="1" ht="16.2" thickBot="1" x14ac:dyDescent="0.35">
      <c r="A154" s="13">
        <v>65257</v>
      </c>
      <c r="B154" s="9">
        <v>24</v>
      </c>
      <c r="C154" s="9" t="s">
        <v>68</v>
      </c>
      <c r="D154" s="9" t="s">
        <v>69</v>
      </c>
      <c r="E154" s="9" t="s">
        <v>793</v>
      </c>
      <c r="F154" s="9" t="s">
        <v>831</v>
      </c>
      <c r="G154" s="9" t="s">
        <v>832</v>
      </c>
      <c r="H154" s="9" t="s">
        <v>833</v>
      </c>
      <c r="I154" s="9" t="s">
        <v>834</v>
      </c>
      <c r="J154" s="9" t="s">
        <v>835</v>
      </c>
      <c r="K154" s="9" t="s">
        <v>491</v>
      </c>
      <c r="L154" s="9" t="s">
        <v>836</v>
      </c>
      <c r="M154" s="9" t="s">
        <v>526</v>
      </c>
      <c r="N154" s="9" t="s">
        <v>469</v>
      </c>
      <c r="O154" s="9" t="s">
        <v>837</v>
      </c>
      <c r="P154" s="9" t="s">
        <v>619</v>
      </c>
      <c r="Q154" s="18"/>
    </row>
    <row r="155" spans="1:17" s="1" customFormat="1" ht="16.2" thickBot="1" x14ac:dyDescent="0.35">
      <c r="A155" s="13">
        <v>65257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65257</v>
      </c>
      <c r="B162" s="9">
        <v>38</v>
      </c>
      <c r="C162" s="9" t="s">
        <v>42</v>
      </c>
      <c r="D162" s="9">
        <v>1</v>
      </c>
      <c r="E162" s="18">
        <v>68.793666666666667</v>
      </c>
      <c r="F162" s="18">
        <v>73.664333333333346</v>
      </c>
      <c r="G162" s="18">
        <v>82.087333333333333</v>
      </c>
      <c r="H162" s="18">
        <v>85.527666666666676</v>
      </c>
      <c r="I162" s="18">
        <v>87.302666666666681</v>
      </c>
      <c r="J162" s="18">
        <v>88.877333333333354</v>
      </c>
      <c r="K162" s="18">
        <v>89.171999999999983</v>
      </c>
      <c r="L162" s="18">
        <v>88.666666666666671</v>
      </c>
      <c r="M162" s="18">
        <v>89.472333333333339</v>
      </c>
      <c r="N162" s="18">
        <v>88.929000000000002</v>
      </c>
      <c r="O162" s="18">
        <v>82.809666666666672</v>
      </c>
      <c r="P162" s="18">
        <v>72.296333333333322</v>
      </c>
      <c r="Q162" s="18">
        <f>AVERAGE(E162:P162)</f>
        <v>83.133250000000004</v>
      </c>
    </row>
    <row r="163" spans="1:17" s="1" customFormat="1" ht="16.2" thickBot="1" x14ac:dyDescent="0.35">
      <c r="A163" s="13">
        <v>65257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65"/>
  <sheetViews>
    <sheetView workbookViewId="0">
      <selection activeCell="C17" sqref="C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0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303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65075</v>
      </c>
      <c r="B10" s="3" t="s">
        <v>392</v>
      </c>
      <c r="C10" s="3" t="s">
        <v>393</v>
      </c>
      <c r="D10" s="16">
        <v>469.5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391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D15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65075</v>
      </c>
      <c r="B23" s="9">
        <v>1</v>
      </c>
      <c r="C23" s="9" t="s">
        <v>36</v>
      </c>
      <c r="D23" s="9">
        <v>4</v>
      </c>
      <c r="E23" s="18">
        <v>0</v>
      </c>
      <c r="F23" s="18">
        <v>0</v>
      </c>
      <c r="G23" s="18">
        <v>2.9633333333333334</v>
      </c>
      <c r="H23" s="18">
        <v>29.889999999999997</v>
      </c>
      <c r="I23" s="18">
        <v>85.893333333333331</v>
      </c>
      <c r="J23" s="18">
        <v>153.96999999999997</v>
      </c>
      <c r="K23" s="18">
        <v>230.76000000000002</v>
      </c>
      <c r="L23" s="18">
        <v>297.69333333333338</v>
      </c>
      <c r="M23" s="18">
        <v>193.35</v>
      </c>
      <c r="N23" s="18">
        <v>49.99666666666667</v>
      </c>
      <c r="O23" s="18">
        <v>1.8433333333333333</v>
      </c>
      <c r="P23" s="18">
        <v>0.48666666666666664</v>
      </c>
      <c r="Q23" s="18">
        <v>1046.8466666666668</v>
      </c>
    </row>
    <row r="24" spans="1:17" s="1" customFormat="1" ht="16.2" thickBot="1" x14ac:dyDescent="0.35">
      <c r="A24" s="13">
        <v>65075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65075</v>
      </c>
      <c r="B32" s="9">
        <v>2</v>
      </c>
      <c r="C32" s="9" t="s">
        <v>39</v>
      </c>
      <c r="D32" s="9">
        <v>5</v>
      </c>
      <c r="E32" s="27">
        <v>0</v>
      </c>
      <c r="F32" s="27">
        <v>0</v>
      </c>
      <c r="G32" s="27">
        <v>0.2</v>
      </c>
      <c r="H32" s="27">
        <v>2.2000000000000002</v>
      </c>
      <c r="I32" s="27">
        <v>5.9666666666666668</v>
      </c>
      <c r="J32" s="27">
        <v>8.5666666666666664</v>
      </c>
      <c r="K32" s="27">
        <v>11.866666666666667</v>
      </c>
      <c r="L32" s="27">
        <v>14.2</v>
      </c>
      <c r="M32" s="27">
        <v>11.166666666666668</v>
      </c>
      <c r="N32" s="27">
        <v>3.9333333333333336</v>
      </c>
      <c r="O32" s="27">
        <v>0.26666666666666666</v>
      </c>
      <c r="P32" s="27">
        <v>6.6666666666666666E-2</v>
      </c>
      <c r="Q32" s="18">
        <f>SUM(E32:P32)</f>
        <v>58.433333333333344</v>
      </c>
    </row>
    <row r="33" spans="1:17" s="1" customFormat="1" ht="16.2" thickBot="1" x14ac:dyDescent="0.35">
      <c r="A33" s="13">
        <v>65075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65075</v>
      </c>
      <c r="B41" s="9">
        <v>3</v>
      </c>
      <c r="C41" s="9" t="s">
        <v>42</v>
      </c>
      <c r="D41" s="9">
        <v>1</v>
      </c>
      <c r="E41" s="18">
        <v>31.116344085333342</v>
      </c>
      <c r="F41" s="18">
        <v>34.181013957333334</v>
      </c>
      <c r="G41" s="18">
        <v>37.479892473666659</v>
      </c>
      <c r="H41" s="18">
        <v>38.250888888333336</v>
      </c>
      <c r="I41" s="18">
        <v>35.662043011000002</v>
      </c>
      <c r="J41" s="18">
        <v>32.395777777666666</v>
      </c>
      <c r="K41" s="18">
        <v>30.228817204666658</v>
      </c>
      <c r="L41" s="18">
        <v>29.235591398333334</v>
      </c>
      <c r="M41" s="18">
        <v>30.468777778</v>
      </c>
      <c r="N41" s="18">
        <v>32.728924732333333</v>
      </c>
      <c r="O41" s="18">
        <v>33.784000001333332</v>
      </c>
      <c r="P41" s="18">
        <v>31.857526881666672</v>
      </c>
      <c r="Q41" s="18">
        <f>AVERAGE(E41:P41)</f>
        <v>33.115799849138888</v>
      </c>
    </row>
    <row r="42" spans="1:17" s="1" customFormat="1" ht="16.2" thickBot="1" x14ac:dyDescent="0.35">
      <c r="A42" s="13">
        <v>65075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65075</v>
      </c>
      <c r="B50" s="9">
        <v>4</v>
      </c>
      <c r="C50" s="9" t="s">
        <v>42</v>
      </c>
      <c r="D50" s="9">
        <v>1</v>
      </c>
      <c r="E50" s="18">
        <v>16.050967740666664</v>
      </c>
      <c r="F50" s="18">
        <v>19.084125616000001</v>
      </c>
      <c r="G50" s="18">
        <v>22.779462365666671</v>
      </c>
      <c r="H50" s="18">
        <v>24.982888888000005</v>
      </c>
      <c r="I50" s="18">
        <v>24.213333332333331</v>
      </c>
      <c r="J50" s="18">
        <v>22.838111110999996</v>
      </c>
      <c r="K50" s="18">
        <v>22.717956989666661</v>
      </c>
      <c r="L50" s="18">
        <v>22.602150537333333</v>
      </c>
      <c r="M50" s="18">
        <v>22.472444444666667</v>
      </c>
      <c r="N50" s="18">
        <v>22.520000001000003</v>
      </c>
      <c r="O50" s="18">
        <v>22.231777777666668</v>
      </c>
      <c r="P50" s="18">
        <v>16.748172043</v>
      </c>
      <c r="Q50" s="18">
        <f>AVERAGE(E50:P50)</f>
        <v>21.603449237250004</v>
      </c>
    </row>
    <row r="51" spans="1:17" s="1" customFormat="1" ht="16.2" thickBot="1" x14ac:dyDescent="0.35">
      <c r="A51" s="13">
        <v>65075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65075</v>
      </c>
      <c r="B59" s="9">
        <v>5</v>
      </c>
      <c r="C59" s="9" t="s">
        <v>42</v>
      </c>
      <c r="D59" s="9">
        <v>1</v>
      </c>
      <c r="E59" s="18">
        <v>23.583655913000001</v>
      </c>
      <c r="F59" s="18">
        <v>26.632569786666668</v>
      </c>
      <c r="G59" s="18">
        <v>30.129677419666663</v>
      </c>
      <c r="H59" s="18">
        <v>31.61688888816667</v>
      </c>
      <c r="I59" s="18">
        <v>29.937688171666665</v>
      </c>
      <c r="J59" s="18">
        <v>27.551388889000002</v>
      </c>
      <c r="K59" s="18">
        <v>26.002634408499993</v>
      </c>
      <c r="L59" s="18">
        <v>25.230107526833336</v>
      </c>
      <c r="M59" s="18">
        <v>25.926055555833329</v>
      </c>
      <c r="N59" s="18">
        <v>27.193172043499999</v>
      </c>
      <c r="O59" s="18">
        <v>26.685222223</v>
      </c>
      <c r="P59" s="18">
        <v>24.302849462333334</v>
      </c>
      <c r="Q59" s="18">
        <f>AVERAGE(E59:P59)</f>
        <v>27.06599252401389</v>
      </c>
    </row>
    <row r="60" spans="1:17" s="1" customFormat="1" ht="16.2" thickBot="1" x14ac:dyDescent="0.35">
      <c r="A60" s="13">
        <v>65075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65075</v>
      </c>
      <c r="B72" s="9">
        <v>12</v>
      </c>
      <c r="C72" s="9" t="s">
        <v>39</v>
      </c>
      <c r="D72" s="9">
        <v>5</v>
      </c>
      <c r="E72" s="27">
        <v>20.033333333333335</v>
      </c>
      <c r="F72" s="27">
        <v>25.754716981132074</v>
      </c>
      <c r="G72" s="27">
        <v>30.8</v>
      </c>
      <c r="H72" s="27">
        <v>29.866666666666667</v>
      </c>
      <c r="I72" s="27">
        <v>30.166666666666668</v>
      </c>
      <c r="J72" s="27">
        <v>26.200000000000003</v>
      </c>
      <c r="K72" s="27">
        <v>18.933333333333334</v>
      </c>
      <c r="L72" s="27">
        <v>13.166666666666668</v>
      </c>
      <c r="M72" s="27">
        <v>21.133333333333333</v>
      </c>
      <c r="N72" s="27">
        <v>29.233333333333334</v>
      </c>
      <c r="O72" s="27">
        <v>29.233333333333334</v>
      </c>
      <c r="P72" s="27">
        <v>24.966666666666669</v>
      </c>
      <c r="Q72" s="18">
        <f>SUM(E72:P72)</f>
        <v>299.48805031446534</v>
      </c>
    </row>
    <row r="73" spans="1:17" s="1" customFormat="1" ht="16.2" thickBot="1" x14ac:dyDescent="0.35">
      <c r="A73" s="13">
        <v>65075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65075</v>
      </c>
      <c r="B81" s="9">
        <v>13</v>
      </c>
      <c r="C81" s="9" t="s">
        <v>39</v>
      </c>
      <c r="D81" s="9">
        <v>5</v>
      </c>
      <c r="E81" s="27">
        <v>0.3</v>
      </c>
      <c r="F81" s="27">
        <v>3.3018867924528301E-2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0.3</v>
      </c>
      <c r="Q81" s="18">
        <f>SUM(E81:P81)</f>
        <v>0.63301886792452833</v>
      </c>
    </row>
    <row r="82" spans="1:17" s="1" customFormat="1" ht="16.2" thickBot="1" x14ac:dyDescent="0.35">
      <c r="A82" s="13">
        <v>65075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65075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65075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65075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65075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65075</v>
      </c>
      <c r="B108" s="9">
        <v>16</v>
      </c>
      <c r="C108" s="9" t="s">
        <v>39</v>
      </c>
      <c r="D108" s="9">
        <v>5</v>
      </c>
      <c r="E108" s="27">
        <v>0</v>
      </c>
      <c r="F108" s="27">
        <v>0</v>
      </c>
      <c r="G108" s="27">
        <v>0.1</v>
      </c>
      <c r="H108" s="27">
        <v>0.46666666666666667</v>
      </c>
      <c r="I108" s="27">
        <v>1.1333333333333333</v>
      </c>
      <c r="J108" s="27">
        <v>2.1</v>
      </c>
      <c r="K108" s="27">
        <v>3.3333333333333335</v>
      </c>
      <c r="L108" s="27">
        <v>4.0333333333333332</v>
      </c>
      <c r="M108" s="27">
        <v>2.9666666666666668</v>
      </c>
      <c r="N108" s="27">
        <v>0.83333333333333337</v>
      </c>
      <c r="O108" s="27">
        <v>6.6666666666666666E-2</v>
      </c>
      <c r="P108" s="27">
        <v>0</v>
      </c>
      <c r="Q108" s="18">
        <f>SUM(E108:P108)</f>
        <v>15.033333333333333</v>
      </c>
    </row>
    <row r="109" spans="1:17" s="1" customFormat="1" ht="16.2" thickBot="1" x14ac:dyDescent="0.35">
      <c r="A109" s="13">
        <v>65075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65075</v>
      </c>
      <c r="B117" s="9">
        <v>20</v>
      </c>
      <c r="C117" s="9" t="s">
        <v>67</v>
      </c>
      <c r="D117" s="9">
        <v>2</v>
      </c>
      <c r="E117">
        <v>31.5</v>
      </c>
      <c r="F117">
        <v>34</v>
      </c>
      <c r="G117">
        <v>35.25</v>
      </c>
      <c r="H117">
        <v>35.299999999999997</v>
      </c>
      <c r="I117">
        <v>34.5</v>
      </c>
      <c r="J117">
        <v>33.15</v>
      </c>
      <c r="K117">
        <v>30.6</v>
      </c>
      <c r="L117">
        <v>29.5</v>
      </c>
      <c r="M117">
        <v>30</v>
      </c>
      <c r="N117">
        <v>30.85</v>
      </c>
      <c r="O117">
        <v>31.5</v>
      </c>
      <c r="P117">
        <v>30.6</v>
      </c>
      <c r="Q117" s="18">
        <f>MAX(E117:P117)</f>
        <v>35.299999999999997</v>
      </c>
    </row>
    <row r="118" spans="1:17" s="1" customFormat="1" ht="16.2" thickBot="1" x14ac:dyDescent="0.35">
      <c r="A118" s="13">
        <v>65075</v>
      </c>
      <c r="B118" s="9">
        <v>20</v>
      </c>
      <c r="C118" s="9" t="s">
        <v>68</v>
      </c>
      <c r="D118" s="9" t="s">
        <v>69</v>
      </c>
      <c r="E118" s="9" t="s">
        <v>838</v>
      </c>
      <c r="F118" s="9" t="s">
        <v>738</v>
      </c>
      <c r="G118" s="9" t="s">
        <v>580</v>
      </c>
      <c r="H118" s="9" t="s">
        <v>839</v>
      </c>
      <c r="I118" s="9" t="s">
        <v>802</v>
      </c>
      <c r="J118" s="9" t="s">
        <v>641</v>
      </c>
      <c r="K118" s="9" t="s">
        <v>594</v>
      </c>
      <c r="L118" s="9" t="s">
        <v>840</v>
      </c>
      <c r="M118" s="9" t="s">
        <v>841</v>
      </c>
      <c r="N118" s="9" t="s">
        <v>842</v>
      </c>
      <c r="O118" s="9" t="s">
        <v>566</v>
      </c>
      <c r="P118" s="9" t="s">
        <v>672</v>
      </c>
      <c r="Q118" s="18"/>
    </row>
    <row r="119" spans="1:17" s="1" customFormat="1" ht="16.2" thickBot="1" x14ac:dyDescent="0.35">
      <c r="A119" s="13">
        <v>65075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65075</v>
      </c>
      <c r="B126" s="9">
        <v>21</v>
      </c>
      <c r="C126" s="9" t="s">
        <v>71</v>
      </c>
      <c r="D126" s="9">
        <v>3</v>
      </c>
      <c r="E126">
        <v>15</v>
      </c>
      <c r="F126">
        <v>19</v>
      </c>
      <c r="G126">
        <v>22</v>
      </c>
      <c r="H126">
        <v>23.5</v>
      </c>
      <c r="I126">
        <v>22.5</v>
      </c>
      <c r="J126">
        <v>22.25</v>
      </c>
      <c r="K126">
        <v>20.75</v>
      </c>
      <c r="L126">
        <v>20.5</v>
      </c>
      <c r="M126">
        <v>20.799999999999997</v>
      </c>
      <c r="N126">
        <v>22.5</v>
      </c>
      <c r="O126">
        <v>20</v>
      </c>
      <c r="P126">
        <v>17</v>
      </c>
      <c r="Q126" s="18">
        <f>MIN(E126:P126)</f>
        <v>15</v>
      </c>
    </row>
    <row r="127" spans="1:17" s="1" customFormat="1" ht="16.2" thickBot="1" x14ac:dyDescent="0.35">
      <c r="A127" s="13">
        <v>65075</v>
      </c>
      <c r="B127" s="9">
        <v>21</v>
      </c>
      <c r="C127" s="9" t="s">
        <v>72</v>
      </c>
      <c r="D127" s="9" t="s">
        <v>73</v>
      </c>
      <c r="E127" s="9" t="s">
        <v>645</v>
      </c>
      <c r="F127" s="9" t="s">
        <v>843</v>
      </c>
      <c r="G127" s="9" t="s">
        <v>844</v>
      </c>
      <c r="H127" s="9" t="s">
        <v>845</v>
      </c>
      <c r="I127" s="9" t="s">
        <v>649</v>
      </c>
      <c r="J127" s="9" t="s">
        <v>629</v>
      </c>
      <c r="K127" s="9" t="s">
        <v>846</v>
      </c>
      <c r="L127" s="9" t="s">
        <v>847</v>
      </c>
      <c r="M127" s="9" t="s">
        <v>848</v>
      </c>
      <c r="N127" s="9" t="s">
        <v>572</v>
      </c>
      <c r="O127" s="9" t="s">
        <v>654</v>
      </c>
      <c r="P127" s="9" t="s">
        <v>605</v>
      </c>
      <c r="Q127" s="18"/>
    </row>
    <row r="128" spans="1:17" s="1" customFormat="1" ht="16.2" thickBot="1" x14ac:dyDescent="0.35">
      <c r="A128" s="13">
        <v>65075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65075</v>
      </c>
      <c r="B135" s="9">
        <v>22</v>
      </c>
      <c r="C135" s="9" t="s">
        <v>67</v>
      </c>
      <c r="D135" s="9">
        <v>2</v>
      </c>
      <c r="E135">
        <v>39.4</v>
      </c>
      <c r="F135">
        <v>40.5</v>
      </c>
      <c r="G135">
        <v>43</v>
      </c>
      <c r="H135">
        <v>43</v>
      </c>
      <c r="I135">
        <v>42</v>
      </c>
      <c r="J135">
        <v>38</v>
      </c>
      <c r="K135">
        <v>36</v>
      </c>
      <c r="L135">
        <v>37</v>
      </c>
      <c r="M135">
        <v>35</v>
      </c>
      <c r="N135">
        <v>37.1</v>
      </c>
      <c r="O135">
        <v>38</v>
      </c>
      <c r="P135">
        <v>38.700000000000003</v>
      </c>
      <c r="Q135" s="18">
        <f>MAX(E135:P135)</f>
        <v>43</v>
      </c>
    </row>
    <row r="136" spans="1:17" s="1" customFormat="1" ht="16.2" thickBot="1" x14ac:dyDescent="0.35">
      <c r="A136" s="13">
        <v>65075</v>
      </c>
      <c r="B136" s="9">
        <v>22</v>
      </c>
      <c r="C136" s="9" t="s">
        <v>68</v>
      </c>
      <c r="D136" s="9" t="s">
        <v>69</v>
      </c>
      <c r="E136" s="9" t="s">
        <v>651</v>
      </c>
      <c r="F136" s="9" t="s">
        <v>686</v>
      </c>
      <c r="G136" s="9" t="s">
        <v>580</v>
      </c>
      <c r="H136" s="9" t="s">
        <v>849</v>
      </c>
      <c r="I136" s="9" t="s">
        <v>657</v>
      </c>
      <c r="J136" s="9" t="s">
        <v>786</v>
      </c>
      <c r="K136" s="9" t="s">
        <v>658</v>
      </c>
      <c r="L136" s="9" t="s">
        <v>840</v>
      </c>
      <c r="M136" s="9" t="s">
        <v>659</v>
      </c>
      <c r="N136" s="9" t="s">
        <v>850</v>
      </c>
      <c r="O136" s="9" t="s">
        <v>811</v>
      </c>
      <c r="P136" s="9" t="s">
        <v>570</v>
      </c>
      <c r="Q136" s="18"/>
    </row>
    <row r="137" spans="1:17" s="1" customFormat="1" ht="16.2" thickBot="1" x14ac:dyDescent="0.35">
      <c r="A137" s="13">
        <v>65075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65075</v>
      </c>
      <c r="B144" s="9">
        <v>23</v>
      </c>
      <c r="C144" s="9" t="s">
        <v>71</v>
      </c>
      <c r="D144" s="9">
        <v>3</v>
      </c>
      <c r="E144">
        <v>9</v>
      </c>
      <c r="F144">
        <v>10</v>
      </c>
      <c r="G144">
        <v>11</v>
      </c>
      <c r="H144">
        <v>17</v>
      </c>
      <c r="I144">
        <v>15</v>
      </c>
      <c r="J144">
        <v>15</v>
      </c>
      <c r="K144">
        <v>16.2</v>
      </c>
      <c r="L144">
        <v>12.4</v>
      </c>
      <c r="M144">
        <v>16</v>
      </c>
      <c r="N144">
        <v>15</v>
      </c>
      <c r="O144">
        <v>11</v>
      </c>
      <c r="P144">
        <v>9</v>
      </c>
      <c r="Q144" s="18">
        <f>MIN(E144:P144)</f>
        <v>9</v>
      </c>
    </row>
    <row r="145" spans="1:17" s="1" customFormat="1" ht="16.2" thickBot="1" x14ac:dyDescent="0.35">
      <c r="A145" s="13">
        <v>65075</v>
      </c>
      <c r="B145" s="9">
        <v>23</v>
      </c>
      <c r="C145" s="9" t="s">
        <v>72</v>
      </c>
      <c r="D145" s="9" t="s">
        <v>73</v>
      </c>
      <c r="E145" s="9" t="s">
        <v>511</v>
      </c>
      <c r="F145" s="9" t="s">
        <v>662</v>
      </c>
      <c r="G145" s="9" t="s">
        <v>663</v>
      </c>
      <c r="H145" s="9" t="s">
        <v>664</v>
      </c>
      <c r="I145" s="9" t="s">
        <v>851</v>
      </c>
      <c r="J145" s="9" t="s">
        <v>852</v>
      </c>
      <c r="K145" s="9" t="s">
        <v>853</v>
      </c>
      <c r="L145" s="9" t="s">
        <v>555</v>
      </c>
      <c r="M145" s="9" t="s">
        <v>854</v>
      </c>
      <c r="N145" s="9" t="s">
        <v>578</v>
      </c>
      <c r="O145" s="9" t="s">
        <v>855</v>
      </c>
      <c r="P145" s="9" t="s">
        <v>482</v>
      </c>
      <c r="Q145" s="18"/>
    </row>
    <row r="146" spans="1:17" s="1" customFormat="1" ht="16.2" thickBot="1" x14ac:dyDescent="0.35">
      <c r="A146" s="13">
        <v>65075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65075</v>
      </c>
      <c r="B153" s="9">
        <v>24</v>
      </c>
      <c r="C153" s="9" t="s">
        <v>67</v>
      </c>
      <c r="D153" s="9">
        <v>2</v>
      </c>
      <c r="E153">
        <v>0</v>
      </c>
      <c r="F153">
        <v>0</v>
      </c>
      <c r="G153">
        <v>29</v>
      </c>
      <c r="H153">
        <v>76</v>
      </c>
      <c r="I153">
        <v>92</v>
      </c>
      <c r="J153">
        <v>111.9</v>
      </c>
      <c r="K153">
        <v>114.5</v>
      </c>
      <c r="L153">
        <v>96.8</v>
      </c>
      <c r="M153">
        <v>111.5</v>
      </c>
      <c r="N153">
        <v>45.9</v>
      </c>
      <c r="O153">
        <v>23.7</v>
      </c>
      <c r="P153">
        <v>9</v>
      </c>
      <c r="Q153" s="18">
        <f>MAX(E153:P153)</f>
        <v>114.5</v>
      </c>
    </row>
    <row r="154" spans="1:17" s="1" customFormat="1" ht="16.2" thickBot="1" x14ac:dyDescent="0.35">
      <c r="A154" s="13">
        <v>65075</v>
      </c>
      <c r="B154" s="9">
        <v>24</v>
      </c>
      <c r="C154" s="9" t="s">
        <v>68</v>
      </c>
      <c r="D154" s="9" t="s">
        <v>69</v>
      </c>
      <c r="E154" s="9" t="s">
        <v>535</v>
      </c>
      <c r="F154" s="9" t="s">
        <v>535</v>
      </c>
      <c r="G154" s="9" t="s">
        <v>856</v>
      </c>
      <c r="H154" s="9" t="s">
        <v>668</v>
      </c>
      <c r="I154" s="9" t="s">
        <v>508</v>
      </c>
      <c r="J154" s="9" t="s">
        <v>632</v>
      </c>
      <c r="K154" s="9" t="s">
        <v>703</v>
      </c>
      <c r="L154" s="9" t="s">
        <v>857</v>
      </c>
      <c r="M154" s="9" t="s">
        <v>858</v>
      </c>
      <c r="N154" s="9" t="s">
        <v>859</v>
      </c>
      <c r="O154" s="9" t="s">
        <v>860</v>
      </c>
      <c r="P154" s="9" t="s">
        <v>555</v>
      </c>
      <c r="Q154" s="18"/>
    </row>
    <row r="155" spans="1:17" s="1" customFormat="1" ht="16.2" thickBot="1" x14ac:dyDescent="0.35">
      <c r="A155" s="13">
        <v>65075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65075</v>
      </c>
      <c r="B162" s="9">
        <v>38</v>
      </c>
      <c r="C162" s="9" t="s">
        <v>42</v>
      </c>
      <c r="D162" s="9">
        <v>1</v>
      </c>
      <c r="E162" s="18">
        <v>21.935666666666673</v>
      </c>
      <c r="F162" s="18">
        <v>17.324666666666666</v>
      </c>
      <c r="G162" s="18">
        <v>20.821000000000005</v>
      </c>
      <c r="H162" s="18">
        <v>43.024999999999999</v>
      </c>
      <c r="I162" s="18">
        <v>60.143000000000015</v>
      </c>
      <c r="J162" s="18">
        <v>71.603666666666655</v>
      </c>
      <c r="K162" s="18">
        <v>79.309333333333356</v>
      </c>
      <c r="L162" s="18">
        <v>85.15666666666668</v>
      </c>
      <c r="M162" s="18">
        <v>84.051999999999992</v>
      </c>
      <c r="N162" s="18">
        <v>74.819999999999993</v>
      </c>
      <c r="O162" s="18">
        <v>47.046333333333337</v>
      </c>
      <c r="P162" s="18">
        <v>31.210333333333338</v>
      </c>
      <c r="Q162" s="18">
        <f>AVERAGE(E162:P162)</f>
        <v>53.037305555555555</v>
      </c>
    </row>
    <row r="163" spans="1:17" s="1" customFormat="1" ht="16.2" thickBot="1" x14ac:dyDescent="0.35">
      <c r="A163" s="13">
        <v>65075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5"/>
  <sheetViews>
    <sheetView workbookViewId="0">
      <selection activeCell="D15" sqref="D15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0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316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65015</v>
      </c>
      <c r="B10" s="3" t="s">
        <v>395</v>
      </c>
      <c r="C10" s="3" t="s">
        <v>396</v>
      </c>
      <c r="D10" s="16">
        <v>406.6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F11"/>
      <c r="H11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394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65015</v>
      </c>
      <c r="B23" s="9">
        <v>1</v>
      </c>
      <c r="C23" s="9" t="s">
        <v>36</v>
      </c>
      <c r="D23" s="9">
        <v>4</v>
      </c>
      <c r="E23" s="18">
        <v>0.10666666666666667</v>
      </c>
      <c r="F23" s="18">
        <v>0</v>
      </c>
      <c r="G23" s="18">
        <v>0.66</v>
      </c>
      <c r="H23" s="18">
        <v>15.74</v>
      </c>
      <c r="I23" s="18">
        <v>84.106666666666655</v>
      </c>
      <c r="J23" s="18">
        <v>134.08333333333334</v>
      </c>
      <c r="K23" s="18">
        <v>195.72333333333333</v>
      </c>
      <c r="L23" s="18">
        <v>312.64</v>
      </c>
      <c r="M23" s="18">
        <v>186.65333333333334</v>
      </c>
      <c r="N23" s="18">
        <v>40.556666666666665</v>
      </c>
      <c r="O23" s="18">
        <v>0.33333333333333331</v>
      </c>
      <c r="P23" s="18">
        <v>0</v>
      </c>
      <c r="Q23" s="18">
        <v>970.60333333333324</v>
      </c>
    </row>
    <row r="24" spans="1:17" s="1" customFormat="1" ht="16.2" thickBot="1" x14ac:dyDescent="0.35">
      <c r="A24" s="13">
        <v>65015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65015</v>
      </c>
      <c r="B32" s="9">
        <v>2</v>
      </c>
      <c r="C32" s="9" t="s">
        <v>39</v>
      </c>
      <c r="D32" s="9">
        <v>5</v>
      </c>
      <c r="E32" s="27">
        <v>3.3333333333333333E-2</v>
      </c>
      <c r="F32" s="27">
        <v>0</v>
      </c>
      <c r="G32" s="27">
        <v>0.1</v>
      </c>
      <c r="H32" s="27">
        <v>1.4333333333333333</v>
      </c>
      <c r="I32" s="27">
        <v>5.8</v>
      </c>
      <c r="J32" s="27">
        <v>8.6666666666666661</v>
      </c>
      <c r="K32" s="27">
        <v>11.4</v>
      </c>
      <c r="L32" s="27">
        <v>14.533333333333333</v>
      </c>
      <c r="M32" s="27">
        <v>11.066666666666666</v>
      </c>
      <c r="N32" s="27">
        <v>3.0666666666666664</v>
      </c>
      <c r="O32" s="27">
        <v>3.3333333333333333E-2</v>
      </c>
      <c r="P32" s="27">
        <v>0</v>
      </c>
      <c r="Q32" s="18">
        <f>SUM(E32:P32)</f>
        <v>56.133333333333326</v>
      </c>
    </row>
    <row r="33" spans="1:17" s="1" customFormat="1" ht="16.2" thickBot="1" x14ac:dyDescent="0.35">
      <c r="A33" s="13">
        <v>65015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65015</v>
      </c>
      <c r="B41" s="9">
        <v>3</v>
      </c>
      <c r="C41" s="9" t="s">
        <v>42</v>
      </c>
      <c r="D41" s="9">
        <v>1</v>
      </c>
      <c r="E41" s="18">
        <v>31.69118279533334</v>
      </c>
      <c r="F41" s="18">
        <v>34.6963711</v>
      </c>
      <c r="G41" s="18">
        <v>38.206989246999996</v>
      </c>
      <c r="H41" s="18">
        <v>39.042666666333325</v>
      </c>
      <c r="I41" s="18">
        <v>36.907311827666675</v>
      </c>
      <c r="J41" s="18">
        <v>33.570666667333334</v>
      </c>
      <c r="K41" s="18">
        <v>30.908387095999998</v>
      </c>
      <c r="L41" s="18">
        <v>29.625161290000001</v>
      </c>
      <c r="M41" s="18">
        <v>31.477222222333332</v>
      </c>
      <c r="N41" s="18">
        <v>33.860860214666673</v>
      </c>
      <c r="O41" s="18">
        <v>34.697111111000005</v>
      </c>
      <c r="P41" s="18">
        <v>32.220967741666676</v>
      </c>
      <c r="Q41" s="18">
        <f>AVERAGE(E41:P41)</f>
        <v>33.908741498277784</v>
      </c>
    </row>
    <row r="42" spans="1:17" s="1" customFormat="1" ht="16.2" thickBot="1" x14ac:dyDescent="0.35">
      <c r="A42" s="13">
        <v>65015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65015</v>
      </c>
      <c r="B50" s="9">
        <v>4</v>
      </c>
      <c r="C50" s="9" t="s">
        <v>42</v>
      </c>
      <c r="D50" s="9">
        <v>1</v>
      </c>
      <c r="E50" s="18">
        <v>23.63962365616667</v>
      </c>
      <c r="F50" s="18">
        <v>26.499277503916669</v>
      </c>
      <c r="G50" s="18">
        <v>30.089623655999997</v>
      </c>
      <c r="H50" s="18">
        <v>31.914333333499993</v>
      </c>
      <c r="I50" s="18">
        <v>30.910752688500004</v>
      </c>
      <c r="J50" s="18">
        <v>28.323944445166664</v>
      </c>
      <c r="K50" s="18">
        <v>26.4167741935</v>
      </c>
      <c r="L50" s="18">
        <v>25.524516128666669</v>
      </c>
      <c r="M50" s="18">
        <v>26.515500000499998</v>
      </c>
      <c r="N50" s="18">
        <v>27.211021505666672</v>
      </c>
      <c r="O50" s="18">
        <v>25.488833333333332</v>
      </c>
      <c r="P50" s="18">
        <v>23.694032257833339</v>
      </c>
      <c r="Q50" s="18">
        <f>AVERAGE(E50:P50)</f>
        <v>27.185686058562499</v>
      </c>
    </row>
    <row r="51" spans="1:17" s="1" customFormat="1" ht="16.2" thickBot="1" x14ac:dyDescent="0.35">
      <c r="A51" s="13">
        <v>65015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65015</v>
      </c>
      <c r="B59" s="9">
        <v>5</v>
      </c>
      <c r="C59" s="9" t="s">
        <v>42</v>
      </c>
      <c r="D59" s="9">
        <v>1</v>
      </c>
      <c r="E59" s="18">
        <v>23.63962365616667</v>
      </c>
      <c r="F59" s="18">
        <v>26.499277503916669</v>
      </c>
      <c r="G59" s="18">
        <v>30.089623655999997</v>
      </c>
      <c r="H59" s="18">
        <v>31.914333333499993</v>
      </c>
      <c r="I59" s="18">
        <v>30.910752688500004</v>
      </c>
      <c r="J59" s="18">
        <v>28.323944445166664</v>
      </c>
      <c r="K59" s="18">
        <v>26.4167741935</v>
      </c>
      <c r="L59" s="18">
        <v>25.524516128666669</v>
      </c>
      <c r="M59" s="18">
        <v>26.515500000499998</v>
      </c>
      <c r="N59" s="18">
        <v>27.211021505666672</v>
      </c>
      <c r="O59" s="18">
        <v>25.488833333333332</v>
      </c>
      <c r="P59" s="18">
        <v>23.694032257833339</v>
      </c>
      <c r="Q59" s="18">
        <f>AVERAGE(E59:P59)</f>
        <v>27.185686058562499</v>
      </c>
    </row>
    <row r="60" spans="1:17" s="1" customFormat="1" ht="16.2" thickBot="1" x14ac:dyDescent="0.35">
      <c r="A60" s="13">
        <v>65015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65015</v>
      </c>
      <c r="B72" s="9">
        <v>12</v>
      </c>
      <c r="C72" s="9" t="s">
        <v>39</v>
      </c>
      <c r="D72" s="9">
        <v>5</v>
      </c>
      <c r="E72" s="27">
        <v>21.233333333333334</v>
      </c>
      <c r="F72" s="27">
        <v>25.490566037735849</v>
      </c>
      <c r="G72" s="27">
        <v>30.666666666666668</v>
      </c>
      <c r="H72" s="27">
        <v>29.8</v>
      </c>
      <c r="I72" s="27">
        <v>30.333333333333336</v>
      </c>
      <c r="J72" s="27">
        <v>28.333333333333332</v>
      </c>
      <c r="K72" s="27">
        <v>23.3</v>
      </c>
      <c r="L72" s="27">
        <v>16.400000000000002</v>
      </c>
      <c r="M72" s="27">
        <v>25.566666666666666</v>
      </c>
      <c r="N72" s="27">
        <v>30.466666666666665</v>
      </c>
      <c r="O72" s="27">
        <v>29.366666666666667</v>
      </c>
      <c r="P72" s="27">
        <v>24.833333333333332</v>
      </c>
      <c r="Q72" s="18">
        <f>SUM(E72:P72)</f>
        <v>315.79056603773586</v>
      </c>
    </row>
    <row r="73" spans="1:17" s="1" customFormat="1" ht="16.2" thickBot="1" x14ac:dyDescent="0.35">
      <c r="A73" s="13">
        <v>65015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65015</v>
      </c>
      <c r="B81" s="9">
        <v>13</v>
      </c>
      <c r="C81" s="9" t="s">
        <v>39</v>
      </c>
      <c r="D81" s="9">
        <v>5</v>
      </c>
      <c r="E81" s="27">
        <v>1.5</v>
      </c>
      <c r="F81" s="27">
        <v>0.95754716981132071</v>
      </c>
      <c r="G81" s="27">
        <v>0.16666666666666669</v>
      </c>
      <c r="H81" s="27">
        <v>0.16666666666666669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3.3333333333333333E-2</v>
      </c>
      <c r="O81" s="27">
        <v>0.2</v>
      </c>
      <c r="P81" s="27">
        <v>0.93333333333333335</v>
      </c>
      <c r="Q81" s="18">
        <f>SUM(E81:P81)</f>
        <v>3.9575471698113205</v>
      </c>
    </row>
    <row r="82" spans="1:17" s="1" customFormat="1" ht="16.2" thickBot="1" x14ac:dyDescent="0.35">
      <c r="A82" s="13">
        <v>65015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65015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65015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65015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65015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65015</v>
      </c>
      <c r="B108" s="9">
        <v>16</v>
      </c>
      <c r="C108" s="9" t="s">
        <v>39</v>
      </c>
      <c r="D108" s="9">
        <v>5</v>
      </c>
      <c r="E108" s="27">
        <v>0</v>
      </c>
      <c r="F108" s="27">
        <v>0</v>
      </c>
      <c r="G108" s="27">
        <v>3.3333333333333333E-2</v>
      </c>
      <c r="H108" s="27">
        <v>0.3</v>
      </c>
      <c r="I108" s="27">
        <v>1.1000000000000001</v>
      </c>
      <c r="J108" s="27">
        <v>1.8666666666666667</v>
      </c>
      <c r="K108" s="27">
        <v>2.2000000000000002</v>
      </c>
      <c r="L108" s="27">
        <v>3.2333333333333329</v>
      </c>
      <c r="M108" s="27">
        <v>2</v>
      </c>
      <c r="N108" s="27">
        <v>0.43333333333333335</v>
      </c>
      <c r="O108" s="27">
        <v>3.3333333333333333E-2</v>
      </c>
      <c r="P108" s="27">
        <v>0</v>
      </c>
      <c r="Q108" s="18">
        <f>SUM(E108:P108)</f>
        <v>11.2</v>
      </c>
    </row>
    <row r="109" spans="1:17" s="1" customFormat="1" ht="16.2" thickBot="1" x14ac:dyDescent="0.35">
      <c r="A109" s="13">
        <v>65015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65015</v>
      </c>
      <c r="B117" s="9">
        <v>20</v>
      </c>
      <c r="C117" s="9" t="s">
        <v>67</v>
      </c>
      <c r="D117" s="9">
        <v>2</v>
      </c>
      <c r="E117">
        <v>31</v>
      </c>
      <c r="F117">
        <v>34.200000000000003</v>
      </c>
      <c r="G117">
        <v>37.6</v>
      </c>
      <c r="H117">
        <v>37.049999999999997</v>
      </c>
      <c r="I117">
        <v>35.6</v>
      </c>
      <c r="J117">
        <v>33.5</v>
      </c>
      <c r="K117">
        <v>31.099999999999998</v>
      </c>
      <c r="L117">
        <v>29.55</v>
      </c>
      <c r="M117">
        <v>30.349999999999998</v>
      </c>
      <c r="N117">
        <v>30.849999999999998</v>
      </c>
      <c r="O117">
        <v>30.75</v>
      </c>
      <c r="P117">
        <v>29.5</v>
      </c>
      <c r="Q117" s="18">
        <f>MAX(E117:P117)</f>
        <v>37.6</v>
      </c>
    </row>
    <row r="118" spans="1:17" s="1" customFormat="1" ht="16.2" thickBot="1" x14ac:dyDescent="0.35">
      <c r="A118" s="13">
        <v>65015</v>
      </c>
      <c r="B118" s="9">
        <v>20</v>
      </c>
      <c r="C118" s="9" t="s">
        <v>68</v>
      </c>
      <c r="D118" s="9" t="s">
        <v>69</v>
      </c>
      <c r="E118" s="9" t="s">
        <v>838</v>
      </c>
      <c r="F118" s="9" t="s">
        <v>451</v>
      </c>
      <c r="G118" s="9" t="s">
        <v>520</v>
      </c>
      <c r="H118" s="9" t="s">
        <v>861</v>
      </c>
      <c r="I118" s="9" t="s">
        <v>767</v>
      </c>
      <c r="J118" s="9" t="s">
        <v>723</v>
      </c>
      <c r="K118" s="9" t="s">
        <v>594</v>
      </c>
      <c r="L118" s="9" t="s">
        <v>862</v>
      </c>
      <c r="M118" s="9" t="s">
        <v>863</v>
      </c>
      <c r="N118" s="9" t="s">
        <v>542</v>
      </c>
      <c r="O118" s="9" t="s">
        <v>828</v>
      </c>
      <c r="P118" s="9" t="s">
        <v>531</v>
      </c>
      <c r="Q118" s="18"/>
    </row>
    <row r="119" spans="1:17" s="1" customFormat="1" ht="16.2" thickBot="1" x14ac:dyDescent="0.35">
      <c r="A119" s="13">
        <v>65015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65015</v>
      </c>
      <c r="B126" s="9">
        <v>21</v>
      </c>
      <c r="C126" s="9" t="s">
        <v>71</v>
      </c>
      <c r="D126" s="9">
        <v>3</v>
      </c>
      <c r="E126">
        <v>14.95</v>
      </c>
      <c r="F126">
        <v>16.45</v>
      </c>
      <c r="G126">
        <v>21.5</v>
      </c>
      <c r="H126">
        <v>22.4</v>
      </c>
      <c r="I126">
        <v>23.5</v>
      </c>
      <c r="J126">
        <v>21.9</v>
      </c>
      <c r="K126">
        <v>21.3</v>
      </c>
      <c r="L126">
        <v>21.5</v>
      </c>
      <c r="M126">
        <v>21</v>
      </c>
      <c r="N126">
        <v>20.5</v>
      </c>
      <c r="O126">
        <v>19.25</v>
      </c>
      <c r="P126">
        <v>17.350000000000001</v>
      </c>
      <c r="Q126" s="18">
        <f>MIN(E126:P126)</f>
        <v>14.95</v>
      </c>
    </row>
    <row r="127" spans="1:17" s="1" customFormat="1" ht="16.2" thickBot="1" x14ac:dyDescent="0.35">
      <c r="A127" s="13">
        <v>65015</v>
      </c>
      <c r="B127" s="9">
        <v>21</v>
      </c>
      <c r="C127" s="9" t="s">
        <v>72</v>
      </c>
      <c r="D127" s="9" t="s">
        <v>73</v>
      </c>
      <c r="E127" s="9" t="s">
        <v>821</v>
      </c>
      <c r="F127" s="9" t="s">
        <v>619</v>
      </c>
      <c r="G127" s="9" t="s">
        <v>647</v>
      </c>
      <c r="H127" s="9" t="s">
        <v>589</v>
      </c>
      <c r="I127" s="9" t="s">
        <v>864</v>
      </c>
      <c r="J127" s="9" t="s">
        <v>865</v>
      </c>
      <c r="K127" s="9" t="s">
        <v>866</v>
      </c>
      <c r="L127" s="9" t="s">
        <v>568</v>
      </c>
      <c r="M127" s="9" t="s">
        <v>721</v>
      </c>
      <c r="N127" s="9" t="s">
        <v>653</v>
      </c>
      <c r="O127" s="9" t="s">
        <v>757</v>
      </c>
      <c r="P127" s="9" t="s">
        <v>841</v>
      </c>
      <c r="Q127" s="18"/>
    </row>
    <row r="128" spans="1:17" s="1" customFormat="1" ht="16.2" thickBot="1" x14ac:dyDescent="0.35">
      <c r="A128" s="13">
        <v>65015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65015</v>
      </c>
      <c r="B135" s="9">
        <v>22</v>
      </c>
      <c r="C135" s="9" t="s">
        <v>67</v>
      </c>
      <c r="D135" s="9">
        <v>2</v>
      </c>
      <c r="E135">
        <v>40</v>
      </c>
      <c r="F135">
        <v>42</v>
      </c>
      <c r="G135">
        <v>46.3</v>
      </c>
      <c r="H135">
        <v>47.3</v>
      </c>
      <c r="I135">
        <v>43</v>
      </c>
      <c r="J135">
        <v>40</v>
      </c>
      <c r="K135">
        <v>37</v>
      </c>
      <c r="L135">
        <v>34.6</v>
      </c>
      <c r="M135">
        <v>37.799999999999997</v>
      </c>
      <c r="N135">
        <v>39</v>
      </c>
      <c r="O135">
        <v>40.299999999999997</v>
      </c>
      <c r="P135">
        <v>38.700000000000003</v>
      </c>
      <c r="Q135" s="18">
        <f>MAX(E135:P135)</f>
        <v>47.3</v>
      </c>
    </row>
    <row r="136" spans="1:17" s="1" customFormat="1" ht="16.2" thickBot="1" x14ac:dyDescent="0.35">
      <c r="A136" s="13">
        <v>65015</v>
      </c>
      <c r="B136" s="9">
        <v>22</v>
      </c>
      <c r="C136" s="9" t="s">
        <v>68</v>
      </c>
      <c r="D136" s="9" t="s">
        <v>69</v>
      </c>
      <c r="E136" s="9" t="s">
        <v>867</v>
      </c>
      <c r="F136" s="9" t="s">
        <v>686</v>
      </c>
      <c r="G136" s="9" t="s">
        <v>679</v>
      </c>
      <c r="H136" s="9" t="s">
        <v>643</v>
      </c>
      <c r="I136" s="9" t="s">
        <v>868</v>
      </c>
      <c r="J136" s="9" t="s">
        <v>723</v>
      </c>
      <c r="K136" s="9" t="s">
        <v>731</v>
      </c>
      <c r="L136" s="9" t="s">
        <v>869</v>
      </c>
      <c r="M136" s="9" t="s">
        <v>863</v>
      </c>
      <c r="N136" s="9" t="s">
        <v>870</v>
      </c>
      <c r="O136" s="9" t="s">
        <v>871</v>
      </c>
      <c r="P136" s="9" t="s">
        <v>872</v>
      </c>
      <c r="Q136" s="18"/>
    </row>
    <row r="137" spans="1:17" s="1" customFormat="1" ht="16.2" thickBot="1" x14ac:dyDescent="0.35">
      <c r="A137" s="13">
        <v>65015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65015</v>
      </c>
      <c r="B144" s="9">
        <v>23</v>
      </c>
      <c r="C144" s="9" t="s">
        <v>71</v>
      </c>
      <c r="D144" s="9">
        <v>3</v>
      </c>
      <c r="E144">
        <v>4.5</v>
      </c>
      <c r="F144">
        <v>5.3</v>
      </c>
      <c r="G144">
        <v>8.8000000000000007</v>
      </c>
      <c r="H144">
        <v>8.8000000000000007</v>
      </c>
      <c r="I144">
        <v>17.5</v>
      </c>
      <c r="J144">
        <v>10.199999999999999</v>
      </c>
      <c r="K144">
        <v>18</v>
      </c>
      <c r="L144">
        <v>17</v>
      </c>
      <c r="M144">
        <v>17</v>
      </c>
      <c r="N144">
        <v>10</v>
      </c>
      <c r="O144">
        <v>9</v>
      </c>
      <c r="P144">
        <v>7.7</v>
      </c>
      <c r="Q144" s="18">
        <f>MIN(E144:P144)</f>
        <v>4.5</v>
      </c>
    </row>
    <row r="145" spans="1:17" s="1" customFormat="1" ht="16.2" thickBot="1" x14ac:dyDescent="0.35">
      <c r="A145" s="13">
        <v>65015</v>
      </c>
      <c r="B145" s="9">
        <v>23</v>
      </c>
      <c r="C145" s="9" t="s">
        <v>72</v>
      </c>
      <c r="D145" s="9" t="s">
        <v>73</v>
      </c>
      <c r="E145" s="9" t="s">
        <v>821</v>
      </c>
      <c r="F145" s="9" t="s">
        <v>619</v>
      </c>
      <c r="G145" s="9" t="s">
        <v>452</v>
      </c>
      <c r="H145" s="9" t="s">
        <v>452</v>
      </c>
      <c r="I145" s="9" t="s">
        <v>873</v>
      </c>
      <c r="J145" s="9" t="s">
        <v>874</v>
      </c>
      <c r="K145" s="9" t="s">
        <v>875</v>
      </c>
      <c r="L145" s="9" t="s">
        <v>843</v>
      </c>
      <c r="M145" s="9" t="s">
        <v>876</v>
      </c>
      <c r="N145" s="9" t="s">
        <v>653</v>
      </c>
      <c r="O145" s="9" t="s">
        <v>757</v>
      </c>
      <c r="P145" s="9" t="s">
        <v>877</v>
      </c>
      <c r="Q145" s="18"/>
    </row>
    <row r="146" spans="1:17" s="1" customFormat="1" ht="16.2" thickBot="1" x14ac:dyDescent="0.35">
      <c r="A146" s="13">
        <v>65015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65015</v>
      </c>
      <c r="B153" s="9">
        <v>24</v>
      </c>
      <c r="C153" s="9" t="s">
        <v>67</v>
      </c>
      <c r="D153" s="9">
        <v>2</v>
      </c>
      <c r="E153">
        <v>3.2</v>
      </c>
      <c r="F153">
        <v>0</v>
      </c>
      <c r="G153">
        <v>10</v>
      </c>
      <c r="H153">
        <v>53</v>
      </c>
      <c r="I153">
        <v>49</v>
      </c>
      <c r="J153">
        <v>62.3</v>
      </c>
      <c r="K153">
        <v>63.6</v>
      </c>
      <c r="L153">
        <v>155</v>
      </c>
      <c r="M153">
        <v>120</v>
      </c>
      <c r="N153">
        <v>51</v>
      </c>
      <c r="O153">
        <v>10</v>
      </c>
      <c r="P153">
        <v>0</v>
      </c>
      <c r="Q153" s="18">
        <f>MAX(E153:P153)</f>
        <v>155</v>
      </c>
    </row>
    <row r="154" spans="1:17" s="1" customFormat="1" ht="16.2" thickBot="1" x14ac:dyDescent="0.35">
      <c r="A154" s="13">
        <v>65015</v>
      </c>
      <c r="B154" s="9">
        <v>24</v>
      </c>
      <c r="C154" s="9" t="s">
        <v>68</v>
      </c>
      <c r="D154" s="9" t="s">
        <v>69</v>
      </c>
      <c r="E154" s="9" t="s">
        <v>878</v>
      </c>
      <c r="F154" s="9" t="s">
        <v>535</v>
      </c>
      <c r="G154" s="9" t="s">
        <v>834</v>
      </c>
      <c r="H154" s="9" t="s">
        <v>879</v>
      </c>
      <c r="I154" s="9" t="s">
        <v>880</v>
      </c>
      <c r="J154" s="9" t="s">
        <v>881</v>
      </c>
      <c r="K154" s="9" t="s">
        <v>881</v>
      </c>
      <c r="L154" s="9" t="s">
        <v>638</v>
      </c>
      <c r="M154" s="9" t="s">
        <v>859</v>
      </c>
      <c r="N154" s="9" t="s">
        <v>610</v>
      </c>
      <c r="O154" s="9" t="s">
        <v>708</v>
      </c>
      <c r="P154" s="9" t="s">
        <v>535</v>
      </c>
      <c r="Q154" s="18"/>
    </row>
    <row r="155" spans="1:17" s="1" customFormat="1" ht="16.2" thickBot="1" x14ac:dyDescent="0.35">
      <c r="A155" s="13">
        <v>65015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65015</v>
      </c>
      <c r="B162" s="9">
        <v>38</v>
      </c>
      <c r="C162" s="9" t="s">
        <v>42</v>
      </c>
      <c r="D162" s="9">
        <v>1</v>
      </c>
      <c r="E162" s="18">
        <v>25.051333333333336</v>
      </c>
      <c r="F162" s="18">
        <v>19.899666666666668</v>
      </c>
      <c r="G162" s="18">
        <v>20.595999999999997</v>
      </c>
      <c r="H162" s="18">
        <v>37.144999999999996</v>
      </c>
      <c r="I162" s="18">
        <v>56.86866666666667</v>
      </c>
      <c r="J162" s="18">
        <v>67.632666666666665</v>
      </c>
      <c r="K162" s="18">
        <v>75.457666666666668</v>
      </c>
      <c r="L162" s="18">
        <v>81.428999999999988</v>
      </c>
      <c r="M162" s="18">
        <v>79.530999999999992</v>
      </c>
      <c r="N162" s="18">
        <v>63.392333333333347</v>
      </c>
      <c r="O162" s="18">
        <v>38.915666666666674</v>
      </c>
      <c r="P162" s="18">
        <v>30.800666666666665</v>
      </c>
      <c r="Q162" s="18">
        <f>AVERAGE(E162:P162)</f>
        <v>49.726638888888886</v>
      </c>
    </row>
    <row r="163" spans="1:17" s="1" customFormat="1" ht="16.2" thickBot="1" x14ac:dyDescent="0.35">
      <c r="A163" s="13">
        <v>65015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5"/>
  <sheetViews>
    <sheetView workbookViewId="0">
      <selection activeCell="C15" sqref="C15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0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317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F8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65208</v>
      </c>
      <c r="B10" s="3" t="s">
        <v>398</v>
      </c>
      <c r="C10" s="3" t="s">
        <v>399</v>
      </c>
      <c r="D10" s="16">
        <v>224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397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65208</v>
      </c>
      <c r="B23" s="9">
        <v>1</v>
      </c>
      <c r="C23" s="9" t="s">
        <v>36</v>
      </c>
      <c r="D23" s="9">
        <v>4</v>
      </c>
      <c r="E23" s="18">
        <v>5.1133333333333333</v>
      </c>
      <c r="F23" s="18">
        <v>36.279999999999994</v>
      </c>
      <c r="G23" s="18">
        <v>89.503333333333345</v>
      </c>
      <c r="H23" s="18">
        <v>119.36333333333332</v>
      </c>
      <c r="I23" s="18">
        <v>175.09000000000003</v>
      </c>
      <c r="J23" s="18">
        <v>213.26999999999998</v>
      </c>
      <c r="K23" s="18">
        <v>186.18666666666664</v>
      </c>
      <c r="L23" s="18">
        <v>143.11999999999998</v>
      </c>
      <c r="M23" s="18">
        <v>236.78</v>
      </c>
      <c r="N23" s="18">
        <v>202.28999999999996</v>
      </c>
      <c r="O23" s="18">
        <v>31</v>
      </c>
      <c r="P23" s="18">
        <v>10.866666666666665</v>
      </c>
      <c r="Q23" s="18">
        <v>1448.8633333333332</v>
      </c>
    </row>
    <row r="24" spans="1:17" s="1" customFormat="1" ht="16.2" thickBot="1" x14ac:dyDescent="0.35">
      <c r="A24" s="13">
        <v>65208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65208</v>
      </c>
      <c r="B32" s="9">
        <v>2</v>
      </c>
      <c r="C32" s="9" t="s">
        <v>39</v>
      </c>
      <c r="D32" s="9">
        <v>5</v>
      </c>
      <c r="E32" s="27">
        <v>0.5</v>
      </c>
      <c r="F32" s="27">
        <v>2.2783018867924527</v>
      </c>
      <c r="G32" s="27">
        <v>5.6</v>
      </c>
      <c r="H32" s="27">
        <v>7.8000000000000007</v>
      </c>
      <c r="I32" s="27">
        <v>9.7999999999999989</v>
      </c>
      <c r="J32" s="27">
        <v>12.233333333333334</v>
      </c>
      <c r="K32" s="27">
        <v>12.133333333333335</v>
      </c>
      <c r="L32" s="27">
        <v>10.733333333333334</v>
      </c>
      <c r="M32" s="27">
        <v>13.933333333333334</v>
      </c>
      <c r="N32" s="27">
        <v>12.966666666666667</v>
      </c>
      <c r="O32" s="27">
        <v>2.4666666666666668</v>
      </c>
      <c r="P32" s="27">
        <v>0.76666666666666661</v>
      </c>
      <c r="Q32" s="18">
        <f>SUM(E32:P32)</f>
        <v>91.211635220125785</v>
      </c>
    </row>
    <row r="33" spans="1:17" s="1" customFormat="1" ht="16.2" thickBot="1" x14ac:dyDescent="0.35">
      <c r="A33" s="13">
        <v>65208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65208</v>
      </c>
      <c r="B41" s="9">
        <v>3</v>
      </c>
      <c r="C41" s="9" t="s">
        <v>42</v>
      </c>
      <c r="D41" s="9">
        <v>1</v>
      </c>
      <c r="E41" s="18">
        <v>33.759892473666667</v>
      </c>
      <c r="F41" s="18">
        <v>35.23270525366668</v>
      </c>
      <c r="G41" s="18">
        <v>34.814623656333325</v>
      </c>
      <c r="H41" s="18">
        <v>33.332222223000002</v>
      </c>
      <c r="I41" s="18">
        <v>32.005698925000004</v>
      </c>
      <c r="J41" s="18">
        <v>30.387555555666673</v>
      </c>
      <c r="K41" s="18">
        <v>28.636774194000001</v>
      </c>
      <c r="L41" s="18">
        <v>28.092795699000007</v>
      </c>
      <c r="M41" s="18">
        <v>29.400444445666668</v>
      </c>
      <c r="N41" s="18">
        <v>30.715053762999997</v>
      </c>
      <c r="O41" s="18">
        <v>32.820666667333327</v>
      </c>
      <c r="P41" s="18">
        <v>33.492365591333332</v>
      </c>
      <c r="Q41" s="18">
        <f>AVERAGE(E41:P41)</f>
        <v>31.890899870638894</v>
      </c>
    </row>
    <row r="42" spans="1:17" s="1" customFormat="1" ht="16.2" thickBot="1" x14ac:dyDescent="0.35">
      <c r="A42" s="13">
        <v>65208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65208</v>
      </c>
      <c r="B50" s="9">
        <v>4</v>
      </c>
      <c r="C50" s="9" t="s">
        <v>42</v>
      </c>
      <c r="D50" s="9">
        <v>1</v>
      </c>
      <c r="E50" s="18">
        <v>22.392473118333339</v>
      </c>
      <c r="F50" s="18">
        <v>23.883181445000002</v>
      </c>
      <c r="G50" s="18">
        <v>24.136774194000001</v>
      </c>
      <c r="H50" s="18">
        <v>23.782777778666667</v>
      </c>
      <c r="I50" s="18">
        <v>23.303225805666667</v>
      </c>
      <c r="J50" s="18">
        <v>22.838111110999996</v>
      </c>
      <c r="K50" s="18">
        <v>22.717956989666661</v>
      </c>
      <c r="L50" s="18">
        <v>22.602150537333333</v>
      </c>
      <c r="M50" s="18">
        <v>22.472444444666667</v>
      </c>
      <c r="N50" s="18">
        <v>22.520000001000003</v>
      </c>
      <c r="O50" s="18">
        <v>22.231777777666668</v>
      </c>
      <c r="P50" s="18">
        <v>22.742688172333327</v>
      </c>
      <c r="Q50" s="18">
        <f>AVERAGE(E50:P50)</f>
        <v>22.968630114611113</v>
      </c>
    </row>
    <row r="51" spans="1:17" s="1" customFormat="1" ht="16.2" thickBot="1" x14ac:dyDescent="0.35">
      <c r="A51" s="13">
        <v>65208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65208</v>
      </c>
      <c r="B59" s="9">
        <v>5</v>
      </c>
      <c r="C59" s="9" t="s">
        <v>42</v>
      </c>
      <c r="D59" s="9">
        <v>1</v>
      </c>
      <c r="E59" s="18">
        <v>28.076182796000005</v>
      </c>
      <c r="F59" s="18">
        <v>29.557943349333343</v>
      </c>
      <c r="G59" s="18">
        <v>29.475698925166661</v>
      </c>
      <c r="H59" s="18">
        <v>28.557500000833336</v>
      </c>
      <c r="I59" s="18">
        <v>27.654462365333337</v>
      </c>
      <c r="J59" s="18">
        <v>26.525111110666671</v>
      </c>
      <c r="K59" s="18">
        <v>25.406344086666671</v>
      </c>
      <c r="L59" s="18">
        <v>24.934784946666667</v>
      </c>
      <c r="M59" s="18">
        <v>25.736833334</v>
      </c>
      <c r="N59" s="18">
        <v>26.533709676833332</v>
      </c>
      <c r="O59" s="18">
        <v>28.079555555999995</v>
      </c>
      <c r="P59" s="18">
        <v>28.117526881833328</v>
      </c>
      <c r="Q59" s="18">
        <f>AVERAGE(E59:P59)</f>
        <v>27.387971085777782</v>
      </c>
    </row>
    <row r="60" spans="1:17" s="1" customFormat="1" ht="16.2" thickBot="1" x14ac:dyDescent="0.35">
      <c r="A60" s="13">
        <v>65208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65208</v>
      </c>
      <c r="B72" s="9">
        <v>12</v>
      </c>
      <c r="C72" s="9" t="s">
        <v>39</v>
      </c>
      <c r="D72" s="9">
        <v>5</v>
      </c>
      <c r="E72" s="27">
        <v>30.7</v>
      </c>
      <c r="F72" s="27">
        <v>27.80188679245283</v>
      </c>
      <c r="G72" s="27">
        <v>30.599999999999998</v>
      </c>
      <c r="H72" s="27">
        <v>27.933333333333334</v>
      </c>
      <c r="I72" s="27">
        <v>27.666666666666668</v>
      </c>
      <c r="J72" s="27">
        <v>21.333333333333336</v>
      </c>
      <c r="K72" s="27">
        <v>9.1333333333333329</v>
      </c>
      <c r="L72" s="27">
        <v>4.7333333333333334</v>
      </c>
      <c r="M72" s="27">
        <v>14.433333333333334</v>
      </c>
      <c r="N72" s="27">
        <v>24.1</v>
      </c>
      <c r="O72" s="27">
        <v>29.266666666666666</v>
      </c>
      <c r="P72" s="27">
        <v>30.733333333333334</v>
      </c>
      <c r="Q72" s="18">
        <f>SUM(E72:P72)</f>
        <v>278.43522012578615</v>
      </c>
    </row>
    <row r="73" spans="1:17" s="1" customFormat="1" ht="16.2" thickBot="1" x14ac:dyDescent="0.35">
      <c r="A73" s="13">
        <v>65208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65208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</v>
      </c>
    </row>
    <row r="82" spans="1:17" s="1" customFormat="1" ht="16.2" thickBot="1" x14ac:dyDescent="0.35">
      <c r="A82" s="13">
        <v>65208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65208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65208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65208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65208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65208</v>
      </c>
      <c r="B108" s="9">
        <v>16</v>
      </c>
      <c r="C108" s="9" t="s">
        <v>39</v>
      </c>
      <c r="D108" s="9">
        <v>5</v>
      </c>
      <c r="E108" s="27">
        <v>0.23333333333333334</v>
      </c>
      <c r="F108" s="27">
        <v>1.1556603773584906</v>
      </c>
      <c r="G108" s="27">
        <v>2.7666666666666666</v>
      </c>
      <c r="H108" s="27">
        <v>3.6333333333333333</v>
      </c>
      <c r="I108" s="27">
        <v>5.0333333333333332</v>
      </c>
      <c r="J108" s="27">
        <v>5.9666666666666668</v>
      </c>
      <c r="K108" s="27">
        <v>4.7666666666666675</v>
      </c>
      <c r="L108" s="27">
        <v>3.8666666666666667</v>
      </c>
      <c r="M108" s="27">
        <v>6.9666666666666668</v>
      </c>
      <c r="N108" s="27">
        <v>6.5</v>
      </c>
      <c r="O108" s="27">
        <v>1.1333333333333333</v>
      </c>
      <c r="P108" s="27">
        <v>0.33333333333333337</v>
      </c>
      <c r="Q108" s="18">
        <f>SUM(E108:P108)</f>
        <v>42.355660377358497</v>
      </c>
    </row>
    <row r="109" spans="1:17" s="1" customFormat="1" ht="16.2" thickBot="1" x14ac:dyDescent="0.35">
      <c r="A109" s="13">
        <v>65208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65208</v>
      </c>
      <c r="B117" s="9">
        <v>20</v>
      </c>
      <c r="C117" s="9" t="s">
        <v>67</v>
      </c>
      <c r="D117" s="9">
        <v>2</v>
      </c>
      <c r="E117">
        <v>31.6</v>
      </c>
      <c r="F117">
        <v>33</v>
      </c>
      <c r="G117">
        <v>33</v>
      </c>
      <c r="H117">
        <v>32</v>
      </c>
      <c r="I117">
        <v>30.700000000000003</v>
      </c>
      <c r="J117">
        <v>31.6</v>
      </c>
      <c r="K117">
        <v>28.15</v>
      </c>
      <c r="L117">
        <v>27.5</v>
      </c>
      <c r="M117">
        <v>28.45</v>
      </c>
      <c r="N117">
        <v>30.6</v>
      </c>
      <c r="O117">
        <v>30.700000000000003</v>
      </c>
      <c r="P117">
        <v>31.05</v>
      </c>
      <c r="Q117" s="18">
        <f>MAX(E117:P117)</f>
        <v>33</v>
      </c>
    </row>
    <row r="118" spans="1:17" s="1" customFormat="1" ht="16.2" thickBot="1" x14ac:dyDescent="0.35">
      <c r="A118" s="13">
        <v>65208</v>
      </c>
      <c r="B118" s="9">
        <v>20</v>
      </c>
      <c r="C118" s="9" t="s">
        <v>68</v>
      </c>
      <c r="D118" s="9" t="s">
        <v>69</v>
      </c>
      <c r="E118" s="9" t="s">
        <v>453</v>
      </c>
      <c r="F118" s="9" t="s">
        <v>738</v>
      </c>
      <c r="G118" s="9" t="s">
        <v>882</v>
      </c>
      <c r="H118" s="9" t="s">
        <v>553</v>
      </c>
      <c r="I118" s="9" t="s">
        <v>765</v>
      </c>
      <c r="J118" s="9" t="s">
        <v>556</v>
      </c>
      <c r="K118" s="9" t="s">
        <v>596</v>
      </c>
      <c r="L118" s="9" t="s">
        <v>504</v>
      </c>
      <c r="M118" s="9" t="s">
        <v>495</v>
      </c>
      <c r="N118" s="9" t="s">
        <v>883</v>
      </c>
      <c r="O118" s="9" t="s">
        <v>869</v>
      </c>
      <c r="P118" s="9" t="s">
        <v>884</v>
      </c>
      <c r="Q118" s="18"/>
    </row>
    <row r="119" spans="1:17" s="1" customFormat="1" ht="16.2" thickBot="1" x14ac:dyDescent="0.35">
      <c r="A119" s="13">
        <v>65208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65208</v>
      </c>
      <c r="B126" s="9">
        <v>21</v>
      </c>
      <c r="C126" s="9" t="s">
        <v>71</v>
      </c>
      <c r="D126" s="9">
        <v>3</v>
      </c>
      <c r="E126">
        <v>22.5</v>
      </c>
      <c r="F126">
        <v>24</v>
      </c>
      <c r="G126">
        <v>23.5</v>
      </c>
      <c r="H126">
        <v>22.5</v>
      </c>
      <c r="I126">
        <v>22.5</v>
      </c>
      <c r="J126">
        <v>22.5</v>
      </c>
      <c r="K126">
        <v>22.5</v>
      </c>
      <c r="L126">
        <v>21.5</v>
      </c>
      <c r="M126">
        <v>22</v>
      </c>
      <c r="N126">
        <v>23</v>
      </c>
      <c r="O126">
        <v>23.15</v>
      </c>
      <c r="P126">
        <v>22.8</v>
      </c>
      <c r="Q126" s="18">
        <f>MIN(E126:P126)</f>
        <v>21.5</v>
      </c>
    </row>
    <row r="127" spans="1:17" s="1" customFormat="1" ht="16.2" thickBot="1" x14ac:dyDescent="0.35">
      <c r="A127" s="13">
        <v>65208</v>
      </c>
      <c r="B127" s="9">
        <v>21</v>
      </c>
      <c r="C127" s="9" t="s">
        <v>72</v>
      </c>
      <c r="D127" s="9" t="s">
        <v>73</v>
      </c>
      <c r="E127" s="9" t="s">
        <v>501</v>
      </c>
      <c r="F127" s="9" t="s">
        <v>602</v>
      </c>
      <c r="G127" s="9" t="s">
        <v>603</v>
      </c>
      <c r="H127" s="9" t="s">
        <v>885</v>
      </c>
      <c r="I127" s="9" t="s">
        <v>886</v>
      </c>
      <c r="J127" s="9" t="s">
        <v>577</v>
      </c>
      <c r="K127" s="9" t="s">
        <v>887</v>
      </c>
      <c r="L127" s="9" t="s">
        <v>888</v>
      </c>
      <c r="M127" s="9" t="s">
        <v>889</v>
      </c>
      <c r="N127" s="9" t="s">
        <v>513</v>
      </c>
      <c r="O127" s="9" t="s">
        <v>492</v>
      </c>
      <c r="P127" s="9" t="s">
        <v>520</v>
      </c>
      <c r="Q127" s="18"/>
    </row>
    <row r="128" spans="1:17" s="1" customFormat="1" ht="16.2" thickBot="1" x14ac:dyDescent="0.35">
      <c r="A128" s="13">
        <v>65208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65208</v>
      </c>
      <c r="B135" s="9">
        <v>22</v>
      </c>
      <c r="C135" s="9" t="s">
        <v>67</v>
      </c>
      <c r="D135" s="9">
        <v>2</v>
      </c>
      <c r="E135">
        <v>42</v>
      </c>
      <c r="F135">
        <v>40</v>
      </c>
      <c r="G135">
        <v>39</v>
      </c>
      <c r="H135">
        <v>37.200000000000003</v>
      </c>
      <c r="I135">
        <v>36</v>
      </c>
      <c r="J135">
        <v>39.200000000000003</v>
      </c>
      <c r="K135">
        <v>33</v>
      </c>
      <c r="L135">
        <v>32</v>
      </c>
      <c r="M135">
        <v>33.1</v>
      </c>
      <c r="N135">
        <v>37</v>
      </c>
      <c r="O135">
        <v>38</v>
      </c>
      <c r="P135">
        <v>39.299999999999997</v>
      </c>
      <c r="Q135" s="18">
        <f>MAX(E135:P135)</f>
        <v>42</v>
      </c>
    </row>
    <row r="136" spans="1:17" s="1" customFormat="1" ht="16.2" thickBot="1" x14ac:dyDescent="0.35">
      <c r="A136" s="13">
        <v>65208</v>
      </c>
      <c r="B136" s="9">
        <v>22</v>
      </c>
      <c r="C136" s="9" t="s">
        <v>68</v>
      </c>
      <c r="D136" s="9" t="s">
        <v>69</v>
      </c>
      <c r="E136" s="9" t="s">
        <v>809</v>
      </c>
      <c r="F136" s="9" t="s">
        <v>738</v>
      </c>
      <c r="G136" s="9" t="s">
        <v>890</v>
      </c>
      <c r="H136" s="9" t="s">
        <v>891</v>
      </c>
      <c r="I136" s="9" t="s">
        <v>569</v>
      </c>
      <c r="J136" s="9" t="s">
        <v>556</v>
      </c>
      <c r="K136" s="9" t="s">
        <v>479</v>
      </c>
      <c r="L136" s="9" t="s">
        <v>892</v>
      </c>
      <c r="M136" s="9" t="s">
        <v>456</v>
      </c>
      <c r="N136" s="9" t="s">
        <v>883</v>
      </c>
      <c r="O136" s="9" t="s">
        <v>893</v>
      </c>
      <c r="P136" s="9" t="s">
        <v>677</v>
      </c>
      <c r="Q136" s="18"/>
    </row>
    <row r="137" spans="1:17" s="1" customFormat="1" ht="16.2" thickBot="1" x14ac:dyDescent="0.35">
      <c r="A137" s="13">
        <v>65208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65208</v>
      </c>
      <c r="B144" s="9">
        <v>23</v>
      </c>
      <c r="C144" s="9" t="s">
        <v>71</v>
      </c>
      <c r="D144" s="9">
        <v>3</v>
      </c>
      <c r="E144">
        <v>12</v>
      </c>
      <c r="F144">
        <v>19</v>
      </c>
      <c r="G144">
        <v>17</v>
      </c>
      <c r="H144">
        <v>19</v>
      </c>
      <c r="I144">
        <v>19</v>
      </c>
      <c r="J144">
        <v>19</v>
      </c>
      <c r="K144">
        <v>18</v>
      </c>
      <c r="L144">
        <v>18</v>
      </c>
      <c r="M144">
        <v>19</v>
      </c>
      <c r="N144">
        <v>17</v>
      </c>
      <c r="O144">
        <v>18</v>
      </c>
      <c r="P144">
        <v>14</v>
      </c>
      <c r="Q144" s="18">
        <f>MIN(E144:P144)</f>
        <v>12</v>
      </c>
    </row>
    <row r="145" spans="1:17" s="1" customFormat="1" ht="16.2" thickBot="1" x14ac:dyDescent="0.35">
      <c r="A145" s="13">
        <v>65208</v>
      </c>
      <c r="B145" s="9">
        <v>23</v>
      </c>
      <c r="C145" s="9" t="s">
        <v>72</v>
      </c>
      <c r="D145" s="9" t="s">
        <v>73</v>
      </c>
      <c r="E145" s="9" t="s">
        <v>501</v>
      </c>
      <c r="F145" s="9" t="s">
        <v>605</v>
      </c>
      <c r="G145" s="9" t="s">
        <v>837</v>
      </c>
      <c r="H145" s="9" t="s">
        <v>885</v>
      </c>
      <c r="I145" s="9" t="s">
        <v>894</v>
      </c>
      <c r="J145" s="9" t="s">
        <v>895</v>
      </c>
      <c r="K145" s="9" t="s">
        <v>896</v>
      </c>
      <c r="L145" s="9" t="s">
        <v>516</v>
      </c>
      <c r="M145" s="9" t="s">
        <v>897</v>
      </c>
      <c r="N145" s="9" t="s">
        <v>898</v>
      </c>
      <c r="O145" s="9" t="s">
        <v>536</v>
      </c>
      <c r="P145" s="9" t="s">
        <v>520</v>
      </c>
      <c r="Q145" s="18"/>
    </row>
    <row r="146" spans="1:17" s="1" customFormat="1" ht="16.2" thickBot="1" x14ac:dyDescent="0.35">
      <c r="A146" s="13">
        <v>65208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65208</v>
      </c>
      <c r="B153" s="9">
        <v>24</v>
      </c>
      <c r="C153" s="9" t="s">
        <v>67</v>
      </c>
      <c r="D153" s="9">
        <v>2</v>
      </c>
      <c r="E153">
        <v>24.2</v>
      </c>
      <c r="F153">
        <v>51.1</v>
      </c>
      <c r="G153">
        <v>76.8</v>
      </c>
      <c r="H153">
        <v>94.1</v>
      </c>
      <c r="I153">
        <v>148.19999999999999</v>
      </c>
      <c r="J153">
        <v>135</v>
      </c>
      <c r="K153">
        <v>113.5</v>
      </c>
      <c r="L153">
        <v>86.2</v>
      </c>
      <c r="M153">
        <v>111.4</v>
      </c>
      <c r="N153">
        <v>105.2</v>
      </c>
      <c r="O153">
        <v>67.3</v>
      </c>
      <c r="P153">
        <v>48.3</v>
      </c>
      <c r="Q153" s="18"/>
    </row>
    <row r="154" spans="1:17" s="1" customFormat="1" ht="16.2" thickBot="1" x14ac:dyDescent="0.35">
      <c r="A154" s="13">
        <v>65208</v>
      </c>
      <c r="B154" s="9">
        <v>24</v>
      </c>
      <c r="C154" s="9" t="s">
        <v>68</v>
      </c>
      <c r="D154" s="9" t="s">
        <v>69</v>
      </c>
      <c r="E154" s="9" t="s">
        <v>899</v>
      </c>
      <c r="F154" s="9" t="s">
        <v>900</v>
      </c>
      <c r="G154" s="9" t="s">
        <v>901</v>
      </c>
      <c r="H154" s="9" t="s">
        <v>902</v>
      </c>
      <c r="I154" s="9" t="s">
        <v>665</v>
      </c>
      <c r="J154" s="9" t="s">
        <v>499</v>
      </c>
      <c r="K154" s="9" t="s">
        <v>479</v>
      </c>
      <c r="L154" s="9" t="s">
        <v>903</v>
      </c>
      <c r="M154" s="9" t="s">
        <v>904</v>
      </c>
      <c r="N154" s="9" t="s">
        <v>508</v>
      </c>
      <c r="O154" s="9" t="s">
        <v>652</v>
      </c>
      <c r="P154" s="9" t="s">
        <v>512</v>
      </c>
      <c r="Q154" s="18"/>
    </row>
    <row r="155" spans="1:17" s="1" customFormat="1" ht="16.2" thickBot="1" x14ac:dyDescent="0.35">
      <c r="A155" s="13">
        <v>65208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65208</v>
      </c>
      <c r="B162" s="9">
        <v>38</v>
      </c>
      <c r="C162" s="9" t="s">
        <v>42</v>
      </c>
      <c r="D162" s="9">
        <v>1</v>
      </c>
      <c r="E162" s="18">
        <v>73.438666666666677</v>
      </c>
      <c r="F162" s="18">
        <v>77.822333333333333</v>
      </c>
      <c r="G162" s="18">
        <v>83.978999999999985</v>
      </c>
      <c r="H162" s="18">
        <v>87.466333333333324</v>
      </c>
      <c r="I162" s="18">
        <v>89.12466666666667</v>
      </c>
      <c r="J162" s="18">
        <v>89.962666666666649</v>
      </c>
      <c r="K162" s="18">
        <v>90.094000000000008</v>
      </c>
      <c r="L162" s="18">
        <v>89.764333333333326</v>
      </c>
      <c r="M162" s="18">
        <v>90.066666666666663</v>
      </c>
      <c r="N162" s="18">
        <v>89.430999999999997</v>
      </c>
      <c r="O162" s="18">
        <v>84.210333333333338</v>
      </c>
      <c r="P162" s="18">
        <v>76.056333333333342</v>
      </c>
      <c r="Q162" s="18">
        <f>AVERAGE(E162:P162)</f>
        <v>85.118027777777783</v>
      </c>
    </row>
    <row r="163" spans="1:17" s="1" customFormat="1" ht="16.2" thickBot="1" x14ac:dyDescent="0.35">
      <c r="A163" s="13">
        <v>65208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5"/>
  <sheetViews>
    <sheetView zoomScaleNormal="100" workbookViewId="0">
      <selection activeCell="C15" sqref="C15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0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318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65210</v>
      </c>
      <c r="B10" s="3" t="s">
        <v>401</v>
      </c>
      <c r="C10" s="3" t="s">
        <v>402</v>
      </c>
      <c r="D10" s="16">
        <v>83.6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F11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400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65210</v>
      </c>
      <c r="B23" s="9">
        <v>1</v>
      </c>
      <c r="C23" s="9" t="s">
        <v>36</v>
      </c>
      <c r="D23" s="9">
        <v>4</v>
      </c>
      <c r="E23" s="18">
        <v>10.163333333333332</v>
      </c>
      <c r="F23" s="18">
        <v>48.696666666666665</v>
      </c>
      <c r="G23" s="18">
        <v>86.283333333333317</v>
      </c>
      <c r="H23" s="18">
        <v>121</v>
      </c>
      <c r="I23" s="18">
        <v>183.24999999999997</v>
      </c>
      <c r="J23" s="18">
        <v>282.02000000000004</v>
      </c>
      <c r="K23" s="18">
        <v>270.88</v>
      </c>
      <c r="L23" s="18">
        <v>138.1933333333333</v>
      </c>
      <c r="M23" s="18">
        <v>269.39</v>
      </c>
      <c r="N23" s="18">
        <v>241.92999999999998</v>
      </c>
      <c r="O23" s="18">
        <v>52.403333333333322</v>
      </c>
      <c r="P23" s="18">
        <v>10.386666666666667</v>
      </c>
      <c r="Q23" s="18">
        <v>1714.5966666666668</v>
      </c>
    </row>
    <row r="24" spans="1:17" s="1" customFormat="1" ht="16.2" thickBot="1" x14ac:dyDescent="0.35">
      <c r="A24" s="13">
        <v>65210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65210</v>
      </c>
      <c r="B32" s="9">
        <v>2</v>
      </c>
      <c r="C32" s="9" t="s">
        <v>39</v>
      </c>
      <c r="D32" s="9">
        <v>5</v>
      </c>
      <c r="E32" s="27">
        <v>1.2</v>
      </c>
      <c r="F32" s="27">
        <v>2.6415094339622645</v>
      </c>
      <c r="G32" s="27">
        <v>6.4666666666666659</v>
      </c>
      <c r="H32" s="27">
        <v>7.9333333333333327</v>
      </c>
      <c r="I32" s="27">
        <v>10.766666666666666</v>
      </c>
      <c r="J32" s="27">
        <v>15.033333333333331</v>
      </c>
      <c r="K32" s="27">
        <v>14.933333333333334</v>
      </c>
      <c r="L32" s="27">
        <v>11.766666666666667</v>
      </c>
      <c r="M32" s="27">
        <v>15.466666666666667</v>
      </c>
      <c r="N32" s="27">
        <v>15.433333333333334</v>
      </c>
      <c r="O32" s="27">
        <v>4.3666666666666663</v>
      </c>
      <c r="P32" s="27">
        <v>0.9</v>
      </c>
      <c r="Q32" s="18">
        <f>SUM(E32:P32)</f>
        <v>106.90817610062894</v>
      </c>
    </row>
    <row r="33" spans="1:17" s="1" customFormat="1" ht="16.2" thickBot="1" x14ac:dyDescent="0.35">
      <c r="A33" s="13">
        <v>65210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65210</v>
      </c>
      <c r="B41" s="9">
        <v>3</v>
      </c>
      <c r="C41" s="9" t="s">
        <v>42</v>
      </c>
      <c r="D41" s="9">
        <v>1</v>
      </c>
      <c r="E41" s="18">
        <v>33.396129032666671</v>
      </c>
      <c r="F41" s="18">
        <v>34.660147782333333</v>
      </c>
      <c r="G41" s="18">
        <v>34.183440859000001</v>
      </c>
      <c r="H41" s="18">
        <v>33.060666666666656</v>
      </c>
      <c r="I41" s="18">
        <v>31.917849462000007</v>
      </c>
      <c r="J41" s="18">
        <v>30.162888889000001</v>
      </c>
      <c r="K41" s="18">
        <v>28.630537635999996</v>
      </c>
      <c r="L41" s="18">
        <v>28.333333332666658</v>
      </c>
      <c r="M41" s="18">
        <v>29.241</v>
      </c>
      <c r="N41" s="18">
        <v>30.587634407666666</v>
      </c>
      <c r="O41" s="18">
        <v>32.435666665999996</v>
      </c>
      <c r="P41" s="18">
        <v>33.176129031999999</v>
      </c>
      <c r="Q41" s="18">
        <f>AVERAGE(E41:P41)</f>
        <v>31.648785313833326</v>
      </c>
    </row>
    <row r="42" spans="1:17" s="1" customFormat="1" ht="16.2" thickBot="1" x14ac:dyDescent="0.35">
      <c r="A42" s="13">
        <v>65210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65210</v>
      </c>
      <c r="B50" s="9">
        <v>4</v>
      </c>
      <c r="C50" s="9" t="s">
        <v>42</v>
      </c>
      <c r="D50" s="9">
        <v>1</v>
      </c>
      <c r="E50" s="18">
        <v>22.42247311833334</v>
      </c>
      <c r="F50" s="18">
        <v>23.895053365999996</v>
      </c>
      <c r="G50" s="18">
        <v>24.482043010666665</v>
      </c>
      <c r="H50" s="18">
        <v>24.288777777000004</v>
      </c>
      <c r="I50" s="18">
        <v>23.717204301333329</v>
      </c>
      <c r="J50" s="18">
        <v>22.838111110999996</v>
      </c>
      <c r="K50" s="18">
        <v>22.717956989666661</v>
      </c>
      <c r="L50" s="18">
        <v>22.602150537333333</v>
      </c>
      <c r="M50" s="18">
        <v>22.472444444666667</v>
      </c>
      <c r="N50" s="18">
        <v>22.520000001000003</v>
      </c>
      <c r="O50" s="18">
        <v>22.231777777666668</v>
      </c>
      <c r="P50" s="18">
        <v>22.684408601333335</v>
      </c>
      <c r="Q50" s="18"/>
    </row>
    <row r="51" spans="1:17" s="1" customFormat="1" ht="16.2" thickBot="1" x14ac:dyDescent="0.35">
      <c r="A51" s="13">
        <v>65210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65210</v>
      </c>
      <c r="B59" s="9">
        <v>5</v>
      </c>
      <c r="C59" s="9" t="s">
        <v>42</v>
      </c>
      <c r="D59" s="9">
        <v>1</v>
      </c>
      <c r="E59" s="18">
        <v>27.909301075500004</v>
      </c>
      <c r="F59" s="18">
        <v>29.277600574166662</v>
      </c>
      <c r="G59" s="18">
        <v>29.332741934833333</v>
      </c>
      <c r="H59" s="18">
        <v>28.674722221833328</v>
      </c>
      <c r="I59" s="18">
        <v>27.817526881666666</v>
      </c>
      <c r="J59" s="18">
        <v>26.638333333166671</v>
      </c>
      <c r="K59" s="18">
        <v>25.707526883</v>
      </c>
      <c r="L59" s="18">
        <v>25.442311827333327</v>
      </c>
      <c r="M59" s="18">
        <v>25.996111110666668</v>
      </c>
      <c r="N59" s="18">
        <v>26.663440859999994</v>
      </c>
      <c r="O59" s="18">
        <v>27.902944443833331</v>
      </c>
      <c r="P59" s="18">
        <v>27.930268816666668</v>
      </c>
      <c r="Q59" s="18">
        <f>AVERAGE(E59:P59)</f>
        <v>27.441069163555557</v>
      </c>
    </row>
    <row r="60" spans="1:17" s="1" customFormat="1" ht="16.2" thickBot="1" x14ac:dyDescent="0.35">
      <c r="A60" s="13">
        <v>65210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65210</v>
      </c>
      <c r="B72" s="9">
        <v>12</v>
      </c>
      <c r="C72" s="9" t="s">
        <v>39</v>
      </c>
      <c r="D72" s="9">
        <v>5</v>
      </c>
      <c r="E72" s="27">
        <v>30.466666666666665</v>
      </c>
      <c r="F72" s="27">
        <v>27.669811320754718</v>
      </c>
      <c r="G72" s="27">
        <v>30.466666666666665</v>
      </c>
      <c r="H72" s="27">
        <v>27.666666666666668</v>
      </c>
      <c r="I72" s="27">
        <v>27.833333333333332</v>
      </c>
      <c r="J72" s="27">
        <v>19.733333333333334</v>
      </c>
      <c r="K72" s="27">
        <v>8.3333333333333321</v>
      </c>
      <c r="L72" s="27">
        <v>5.2333333333333334</v>
      </c>
      <c r="M72" s="27">
        <v>13.2</v>
      </c>
      <c r="N72" s="27">
        <v>23.633333333333333</v>
      </c>
      <c r="O72" s="27">
        <v>28.966666666666669</v>
      </c>
      <c r="P72" s="27">
        <v>30.566666666666666</v>
      </c>
      <c r="Q72" s="18">
        <f>SUM(E72:P72)</f>
        <v>273.76981132075474</v>
      </c>
    </row>
    <row r="73" spans="1:17" s="1" customFormat="1" ht="16.2" thickBot="1" x14ac:dyDescent="0.35">
      <c r="A73" s="13">
        <v>65210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65210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</v>
      </c>
    </row>
    <row r="82" spans="1:17" s="1" customFormat="1" ht="16.2" thickBot="1" x14ac:dyDescent="0.35">
      <c r="A82" s="13">
        <v>65210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65210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65210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65210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65210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65210</v>
      </c>
      <c r="B108" s="9">
        <v>16</v>
      </c>
      <c r="C108" s="9" t="s">
        <v>39</v>
      </c>
      <c r="D108" s="9">
        <v>5</v>
      </c>
      <c r="E108" s="27">
        <v>0.23333333333333334</v>
      </c>
      <c r="F108" s="27">
        <v>1.3207547169811322</v>
      </c>
      <c r="G108" s="27">
        <v>2.7333333333333329</v>
      </c>
      <c r="H108" s="27">
        <v>3.9666666666666663</v>
      </c>
      <c r="I108" s="27">
        <v>5.3</v>
      </c>
      <c r="J108" s="27">
        <v>8.1666666666666661</v>
      </c>
      <c r="K108" s="27">
        <v>7.0333333333333332</v>
      </c>
      <c r="L108" s="27">
        <v>4.3</v>
      </c>
      <c r="M108" s="27">
        <v>7.4333333333333336</v>
      </c>
      <c r="N108" s="27">
        <v>7.6333333333333337</v>
      </c>
      <c r="O108" s="27">
        <v>1.7</v>
      </c>
      <c r="P108" s="27">
        <v>0.3</v>
      </c>
      <c r="Q108" s="18">
        <f>SUM(E108:P108)</f>
        <v>50.120754716981132</v>
      </c>
    </row>
    <row r="109" spans="1:17" s="1" customFormat="1" ht="16.2" thickBot="1" x14ac:dyDescent="0.35">
      <c r="A109" s="13">
        <v>65210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65210</v>
      </c>
      <c r="B117" s="9">
        <v>20</v>
      </c>
      <c r="C117" s="9" t="s">
        <v>67</v>
      </c>
      <c r="D117" s="9">
        <v>2</v>
      </c>
      <c r="E117">
        <v>31.5</v>
      </c>
      <c r="F117">
        <v>32.5</v>
      </c>
      <c r="G117">
        <v>33</v>
      </c>
      <c r="H117">
        <v>32</v>
      </c>
      <c r="I117">
        <v>31</v>
      </c>
      <c r="J117">
        <v>29.45</v>
      </c>
      <c r="K117">
        <v>28.2</v>
      </c>
      <c r="L117">
        <v>27.549999999999997</v>
      </c>
      <c r="M117">
        <v>28.200000000000003</v>
      </c>
      <c r="N117">
        <v>29</v>
      </c>
      <c r="O117">
        <v>31</v>
      </c>
      <c r="P117">
        <v>32.1</v>
      </c>
      <c r="Q117" s="18">
        <f>MAX(E117:P117)</f>
        <v>33</v>
      </c>
    </row>
    <row r="118" spans="1:17" s="1" customFormat="1" ht="16.2" thickBot="1" x14ac:dyDescent="0.35">
      <c r="A118" s="13">
        <v>65210</v>
      </c>
      <c r="B118" s="9">
        <v>20</v>
      </c>
      <c r="C118" s="9" t="s">
        <v>68</v>
      </c>
      <c r="D118" s="9" t="s">
        <v>69</v>
      </c>
      <c r="E118" s="9" t="s">
        <v>453</v>
      </c>
      <c r="F118" s="9" t="s">
        <v>637</v>
      </c>
      <c r="G118" s="9" t="s">
        <v>890</v>
      </c>
      <c r="H118" s="9" t="s">
        <v>553</v>
      </c>
      <c r="I118" s="9" t="s">
        <v>554</v>
      </c>
      <c r="J118" s="9" t="s">
        <v>539</v>
      </c>
      <c r="K118" s="9" t="s">
        <v>823</v>
      </c>
      <c r="L118" s="9" t="s">
        <v>737</v>
      </c>
      <c r="M118" s="9" t="s">
        <v>456</v>
      </c>
      <c r="N118" s="9" t="s">
        <v>806</v>
      </c>
      <c r="O118" s="9" t="s">
        <v>509</v>
      </c>
      <c r="P118" s="9" t="s">
        <v>905</v>
      </c>
      <c r="Q118" s="18"/>
    </row>
    <row r="119" spans="1:17" s="1" customFormat="1" ht="16.2" thickBot="1" x14ac:dyDescent="0.35">
      <c r="A119" s="13">
        <v>65210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65210</v>
      </c>
      <c r="B126" s="9">
        <v>21</v>
      </c>
      <c r="C126" s="9" t="s">
        <v>71</v>
      </c>
      <c r="D126" s="9">
        <v>3</v>
      </c>
      <c r="E126" s="9">
        <v>22.5</v>
      </c>
      <c r="F126" s="9">
        <v>23.75</v>
      </c>
      <c r="G126" s="9">
        <v>23.5</v>
      </c>
      <c r="H126" s="9">
        <v>22.5</v>
      </c>
      <c r="I126" s="9">
        <v>22.9</v>
      </c>
      <c r="J126" s="9">
        <v>20.5</v>
      </c>
      <c r="K126" s="9">
        <v>22.75</v>
      </c>
      <c r="L126" s="9">
        <v>22.5</v>
      </c>
      <c r="M126" s="9">
        <v>22</v>
      </c>
      <c r="N126" s="9">
        <v>22</v>
      </c>
      <c r="O126" s="9">
        <v>22.95</v>
      </c>
      <c r="P126" s="9">
        <v>22</v>
      </c>
      <c r="Q126" s="18">
        <f>MIN(E126:P126)</f>
        <v>20.5</v>
      </c>
    </row>
    <row r="127" spans="1:17" s="1" customFormat="1" ht="16.2" thickBot="1" x14ac:dyDescent="0.35">
      <c r="A127" s="13">
        <v>65210</v>
      </c>
      <c r="B127" s="9">
        <v>21</v>
      </c>
      <c r="C127" s="9" t="s">
        <v>72</v>
      </c>
      <c r="D127" s="9" t="s">
        <v>73</v>
      </c>
      <c r="E127" s="9" t="s">
        <v>535</v>
      </c>
      <c r="F127" s="9" t="s">
        <v>466</v>
      </c>
      <c r="G127" s="9" t="s">
        <v>501</v>
      </c>
      <c r="H127" s="9" t="s">
        <v>463</v>
      </c>
      <c r="I127" s="9" t="s">
        <v>906</v>
      </c>
      <c r="J127" s="9" t="s">
        <v>887</v>
      </c>
      <c r="K127" s="9" t="s">
        <v>872</v>
      </c>
      <c r="L127" s="9" t="s">
        <v>907</v>
      </c>
      <c r="M127" s="9" t="s">
        <v>908</v>
      </c>
      <c r="N127" s="9" t="s">
        <v>714</v>
      </c>
      <c r="O127" s="9" t="s">
        <v>492</v>
      </c>
      <c r="P127" s="9" t="s">
        <v>909</v>
      </c>
      <c r="Q127" s="18"/>
    </row>
    <row r="128" spans="1:17" s="1" customFormat="1" ht="16.2" thickBot="1" x14ac:dyDescent="0.35">
      <c r="A128" s="13">
        <v>65210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65210</v>
      </c>
      <c r="B135" s="9">
        <v>22</v>
      </c>
      <c r="C135" s="9" t="s">
        <v>67</v>
      </c>
      <c r="D135" s="9">
        <v>2</v>
      </c>
      <c r="E135">
        <v>37.4</v>
      </c>
      <c r="F135">
        <v>39.4</v>
      </c>
      <c r="G135">
        <v>39</v>
      </c>
      <c r="H135">
        <v>37</v>
      </c>
      <c r="I135">
        <v>36</v>
      </c>
      <c r="J135">
        <v>33.9</v>
      </c>
      <c r="K135">
        <v>32.9</v>
      </c>
      <c r="L135">
        <v>32.6</v>
      </c>
      <c r="M135">
        <v>33</v>
      </c>
      <c r="N135">
        <v>34</v>
      </c>
      <c r="O135">
        <v>35.6</v>
      </c>
      <c r="P135">
        <v>39.4</v>
      </c>
      <c r="Q135" s="18">
        <f>MAX(E135:P135)</f>
        <v>39.4</v>
      </c>
    </row>
    <row r="136" spans="1:17" s="1" customFormat="1" ht="16.2" thickBot="1" x14ac:dyDescent="0.35">
      <c r="A136" s="13">
        <v>65210</v>
      </c>
      <c r="B136" s="9">
        <v>22</v>
      </c>
      <c r="C136" s="9" t="s">
        <v>68</v>
      </c>
      <c r="D136" s="9" t="s">
        <v>69</v>
      </c>
      <c r="E136" s="9" t="s">
        <v>910</v>
      </c>
      <c r="F136" s="9" t="s">
        <v>593</v>
      </c>
      <c r="G136" s="9" t="s">
        <v>890</v>
      </c>
      <c r="H136" s="9" t="s">
        <v>754</v>
      </c>
      <c r="I136" s="9" t="s">
        <v>554</v>
      </c>
      <c r="J136" s="9" t="s">
        <v>911</v>
      </c>
      <c r="K136" s="9" t="s">
        <v>823</v>
      </c>
      <c r="L136" s="9" t="s">
        <v>752</v>
      </c>
      <c r="M136" s="9" t="s">
        <v>810</v>
      </c>
      <c r="N136" s="9" t="s">
        <v>912</v>
      </c>
      <c r="O136" s="9" t="s">
        <v>913</v>
      </c>
      <c r="P136" s="9" t="s">
        <v>905</v>
      </c>
      <c r="Q136" s="18"/>
    </row>
    <row r="137" spans="1:17" s="1" customFormat="1" ht="16.2" thickBot="1" x14ac:dyDescent="0.35">
      <c r="A137" s="13">
        <v>65210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65210</v>
      </c>
      <c r="B144" s="9">
        <v>23</v>
      </c>
      <c r="C144" s="9" t="s">
        <v>71</v>
      </c>
      <c r="D144" s="9">
        <v>3</v>
      </c>
      <c r="E144" s="9">
        <v>15</v>
      </c>
      <c r="F144" s="9">
        <v>15</v>
      </c>
      <c r="G144" s="9">
        <v>18</v>
      </c>
      <c r="H144" s="9">
        <v>20.399999999999999</v>
      </c>
      <c r="I144" s="9">
        <v>17.8</v>
      </c>
      <c r="J144" s="9">
        <v>19</v>
      </c>
      <c r="K144" s="9">
        <v>19.8</v>
      </c>
      <c r="L144" s="9">
        <v>20</v>
      </c>
      <c r="M144" s="9">
        <v>19</v>
      </c>
      <c r="N144" s="9">
        <v>20</v>
      </c>
      <c r="O144" s="9">
        <v>19</v>
      </c>
      <c r="P144" s="9">
        <v>13.2</v>
      </c>
      <c r="Q144" s="18">
        <f>MIN(E144:P144)</f>
        <v>13.2</v>
      </c>
    </row>
    <row r="145" spans="1:17" s="1" customFormat="1" ht="16.2" thickBot="1" x14ac:dyDescent="0.35">
      <c r="A145" s="13">
        <v>65210</v>
      </c>
      <c r="B145" s="9">
        <v>23</v>
      </c>
      <c r="C145" s="9" t="s">
        <v>72</v>
      </c>
      <c r="D145" s="9" t="s">
        <v>73</v>
      </c>
      <c r="E145" s="9" t="s">
        <v>914</v>
      </c>
      <c r="F145" s="9" t="s">
        <v>915</v>
      </c>
      <c r="G145" s="9" t="s">
        <v>577</v>
      </c>
      <c r="H145" s="9" t="s">
        <v>675</v>
      </c>
      <c r="I145" s="9" t="s">
        <v>906</v>
      </c>
      <c r="J145" s="9" t="s">
        <v>916</v>
      </c>
      <c r="K145" s="9" t="s">
        <v>917</v>
      </c>
      <c r="L145" s="9" t="s">
        <v>714</v>
      </c>
      <c r="M145" s="9" t="s">
        <v>560</v>
      </c>
      <c r="N145" s="9" t="s">
        <v>608</v>
      </c>
      <c r="O145" s="9" t="s">
        <v>611</v>
      </c>
      <c r="P145" s="9" t="s">
        <v>486</v>
      </c>
      <c r="Q145" s="18"/>
    </row>
    <row r="146" spans="1:17" s="1" customFormat="1" ht="16.2" thickBot="1" x14ac:dyDescent="0.35">
      <c r="A146" s="13">
        <v>65210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65210</v>
      </c>
      <c r="B153" s="9">
        <v>24</v>
      </c>
      <c r="C153" s="9" t="s">
        <v>67</v>
      </c>
      <c r="D153" s="9">
        <v>2</v>
      </c>
      <c r="E153">
        <v>44.4</v>
      </c>
      <c r="F153">
        <v>112.6</v>
      </c>
      <c r="G153">
        <v>85.9</v>
      </c>
      <c r="H153">
        <v>84.6</v>
      </c>
      <c r="I153">
        <v>100.5</v>
      </c>
      <c r="J153">
        <v>128.30000000000001</v>
      </c>
      <c r="K153">
        <v>147.30000000000001</v>
      </c>
      <c r="L153">
        <v>94.4</v>
      </c>
      <c r="M153">
        <v>85.3</v>
      </c>
      <c r="N153">
        <v>109.3</v>
      </c>
      <c r="O153">
        <v>67.3</v>
      </c>
      <c r="P153">
        <v>58.6</v>
      </c>
      <c r="Q153" s="18">
        <f>MAX(E153:P153)</f>
        <v>147.30000000000001</v>
      </c>
    </row>
    <row r="154" spans="1:17" s="1" customFormat="1" ht="16.2" thickBot="1" x14ac:dyDescent="0.35">
      <c r="A154" s="13">
        <v>65210</v>
      </c>
      <c r="B154" s="9">
        <v>24</v>
      </c>
      <c r="C154" s="9" t="s">
        <v>68</v>
      </c>
      <c r="D154" s="9" t="s">
        <v>69</v>
      </c>
      <c r="E154" s="9" t="s">
        <v>918</v>
      </c>
      <c r="F154" s="9" t="s">
        <v>919</v>
      </c>
      <c r="G154" s="9" t="s">
        <v>714</v>
      </c>
      <c r="H154" s="9" t="s">
        <v>920</v>
      </c>
      <c r="I154" s="9" t="s">
        <v>807</v>
      </c>
      <c r="J154" s="9" t="s">
        <v>499</v>
      </c>
      <c r="K154" s="9" t="s">
        <v>491</v>
      </c>
      <c r="L154" s="9" t="s">
        <v>535</v>
      </c>
      <c r="M154" s="9" t="s">
        <v>921</v>
      </c>
      <c r="N154" s="9" t="s">
        <v>873</v>
      </c>
      <c r="O154" s="9" t="s">
        <v>646</v>
      </c>
      <c r="P154" s="9" t="s">
        <v>922</v>
      </c>
      <c r="Q154" s="18"/>
    </row>
    <row r="155" spans="1:17" s="1" customFormat="1" ht="16.2" thickBot="1" x14ac:dyDescent="0.35">
      <c r="A155" s="13">
        <v>65210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65210</v>
      </c>
      <c r="B162" s="9">
        <v>38</v>
      </c>
      <c r="C162" s="9" t="s">
        <v>42</v>
      </c>
      <c r="D162" s="9">
        <v>1</v>
      </c>
      <c r="E162" s="19">
        <v>77.843666666666664</v>
      </c>
      <c r="F162" s="19">
        <v>81.620999999999995</v>
      </c>
      <c r="G162" s="19">
        <v>86.209666666666649</v>
      </c>
      <c r="H162" s="19">
        <v>88.727333333333334</v>
      </c>
      <c r="I162" s="19">
        <v>90.00800000000001</v>
      </c>
      <c r="J162" s="19">
        <v>90.853666666666669</v>
      </c>
      <c r="K162" s="19">
        <v>90.435666666666677</v>
      </c>
      <c r="L162" s="19">
        <v>89.625333333333344</v>
      </c>
      <c r="M162" s="19">
        <v>90.483000000000004</v>
      </c>
      <c r="N162" s="19">
        <v>90.295666666666662</v>
      </c>
      <c r="O162" s="19">
        <v>86.553666666666686</v>
      </c>
      <c r="P162" s="19">
        <v>80.01933333333335</v>
      </c>
      <c r="Q162" s="18">
        <f>AVERAGE(E162:P162)</f>
        <v>86.889666666666656</v>
      </c>
    </row>
    <row r="163" spans="1:17" s="1" customFormat="1" ht="16.2" thickBot="1" x14ac:dyDescent="0.35">
      <c r="A163" s="13">
        <v>65210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8"/>
  <sheetViews>
    <sheetView topLeftCell="A58" zoomScale="84" zoomScaleNormal="84" workbookViewId="0">
      <selection activeCell="A86" sqref="A86"/>
    </sheetView>
  </sheetViews>
  <sheetFormatPr defaultRowHeight="14.4" x14ac:dyDescent="0.3"/>
  <cols>
    <col min="1" max="1" width="18.6640625" style="4" customWidth="1"/>
    <col min="2" max="2" width="65.664062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87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88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1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70261</v>
      </c>
      <c r="B10" s="9" t="s">
        <v>89</v>
      </c>
      <c r="C10" s="9" t="s">
        <v>90</v>
      </c>
      <c r="D10" s="16">
        <v>133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1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91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70261</v>
      </c>
      <c r="B23" s="9">
        <v>1</v>
      </c>
      <c r="C23" s="9" t="s">
        <v>36</v>
      </c>
      <c r="D23" s="9">
        <v>4</v>
      </c>
      <c r="E23" s="18">
        <v>11.9</v>
      </c>
      <c r="F23" s="18">
        <v>10.199999999999999</v>
      </c>
      <c r="G23" s="18">
        <v>9.4</v>
      </c>
      <c r="H23" s="18">
        <v>8.1</v>
      </c>
      <c r="I23" s="18">
        <v>15.5</v>
      </c>
      <c r="J23" s="18">
        <v>34.799999999999997</v>
      </c>
      <c r="K23" s="18">
        <v>47.5</v>
      </c>
      <c r="L23" s="18">
        <v>49.8</v>
      </c>
      <c r="M23" s="18">
        <v>24.1</v>
      </c>
      <c r="N23" s="18">
        <v>22.9</v>
      </c>
      <c r="O23" s="18">
        <v>20.3</v>
      </c>
      <c r="P23" s="18">
        <v>21.6</v>
      </c>
      <c r="Q23" s="18">
        <v>276.10000000000002</v>
      </c>
    </row>
    <row r="24" spans="1:17" s="1" customFormat="1" ht="16.2" thickBot="1" x14ac:dyDescent="0.35">
      <c r="A24" s="13">
        <v>70261</v>
      </c>
      <c r="B24" s="9">
        <v>1</v>
      </c>
      <c r="C24" s="9" t="s">
        <v>92</v>
      </c>
      <c r="D24" s="9">
        <v>98</v>
      </c>
      <c r="E24" s="18">
        <v>30</v>
      </c>
      <c r="F24" s="18">
        <v>30</v>
      </c>
      <c r="G24" s="18">
        <v>30</v>
      </c>
      <c r="H24" s="18">
        <v>30</v>
      </c>
      <c r="I24" s="18">
        <v>30</v>
      </c>
      <c r="J24" s="18">
        <v>30</v>
      </c>
      <c r="K24" s="18">
        <v>30</v>
      </c>
      <c r="L24" s="18">
        <v>30</v>
      </c>
      <c r="M24" s="18">
        <v>30</v>
      </c>
      <c r="N24" s="18">
        <v>30</v>
      </c>
      <c r="O24" s="18">
        <v>30</v>
      </c>
      <c r="P24" s="18">
        <v>30</v>
      </c>
      <c r="Q24" s="18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70261</v>
      </c>
      <c r="B32" s="9">
        <v>2</v>
      </c>
      <c r="C32" s="9" t="s">
        <v>39</v>
      </c>
      <c r="D32" s="9">
        <v>5</v>
      </c>
      <c r="E32" s="18">
        <v>3.8130000000000002</v>
      </c>
      <c r="F32" s="18">
        <v>2.7719999999999998</v>
      </c>
      <c r="G32" s="18">
        <v>3.0069999999999997</v>
      </c>
      <c r="H32" s="18">
        <v>2.7</v>
      </c>
      <c r="I32" s="18">
        <v>3.8130000000000002</v>
      </c>
      <c r="J32" s="18">
        <v>7.11</v>
      </c>
      <c r="K32" s="18">
        <v>8.68</v>
      </c>
      <c r="L32" s="18">
        <v>8.4939999999999998</v>
      </c>
      <c r="M32" s="18">
        <v>2.61</v>
      </c>
      <c r="N32" s="18">
        <v>6.6030000000000006</v>
      </c>
      <c r="O32" s="18">
        <v>6</v>
      </c>
      <c r="P32" s="18">
        <v>5.7039999999999997</v>
      </c>
      <c r="Q32" s="18">
        <v>61.305999999999997</v>
      </c>
    </row>
    <row r="33" spans="1:17" s="1" customFormat="1" ht="16.2" thickBot="1" x14ac:dyDescent="0.35">
      <c r="A33" s="13">
        <v>70261</v>
      </c>
      <c r="B33" s="9">
        <v>2</v>
      </c>
      <c r="C33" s="9" t="s">
        <v>92</v>
      </c>
      <c r="D33" s="9">
        <v>98</v>
      </c>
      <c r="E33" s="18">
        <v>30</v>
      </c>
      <c r="F33" s="18">
        <v>30</v>
      </c>
      <c r="G33" s="18">
        <v>30</v>
      </c>
      <c r="H33" s="18">
        <v>30</v>
      </c>
      <c r="I33" s="18">
        <v>30</v>
      </c>
      <c r="J33" s="18">
        <v>30</v>
      </c>
      <c r="K33" s="18">
        <v>30</v>
      </c>
      <c r="L33" s="18">
        <v>30</v>
      </c>
      <c r="M33" s="18">
        <v>30</v>
      </c>
      <c r="N33" s="18">
        <v>30</v>
      </c>
      <c r="O33" s="18">
        <v>30</v>
      </c>
      <c r="P33" s="18">
        <v>30</v>
      </c>
      <c r="Q33" s="18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40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70261</v>
      </c>
      <c r="B41" s="9">
        <v>3</v>
      </c>
      <c r="C41" s="9" t="s">
        <v>42</v>
      </c>
      <c r="D41" s="9">
        <v>1</v>
      </c>
      <c r="E41" s="18">
        <v>-18.7</v>
      </c>
      <c r="F41" s="18">
        <v>-13.8</v>
      </c>
      <c r="G41" s="18">
        <v>-4.5999999999999996</v>
      </c>
      <c r="H41" s="18">
        <v>5</v>
      </c>
      <c r="I41" s="18">
        <v>15.2</v>
      </c>
      <c r="J41" s="18">
        <v>21.2</v>
      </c>
      <c r="K41" s="18">
        <v>22.4</v>
      </c>
      <c r="L41" s="18">
        <v>19.100000000000001</v>
      </c>
      <c r="M41" s="18">
        <v>12.7</v>
      </c>
      <c r="N41" s="18">
        <v>0</v>
      </c>
      <c r="O41" s="18">
        <v>-11.7</v>
      </c>
      <c r="P41" s="18">
        <v>-16.8</v>
      </c>
      <c r="Q41" s="18">
        <v>2.5</v>
      </c>
    </row>
    <row r="42" spans="1:17" s="1" customFormat="1" ht="16.2" thickBot="1" x14ac:dyDescent="0.35">
      <c r="A42" s="13">
        <v>70261</v>
      </c>
      <c r="B42" s="9">
        <v>3</v>
      </c>
      <c r="C42" s="9" t="s">
        <v>92</v>
      </c>
      <c r="D42" s="9">
        <v>98</v>
      </c>
      <c r="E42" s="18">
        <v>30</v>
      </c>
      <c r="F42" s="18">
        <v>30</v>
      </c>
      <c r="G42" s="18">
        <v>30</v>
      </c>
      <c r="H42" s="18">
        <v>30</v>
      </c>
      <c r="I42" s="18">
        <v>30</v>
      </c>
      <c r="J42" s="18">
        <v>30</v>
      </c>
      <c r="K42" s="18">
        <v>30</v>
      </c>
      <c r="L42" s="18">
        <v>30</v>
      </c>
      <c r="M42" s="18">
        <v>30</v>
      </c>
      <c r="N42" s="18">
        <v>30</v>
      </c>
      <c r="O42" s="18">
        <v>30</v>
      </c>
      <c r="P42" s="18">
        <v>30</v>
      </c>
      <c r="Q42" s="18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43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70261</v>
      </c>
      <c r="B50" s="9">
        <v>4</v>
      </c>
      <c r="C50" s="9" t="s">
        <v>42</v>
      </c>
      <c r="D50" s="9">
        <v>1</v>
      </c>
      <c r="E50" s="18">
        <v>-28.1</v>
      </c>
      <c r="F50" s="18">
        <v>-25.8</v>
      </c>
      <c r="G50" s="18">
        <v>-18.7</v>
      </c>
      <c r="H50" s="18">
        <v>-6.4</v>
      </c>
      <c r="I50" s="18">
        <v>3.3</v>
      </c>
      <c r="J50" s="18">
        <v>9.6999999999999993</v>
      </c>
      <c r="K50" s="18">
        <v>11.4</v>
      </c>
      <c r="L50" s="18">
        <v>8.4</v>
      </c>
      <c r="M50" s="18">
        <v>2.2999999999999998</v>
      </c>
      <c r="N50" s="18">
        <v>-7.7</v>
      </c>
      <c r="O50" s="18">
        <v>-20.9</v>
      </c>
      <c r="P50" s="18">
        <v>-26</v>
      </c>
      <c r="Q50" s="18">
        <v>-8.1999999999999993</v>
      </c>
    </row>
    <row r="51" spans="1:17" s="1" customFormat="1" ht="16.2" thickBot="1" x14ac:dyDescent="0.35">
      <c r="A51" s="13">
        <v>70261</v>
      </c>
      <c r="B51" s="9">
        <v>4</v>
      </c>
      <c r="C51" s="9" t="s">
        <v>92</v>
      </c>
      <c r="D51" s="9">
        <v>98</v>
      </c>
      <c r="E51" s="18">
        <v>30</v>
      </c>
      <c r="F51" s="18">
        <v>30</v>
      </c>
      <c r="G51" s="18">
        <v>30</v>
      </c>
      <c r="H51" s="18">
        <v>30</v>
      </c>
      <c r="I51" s="18">
        <v>30</v>
      </c>
      <c r="J51" s="18">
        <v>30</v>
      </c>
      <c r="K51" s="18">
        <v>30</v>
      </c>
      <c r="L51" s="18">
        <v>30</v>
      </c>
      <c r="M51" s="18">
        <v>30</v>
      </c>
      <c r="N51" s="18">
        <v>30</v>
      </c>
      <c r="O51" s="18">
        <v>30</v>
      </c>
      <c r="P51" s="18">
        <v>30</v>
      </c>
      <c r="Q51" s="18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44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70261</v>
      </c>
      <c r="B59" s="9">
        <v>5</v>
      </c>
      <c r="C59" s="9" t="s">
        <v>42</v>
      </c>
      <c r="D59" s="9">
        <v>1</v>
      </c>
      <c r="E59" s="18">
        <v>-23.7</v>
      </c>
      <c r="F59" s="18">
        <v>-19.8</v>
      </c>
      <c r="G59" s="18">
        <v>-11.7</v>
      </c>
      <c r="H59" s="18">
        <v>-0.7</v>
      </c>
      <c r="I59" s="18">
        <v>9.1999999999999993</v>
      </c>
      <c r="J59" s="18">
        <v>15.4</v>
      </c>
      <c r="K59" s="18">
        <v>16.899999999999999</v>
      </c>
      <c r="L59" s="18">
        <v>13.8</v>
      </c>
      <c r="M59" s="18">
        <v>7.5</v>
      </c>
      <c r="N59" s="18">
        <v>-3.8</v>
      </c>
      <c r="O59" s="18">
        <v>-16.3</v>
      </c>
      <c r="P59" s="18">
        <v>-21.4</v>
      </c>
      <c r="Q59" s="18">
        <v>-2.9</v>
      </c>
    </row>
    <row r="60" spans="1:17" s="1" customFormat="1" ht="16.2" thickBot="1" x14ac:dyDescent="0.35">
      <c r="A60" s="13">
        <v>70261</v>
      </c>
      <c r="B60" s="9">
        <v>5</v>
      </c>
      <c r="C60" s="9" t="s">
        <v>92</v>
      </c>
      <c r="D60" s="9">
        <v>98</v>
      </c>
      <c r="E60" s="18">
        <v>30</v>
      </c>
      <c r="F60" s="18">
        <v>30</v>
      </c>
      <c r="G60" s="18">
        <v>30</v>
      </c>
      <c r="H60" s="18">
        <v>30</v>
      </c>
      <c r="I60" s="18">
        <v>30</v>
      </c>
      <c r="J60" s="18">
        <v>30</v>
      </c>
      <c r="K60" s="18">
        <v>30</v>
      </c>
      <c r="L60" s="18">
        <v>30</v>
      </c>
      <c r="M60" s="18">
        <v>30</v>
      </c>
      <c r="N60" s="18">
        <v>30</v>
      </c>
      <c r="O60" s="18">
        <v>30</v>
      </c>
      <c r="P60" s="18">
        <v>30</v>
      </c>
      <c r="Q60" s="18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2" thickBot="1" x14ac:dyDescent="0.35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2" thickBot="1" x14ac:dyDescent="0.35">
      <c r="A64" s="15" t="s">
        <v>16</v>
      </c>
      <c r="B64" s="7" t="s">
        <v>17</v>
      </c>
      <c r="C64" s="7" t="s">
        <v>18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2" thickBot="1" x14ac:dyDescent="0.35">
      <c r="A65" s="13">
        <v>6</v>
      </c>
      <c r="B65" s="9" t="s">
        <v>45</v>
      </c>
      <c r="C65" s="9" t="s">
        <v>46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2" thickBot="1" x14ac:dyDescent="0.35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5" t="s">
        <v>6</v>
      </c>
      <c r="B67" s="7" t="s">
        <v>16</v>
      </c>
      <c r="C67" s="7" t="s">
        <v>21</v>
      </c>
      <c r="D67" s="7" t="s">
        <v>22</v>
      </c>
      <c r="E67" s="7" t="s">
        <v>23</v>
      </c>
      <c r="F67" s="7" t="s">
        <v>24</v>
      </c>
      <c r="G67" s="7" t="s">
        <v>25</v>
      </c>
      <c r="H67" s="7" t="s">
        <v>26</v>
      </c>
      <c r="I67" s="7" t="s">
        <v>27</v>
      </c>
      <c r="J67" s="7" t="s">
        <v>28</v>
      </c>
      <c r="K67" s="7" t="s">
        <v>29</v>
      </c>
      <c r="L67" s="7" t="s">
        <v>30</v>
      </c>
      <c r="M67" s="7" t="s">
        <v>31</v>
      </c>
      <c r="N67" s="7" t="s">
        <v>32</v>
      </c>
      <c r="O67" s="7" t="s">
        <v>33</v>
      </c>
      <c r="P67" s="7" t="s">
        <v>34</v>
      </c>
      <c r="Q67" s="7" t="s">
        <v>35</v>
      </c>
    </row>
    <row r="68" spans="1:17" s="1" customFormat="1" ht="16.2" thickBot="1" x14ac:dyDescent="0.35">
      <c r="A68" s="13">
        <v>70261</v>
      </c>
      <c r="B68" s="9">
        <v>6</v>
      </c>
      <c r="C68" s="9" t="s">
        <v>42</v>
      </c>
      <c r="D68" s="9">
        <v>1</v>
      </c>
      <c r="E68" s="18">
        <v>1014.6</v>
      </c>
      <c r="F68" s="18">
        <v>1013.3</v>
      </c>
      <c r="G68" s="18">
        <v>1012.4</v>
      </c>
      <c r="H68" s="18">
        <v>1011</v>
      </c>
      <c r="I68" s="18">
        <v>1010.7</v>
      </c>
      <c r="J68" s="18">
        <v>1010.2</v>
      </c>
      <c r="K68" s="18">
        <v>1012.8</v>
      </c>
      <c r="L68" s="18">
        <v>1011.5</v>
      </c>
      <c r="M68" s="18">
        <v>1009.6</v>
      </c>
      <c r="N68" s="18">
        <v>1006.8</v>
      </c>
      <c r="O68" s="18">
        <v>1010.1</v>
      </c>
      <c r="P68" s="18">
        <v>1012.3</v>
      </c>
      <c r="Q68" s="18">
        <v>1011.4</v>
      </c>
    </row>
    <row r="69" spans="1:17" s="1" customFormat="1" ht="16.2" thickBot="1" x14ac:dyDescent="0.35">
      <c r="A69" s="13">
        <v>70261</v>
      </c>
      <c r="B69" s="9">
        <v>5</v>
      </c>
      <c r="C69" s="9" t="s">
        <v>92</v>
      </c>
      <c r="D69" s="9">
        <v>98</v>
      </c>
      <c r="E69" s="18">
        <v>30</v>
      </c>
      <c r="F69" s="18">
        <v>30</v>
      </c>
      <c r="G69" s="18">
        <v>30</v>
      </c>
      <c r="H69" s="18">
        <v>30</v>
      </c>
      <c r="I69" s="18">
        <v>30</v>
      </c>
      <c r="J69" s="18">
        <v>30</v>
      </c>
      <c r="K69" s="18">
        <v>30</v>
      </c>
      <c r="L69" s="18">
        <v>30</v>
      </c>
      <c r="M69" s="18">
        <v>30</v>
      </c>
      <c r="N69" s="18">
        <v>30</v>
      </c>
      <c r="O69" s="18">
        <v>30</v>
      </c>
      <c r="P69" s="18">
        <v>30</v>
      </c>
      <c r="Q69" s="18">
        <v>30</v>
      </c>
    </row>
    <row r="70" spans="1:17" s="1" customFormat="1" ht="16.2" thickBot="1" x14ac:dyDescent="0.35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2" thickBot="1" x14ac:dyDescent="0.35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2" thickBot="1" x14ac:dyDescent="0.35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2" thickBot="1" x14ac:dyDescent="0.35">
      <c r="A73" s="15" t="s">
        <v>16</v>
      </c>
      <c r="B73" s="7" t="s">
        <v>17</v>
      </c>
      <c r="C73" s="7" t="s">
        <v>18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2" thickBot="1" x14ac:dyDescent="0.35">
      <c r="A74" s="13">
        <v>7</v>
      </c>
      <c r="B74" s="9" t="s">
        <v>47</v>
      </c>
      <c r="C74" s="9" t="s">
        <v>46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2" thickBot="1" x14ac:dyDescent="0.3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2" thickBot="1" x14ac:dyDescent="0.35">
      <c r="A76" s="15" t="s">
        <v>6</v>
      </c>
      <c r="B76" s="7" t="s">
        <v>16</v>
      </c>
      <c r="C76" s="7" t="s">
        <v>21</v>
      </c>
      <c r="D76" s="7" t="s">
        <v>22</v>
      </c>
      <c r="E76" s="7" t="s">
        <v>23</v>
      </c>
      <c r="F76" s="7" t="s">
        <v>24</v>
      </c>
      <c r="G76" s="7" t="s">
        <v>25</v>
      </c>
      <c r="H76" s="7" t="s">
        <v>26</v>
      </c>
      <c r="I76" s="7" t="s">
        <v>27</v>
      </c>
      <c r="J76" s="7" t="s">
        <v>28</v>
      </c>
      <c r="K76" s="7" t="s">
        <v>29</v>
      </c>
      <c r="L76" s="7" t="s">
        <v>30</v>
      </c>
      <c r="M76" s="7" t="s">
        <v>31</v>
      </c>
      <c r="N76" s="7" t="s">
        <v>32</v>
      </c>
      <c r="O76" s="7" t="s">
        <v>33</v>
      </c>
      <c r="P76" s="7" t="s">
        <v>34</v>
      </c>
      <c r="Q76" s="7" t="s">
        <v>35</v>
      </c>
    </row>
    <row r="77" spans="1:17" s="1" customFormat="1" ht="16.2" thickBot="1" x14ac:dyDescent="0.35">
      <c r="A77" s="13">
        <v>70261</v>
      </c>
      <c r="B77" s="9">
        <v>7</v>
      </c>
      <c r="C77" s="9" t="s">
        <v>42</v>
      </c>
      <c r="D77" s="9">
        <v>1</v>
      </c>
      <c r="E77" s="19">
        <v>0.66</v>
      </c>
      <c r="F77" s="19">
        <v>0.85</v>
      </c>
      <c r="G77" s="19">
        <v>1.5</v>
      </c>
      <c r="H77" s="19">
        <v>3.15</v>
      </c>
      <c r="I77" s="19">
        <v>5.56</v>
      </c>
      <c r="J77" s="19">
        <v>9.2799999999999994</v>
      </c>
      <c r="K77" s="19">
        <v>11.71</v>
      </c>
      <c r="L77" s="19">
        <v>10.58</v>
      </c>
      <c r="M77" s="19">
        <v>6.76</v>
      </c>
      <c r="N77" s="19">
        <v>3.32</v>
      </c>
      <c r="O77" s="19">
        <v>1.26</v>
      </c>
      <c r="P77" s="19">
        <v>0.8</v>
      </c>
      <c r="Q77" s="19">
        <v>3.1</v>
      </c>
    </row>
    <row r="78" spans="1:17" s="1" customFormat="1" ht="16.2" thickBot="1" x14ac:dyDescent="0.35">
      <c r="A78" s="13">
        <v>70261</v>
      </c>
      <c r="B78" s="9">
        <v>5</v>
      </c>
      <c r="C78" s="9" t="s">
        <v>92</v>
      </c>
      <c r="D78" s="9">
        <v>98</v>
      </c>
      <c r="E78" s="19">
        <v>29</v>
      </c>
      <c r="F78" s="19">
        <v>29</v>
      </c>
      <c r="G78" s="19">
        <v>30</v>
      </c>
      <c r="H78" s="19">
        <v>30</v>
      </c>
      <c r="I78" s="19">
        <v>30</v>
      </c>
      <c r="J78" s="19">
        <v>30</v>
      </c>
      <c r="K78" s="19">
        <v>30</v>
      </c>
      <c r="L78" s="19">
        <v>30</v>
      </c>
      <c r="M78" s="19">
        <v>30</v>
      </c>
      <c r="N78" s="19">
        <v>30</v>
      </c>
      <c r="O78" s="19">
        <v>30</v>
      </c>
      <c r="P78" s="19">
        <v>30</v>
      </c>
      <c r="Q78" s="19">
        <v>28</v>
      </c>
    </row>
    <row r="79" spans="1:17" s="1" customFormat="1" ht="16.2" thickBot="1" x14ac:dyDescent="0.35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2" thickBot="1" x14ac:dyDescent="0.35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2" thickBot="1" x14ac:dyDescent="0.35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2" thickBot="1" x14ac:dyDescent="0.35">
      <c r="A82" s="15" t="s">
        <v>16</v>
      </c>
      <c r="B82" s="7" t="s">
        <v>17</v>
      </c>
      <c r="C82" s="7" t="s">
        <v>18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2" thickBot="1" x14ac:dyDescent="0.35">
      <c r="A83" s="13">
        <v>8</v>
      </c>
      <c r="B83" s="9" t="s">
        <v>48</v>
      </c>
      <c r="C83" s="9" t="s">
        <v>49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2" thickBot="1" x14ac:dyDescent="0.35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2" thickBot="1" x14ac:dyDescent="0.35">
      <c r="A85" s="15" t="s">
        <v>6</v>
      </c>
      <c r="B85" s="7" t="s">
        <v>16</v>
      </c>
      <c r="C85" s="7" t="s">
        <v>21</v>
      </c>
      <c r="D85" s="7" t="s">
        <v>22</v>
      </c>
      <c r="E85" s="7" t="s">
        <v>23</v>
      </c>
      <c r="F85" s="7" t="s">
        <v>24</v>
      </c>
      <c r="G85" s="7" t="s">
        <v>25</v>
      </c>
      <c r="H85" s="7" t="s">
        <v>26</v>
      </c>
      <c r="I85" s="7" t="s">
        <v>27</v>
      </c>
      <c r="J85" s="7" t="s">
        <v>28</v>
      </c>
      <c r="K85" s="7" t="s">
        <v>29</v>
      </c>
      <c r="L85" s="7" t="s">
        <v>30</v>
      </c>
      <c r="M85" s="7" t="s">
        <v>31</v>
      </c>
      <c r="N85" s="7" t="s">
        <v>32</v>
      </c>
      <c r="O85" s="7" t="s">
        <v>33</v>
      </c>
      <c r="P85" s="7" t="s">
        <v>34</v>
      </c>
      <c r="Q85" s="7" t="s">
        <v>35</v>
      </c>
    </row>
    <row r="86" spans="1:17" s="1" customFormat="1" ht="16.2" thickBot="1" x14ac:dyDescent="0.35">
      <c r="A86" s="13">
        <v>70261</v>
      </c>
      <c r="B86" s="9">
        <v>8</v>
      </c>
      <c r="C86" s="9" t="s">
        <v>36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2" thickBot="1" x14ac:dyDescent="0.35">
      <c r="A87" s="13">
        <v>70261</v>
      </c>
      <c r="B87" s="9">
        <v>8</v>
      </c>
      <c r="C87" s="9" t="s">
        <v>92</v>
      </c>
      <c r="D87" s="9">
        <v>98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</row>
    <row r="88" spans="1:17" s="1" customFormat="1" ht="16.2" thickBot="1" x14ac:dyDescent="0.35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2" thickBot="1" x14ac:dyDescent="0.35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6" x14ac:dyDescent="0.3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6" x14ac:dyDescent="0.3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" x14ac:dyDescent="0.35">
      <c r="A92" s="40" t="s">
        <v>93</v>
      </c>
      <c r="B92" s="4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6" x14ac:dyDescent="0.3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11</v>
      </c>
      <c r="B96" s="9" t="s">
        <v>52</v>
      </c>
      <c r="C96" s="9" t="s">
        <v>20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8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8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8" s="1" customFormat="1" ht="16.2" thickBot="1" x14ac:dyDescent="0.35">
      <c r="A99" s="13">
        <v>70261</v>
      </c>
      <c r="B99" s="9">
        <v>11</v>
      </c>
      <c r="C99" s="9" t="s">
        <v>94</v>
      </c>
      <c r="D99" s="9">
        <v>6</v>
      </c>
      <c r="E99" s="18">
        <v>0.3</v>
      </c>
      <c r="F99" s="18">
        <v>0.3</v>
      </c>
      <c r="G99" s="18">
        <v>0</v>
      </c>
      <c r="H99" s="18">
        <v>0</v>
      </c>
      <c r="I99" s="18">
        <v>2.8</v>
      </c>
      <c r="J99" s="18">
        <v>4.8</v>
      </c>
      <c r="K99" s="18">
        <v>16</v>
      </c>
      <c r="L99" s="18">
        <v>10.4</v>
      </c>
      <c r="M99" s="18">
        <v>3.8</v>
      </c>
      <c r="N99" s="18">
        <v>2.5</v>
      </c>
      <c r="O99" s="18">
        <v>2</v>
      </c>
      <c r="P99" s="18">
        <v>0</v>
      </c>
      <c r="Q99" s="18"/>
    </row>
    <row r="100" spans="1:18" s="1" customFormat="1" ht="16.2" thickBot="1" x14ac:dyDescent="0.35">
      <c r="A100" s="13">
        <v>70261</v>
      </c>
      <c r="B100" s="9">
        <v>11</v>
      </c>
      <c r="C100" s="9" t="s">
        <v>53</v>
      </c>
      <c r="D100" s="9">
        <v>7</v>
      </c>
      <c r="E100" s="18">
        <v>4.0999999999999996</v>
      </c>
      <c r="F100" s="18">
        <v>2.2999999999999998</v>
      </c>
      <c r="G100" s="18">
        <v>1.8</v>
      </c>
      <c r="H100" s="18">
        <v>2.5</v>
      </c>
      <c r="I100" s="18">
        <v>6.4</v>
      </c>
      <c r="J100" s="18">
        <v>16.8</v>
      </c>
      <c r="K100" s="18">
        <v>27.4</v>
      </c>
      <c r="L100" s="18">
        <v>23.9</v>
      </c>
      <c r="M100" s="18">
        <v>7.4</v>
      </c>
      <c r="N100" s="18">
        <v>10.7</v>
      </c>
      <c r="O100" s="18">
        <v>7.4</v>
      </c>
      <c r="P100" s="18">
        <v>5.3</v>
      </c>
      <c r="Q100" s="18"/>
    </row>
    <row r="101" spans="1:18" s="1" customFormat="1" ht="16.2" thickBot="1" x14ac:dyDescent="0.35">
      <c r="A101" s="13">
        <v>70261</v>
      </c>
      <c r="B101" s="9">
        <v>11</v>
      </c>
      <c r="C101" s="9" t="s">
        <v>54</v>
      </c>
      <c r="D101" s="9">
        <v>8</v>
      </c>
      <c r="E101" s="18">
        <v>7.4</v>
      </c>
      <c r="F101" s="18">
        <v>5.3</v>
      </c>
      <c r="G101" s="18">
        <v>4.8</v>
      </c>
      <c r="H101" s="18">
        <v>5.0999999999999996</v>
      </c>
      <c r="I101" s="18">
        <v>10.4</v>
      </c>
      <c r="J101" s="18">
        <v>25.9</v>
      </c>
      <c r="K101" s="18">
        <v>38.4</v>
      </c>
      <c r="L101" s="18">
        <v>36.799999999999997</v>
      </c>
      <c r="M101" s="18">
        <v>14.5</v>
      </c>
      <c r="N101" s="18">
        <v>16.8</v>
      </c>
      <c r="O101" s="18">
        <v>13.2</v>
      </c>
      <c r="P101" s="18">
        <v>11.9</v>
      </c>
      <c r="Q101" s="18"/>
    </row>
    <row r="102" spans="1:18" s="1" customFormat="1" ht="16.2" thickBot="1" x14ac:dyDescent="0.35">
      <c r="A102" s="13">
        <v>70261</v>
      </c>
      <c r="B102" s="9">
        <v>11</v>
      </c>
      <c r="C102" s="9" t="s">
        <v>55</v>
      </c>
      <c r="D102" s="9">
        <v>9</v>
      </c>
      <c r="E102" s="18">
        <v>11.7</v>
      </c>
      <c r="F102" s="18">
        <v>9.4</v>
      </c>
      <c r="G102" s="18">
        <v>8.9</v>
      </c>
      <c r="H102" s="18">
        <v>8.1</v>
      </c>
      <c r="I102" s="18">
        <v>15.5</v>
      </c>
      <c r="J102" s="18">
        <v>35.799999999999997</v>
      </c>
      <c r="K102" s="18">
        <v>49.8</v>
      </c>
      <c r="L102" s="18">
        <v>51.3</v>
      </c>
      <c r="M102" s="18">
        <v>23.4</v>
      </c>
      <c r="N102" s="18">
        <v>23.6</v>
      </c>
      <c r="O102" s="18">
        <v>20.3</v>
      </c>
      <c r="P102" s="18">
        <v>20.6</v>
      </c>
      <c r="Q102" s="18"/>
    </row>
    <row r="103" spans="1:18" s="1" customFormat="1" ht="16.2" thickBot="1" x14ac:dyDescent="0.35">
      <c r="A103" s="13">
        <v>70261</v>
      </c>
      <c r="B103" s="9">
        <v>11</v>
      </c>
      <c r="C103" s="9" t="s">
        <v>56</v>
      </c>
      <c r="D103" s="9">
        <v>10</v>
      </c>
      <c r="E103" s="18">
        <v>18.3</v>
      </c>
      <c r="F103" s="18">
        <v>16.5</v>
      </c>
      <c r="G103" s="18">
        <v>15.5</v>
      </c>
      <c r="H103" s="18">
        <v>12.7</v>
      </c>
      <c r="I103" s="18">
        <v>23.4</v>
      </c>
      <c r="J103" s="18">
        <v>50.3</v>
      </c>
      <c r="K103" s="18">
        <v>65.5</v>
      </c>
      <c r="L103" s="18">
        <v>72.099999999999994</v>
      </c>
      <c r="M103" s="18">
        <v>37.799999999999997</v>
      </c>
      <c r="N103" s="18">
        <v>33.5</v>
      </c>
      <c r="O103" s="18">
        <v>31</v>
      </c>
      <c r="P103" s="18">
        <v>34.799999999999997</v>
      </c>
      <c r="Q103" s="18"/>
    </row>
    <row r="104" spans="1:18" s="1" customFormat="1" ht="16.2" thickBot="1" x14ac:dyDescent="0.35">
      <c r="A104" s="13">
        <v>70261</v>
      </c>
      <c r="B104" s="9">
        <v>11</v>
      </c>
      <c r="C104" s="9" t="s">
        <v>57</v>
      </c>
      <c r="D104" s="9">
        <v>11</v>
      </c>
      <c r="E104" s="18">
        <v>45.2</v>
      </c>
      <c r="F104" s="18">
        <v>44.4</v>
      </c>
      <c r="G104" s="18">
        <v>53.3</v>
      </c>
      <c r="H104" s="18">
        <v>23.6</v>
      </c>
      <c r="I104" s="18">
        <v>41.4</v>
      </c>
      <c r="J104" s="18">
        <v>76.5</v>
      </c>
      <c r="K104" s="18">
        <v>123.7</v>
      </c>
      <c r="L104" s="18">
        <v>157.5</v>
      </c>
      <c r="M104" s="18">
        <v>65.8</v>
      </c>
      <c r="N104" s="18">
        <v>55.6</v>
      </c>
      <c r="O104" s="18">
        <v>84.3</v>
      </c>
      <c r="P104" s="18">
        <v>82</v>
      </c>
      <c r="Q104" s="18"/>
    </row>
    <row r="105" spans="1:18" s="1" customFormat="1" ht="16.2" thickBot="1" x14ac:dyDescent="0.35">
      <c r="A105" s="13">
        <v>70261</v>
      </c>
      <c r="B105" s="9">
        <v>11</v>
      </c>
      <c r="C105" s="9" t="s">
        <v>92</v>
      </c>
      <c r="D105" s="9">
        <v>98</v>
      </c>
      <c r="E105" s="18">
        <v>30</v>
      </c>
      <c r="F105" s="18">
        <v>30</v>
      </c>
      <c r="G105" s="18">
        <v>30</v>
      </c>
      <c r="H105" s="18">
        <v>30</v>
      </c>
      <c r="I105" s="18">
        <v>30</v>
      </c>
      <c r="J105" s="18">
        <v>30</v>
      </c>
      <c r="K105" s="18">
        <v>30</v>
      </c>
      <c r="L105" s="18">
        <v>30</v>
      </c>
      <c r="M105" s="18">
        <v>30</v>
      </c>
      <c r="N105" s="18">
        <v>30</v>
      </c>
      <c r="O105" s="18">
        <v>30</v>
      </c>
      <c r="P105" s="18">
        <v>30</v>
      </c>
      <c r="Q105" s="18">
        <v>0</v>
      </c>
    </row>
    <row r="106" spans="1:18" s="1" customFormat="1" ht="16.2" thickBot="1" x14ac:dyDescent="0.35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8" s="1" customFormat="1" ht="16.2" thickBot="1" x14ac:dyDescent="0.35">
      <c r="A107" s="15" t="s">
        <v>16</v>
      </c>
      <c r="B107" s="7" t="s">
        <v>17</v>
      </c>
      <c r="C107" s="7" t="s">
        <v>18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8" s="1" customFormat="1" ht="16.2" thickBot="1" x14ac:dyDescent="0.35">
      <c r="A108" s="13">
        <v>12</v>
      </c>
      <c r="B108" s="9" t="s">
        <v>95</v>
      </c>
      <c r="C108" s="9" t="s">
        <v>38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8" s="1" customFormat="1" ht="16.2" thickBot="1" x14ac:dyDescent="0.35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8" s="1" customFormat="1" ht="16.2" thickBot="1" x14ac:dyDescent="0.35">
      <c r="A110" s="15" t="s">
        <v>6</v>
      </c>
      <c r="B110" s="7" t="s">
        <v>16</v>
      </c>
      <c r="C110" s="7" t="s">
        <v>21</v>
      </c>
      <c r="D110" s="7" t="s">
        <v>22</v>
      </c>
      <c r="E110" s="7" t="s">
        <v>23</v>
      </c>
      <c r="F110" s="7" t="s">
        <v>24</v>
      </c>
      <c r="G110" s="7" t="s">
        <v>25</v>
      </c>
      <c r="H110" s="7" t="s">
        <v>26</v>
      </c>
      <c r="I110" s="7" t="s">
        <v>27</v>
      </c>
      <c r="J110" s="7" t="s">
        <v>28</v>
      </c>
      <c r="K110" s="7" t="s">
        <v>29</v>
      </c>
      <c r="L110" s="7" t="s">
        <v>30</v>
      </c>
      <c r="M110" s="7" t="s">
        <v>31</v>
      </c>
      <c r="N110" s="7" t="s">
        <v>32</v>
      </c>
      <c r="O110" s="7" t="s">
        <v>33</v>
      </c>
      <c r="P110" s="7" t="s">
        <v>34</v>
      </c>
      <c r="Q110" s="7" t="s">
        <v>35</v>
      </c>
    </row>
    <row r="111" spans="1:18" s="1" customFormat="1" ht="16.2" thickBot="1" x14ac:dyDescent="0.35">
      <c r="A111" s="13">
        <v>70261</v>
      </c>
      <c r="B111" s="9">
        <v>12</v>
      </c>
      <c r="C111" s="9" t="s">
        <v>39</v>
      </c>
      <c r="D111" s="9">
        <v>5</v>
      </c>
      <c r="E111" s="18">
        <v>0</v>
      </c>
      <c r="F111" s="18">
        <v>0</v>
      </c>
      <c r="G111" s="18">
        <v>9.2999999999999985E-2</v>
      </c>
      <c r="H111" s="18">
        <v>6.81</v>
      </c>
      <c r="I111" s="18">
        <v>26.597999999999999</v>
      </c>
      <c r="J111" s="18">
        <v>30</v>
      </c>
      <c r="K111" s="18">
        <v>31</v>
      </c>
      <c r="L111" s="18">
        <v>30.504000000000001</v>
      </c>
      <c r="M111" s="18">
        <v>21.6</v>
      </c>
      <c r="N111" s="18">
        <v>2.1079999999999997</v>
      </c>
      <c r="O111" s="18">
        <v>0</v>
      </c>
      <c r="P111" s="18">
        <v>0</v>
      </c>
      <c r="Q111" s="18">
        <v>148.71300000000002</v>
      </c>
      <c r="R111" s="23"/>
    </row>
    <row r="112" spans="1:18" s="1" customFormat="1" ht="16.2" thickBot="1" x14ac:dyDescent="0.35">
      <c r="A112" s="13">
        <v>70261</v>
      </c>
      <c r="B112" s="9">
        <v>12</v>
      </c>
      <c r="C112" s="9" t="s">
        <v>92</v>
      </c>
      <c r="D112" s="9">
        <v>98</v>
      </c>
      <c r="E112" s="18">
        <v>30</v>
      </c>
      <c r="F112" s="18">
        <v>30</v>
      </c>
      <c r="G112" s="18">
        <v>30</v>
      </c>
      <c r="H112" s="18">
        <v>30</v>
      </c>
      <c r="I112" s="18">
        <v>30</v>
      </c>
      <c r="J112" s="18">
        <v>30</v>
      </c>
      <c r="K112" s="18">
        <v>30</v>
      </c>
      <c r="L112" s="18">
        <v>30</v>
      </c>
      <c r="M112" s="18">
        <v>30</v>
      </c>
      <c r="N112" s="18">
        <v>30</v>
      </c>
      <c r="O112" s="18">
        <v>30</v>
      </c>
      <c r="P112" s="18">
        <v>30</v>
      </c>
      <c r="Q112" s="18">
        <v>30</v>
      </c>
    </row>
    <row r="113" spans="1:18" s="1" customFormat="1" ht="16.2" thickBot="1" x14ac:dyDescent="0.35">
      <c r="A113" s="13"/>
      <c r="B113" s="9"/>
      <c r="C113" s="9"/>
      <c r="D113" s="9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</row>
    <row r="114" spans="1:18" s="1" customFormat="1" ht="16.2" thickBot="1" x14ac:dyDescent="0.35">
      <c r="A114" s="13"/>
      <c r="B114" s="9"/>
      <c r="C114" s="9"/>
      <c r="D114" s="9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</row>
    <row r="115" spans="1:18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8" s="1" customFormat="1" ht="16.2" thickBot="1" x14ac:dyDescent="0.35">
      <c r="A116" s="15" t="s">
        <v>16</v>
      </c>
      <c r="B116" s="7" t="s">
        <v>17</v>
      </c>
      <c r="C116" s="7" t="s">
        <v>18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8" s="1" customFormat="1" ht="16.2" thickBot="1" x14ac:dyDescent="0.35">
      <c r="A117" s="13">
        <v>13</v>
      </c>
      <c r="B117" s="9" t="s">
        <v>96</v>
      </c>
      <c r="C117" s="9" t="s">
        <v>38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8" s="1" customFormat="1" ht="16.2" thickBot="1" x14ac:dyDescent="0.35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8" s="1" customFormat="1" ht="16.2" thickBot="1" x14ac:dyDescent="0.35">
      <c r="A119" s="15" t="s">
        <v>6</v>
      </c>
      <c r="B119" s="7" t="s">
        <v>16</v>
      </c>
      <c r="C119" s="7" t="s">
        <v>21</v>
      </c>
      <c r="D119" s="7" t="s">
        <v>22</v>
      </c>
      <c r="E119" s="7" t="s">
        <v>23</v>
      </c>
      <c r="F119" s="7" t="s">
        <v>24</v>
      </c>
      <c r="G119" s="7" t="s">
        <v>25</v>
      </c>
      <c r="H119" s="7" t="s">
        <v>26</v>
      </c>
      <c r="I119" s="7" t="s">
        <v>27</v>
      </c>
      <c r="J119" s="7" t="s">
        <v>28</v>
      </c>
      <c r="K119" s="7" t="s">
        <v>29</v>
      </c>
      <c r="L119" s="7" t="s">
        <v>30</v>
      </c>
      <c r="M119" s="7" t="s">
        <v>31</v>
      </c>
      <c r="N119" s="7" t="s">
        <v>32</v>
      </c>
      <c r="O119" s="7" t="s">
        <v>33</v>
      </c>
      <c r="P119" s="7" t="s">
        <v>34</v>
      </c>
      <c r="Q119" s="7" t="s">
        <v>35</v>
      </c>
    </row>
    <row r="120" spans="1:18" s="1" customFormat="1" ht="16.2" thickBot="1" x14ac:dyDescent="0.35">
      <c r="A120" s="13">
        <v>70261</v>
      </c>
      <c r="B120" s="9">
        <v>13</v>
      </c>
      <c r="C120" s="9" t="s">
        <v>39</v>
      </c>
      <c r="D120" s="9">
        <v>5</v>
      </c>
      <c r="E120" s="18">
        <v>31</v>
      </c>
      <c r="F120" s="18">
        <v>28</v>
      </c>
      <c r="G120" s="18">
        <v>31</v>
      </c>
      <c r="H120" s="18">
        <v>30</v>
      </c>
      <c r="I120" s="18">
        <v>30.287000000000003</v>
      </c>
      <c r="J120" s="18">
        <v>17.489999999999998</v>
      </c>
      <c r="K120" s="18">
        <v>10.292</v>
      </c>
      <c r="L120" s="18">
        <v>21.297000000000004</v>
      </c>
      <c r="M120" s="18">
        <v>29.91</v>
      </c>
      <c r="N120" s="18">
        <v>31</v>
      </c>
      <c r="O120" s="18">
        <v>30</v>
      </c>
      <c r="P120" s="18">
        <v>31</v>
      </c>
      <c r="Q120" s="18">
        <v>321.27600000000001</v>
      </c>
      <c r="R120" s="23"/>
    </row>
    <row r="121" spans="1:18" s="1" customFormat="1" ht="16.2" thickBot="1" x14ac:dyDescent="0.35">
      <c r="A121" s="13">
        <v>70261</v>
      </c>
      <c r="B121" s="9">
        <v>13</v>
      </c>
      <c r="C121" s="9" t="s">
        <v>92</v>
      </c>
      <c r="D121" s="9">
        <v>98</v>
      </c>
      <c r="E121" s="18">
        <v>30</v>
      </c>
      <c r="F121" s="18">
        <v>30</v>
      </c>
      <c r="G121" s="18">
        <v>30</v>
      </c>
      <c r="H121" s="18">
        <v>30</v>
      </c>
      <c r="I121" s="18">
        <v>30</v>
      </c>
      <c r="J121" s="18">
        <v>30</v>
      </c>
      <c r="K121" s="18">
        <v>30</v>
      </c>
      <c r="L121" s="18">
        <v>30</v>
      </c>
      <c r="M121" s="18">
        <v>30</v>
      </c>
      <c r="N121" s="18">
        <v>30</v>
      </c>
      <c r="O121" s="18">
        <v>30</v>
      </c>
      <c r="P121" s="18">
        <v>30</v>
      </c>
      <c r="Q121" s="18">
        <v>30</v>
      </c>
    </row>
    <row r="122" spans="1:18" s="1" customFormat="1" ht="16.2" thickBot="1" x14ac:dyDescent="0.35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8" s="1" customFormat="1" ht="16.2" thickBot="1" x14ac:dyDescent="0.35">
      <c r="A123" s="13"/>
      <c r="B123" s="9"/>
      <c r="C123" s="9"/>
      <c r="D123" s="9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</row>
    <row r="124" spans="1:18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8" s="1" customFormat="1" ht="16.2" thickBot="1" x14ac:dyDescent="0.35">
      <c r="A125" s="15" t="s">
        <v>16</v>
      </c>
      <c r="B125" s="7" t="s">
        <v>17</v>
      </c>
      <c r="C125" s="7" t="s">
        <v>18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8" s="1" customFormat="1" ht="16.2" thickBot="1" x14ac:dyDescent="0.35">
      <c r="A126" s="13">
        <v>15</v>
      </c>
      <c r="B126" s="9" t="s">
        <v>61</v>
      </c>
      <c r="C126" s="9" t="s">
        <v>38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8" s="1" customFormat="1" ht="16.2" thickBot="1" x14ac:dyDescent="0.35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8" s="1" customFormat="1" ht="16.2" thickBot="1" x14ac:dyDescent="0.35">
      <c r="A128" s="15" t="s">
        <v>6</v>
      </c>
      <c r="B128" s="7" t="s">
        <v>16</v>
      </c>
      <c r="C128" s="7" t="s">
        <v>21</v>
      </c>
      <c r="D128" s="7" t="s">
        <v>22</v>
      </c>
      <c r="E128" s="7" t="s">
        <v>23</v>
      </c>
      <c r="F128" s="7" t="s">
        <v>24</v>
      </c>
      <c r="G128" s="7" t="s">
        <v>25</v>
      </c>
      <c r="H128" s="7" t="s">
        <v>26</v>
      </c>
      <c r="I128" s="7" t="s">
        <v>27</v>
      </c>
      <c r="J128" s="7" t="s">
        <v>28</v>
      </c>
      <c r="K128" s="7" t="s">
        <v>29</v>
      </c>
      <c r="L128" s="7" t="s">
        <v>30</v>
      </c>
      <c r="M128" s="7" t="s">
        <v>31</v>
      </c>
      <c r="N128" s="7" t="s">
        <v>32</v>
      </c>
      <c r="O128" s="7" t="s">
        <v>33</v>
      </c>
      <c r="P128" s="7" t="s">
        <v>34</v>
      </c>
      <c r="Q128" s="7" t="s">
        <v>35</v>
      </c>
    </row>
    <row r="129" spans="1:18" s="1" customFormat="1" ht="16.2" thickBot="1" x14ac:dyDescent="0.35">
      <c r="A129" s="13">
        <v>70261</v>
      </c>
      <c r="B129" s="9">
        <v>15</v>
      </c>
      <c r="C129" s="9" t="s">
        <v>39</v>
      </c>
      <c r="D129" s="9">
        <v>5</v>
      </c>
      <c r="E129" s="18">
        <v>31</v>
      </c>
      <c r="F129" s="18">
        <v>28</v>
      </c>
      <c r="G129" s="18">
        <v>30.907000000000004</v>
      </c>
      <c r="H129" s="18">
        <v>25.14</v>
      </c>
      <c r="I129" s="18">
        <v>6.2</v>
      </c>
      <c r="J129" s="18">
        <v>0</v>
      </c>
      <c r="K129" s="18">
        <v>0</v>
      </c>
      <c r="L129" s="18">
        <v>0.58899999999999997</v>
      </c>
      <c r="M129" s="18">
        <v>8.6999999999999993</v>
      </c>
      <c r="N129" s="18">
        <v>28.396000000000001</v>
      </c>
      <c r="O129" s="18">
        <v>30</v>
      </c>
      <c r="P129" s="18">
        <v>31</v>
      </c>
      <c r="Q129" s="18">
        <v>219.93200000000002</v>
      </c>
      <c r="R129" s="23"/>
    </row>
    <row r="130" spans="1:18" s="1" customFormat="1" ht="16.2" thickBot="1" x14ac:dyDescent="0.35">
      <c r="A130" s="13">
        <v>70261</v>
      </c>
      <c r="B130" s="9">
        <v>15</v>
      </c>
      <c r="C130" s="9" t="s">
        <v>92</v>
      </c>
      <c r="D130" s="9">
        <v>98</v>
      </c>
      <c r="E130" s="18">
        <v>30</v>
      </c>
      <c r="F130" s="18">
        <v>30</v>
      </c>
      <c r="G130" s="18">
        <v>30</v>
      </c>
      <c r="H130" s="18">
        <v>30</v>
      </c>
      <c r="I130" s="18">
        <v>30</v>
      </c>
      <c r="J130" s="18">
        <v>30</v>
      </c>
      <c r="K130" s="18">
        <v>30</v>
      </c>
      <c r="L130" s="18">
        <v>30</v>
      </c>
      <c r="M130" s="18">
        <v>30</v>
      </c>
      <c r="N130" s="18">
        <v>30</v>
      </c>
      <c r="O130" s="18">
        <v>30</v>
      </c>
      <c r="P130" s="18">
        <v>30</v>
      </c>
      <c r="Q130" s="18">
        <v>30</v>
      </c>
    </row>
    <row r="131" spans="1:18" s="1" customFormat="1" ht="16.2" thickBot="1" x14ac:dyDescent="0.35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8" s="1" customFormat="1" ht="16.2" thickBot="1" x14ac:dyDescent="0.35">
      <c r="A132" s="13"/>
      <c r="B132" s="9"/>
      <c r="C132" s="9"/>
      <c r="D132" s="9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 spans="1:18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8" s="1" customFormat="1" ht="16.2" thickBot="1" x14ac:dyDescent="0.35">
      <c r="A134" s="15" t="s">
        <v>16</v>
      </c>
      <c r="B134" s="7" t="s">
        <v>17</v>
      </c>
      <c r="C134" s="7" t="s">
        <v>18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8" s="1" customFormat="1" ht="16.2" thickBot="1" x14ac:dyDescent="0.35">
      <c r="A135" s="13">
        <v>30</v>
      </c>
      <c r="B135" s="9" t="s">
        <v>97</v>
      </c>
      <c r="C135" s="9" t="s">
        <v>98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8" s="1" customFormat="1" ht="16.2" thickBot="1" x14ac:dyDescent="0.35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8" s="1" customFormat="1" ht="16.2" thickBot="1" x14ac:dyDescent="0.35">
      <c r="A137" s="15" t="s">
        <v>6</v>
      </c>
      <c r="B137" s="7" t="s">
        <v>16</v>
      </c>
      <c r="C137" s="7" t="s">
        <v>21</v>
      </c>
      <c r="D137" s="7" t="s">
        <v>22</v>
      </c>
      <c r="E137" s="7" t="s">
        <v>23</v>
      </c>
      <c r="F137" s="7" t="s">
        <v>24</v>
      </c>
      <c r="G137" s="7" t="s">
        <v>25</v>
      </c>
      <c r="H137" s="7" t="s">
        <v>26</v>
      </c>
      <c r="I137" s="7" t="s">
        <v>27</v>
      </c>
      <c r="J137" s="7" t="s">
        <v>28</v>
      </c>
      <c r="K137" s="7" t="s">
        <v>29</v>
      </c>
      <c r="L137" s="7" t="s">
        <v>30</v>
      </c>
      <c r="M137" s="7" t="s">
        <v>31</v>
      </c>
      <c r="N137" s="7" t="s">
        <v>32</v>
      </c>
      <c r="O137" s="7" t="s">
        <v>33</v>
      </c>
      <c r="P137" s="7" t="s">
        <v>34</v>
      </c>
      <c r="Q137" s="7" t="s">
        <v>35</v>
      </c>
    </row>
    <row r="138" spans="1:18" s="1" customFormat="1" ht="16.2" thickBot="1" x14ac:dyDescent="0.35">
      <c r="A138" s="13">
        <v>70261</v>
      </c>
      <c r="B138" s="9">
        <v>30</v>
      </c>
      <c r="C138" s="9" t="s">
        <v>42</v>
      </c>
      <c r="D138" s="9">
        <v>1</v>
      </c>
      <c r="E138" s="18">
        <v>5</v>
      </c>
      <c r="F138" s="18">
        <v>4.8</v>
      </c>
      <c r="G138" s="18">
        <v>4.5999999999999996</v>
      </c>
      <c r="H138" s="18">
        <v>5.4</v>
      </c>
      <c r="I138" s="18">
        <v>5.6</v>
      </c>
      <c r="J138" s="18">
        <v>5.9</v>
      </c>
      <c r="K138" s="18">
        <v>6</v>
      </c>
      <c r="L138" s="18">
        <v>6.2</v>
      </c>
      <c r="M138" s="18">
        <v>6</v>
      </c>
      <c r="N138" s="18">
        <v>6.4</v>
      </c>
      <c r="O138" s="18">
        <v>5.4</v>
      </c>
      <c r="P138" s="18">
        <v>5.6</v>
      </c>
      <c r="Q138" s="18">
        <v>5.6</v>
      </c>
    </row>
    <row r="139" spans="1:18" s="1" customFormat="1" ht="16.2" thickBot="1" x14ac:dyDescent="0.35">
      <c r="A139" s="13">
        <v>70261</v>
      </c>
      <c r="B139" s="9">
        <v>30</v>
      </c>
      <c r="C139" s="9" t="s">
        <v>92</v>
      </c>
      <c r="D139" s="9">
        <v>98</v>
      </c>
      <c r="E139" s="18">
        <v>30</v>
      </c>
      <c r="F139" s="18">
        <v>30</v>
      </c>
      <c r="G139" s="18">
        <v>30</v>
      </c>
      <c r="H139" s="18">
        <v>30</v>
      </c>
      <c r="I139" s="18">
        <v>30</v>
      </c>
      <c r="J139" s="18">
        <v>30</v>
      </c>
      <c r="K139" s="18">
        <v>30</v>
      </c>
      <c r="L139" s="18">
        <v>30</v>
      </c>
      <c r="M139" s="18">
        <v>30</v>
      </c>
      <c r="N139" s="18">
        <v>30</v>
      </c>
      <c r="O139" s="18">
        <v>30</v>
      </c>
      <c r="P139" s="18">
        <v>30</v>
      </c>
      <c r="Q139" s="18">
        <v>30</v>
      </c>
    </row>
    <row r="140" spans="1:18" s="1" customFormat="1" ht="16.2" thickBot="1" x14ac:dyDescent="0.35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8" s="1" customFormat="1" ht="16.2" thickBot="1" x14ac:dyDescent="0.35">
      <c r="A141" s="13"/>
      <c r="B141" s="9"/>
      <c r="C141" s="9"/>
      <c r="D141" s="9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</row>
    <row r="142" spans="1:18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8" s="1" customFormat="1" ht="16.2" thickBot="1" x14ac:dyDescent="0.35">
      <c r="A143" s="15" t="s">
        <v>16</v>
      </c>
      <c r="B143" s="7" t="s">
        <v>17</v>
      </c>
      <c r="C143" s="7" t="s">
        <v>18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8" s="1" customFormat="1" ht="16.2" thickBot="1" x14ac:dyDescent="0.35">
      <c r="A144" s="13">
        <v>37</v>
      </c>
      <c r="B144" s="9" t="s">
        <v>99</v>
      </c>
      <c r="C144" s="9" t="s">
        <v>100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2" thickBot="1" x14ac:dyDescent="0.35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s="1" customFormat="1" ht="16.2" thickBot="1" x14ac:dyDescent="0.35">
      <c r="A146" s="15" t="s">
        <v>6</v>
      </c>
      <c r="B146" s="7" t="s">
        <v>16</v>
      </c>
      <c r="C146" s="7" t="s">
        <v>21</v>
      </c>
      <c r="D146" s="7" t="s">
        <v>22</v>
      </c>
      <c r="E146" s="7" t="s">
        <v>23</v>
      </c>
      <c r="F146" s="7" t="s">
        <v>24</v>
      </c>
      <c r="G146" s="7" t="s">
        <v>25</v>
      </c>
      <c r="H146" s="7" t="s">
        <v>26</v>
      </c>
      <c r="I146" s="7" t="s">
        <v>27</v>
      </c>
      <c r="J146" s="7" t="s">
        <v>28</v>
      </c>
      <c r="K146" s="7" t="s">
        <v>29</v>
      </c>
      <c r="L146" s="7" t="s">
        <v>30</v>
      </c>
      <c r="M146" s="7" t="s">
        <v>31</v>
      </c>
      <c r="N146" s="7" t="s">
        <v>32</v>
      </c>
      <c r="O146" s="7" t="s">
        <v>33</v>
      </c>
      <c r="P146" s="7" t="s">
        <v>34</v>
      </c>
      <c r="Q146" s="7" t="s">
        <v>35</v>
      </c>
    </row>
    <row r="147" spans="1:17" s="1" customFormat="1" ht="16.2" thickBot="1" x14ac:dyDescent="0.35">
      <c r="A147" s="13">
        <v>70261</v>
      </c>
      <c r="B147" s="9">
        <v>37</v>
      </c>
      <c r="C147" s="9" t="s">
        <v>36</v>
      </c>
      <c r="D147" s="9">
        <v>4</v>
      </c>
      <c r="E147" s="18">
        <v>22.6</v>
      </c>
      <c r="F147" s="18">
        <v>21.3</v>
      </c>
      <c r="G147" s="18">
        <v>16.5</v>
      </c>
      <c r="H147" s="18">
        <v>9.6999999999999993</v>
      </c>
      <c r="I147" s="18">
        <v>1.3</v>
      </c>
      <c r="J147" s="18">
        <v>0</v>
      </c>
      <c r="K147" s="18">
        <v>0</v>
      </c>
      <c r="L147" s="18" t="s">
        <v>101</v>
      </c>
      <c r="M147" s="18">
        <v>2.5</v>
      </c>
      <c r="N147" s="18">
        <v>29.7</v>
      </c>
      <c r="O147" s="18">
        <v>38.4</v>
      </c>
      <c r="P147" s="18">
        <v>37.799999999999997</v>
      </c>
      <c r="Q147" s="18">
        <v>179.8</v>
      </c>
    </row>
    <row r="148" spans="1:17" s="1" customFormat="1" ht="16.2" thickBot="1" x14ac:dyDescent="0.35">
      <c r="A148" s="13">
        <v>70261</v>
      </c>
      <c r="B148" s="9">
        <v>37</v>
      </c>
      <c r="C148" s="9" t="s">
        <v>92</v>
      </c>
      <c r="D148" s="9">
        <v>98</v>
      </c>
      <c r="E148" s="18">
        <v>30</v>
      </c>
      <c r="F148" s="18">
        <v>30</v>
      </c>
      <c r="G148" s="18">
        <v>30</v>
      </c>
      <c r="H148" s="18">
        <v>30</v>
      </c>
      <c r="I148" s="18">
        <v>30</v>
      </c>
      <c r="J148" s="18">
        <v>30</v>
      </c>
      <c r="K148" s="18">
        <v>30</v>
      </c>
      <c r="L148" s="18">
        <v>30</v>
      </c>
      <c r="M148" s="18">
        <v>30</v>
      </c>
      <c r="N148" s="18">
        <v>30</v>
      </c>
      <c r="O148" s="18">
        <v>30</v>
      </c>
      <c r="P148" s="18">
        <v>30</v>
      </c>
      <c r="Q148" s="18">
        <v>30</v>
      </c>
    </row>
    <row r="149" spans="1:17" s="1" customFormat="1" ht="16.2" thickBot="1" x14ac:dyDescent="0.35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2" thickBot="1" x14ac:dyDescent="0.35">
      <c r="A150" s="13"/>
      <c r="B150" s="9"/>
      <c r="C150" s="9"/>
      <c r="D150" s="9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16</v>
      </c>
      <c r="B152" s="7" t="s">
        <v>17</v>
      </c>
      <c r="C152" s="7" t="s">
        <v>18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2" thickBot="1" x14ac:dyDescent="0.35">
      <c r="A153" s="13">
        <v>39</v>
      </c>
      <c r="B153" s="9" t="s">
        <v>102</v>
      </c>
      <c r="C153" s="9" t="s">
        <v>41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2" thickBot="1" x14ac:dyDescent="0.35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s="1" customFormat="1" ht="16.2" thickBot="1" x14ac:dyDescent="0.35">
      <c r="A155" s="15" t="s">
        <v>6</v>
      </c>
      <c r="B155" s="7" t="s">
        <v>16</v>
      </c>
      <c r="C155" s="7" t="s">
        <v>21</v>
      </c>
      <c r="D155" s="7" t="s">
        <v>22</v>
      </c>
      <c r="E155" s="7" t="s">
        <v>23</v>
      </c>
      <c r="F155" s="7" t="s">
        <v>24</v>
      </c>
      <c r="G155" s="7" t="s">
        <v>25</v>
      </c>
      <c r="H155" s="7" t="s">
        <v>26</v>
      </c>
      <c r="I155" s="7" t="s">
        <v>27</v>
      </c>
      <c r="J155" s="7" t="s">
        <v>28</v>
      </c>
      <c r="K155" s="7" t="s">
        <v>29</v>
      </c>
      <c r="L155" s="7" t="s">
        <v>30</v>
      </c>
      <c r="M155" s="7" t="s">
        <v>31</v>
      </c>
      <c r="N155" s="7" t="s">
        <v>32</v>
      </c>
      <c r="O155" s="7" t="s">
        <v>33</v>
      </c>
      <c r="P155" s="7" t="s">
        <v>34</v>
      </c>
      <c r="Q155" s="7" t="s">
        <v>35</v>
      </c>
    </row>
    <row r="156" spans="1:17" s="1" customFormat="1" ht="16.2" thickBot="1" x14ac:dyDescent="0.35">
      <c r="A156" s="13">
        <v>70261</v>
      </c>
      <c r="B156" s="9">
        <v>39</v>
      </c>
      <c r="C156" s="9" t="s">
        <v>42</v>
      </c>
      <c r="D156" s="9">
        <v>1</v>
      </c>
      <c r="E156" s="18">
        <v>-27.2</v>
      </c>
      <c r="F156" s="18">
        <v>-24.4</v>
      </c>
      <c r="G156" s="18">
        <v>-17.899999999999999</v>
      </c>
      <c r="H156" s="18">
        <v>-8.8000000000000007</v>
      </c>
      <c r="I156" s="18">
        <v>-1.3</v>
      </c>
      <c r="J156" s="18">
        <v>5.9</v>
      </c>
      <c r="K156" s="18">
        <v>9.3000000000000007</v>
      </c>
      <c r="L156" s="18">
        <v>7.8</v>
      </c>
      <c r="M156" s="18">
        <v>1.4</v>
      </c>
      <c r="N156" s="18">
        <v>-8.1</v>
      </c>
      <c r="O156" s="18">
        <v>-19.899999999999999</v>
      </c>
      <c r="P156" s="18">
        <v>-25.1</v>
      </c>
      <c r="Q156" s="18">
        <v>-9</v>
      </c>
    </row>
    <row r="157" spans="1:17" s="1" customFormat="1" ht="16.2" thickBot="1" x14ac:dyDescent="0.35">
      <c r="A157" s="13">
        <v>70261</v>
      </c>
      <c r="B157" s="9">
        <v>39</v>
      </c>
      <c r="C157" s="9" t="s">
        <v>92</v>
      </c>
      <c r="D157" s="9">
        <v>98</v>
      </c>
      <c r="E157" s="18">
        <v>29</v>
      </c>
      <c r="F157" s="18">
        <v>29</v>
      </c>
      <c r="G157" s="18">
        <v>30</v>
      </c>
      <c r="H157" s="18">
        <v>30</v>
      </c>
      <c r="I157" s="18">
        <v>30</v>
      </c>
      <c r="J157" s="18">
        <v>30</v>
      </c>
      <c r="K157" s="18">
        <v>30</v>
      </c>
      <c r="L157" s="18">
        <v>30</v>
      </c>
      <c r="M157" s="18">
        <v>30</v>
      </c>
      <c r="N157" s="18">
        <v>30</v>
      </c>
      <c r="O157" s="18">
        <v>30</v>
      </c>
      <c r="P157" s="18">
        <v>30</v>
      </c>
      <c r="Q157" s="18">
        <v>28</v>
      </c>
    </row>
    <row r="158" spans="1:17" s="1" customFormat="1" ht="16.2" thickBot="1" x14ac:dyDescent="0.35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2" thickBot="1" x14ac:dyDescent="0.35">
      <c r="A159" s="13"/>
      <c r="B159" s="9"/>
      <c r="C159" s="9"/>
      <c r="D159" s="9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8" s="1" customFormat="1" ht="16.2" thickBot="1" x14ac:dyDescent="0.35">
      <c r="A161" s="15" t="s">
        <v>16</v>
      </c>
      <c r="B161" s="7" t="s">
        <v>17</v>
      </c>
      <c r="C161" s="7" t="s">
        <v>18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8" s="1" customFormat="1" ht="16.2" thickBot="1" x14ac:dyDescent="0.35">
      <c r="A162" s="13">
        <v>73</v>
      </c>
      <c r="B162" s="9" t="s">
        <v>103</v>
      </c>
      <c r="C162" s="9" t="s">
        <v>38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8" s="1" customFormat="1" ht="16.2" thickBot="1" x14ac:dyDescent="0.35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8" s="1" customFormat="1" ht="16.2" thickBot="1" x14ac:dyDescent="0.35">
      <c r="A164" s="15" t="s">
        <v>6</v>
      </c>
      <c r="B164" s="7" t="s">
        <v>16</v>
      </c>
      <c r="C164" s="7" t="s">
        <v>21</v>
      </c>
      <c r="D164" s="7" t="s">
        <v>22</v>
      </c>
      <c r="E164" s="7" t="s">
        <v>23</v>
      </c>
      <c r="F164" s="7" t="s">
        <v>24</v>
      </c>
      <c r="G164" s="7" t="s">
        <v>25</v>
      </c>
      <c r="H164" s="7" t="s">
        <v>26</v>
      </c>
      <c r="I164" s="7" t="s">
        <v>27</v>
      </c>
      <c r="J164" s="7" t="s">
        <v>28</v>
      </c>
      <c r="K164" s="7" t="s">
        <v>29</v>
      </c>
      <c r="L164" s="7" t="s">
        <v>30</v>
      </c>
      <c r="M164" s="7" t="s">
        <v>31</v>
      </c>
      <c r="N164" s="7" t="s">
        <v>32</v>
      </c>
      <c r="O164" s="7" t="s">
        <v>33</v>
      </c>
      <c r="P164" s="7" t="s">
        <v>34</v>
      </c>
      <c r="Q164" s="7" t="s">
        <v>35</v>
      </c>
    </row>
    <row r="165" spans="1:18" s="1" customFormat="1" ht="16.2" thickBot="1" x14ac:dyDescent="0.35">
      <c r="A165" s="13">
        <v>70261</v>
      </c>
      <c r="B165" s="9">
        <v>73</v>
      </c>
      <c r="C165" s="9" t="s">
        <v>39</v>
      </c>
      <c r="D165" s="9">
        <v>5</v>
      </c>
      <c r="E165" s="18">
        <v>13.392000000000001</v>
      </c>
      <c r="F165" s="18">
        <v>8.5960000000000001</v>
      </c>
      <c r="G165" s="18">
        <v>4.0919999999999996</v>
      </c>
      <c r="H165" s="18">
        <v>2.7</v>
      </c>
      <c r="I165" s="18">
        <v>1.984</v>
      </c>
      <c r="J165" s="18">
        <v>2.4</v>
      </c>
      <c r="K165" s="18">
        <v>4.4020000000000001</v>
      </c>
      <c r="L165" s="18">
        <v>7.4089999999999998</v>
      </c>
      <c r="M165" s="18">
        <v>5.31</v>
      </c>
      <c r="N165" s="18">
        <v>7.9050000000000002</v>
      </c>
      <c r="O165" s="18">
        <v>9.3000000000000007</v>
      </c>
      <c r="P165" s="18">
        <v>13.702</v>
      </c>
      <c r="Q165" s="18">
        <v>81.191999999999993</v>
      </c>
      <c r="R165" s="23"/>
    </row>
    <row r="166" spans="1:18" s="1" customFormat="1" ht="16.2" thickBot="1" x14ac:dyDescent="0.35">
      <c r="A166" s="13">
        <v>70261</v>
      </c>
      <c r="B166" s="9">
        <v>73</v>
      </c>
      <c r="C166" s="9" t="s">
        <v>92</v>
      </c>
      <c r="D166" s="9">
        <v>98</v>
      </c>
      <c r="E166" s="18">
        <v>30</v>
      </c>
      <c r="F166" s="18">
        <v>30</v>
      </c>
      <c r="G166" s="18">
        <v>30</v>
      </c>
      <c r="H166" s="18">
        <v>30</v>
      </c>
      <c r="I166" s="18">
        <v>30</v>
      </c>
      <c r="J166" s="18">
        <v>30</v>
      </c>
      <c r="K166" s="18">
        <v>30</v>
      </c>
      <c r="L166" s="18">
        <v>30</v>
      </c>
      <c r="M166" s="18">
        <v>30</v>
      </c>
      <c r="N166" s="18">
        <v>30</v>
      </c>
      <c r="O166" s="18">
        <v>30</v>
      </c>
      <c r="P166" s="18">
        <v>30</v>
      </c>
      <c r="Q166" s="18">
        <v>30</v>
      </c>
    </row>
    <row r="167" spans="1:18" s="1" customFormat="1" ht="16.2" thickBot="1" x14ac:dyDescent="0.35">
      <c r="A167" s="13"/>
      <c r="B167" s="9"/>
      <c r="C167" s="9"/>
      <c r="D167" s="9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</row>
    <row r="168" spans="1:18" ht="15" thickBot="1" x14ac:dyDescent="0.35">
      <c r="A168" s="20"/>
      <c r="B168" s="21"/>
      <c r="C168" s="21"/>
      <c r="D168" s="21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5"/>
  <sheetViews>
    <sheetView workbookViewId="0">
      <selection activeCell="C17" sqref="C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0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319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F8"/>
      <c r="H8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65201</v>
      </c>
      <c r="B10" s="3" t="s">
        <v>404</v>
      </c>
      <c r="C10" s="3" t="s">
        <v>405</v>
      </c>
      <c r="D10" s="16">
        <v>58.9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403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65201</v>
      </c>
      <c r="B23" s="9">
        <v>1</v>
      </c>
      <c r="C23" s="9" t="s">
        <v>36</v>
      </c>
      <c r="D23" s="9">
        <v>4</v>
      </c>
      <c r="E23" s="18">
        <v>23.66333333333333</v>
      </c>
      <c r="F23" s="18">
        <v>43.643333333333331</v>
      </c>
      <c r="G23" s="18">
        <v>71.379999999999981</v>
      </c>
      <c r="H23" s="18">
        <v>141.59</v>
      </c>
      <c r="I23" s="18">
        <v>205.28666666666666</v>
      </c>
      <c r="J23" s="18">
        <v>290.97666666666663</v>
      </c>
      <c r="K23" s="18">
        <v>195.07666666666665</v>
      </c>
      <c r="L23" s="18">
        <v>72.433333333333351</v>
      </c>
      <c r="M23" s="18">
        <v>205.75333333333336</v>
      </c>
      <c r="N23" s="18">
        <v>183.06333333333333</v>
      </c>
      <c r="O23" s="18">
        <v>93.83</v>
      </c>
      <c r="P23" s="18">
        <v>22.63</v>
      </c>
      <c r="Q23" s="18">
        <v>1549.3266666666666</v>
      </c>
    </row>
    <row r="24" spans="1:17" s="1" customFormat="1" ht="16.2" thickBot="1" x14ac:dyDescent="0.35">
      <c r="A24" s="13">
        <v>65201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65201</v>
      </c>
      <c r="B32" s="9">
        <v>2</v>
      </c>
      <c r="C32" s="9" t="s">
        <v>39</v>
      </c>
      <c r="D32" s="9">
        <v>5</v>
      </c>
      <c r="E32" s="27">
        <v>1.3</v>
      </c>
      <c r="F32" s="27">
        <v>2.5424528301886791</v>
      </c>
      <c r="G32" s="27">
        <v>5.1000000000000005</v>
      </c>
      <c r="H32" s="27">
        <v>7.4333333333333336</v>
      </c>
      <c r="I32" s="27">
        <v>10.633333333333333</v>
      </c>
      <c r="J32" s="27">
        <v>15.1</v>
      </c>
      <c r="K32" s="27">
        <v>11.299999999999999</v>
      </c>
      <c r="L32" s="27">
        <v>7.3</v>
      </c>
      <c r="M32" s="27">
        <v>12.766666666666667</v>
      </c>
      <c r="N32" s="27">
        <v>11.466666666666667</v>
      </c>
      <c r="O32" s="27">
        <v>5.6666666666666661</v>
      </c>
      <c r="P32" s="27">
        <v>1.6666666666666667</v>
      </c>
      <c r="Q32" s="18">
        <f>SUM(E32:P32)</f>
        <v>92.275786163522028</v>
      </c>
    </row>
    <row r="33" spans="1:17" s="1" customFormat="1" ht="16.2" thickBot="1" x14ac:dyDescent="0.35">
      <c r="A33" s="13">
        <v>65201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65201</v>
      </c>
      <c r="B41" s="9">
        <v>3</v>
      </c>
      <c r="C41" s="9" t="s">
        <v>42</v>
      </c>
      <c r="D41" s="9">
        <v>1</v>
      </c>
      <c r="E41" s="18">
        <v>33.188279569666669</v>
      </c>
      <c r="F41" s="18">
        <v>33.98829228233334</v>
      </c>
      <c r="G41" s="18">
        <v>33.732365590999997</v>
      </c>
      <c r="H41" s="18">
        <v>33.027222221000009</v>
      </c>
      <c r="I41" s="18">
        <v>31.864193549000003</v>
      </c>
      <c r="J41" s="18">
        <v>30.062000001000001</v>
      </c>
      <c r="K41" s="18">
        <v>28.824838709333328</v>
      </c>
      <c r="L41" s="18">
        <v>28.724408601999997</v>
      </c>
      <c r="M41" s="18">
        <v>29.346111112000003</v>
      </c>
      <c r="N41" s="18">
        <v>30.587526880999999</v>
      </c>
      <c r="O41" s="18">
        <v>32.334999999333334</v>
      </c>
      <c r="P41" s="18">
        <v>33.159569892000007</v>
      </c>
      <c r="Q41" s="18">
        <f>AVERAGE(E41:P41)</f>
        <v>31.569984034138894</v>
      </c>
    </row>
    <row r="42" spans="1:17" s="1" customFormat="1" ht="16.2" thickBot="1" x14ac:dyDescent="0.35">
      <c r="A42" s="13">
        <v>65201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65201</v>
      </c>
      <c r="B50" s="9">
        <v>4</v>
      </c>
      <c r="C50" s="9" t="s">
        <v>42</v>
      </c>
      <c r="D50" s="9">
        <v>1</v>
      </c>
      <c r="E50" s="18">
        <v>23.495376344666667</v>
      </c>
      <c r="F50" s="18">
        <v>24.847266009999998</v>
      </c>
      <c r="G50" s="18">
        <v>25.314408601666671</v>
      </c>
      <c r="H50" s="18">
        <v>25.038444444333329</v>
      </c>
      <c r="I50" s="18">
        <v>24.376021505666674</v>
      </c>
      <c r="J50" s="18">
        <v>22.838111110999996</v>
      </c>
      <c r="K50" s="18">
        <v>22.717956989666661</v>
      </c>
      <c r="L50" s="18">
        <v>22.602150537333333</v>
      </c>
      <c r="M50" s="18">
        <v>22.472444444666667</v>
      </c>
      <c r="N50" s="18">
        <v>22.520000001000003</v>
      </c>
      <c r="O50" s="18">
        <v>22.231777777666668</v>
      </c>
      <c r="P50" s="18">
        <v>23.386344086666661</v>
      </c>
      <c r="Q50" s="18">
        <f>AVERAGE(E50:P50)</f>
        <v>23.486691821194444</v>
      </c>
    </row>
    <row r="51" spans="1:17" s="1" customFormat="1" ht="16.2" thickBot="1" x14ac:dyDescent="0.35">
      <c r="A51" s="13">
        <v>65201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65201</v>
      </c>
      <c r="B59" s="9">
        <v>5</v>
      </c>
      <c r="C59" s="9" t="s">
        <v>42</v>
      </c>
      <c r="D59" s="9">
        <v>1</v>
      </c>
      <c r="E59" s="18">
        <v>28.341827957166668</v>
      </c>
      <c r="F59" s="18">
        <v>29.417779146166669</v>
      </c>
      <c r="G59" s="18">
        <v>29.523387096333334</v>
      </c>
      <c r="H59" s="18">
        <v>29.032833332666669</v>
      </c>
      <c r="I59" s="18">
        <v>28.120107527333339</v>
      </c>
      <c r="J59" s="18">
        <v>26.802333334000004</v>
      </c>
      <c r="K59" s="18">
        <v>26.009193548833331</v>
      </c>
      <c r="L59" s="18">
        <v>25.913602150333336</v>
      </c>
      <c r="M59" s="18">
        <v>26.306833333833335</v>
      </c>
      <c r="N59" s="18">
        <v>26.988440859666667</v>
      </c>
      <c r="O59" s="18">
        <v>28.141777777333331</v>
      </c>
      <c r="P59" s="18">
        <v>28.272956989333334</v>
      </c>
      <c r="Q59" s="18">
        <f>AVERAGE(E59:P59)</f>
        <v>27.739256087750004</v>
      </c>
    </row>
    <row r="60" spans="1:17" s="1" customFormat="1" ht="16.2" thickBot="1" x14ac:dyDescent="0.35">
      <c r="A60" s="13">
        <v>65201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65201</v>
      </c>
      <c r="B72" s="9">
        <v>12</v>
      </c>
      <c r="C72" s="9" t="s">
        <v>39</v>
      </c>
      <c r="D72" s="9">
        <v>5</v>
      </c>
      <c r="E72" s="27">
        <v>30.599999999999998</v>
      </c>
      <c r="F72" s="27">
        <v>27.60377358490566</v>
      </c>
      <c r="G72" s="27">
        <v>30.5</v>
      </c>
      <c r="H72" s="27">
        <v>28.433333333333334</v>
      </c>
      <c r="I72" s="27">
        <v>28.066666666666666</v>
      </c>
      <c r="J72" s="27">
        <v>19.3</v>
      </c>
      <c r="K72" s="27">
        <v>8.2333333333333325</v>
      </c>
      <c r="L72" s="27">
        <v>6.833333333333333</v>
      </c>
      <c r="M72" s="27">
        <v>13.033333333333333</v>
      </c>
      <c r="N72" s="27">
        <v>24</v>
      </c>
      <c r="O72" s="27">
        <v>28.833333333333332</v>
      </c>
      <c r="P72" s="27">
        <v>30.566666666666666</v>
      </c>
      <c r="Q72" s="18">
        <f>SUM(E72:P72)</f>
        <v>276.00377358490567</v>
      </c>
    </row>
    <row r="73" spans="1:17" s="1" customFormat="1" ht="16.2" thickBot="1" x14ac:dyDescent="0.35">
      <c r="A73" s="13">
        <v>65201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65201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0.1</v>
      </c>
      <c r="Q81" s="18">
        <f>SUM(E81:P81)</f>
        <v>0.1</v>
      </c>
    </row>
    <row r="82" spans="1:17" s="1" customFormat="1" ht="16.2" thickBot="1" x14ac:dyDescent="0.35">
      <c r="A82" s="13">
        <v>65201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65201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65201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65201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65201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65201</v>
      </c>
      <c r="B108" s="9">
        <v>16</v>
      </c>
      <c r="C108" s="9" t="s">
        <v>39</v>
      </c>
      <c r="D108" s="9">
        <v>5</v>
      </c>
      <c r="E108" s="27">
        <v>0.8</v>
      </c>
      <c r="F108" s="27">
        <v>1.2877358490566038</v>
      </c>
      <c r="G108" s="27">
        <v>2.1666666666666665</v>
      </c>
      <c r="H108" s="27">
        <v>3.7</v>
      </c>
      <c r="I108" s="27">
        <v>5.7</v>
      </c>
      <c r="J108" s="27">
        <v>7.4333333333333336</v>
      </c>
      <c r="K108" s="27">
        <v>4.8666666666666663</v>
      </c>
      <c r="L108" s="27">
        <v>1.8333333333333335</v>
      </c>
      <c r="M108" s="27">
        <v>5.9666666666666668</v>
      </c>
      <c r="N108" s="27">
        <v>5.7333333333333334</v>
      </c>
      <c r="O108" s="27">
        <v>3.1666666666666665</v>
      </c>
      <c r="P108" s="27">
        <v>0.63333333333333341</v>
      </c>
      <c r="Q108" s="18">
        <f>SUM(E108:P108)</f>
        <v>43.287735849056602</v>
      </c>
    </row>
    <row r="109" spans="1:17" s="1" customFormat="1" ht="16.2" thickBot="1" x14ac:dyDescent="0.35">
      <c r="A109" s="13">
        <v>65201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65201</v>
      </c>
      <c r="B117" s="9">
        <v>20</v>
      </c>
      <c r="C117" s="9" t="s">
        <v>67</v>
      </c>
      <c r="D117" s="9">
        <v>2</v>
      </c>
      <c r="E117">
        <v>31.7</v>
      </c>
      <c r="F117">
        <v>32.35</v>
      </c>
      <c r="G117">
        <v>32</v>
      </c>
      <c r="H117">
        <v>32</v>
      </c>
      <c r="I117">
        <v>31.25</v>
      </c>
      <c r="J117">
        <v>29.65</v>
      </c>
      <c r="K117">
        <v>30.05</v>
      </c>
      <c r="L117">
        <v>28.2</v>
      </c>
      <c r="M117">
        <v>29.6</v>
      </c>
      <c r="N117">
        <v>31.5</v>
      </c>
      <c r="O117">
        <v>31.6</v>
      </c>
      <c r="P117">
        <v>31.05</v>
      </c>
      <c r="Q117" s="18">
        <f>MAX(E117:P117)</f>
        <v>32.35</v>
      </c>
    </row>
    <row r="118" spans="1:17" s="1" customFormat="1" ht="16.2" thickBot="1" x14ac:dyDescent="0.35">
      <c r="A118" s="13">
        <v>65201</v>
      </c>
      <c r="B118" s="9">
        <v>20</v>
      </c>
      <c r="C118" s="9" t="s">
        <v>68</v>
      </c>
      <c r="D118" s="9" t="s">
        <v>69</v>
      </c>
      <c r="E118" s="9" t="s">
        <v>923</v>
      </c>
      <c r="F118" s="9" t="s">
        <v>614</v>
      </c>
      <c r="G118" s="9" t="s">
        <v>890</v>
      </c>
      <c r="H118" s="9" t="s">
        <v>924</v>
      </c>
      <c r="I118" s="9" t="s">
        <v>507</v>
      </c>
      <c r="J118" s="9" t="s">
        <v>925</v>
      </c>
      <c r="K118" s="9" t="s">
        <v>926</v>
      </c>
      <c r="L118" s="9" t="s">
        <v>917</v>
      </c>
      <c r="M118" s="9" t="s">
        <v>927</v>
      </c>
      <c r="N118" s="9" t="s">
        <v>490</v>
      </c>
      <c r="O118" s="9" t="s">
        <v>928</v>
      </c>
      <c r="P118" s="9" t="s">
        <v>744</v>
      </c>
      <c r="Q118" s="18"/>
    </row>
    <row r="119" spans="1:17" s="1" customFormat="1" ht="16.2" thickBot="1" x14ac:dyDescent="0.35">
      <c r="A119" s="13">
        <v>65201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65201</v>
      </c>
      <c r="B126" s="9">
        <v>21</v>
      </c>
      <c r="C126" s="9" t="s">
        <v>71</v>
      </c>
      <c r="D126" s="9">
        <v>3</v>
      </c>
      <c r="E126">
        <v>23</v>
      </c>
      <c r="F126">
        <v>24.5</v>
      </c>
      <c r="G126">
        <v>25</v>
      </c>
      <c r="H126">
        <v>23</v>
      </c>
      <c r="I126">
        <v>22.15</v>
      </c>
      <c r="J126">
        <v>23</v>
      </c>
      <c r="K126">
        <v>22.85</v>
      </c>
      <c r="L126">
        <v>22</v>
      </c>
      <c r="M126">
        <v>21</v>
      </c>
      <c r="N126">
        <v>23</v>
      </c>
      <c r="O126">
        <v>22</v>
      </c>
      <c r="P126">
        <v>16.5</v>
      </c>
      <c r="Q126" s="18">
        <f>MIN(E126:P126)</f>
        <v>16.5</v>
      </c>
    </row>
    <row r="127" spans="1:17" s="1" customFormat="1" ht="16.2" thickBot="1" x14ac:dyDescent="0.35">
      <c r="A127" s="13">
        <v>65201</v>
      </c>
      <c r="B127" s="9">
        <v>21</v>
      </c>
      <c r="C127" s="9" t="s">
        <v>72</v>
      </c>
      <c r="D127" s="9" t="s">
        <v>73</v>
      </c>
      <c r="E127" s="9" t="s">
        <v>535</v>
      </c>
      <c r="F127" s="9" t="s">
        <v>566</v>
      </c>
      <c r="G127" s="9" t="s">
        <v>929</v>
      </c>
      <c r="H127" s="9" t="s">
        <v>463</v>
      </c>
      <c r="I127" s="9" t="s">
        <v>930</v>
      </c>
      <c r="J127" s="9" t="s">
        <v>931</v>
      </c>
      <c r="K127" s="9" t="s">
        <v>530</v>
      </c>
      <c r="L127" s="9" t="s">
        <v>907</v>
      </c>
      <c r="M127" s="9" t="s">
        <v>619</v>
      </c>
      <c r="N127" s="9" t="s">
        <v>682</v>
      </c>
      <c r="O127" s="9" t="s">
        <v>728</v>
      </c>
      <c r="P127" s="9" t="s">
        <v>833</v>
      </c>
      <c r="Q127" s="18"/>
    </row>
    <row r="128" spans="1:17" s="1" customFormat="1" ht="16.2" thickBot="1" x14ac:dyDescent="0.35">
      <c r="A128" s="13">
        <v>65201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65201</v>
      </c>
      <c r="B135" s="9">
        <v>22</v>
      </c>
      <c r="C135" s="9" t="s">
        <v>67</v>
      </c>
      <c r="D135" s="9">
        <v>2</v>
      </c>
      <c r="E135">
        <v>36.700000000000003</v>
      </c>
      <c r="F135">
        <v>38.9</v>
      </c>
      <c r="G135">
        <v>38</v>
      </c>
      <c r="H135">
        <v>36.200000000000003</v>
      </c>
      <c r="I135">
        <v>35.799999999999997</v>
      </c>
      <c r="J135">
        <v>34</v>
      </c>
      <c r="K135">
        <v>33.1</v>
      </c>
      <c r="L135">
        <v>32.299999999999997</v>
      </c>
      <c r="M135">
        <v>37.700000000000003</v>
      </c>
      <c r="N135">
        <v>39</v>
      </c>
      <c r="O135">
        <v>35.5</v>
      </c>
      <c r="P135">
        <v>36.799999999999997</v>
      </c>
      <c r="Q135" s="18">
        <f>MAX(E135:P135)</f>
        <v>39</v>
      </c>
    </row>
    <row r="136" spans="1:17" s="1" customFormat="1" ht="16.2" thickBot="1" x14ac:dyDescent="0.35">
      <c r="A136" s="13">
        <v>65201</v>
      </c>
      <c r="B136" s="9">
        <v>22</v>
      </c>
      <c r="C136" s="9" t="s">
        <v>68</v>
      </c>
      <c r="D136" s="9" t="s">
        <v>69</v>
      </c>
      <c r="E136" s="9" t="s">
        <v>472</v>
      </c>
      <c r="F136" s="9" t="s">
        <v>471</v>
      </c>
      <c r="G136" s="9" t="s">
        <v>932</v>
      </c>
      <c r="H136" s="9" t="s">
        <v>779</v>
      </c>
      <c r="I136" s="9" t="s">
        <v>933</v>
      </c>
      <c r="J136" s="9" t="s">
        <v>934</v>
      </c>
      <c r="K136" s="9" t="s">
        <v>926</v>
      </c>
      <c r="L136" s="9" t="s">
        <v>571</v>
      </c>
      <c r="M136" s="9" t="s">
        <v>927</v>
      </c>
      <c r="N136" s="9" t="s">
        <v>490</v>
      </c>
      <c r="O136" s="9" t="s">
        <v>935</v>
      </c>
      <c r="P136" s="9" t="s">
        <v>936</v>
      </c>
      <c r="Q136" s="18"/>
    </row>
    <row r="137" spans="1:17" s="1" customFormat="1" ht="16.2" thickBot="1" x14ac:dyDescent="0.35">
      <c r="A137" s="13">
        <v>65201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65201</v>
      </c>
      <c r="B144" s="9">
        <v>23</v>
      </c>
      <c r="C144" s="9" t="s">
        <v>71</v>
      </c>
      <c r="D144" s="9">
        <v>3</v>
      </c>
      <c r="E144">
        <v>16</v>
      </c>
      <c r="F144">
        <v>19.2</v>
      </c>
      <c r="G144">
        <v>20</v>
      </c>
      <c r="H144">
        <v>19</v>
      </c>
      <c r="I144">
        <v>13.7</v>
      </c>
      <c r="J144">
        <v>20</v>
      </c>
      <c r="K144">
        <v>18</v>
      </c>
      <c r="L144">
        <v>19.899999999999999</v>
      </c>
      <c r="M144">
        <v>19.3</v>
      </c>
      <c r="N144">
        <v>19.3</v>
      </c>
      <c r="O144">
        <v>11</v>
      </c>
      <c r="P144"/>
      <c r="Q144">
        <v>11</v>
      </c>
    </row>
    <row r="145" spans="1:17" s="1" customFormat="1" ht="16.2" thickBot="1" x14ac:dyDescent="0.35">
      <c r="A145" s="13">
        <v>65201</v>
      </c>
      <c r="B145" s="9">
        <v>23</v>
      </c>
      <c r="C145" s="9" t="s">
        <v>72</v>
      </c>
      <c r="D145" s="9" t="s">
        <v>73</v>
      </c>
      <c r="E145" s="9" t="s">
        <v>782</v>
      </c>
      <c r="F145" s="9" t="s">
        <v>559</v>
      </c>
      <c r="G145" s="9" t="s">
        <v>577</v>
      </c>
      <c r="H145" s="9" t="s">
        <v>870</v>
      </c>
      <c r="I145" s="9" t="s">
        <v>930</v>
      </c>
      <c r="J145" s="9" t="s">
        <v>937</v>
      </c>
      <c r="K145" s="9" t="s">
        <v>887</v>
      </c>
      <c r="L145" s="9" t="s">
        <v>938</v>
      </c>
      <c r="M145" s="9" t="s">
        <v>619</v>
      </c>
      <c r="N145" s="9" t="s">
        <v>939</v>
      </c>
      <c r="O145" s="9" t="s">
        <v>728</v>
      </c>
      <c r="P145" s="9"/>
      <c r="Q145" s="18"/>
    </row>
    <row r="146" spans="1:17" s="1" customFormat="1" ht="16.2" thickBot="1" x14ac:dyDescent="0.35">
      <c r="A146" s="13">
        <v>65201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65201</v>
      </c>
      <c r="B153" s="9">
        <v>24</v>
      </c>
      <c r="C153" s="9" t="s">
        <v>67</v>
      </c>
      <c r="D153" s="9">
        <v>2</v>
      </c>
      <c r="E153">
        <v>66.8</v>
      </c>
      <c r="F153">
        <v>98.8</v>
      </c>
      <c r="G153">
        <v>74.5</v>
      </c>
      <c r="H153">
        <v>96.4</v>
      </c>
      <c r="I153">
        <v>95.6</v>
      </c>
      <c r="J153">
        <v>237.3</v>
      </c>
      <c r="K153">
        <v>85.2</v>
      </c>
      <c r="L153">
        <v>98.4</v>
      </c>
      <c r="M153">
        <v>92.3</v>
      </c>
      <c r="N153">
        <v>104.2</v>
      </c>
      <c r="O153">
        <v>72.599999999999994</v>
      </c>
      <c r="P153">
        <v>85</v>
      </c>
      <c r="Q153" s="18">
        <f>MAX(E153:P153)</f>
        <v>237.3</v>
      </c>
    </row>
    <row r="154" spans="1:17" s="1" customFormat="1" ht="16.2" thickBot="1" x14ac:dyDescent="0.35">
      <c r="A154" s="13">
        <v>65201</v>
      </c>
      <c r="B154" s="9">
        <v>24</v>
      </c>
      <c r="C154" s="9" t="s">
        <v>68</v>
      </c>
      <c r="D154" s="9" t="s">
        <v>69</v>
      </c>
      <c r="E154" s="9" t="s">
        <v>741</v>
      </c>
      <c r="F154" s="9" t="s">
        <v>919</v>
      </c>
      <c r="G154" s="9" t="s">
        <v>939</v>
      </c>
      <c r="H154" s="9" t="s">
        <v>940</v>
      </c>
      <c r="I154" s="9" t="s">
        <v>771</v>
      </c>
      <c r="J154" s="9" t="s">
        <v>941</v>
      </c>
      <c r="K154" s="9" t="s">
        <v>855</v>
      </c>
      <c r="L154" s="9" t="s">
        <v>902</v>
      </c>
      <c r="M154" s="9" t="s">
        <v>942</v>
      </c>
      <c r="N154" s="9" t="s">
        <v>472</v>
      </c>
      <c r="O154" s="9" t="s">
        <v>640</v>
      </c>
      <c r="P154" s="9" t="s">
        <v>943</v>
      </c>
      <c r="Q154" s="18"/>
    </row>
    <row r="155" spans="1:17" s="1" customFormat="1" ht="16.2" thickBot="1" x14ac:dyDescent="0.35">
      <c r="A155" s="13">
        <v>65201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/>
      <c r="B162" s="9">
        <v>38</v>
      </c>
      <c r="C162" s="9" t="s">
        <v>42</v>
      </c>
      <c r="D162" s="9">
        <v>1</v>
      </c>
      <c r="E162" s="18">
        <v>77.708666666666673</v>
      </c>
      <c r="F162" s="18">
        <v>81.347666666666655</v>
      </c>
      <c r="G162" s="18">
        <v>84.246999999999986</v>
      </c>
      <c r="H162" s="18">
        <v>85.983666666666693</v>
      </c>
      <c r="I162" s="18">
        <v>86.74366666666667</v>
      </c>
      <c r="J162" s="18">
        <v>88.195333333333338</v>
      </c>
      <c r="K162" s="18">
        <v>88.467000000000013</v>
      </c>
      <c r="L162" s="18">
        <v>88.018999999999991</v>
      </c>
      <c r="M162" s="18">
        <v>88.99499999999999</v>
      </c>
      <c r="N162" s="18">
        <v>88.169000000000011</v>
      </c>
      <c r="O162" s="18">
        <v>84.257666666666651</v>
      </c>
      <c r="P162" s="18">
        <v>78.777000000000001</v>
      </c>
      <c r="Q162" s="18">
        <f>AVERAGE(E162:P162)</f>
        <v>85.075888888888898</v>
      </c>
    </row>
    <row r="163" spans="1:17" s="1" customFormat="1" ht="16.2" thickBot="1" x14ac:dyDescent="0.35">
      <c r="A163" s="13"/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5"/>
  <sheetViews>
    <sheetView workbookViewId="0">
      <selection activeCell="C17" sqref="C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0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304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65273</v>
      </c>
      <c r="B10" s="3" t="s">
        <v>407</v>
      </c>
      <c r="C10" s="3" t="s">
        <v>408</v>
      </c>
      <c r="D10" s="16">
        <v>119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F11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406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65273</v>
      </c>
      <c r="B23" s="9">
        <v>1</v>
      </c>
      <c r="C23" s="9" t="s">
        <v>36</v>
      </c>
      <c r="D23" s="9">
        <v>4</v>
      </c>
      <c r="E23" s="18">
        <v>9.9827586206896548</v>
      </c>
      <c r="F23" s="18">
        <v>37.931034482758619</v>
      </c>
      <c r="G23" s="18">
        <v>86.003448275862084</v>
      </c>
      <c r="H23" s="18">
        <v>168.08965517241381</v>
      </c>
      <c r="I23" s="18">
        <v>262.77586206896552</v>
      </c>
      <c r="J23" s="18">
        <v>361.44482758620694</v>
      </c>
      <c r="K23" s="18">
        <v>328.23448275862069</v>
      </c>
      <c r="L23" s="18">
        <v>326.46206896551723</v>
      </c>
      <c r="M23" s="18">
        <v>351.49999999999994</v>
      </c>
      <c r="N23" s="18">
        <v>326.87241379310336</v>
      </c>
      <c r="O23" s="18">
        <v>65.220689655172421</v>
      </c>
      <c r="P23" s="18">
        <v>6.6000000000000005</v>
      </c>
      <c r="Q23" s="18">
        <v>2331.1172413793106</v>
      </c>
    </row>
    <row r="24" spans="1:17" s="1" customFormat="1" ht="16.2" thickBot="1" x14ac:dyDescent="0.35">
      <c r="A24" s="13">
        <v>65273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65273</v>
      </c>
      <c r="B32" s="9">
        <v>2</v>
      </c>
      <c r="C32" s="9" t="s">
        <v>39</v>
      </c>
      <c r="D32" s="9">
        <v>5</v>
      </c>
      <c r="E32" s="27">
        <v>1</v>
      </c>
      <c r="F32" s="27">
        <v>2.4764150943396226</v>
      </c>
      <c r="G32" s="27">
        <v>5.9666666666666668</v>
      </c>
      <c r="H32" s="27">
        <v>10.733333333333333</v>
      </c>
      <c r="I32" s="27">
        <v>15.633333333333333</v>
      </c>
      <c r="J32" s="27">
        <v>19.3</v>
      </c>
      <c r="K32" s="27">
        <v>19.599999999999998</v>
      </c>
      <c r="L32" s="27">
        <v>20.233333333333334</v>
      </c>
      <c r="M32" s="27">
        <v>20.733333333333334</v>
      </c>
      <c r="N32" s="27">
        <v>19.233333333333334</v>
      </c>
      <c r="O32" s="27">
        <v>4.666666666666667</v>
      </c>
      <c r="P32" s="27">
        <v>0.6</v>
      </c>
      <c r="Q32" s="18">
        <f>SUM(E32:P32)</f>
        <v>140.1764150943396</v>
      </c>
    </row>
    <row r="33" spans="1:17" s="1" customFormat="1" ht="16.2" thickBot="1" x14ac:dyDescent="0.35">
      <c r="A33" s="13">
        <v>65273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65273</v>
      </c>
      <c r="B41" s="9">
        <v>3</v>
      </c>
      <c r="C41" s="9" t="s">
        <v>42</v>
      </c>
      <c r="D41" s="9">
        <v>1</v>
      </c>
      <c r="E41" s="18">
        <v>33.236818687586208</v>
      </c>
      <c r="F41" s="18">
        <v>35.024023271724147</v>
      </c>
      <c r="G41" s="18">
        <v>34.759955505862074</v>
      </c>
      <c r="H41" s="18">
        <v>33.387241378965513</v>
      </c>
      <c r="I41" s="18">
        <v>32.496218021034473</v>
      </c>
      <c r="J41" s="18">
        <v>30.923333333103443</v>
      </c>
      <c r="K41" s="18">
        <v>29.586985539310341</v>
      </c>
      <c r="L41" s="18">
        <v>28.97830923206897</v>
      </c>
      <c r="M41" s="18">
        <v>30.275862067931037</v>
      </c>
      <c r="N41" s="18">
        <v>31.329699667241385</v>
      </c>
      <c r="O41" s="18">
        <v>32.340229884827586</v>
      </c>
      <c r="P41" s="18">
        <v>32.613570634482755</v>
      </c>
      <c r="Q41" s="18">
        <f>AVERAGE(E41:P41)</f>
        <v>32.079353935344834</v>
      </c>
    </row>
    <row r="42" spans="1:17" s="1" customFormat="1" ht="16.2" thickBot="1" x14ac:dyDescent="0.35">
      <c r="A42" s="13">
        <v>65273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65273</v>
      </c>
      <c r="B50" s="9">
        <v>4</v>
      </c>
      <c r="C50" s="9" t="s">
        <v>42</v>
      </c>
      <c r="D50" s="9">
        <v>1</v>
      </c>
      <c r="E50" s="18">
        <v>20.355698924000006</v>
      </c>
      <c r="F50" s="18">
        <v>22.368041871666669</v>
      </c>
      <c r="G50" s="18">
        <v>23.664946236666673</v>
      </c>
      <c r="H50" s="18">
        <v>23.431222221999999</v>
      </c>
      <c r="I50" s="18">
        <v>22.980752689333332</v>
      </c>
      <c r="J50" s="18">
        <v>22.838111110999996</v>
      </c>
      <c r="K50" s="18">
        <v>22.717956989666661</v>
      </c>
      <c r="L50" s="18">
        <v>22.602150537333333</v>
      </c>
      <c r="M50" s="18">
        <v>22.472444444666667</v>
      </c>
      <c r="N50" s="18">
        <v>22.520000001000003</v>
      </c>
      <c r="O50" s="18">
        <v>22.231777777666668</v>
      </c>
      <c r="P50" s="18">
        <v>20.547204301333334</v>
      </c>
      <c r="Q50" s="18">
        <f>AVERAGE(E50:P50)</f>
        <v>22.394192258861114</v>
      </c>
    </row>
    <row r="51" spans="1:17" s="1" customFormat="1" ht="16.2" thickBot="1" x14ac:dyDescent="0.35">
      <c r="A51" s="13">
        <v>65273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65273</v>
      </c>
      <c r="B59" s="9">
        <v>5</v>
      </c>
      <c r="C59" s="9" t="s">
        <v>42</v>
      </c>
      <c r="D59" s="9">
        <v>1</v>
      </c>
      <c r="E59" s="18">
        <v>26.796258805793109</v>
      </c>
      <c r="F59" s="18">
        <v>28.696032571695408</v>
      </c>
      <c r="G59" s="18">
        <v>29.212450871264373</v>
      </c>
      <c r="H59" s="18">
        <v>28.409231800482758</v>
      </c>
      <c r="I59" s="18">
        <v>27.738485355183904</v>
      </c>
      <c r="J59" s="18">
        <v>26.735500000051722</v>
      </c>
      <c r="K59" s="18">
        <v>26.061395995488503</v>
      </c>
      <c r="L59" s="18">
        <v>25.741627734201153</v>
      </c>
      <c r="M59" s="18">
        <v>26.398375478465514</v>
      </c>
      <c r="N59" s="18">
        <v>26.945387467954028</v>
      </c>
      <c r="O59" s="18">
        <v>27.421892719913792</v>
      </c>
      <c r="P59" s="18">
        <v>26.580387467908047</v>
      </c>
      <c r="Q59" s="18">
        <f>AVERAGE(E59:P59)</f>
        <v>27.228085522366865</v>
      </c>
    </row>
    <row r="60" spans="1:17" s="1" customFormat="1" ht="16.2" thickBot="1" x14ac:dyDescent="0.35">
      <c r="A60" s="13">
        <v>65273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65273</v>
      </c>
      <c r="B72" s="9">
        <v>12</v>
      </c>
      <c r="C72" s="9" t="s">
        <v>39</v>
      </c>
      <c r="D72" s="9">
        <v>5</v>
      </c>
      <c r="E72" s="27">
        <v>29.933333333333334</v>
      </c>
      <c r="F72" s="27">
        <v>27.80188679245283</v>
      </c>
      <c r="G72" s="27">
        <v>30.466666666666665</v>
      </c>
      <c r="H72" s="27">
        <v>28.633333333333336</v>
      </c>
      <c r="I72" s="27">
        <v>29.066666666666666</v>
      </c>
      <c r="J72" s="27">
        <v>24.333333333333332</v>
      </c>
      <c r="K72" s="27">
        <v>15.733333333333334</v>
      </c>
      <c r="L72" s="27">
        <v>10.866666666666667</v>
      </c>
      <c r="M72" s="27">
        <v>20.633333333333336</v>
      </c>
      <c r="N72" s="27">
        <v>27.233333333333334</v>
      </c>
      <c r="O72" s="27">
        <v>28.566666666666666</v>
      </c>
      <c r="P72" s="27">
        <v>30.466666666666665</v>
      </c>
      <c r="Q72" s="18">
        <f>SUM(E72:P72)</f>
        <v>303.73522012578616</v>
      </c>
    </row>
    <row r="73" spans="1:17" s="1" customFormat="1" ht="16.2" thickBot="1" x14ac:dyDescent="0.35">
      <c r="A73" s="13">
        <v>65273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65273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</v>
      </c>
    </row>
    <row r="82" spans="1:17" s="1" customFormat="1" ht="16.2" thickBot="1" x14ac:dyDescent="0.35">
      <c r="A82" s="13">
        <v>65273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65273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65273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65273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65273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65273</v>
      </c>
      <c r="B108" s="9">
        <v>16</v>
      </c>
      <c r="C108" s="9" t="s">
        <v>39</v>
      </c>
      <c r="D108" s="9">
        <v>5</v>
      </c>
      <c r="E108" s="27">
        <v>0.4</v>
      </c>
      <c r="F108" s="27">
        <v>0.92452830188679247</v>
      </c>
      <c r="G108" s="27">
        <v>2.5</v>
      </c>
      <c r="H108" s="27">
        <v>5.4666666666666668</v>
      </c>
      <c r="I108" s="27">
        <v>8.3333333333333321</v>
      </c>
      <c r="J108" s="27">
        <v>10.5</v>
      </c>
      <c r="K108" s="27">
        <v>9.2333333333333343</v>
      </c>
      <c r="L108" s="27">
        <v>9.5666666666666664</v>
      </c>
      <c r="M108" s="27">
        <v>10.200000000000001</v>
      </c>
      <c r="N108" s="27">
        <v>9.6</v>
      </c>
      <c r="O108" s="27">
        <v>2.2333333333333329</v>
      </c>
      <c r="P108" s="27">
        <v>0.3</v>
      </c>
      <c r="Q108" s="18">
        <f>SUM(E108:P108)</f>
        <v>69.257861635220124</v>
      </c>
    </row>
    <row r="109" spans="1:17" s="1" customFormat="1" ht="16.2" thickBot="1" x14ac:dyDescent="0.35">
      <c r="A109" s="13">
        <v>65273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65273</v>
      </c>
      <c r="B117" s="9">
        <v>20</v>
      </c>
      <c r="C117" s="9" t="s">
        <v>67</v>
      </c>
      <c r="D117" s="9">
        <v>2</v>
      </c>
      <c r="E117">
        <v>31</v>
      </c>
      <c r="F117">
        <v>32.950000000000003</v>
      </c>
      <c r="G117">
        <v>33</v>
      </c>
      <c r="H117">
        <v>32.25</v>
      </c>
      <c r="I117">
        <v>31.1</v>
      </c>
      <c r="J117">
        <v>29.5</v>
      </c>
      <c r="K117">
        <v>29</v>
      </c>
      <c r="L117">
        <v>28.05</v>
      </c>
      <c r="M117">
        <v>31</v>
      </c>
      <c r="N117">
        <v>31.25</v>
      </c>
      <c r="O117">
        <v>30.55</v>
      </c>
      <c r="P117">
        <v>30.4</v>
      </c>
      <c r="Q117" s="18">
        <f>MAX(E117:P117)</f>
        <v>33</v>
      </c>
    </row>
    <row r="118" spans="1:17" s="1" customFormat="1" ht="16.2" thickBot="1" x14ac:dyDescent="0.35">
      <c r="A118" s="13">
        <v>65273</v>
      </c>
      <c r="B118" s="9">
        <v>20</v>
      </c>
      <c r="C118" s="9" t="s">
        <v>68</v>
      </c>
      <c r="D118" s="9" t="s">
        <v>69</v>
      </c>
      <c r="E118" s="9" t="s">
        <v>474</v>
      </c>
      <c r="F118" s="9" t="s">
        <v>732</v>
      </c>
      <c r="G118" s="9" t="s">
        <v>944</v>
      </c>
      <c r="H118" s="9" t="s">
        <v>836</v>
      </c>
      <c r="I118" s="9" t="s">
        <v>469</v>
      </c>
      <c r="J118" s="9" t="s">
        <v>945</v>
      </c>
      <c r="K118" s="9" t="s">
        <v>946</v>
      </c>
      <c r="L118" s="9" t="s">
        <v>850</v>
      </c>
      <c r="M118" s="9" t="s">
        <v>947</v>
      </c>
      <c r="N118" s="9" t="s">
        <v>835</v>
      </c>
      <c r="O118" s="9" t="s">
        <v>948</v>
      </c>
      <c r="P118" s="9" t="s">
        <v>475</v>
      </c>
      <c r="Q118" s="18"/>
    </row>
    <row r="119" spans="1:17" s="1" customFormat="1" ht="16.2" thickBot="1" x14ac:dyDescent="0.35">
      <c r="A119" s="13">
        <v>65273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65273</v>
      </c>
      <c r="B126" s="9">
        <v>21</v>
      </c>
      <c r="C126" s="9" t="s">
        <v>71</v>
      </c>
      <c r="D126" s="9">
        <v>3</v>
      </c>
      <c r="E126">
        <v>21.5</v>
      </c>
      <c r="F126">
        <v>23.5</v>
      </c>
      <c r="G126">
        <v>23.5</v>
      </c>
      <c r="H126">
        <v>23.4</v>
      </c>
      <c r="I126">
        <v>22.5</v>
      </c>
      <c r="J126">
        <v>22</v>
      </c>
      <c r="K126">
        <v>22</v>
      </c>
      <c r="L126">
        <v>23</v>
      </c>
      <c r="M126">
        <v>23</v>
      </c>
      <c r="N126">
        <v>22.3</v>
      </c>
      <c r="O126">
        <v>23.15</v>
      </c>
      <c r="P126">
        <v>22.5</v>
      </c>
      <c r="Q126" s="18">
        <f>MIN(E126:P126)</f>
        <v>21.5</v>
      </c>
    </row>
    <row r="127" spans="1:17" s="1" customFormat="1" ht="16.2" thickBot="1" x14ac:dyDescent="0.35">
      <c r="A127" s="13">
        <v>65273</v>
      </c>
      <c r="B127" s="9">
        <v>21</v>
      </c>
      <c r="C127" s="9" t="s">
        <v>72</v>
      </c>
      <c r="D127" s="9" t="s">
        <v>73</v>
      </c>
      <c r="E127" s="9" t="s">
        <v>511</v>
      </c>
      <c r="F127" s="9" t="s">
        <v>602</v>
      </c>
      <c r="G127" s="9" t="s">
        <v>949</v>
      </c>
      <c r="H127" s="9" t="s">
        <v>950</v>
      </c>
      <c r="I127" s="9" t="s">
        <v>521</v>
      </c>
      <c r="J127" s="9" t="s">
        <v>511</v>
      </c>
      <c r="K127" s="9" t="s">
        <v>951</v>
      </c>
      <c r="L127" s="9" t="s">
        <v>544</v>
      </c>
      <c r="M127" s="9" t="s">
        <v>798</v>
      </c>
      <c r="N127" s="9" t="s">
        <v>952</v>
      </c>
      <c r="O127" s="9" t="s">
        <v>757</v>
      </c>
      <c r="P127" s="9" t="s">
        <v>953</v>
      </c>
      <c r="Q127" s="18"/>
    </row>
    <row r="128" spans="1:17" s="1" customFormat="1" ht="16.2" thickBot="1" x14ac:dyDescent="0.35">
      <c r="A128" s="13">
        <v>65273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65273</v>
      </c>
      <c r="B135" s="9">
        <v>22</v>
      </c>
      <c r="C135" s="9" t="s">
        <v>67</v>
      </c>
      <c r="D135" s="9">
        <v>2</v>
      </c>
      <c r="E135">
        <v>38.6</v>
      </c>
      <c r="F135">
        <v>39.6</v>
      </c>
      <c r="G135">
        <v>39</v>
      </c>
      <c r="H135">
        <v>38.4</v>
      </c>
      <c r="I135">
        <v>36.9</v>
      </c>
      <c r="J135">
        <v>34.200000000000003</v>
      </c>
      <c r="K135">
        <v>34</v>
      </c>
      <c r="L135">
        <v>32.9</v>
      </c>
      <c r="M135">
        <v>39</v>
      </c>
      <c r="N135">
        <v>39.5</v>
      </c>
      <c r="O135">
        <v>37.200000000000003</v>
      </c>
      <c r="P135">
        <v>36.200000000000003</v>
      </c>
      <c r="Q135" s="18">
        <f>MAX(E135:P135)</f>
        <v>39.6</v>
      </c>
    </row>
    <row r="136" spans="1:17" s="1" customFormat="1" ht="16.2" thickBot="1" x14ac:dyDescent="0.35">
      <c r="A136" s="13">
        <v>65273</v>
      </c>
      <c r="B136" s="9">
        <v>22</v>
      </c>
      <c r="C136" s="9" t="s">
        <v>68</v>
      </c>
      <c r="D136" s="9" t="s">
        <v>69</v>
      </c>
      <c r="E136" s="9" t="s">
        <v>954</v>
      </c>
      <c r="F136" s="9" t="s">
        <v>779</v>
      </c>
      <c r="G136" s="9" t="s">
        <v>955</v>
      </c>
      <c r="H136" s="9" t="s">
        <v>805</v>
      </c>
      <c r="I136" s="9" t="s">
        <v>469</v>
      </c>
      <c r="J136" s="9" t="s">
        <v>555</v>
      </c>
      <c r="K136" s="9" t="s">
        <v>946</v>
      </c>
      <c r="L136" s="9" t="s">
        <v>956</v>
      </c>
      <c r="M136" s="9" t="s">
        <v>947</v>
      </c>
      <c r="N136" s="9" t="s">
        <v>835</v>
      </c>
      <c r="O136" s="9" t="s">
        <v>948</v>
      </c>
      <c r="P136" s="9" t="s">
        <v>957</v>
      </c>
      <c r="Q136" s="18"/>
    </row>
    <row r="137" spans="1:17" s="1" customFormat="1" ht="16.2" thickBot="1" x14ac:dyDescent="0.35">
      <c r="A137" s="13">
        <v>65273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65273</v>
      </c>
      <c r="B144" s="9">
        <v>23</v>
      </c>
      <c r="C144" s="9" t="s">
        <v>71</v>
      </c>
      <c r="D144" s="9">
        <v>3</v>
      </c>
      <c r="E144">
        <v>13.7</v>
      </c>
      <c r="F144">
        <v>15</v>
      </c>
      <c r="G144">
        <v>18</v>
      </c>
      <c r="H144">
        <v>17</v>
      </c>
      <c r="I144">
        <v>17</v>
      </c>
      <c r="J144">
        <v>15</v>
      </c>
      <c r="K144">
        <v>17</v>
      </c>
      <c r="L144">
        <v>17</v>
      </c>
      <c r="M144">
        <v>15.4</v>
      </c>
      <c r="N144">
        <v>19</v>
      </c>
      <c r="O144">
        <v>14.3</v>
      </c>
      <c r="P144">
        <v>14.5</v>
      </c>
      <c r="Q144" s="18">
        <f>MIN(E144:P144)</f>
        <v>13.7</v>
      </c>
    </row>
    <row r="145" spans="1:17" s="1" customFormat="1" ht="16.2" thickBot="1" x14ac:dyDescent="0.35">
      <c r="A145" s="13">
        <v>65273</v>
      </c>
      <c r="B145" s="9">
        <v>23</v>
      </c>
      <c r="C145" s="9" t="s">
        <v>72</v>
      </c>
      <c r="D145" s="9" t="s">
        <v>73</v>
      </c>
      <c r="E145" s="9" t="s">
        <v>958</v>
      </c>
      <c r="F145" s="9" t="s">
        <v>959</v>
      </c>
      <c r="G145" s="9" t="s">
        <v>844</v>
      </c>
      <c r="H145" s="9" t="s">
        <v>960</v>
      </c>
      <c r="I145" s="9" t="s">
        <v>511</v>
      </c>
      <c r="J145" s="9" t="s">
        <v>511</v>
      </c>
      <c r="K145" s="9" t="s">
        <v>961</v>
      </c>
      <c r="L145" s="9" t="s">
        <v>962</v>
      </c>
      <c r="M145" s="9" t="s">
        <v>778</v>
      </c>
      <c r="N145" s="9" t="s">
        <v>733</v>
      </c>
      <c r="O145" s="9" t="s">
        <v>757</v>
      </c>
      <c r="P145" s="9" t="s">
        <v>904</v>
      </c>
      <c r="Q145" s="18"/>
    </row>
    <row r="146" spans="1:17" s="1" customFormat="1" ht="16.2" thickBot="1" x14ac:dyDescent="0.35">
      <c r="A146" s="13">
        <v>65273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65273</v>
      </c>
      <c r="B153" s="9">
        <v>24</v>
      </c>
      <c r="C153" s="9" t="s">
        <v>67</v>
      </c>
      <c r="D153" s="9">
        <v>2</v>
      </c>
      <c r="E153">
        <v>47</v>
      </c>
      <c r="F153">
        <v>99</v>
      </c>
      <c r="G153">
        <v>80.5</v>
      </c>
      <c r="H153">
        <v>76.900000000000006</v>
      </c>
      <c r="I153">
        <v>99.9</v>
      </c>
      <c r="J153">
        <v>142</v>
      </c>
      <c r="K153">
        <v>127.4</v>
      </c>
      <c r="L153">
        <v>131.30000000000001</v>
      </c>
      <c r="M153">
        <v>104</v>
      </c>
      <c r="N153">
        <v>105.6</v>
      </c>
      <c r="O153">
        <v>120.3</v>
      </c>
      <c r="P153">
        <v>35.6</v>
      </c>
      <c r="Q153" s="18">
        <f>MAX(E153:P153)</f>
        <v>142</v>
      </c>
    </row>
    <row r="154" spans="1:17" s="1" customFormat="1" ht="16.2" thickBot="1" x14ac:dyDescent="0.35">
      <c r="A154" s="13">
        <v>65273</v>
      </c>
      <c r="B154" s="9">
        <v>24</v>
      </c>
      <c r="C154" s="9" t="s">
        <v>68</v>
      </c>
      <c r="D154" s="9" t="s">
        <v>69</v>
      </c>
      <c r="E154" s="9" t="s">
        <v>912</v>
      </c>
      <c r="F154" s="9" t="s">
        <v>963</v>
      </c>
      <c r="G154" s="9" t="s">
        <v>587</v>
      </c>
      <c r="H154" s="9" t="s">
        <v>656</v>
      </c>
      <c r="I154" s="9" t="s">
        <v>478</v>
      </c>
      <c r="J154" s="9" t="s">
        <v>775</v>
      </c>
      <c r="K154" s="9" t="s">
        <v>655</v>
      </c>
      <c r="L154" s="9" t="s">
        <v>964</v>
      </c>
      <c r="M154" s="9" t="s">
        <v>965</v>
      </c>
      <c r="N154" s="9" t="s">
        <v>585</v>
      </c>
      <c r="O154" s="9" t="s">
        <v>469</v>
      </c>
      <c r="P154" s="9" t="s">
        <v>819</v>
      </c>
      <c r="Q154" s="18"/>
    </row>
    <row r="155" spans="1:17" s="1" customFormat="1" ht="16.2" thickBot="1" x14ac:dyDescent="0.35">
      <c r="A155" s="13">
        <v>65273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65273</v>
      </c>
      <c r="B162" s="9">
        <v>38</v>
      </c>
      <c r="C162" s="9" t="s">
        <v>42</v>
      </c>
      <c r="D162" s="9">
        <v>1</v>
      </c>
      <c r="E162" s="18">
        <v>73.103999999999999</v>
      </c>
      <c r="F162" s="18">
        <v>75.980333333333334</v>
      </c>
      <c r="G162" s="18">
        <v>83.212666666666664</v>
      </c>
      <c r="H162" s="18">
        <v>86.686000000000007</v>
      </c>
      <c r="I162" s="18">
        <v>88.73866666666666</v>
      </c>
      <c r="J162" s="18">
        <v>89.982333333333344</v>
      </c>
      <c r="K162" s="18">
        <v>90.362333333333325</v>
      </c>
      <c r="L162" s="18">
        <v>90.268333333333345</v>
      </c>
      <c r="M162" s="18">
        <v>90.727666666666678</v>
      </c>
      <c r="N162" s="18">
        <v>90.647333333333322</v>
      </c>
      <c r="O162" s="18">
        <v>85.884000000000029</v>
      </c>
      <c r="P162" s="18">
        <v>76.332999999999998</v>
      </c>
      <c r="Q162" s="18">
        <f>AVERAGE(E162:P162)</f>
        <v>85.160555555555561</v>
      </c>
    </row>
    <row r="163" spans="1:17" s="1" customFormat="1" ht="16.2" thickBot="1" x14ac:dyDescent="0.35">
      <c r="A163" s="13">
        <v>65273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Q165"/>
  <sheetViews>
    <sheetView workbookViewId="0">
      <selection activeCell="C17" sqref="C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296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F8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65101</v>
      </c>
      <c r="B10" s="3" t="s">
        <v>410</v>
      </c>
      <c r="C10" s="3" t="s">
        <v>411</v>
      </c>
      <c r="D10" s="16">
        <v>343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409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65101</v>
      </c>
      <c r="B23" s="9">
        <v>1</v>
      </c>
      <c r="C23" s="9" t="s">
        <v>36</v>
      </c>
      <c r="D23" s="9">
        <v>4</v>
      </c>
      <c r="E23" s="18">
        <v>5.6766666666666659</v>
      </c>
      <c r="F23" s="18">
        <v>8.5399999999999991</v>
      </c>
      <c r="G23" s="18">
        <v>42.043333333333337</v>
      </c>
      <c r="H23" s="18">
        <v>110.01666666666664</v>
      </c>
      <c r="I23" s="18">
        <v>194.93666666666667</v>
      </c>
      <c r="J23" s="18">
        <v>202.65000000000003</v>
      </c>
      <c r="K23" s="18">
        <v>175.69333333333333</v>
      </c>
      <c r="L23" s="18">
        <v>169.14999999999998</v>
      </c>
      <c r="M23" s="18">
        <v>297.30333333333334</v>
      </c>
      <c r="N23" s="18">
        <v>176.33333333333334</v>
      </c>
      <c r="O23" s="18">
        <v>13.876666666666669</v>
      </c>
      <c r="P23" s="18">
        <v>5.4766666666666675</v>
      </c>
      <c r="Q23" s="18">
        <f>SUM(E23:P23)</f>
        <v>1401.6966666666667</v>
      </c>
    </row>
    <row r="24" spans="1:17" s="1" customFormat="1" ht="16.2" thickBot="1" x14ac:dyDescent="0.35">
      <c r="A24" s="13">
        <v>65101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65101</v>
      </c>
      <c r="B32" s="9">
        <v>2</v>
      </c>
      <c r="C32" s="9" t="s">
        <v>39</v>
      </c>
      <c r="D32" s="9">
        <v>5</v>
      </c>
      <c r="E32" s="27">
        <v>0.36666666666666664</v>
      </c>
      <c r="F32" s="27">
        <v>0.69339622641509435</v>
      </c>
      <c r="G32" s="27">
        <v>2.5666666666666664</v>
      </c>
      <c r="H32" s="27">
        <v>6.3</v>
      </c>
      <c r="I32" s="27">
        <v>10.7</v>
      </c>
      <c r="J32" s="27">
        <v>11.566666666666666</v>
      </c>
      <c r="K32" s="27">
        <v>10.733333333333334</v>
      </c>
      <c r="L32" s="27">
        <v>9.1999999999999993</v>
      </c>
      <c r="M32" s="27">
        <v>15.966666666666669</v>
      </c>
      <c r="N32" s="27">
        <v>10.333333333333332</v>
      </c>
      <c r="O32" s="27">
        <v>0.89999999999999991</v>
      </c>
      <c r="P32" s="27">
        <v>0.36666666666666664</v>
      </c>
      <c r="Q32" s="18">
        <f>SUM(E32:P32)</f>
        <v>79.693396226415089</v>
      </c>
    </row>
    <row r="33" spans="1:17" s="1" customFormat="1" ht="16.2" thickBot="1" x14ac:dyDescent="0.35">
      <c r="A33" s="13">
        <v>65101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40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65101</v>
      </c>
      <c r="B41" s="9">
        <v>3</v>
      </c>
      <c r="C41" s="9" t="s">
        <v>42</v>
      </c>
      <c r="D41" s="9">
        <v>1</v>
      </c>
      <c r="E41" s="18">
        <v>34.024946237000002</v>
      </c>
      <c r="F41" s="18">
        <v>35.837984401</v>
      </c>
      <c r="G41" s="18">
        <v>36.074408601999998</v>
      </c>
      <c r="H41" s="18">
        <v>34.426111111666678</v>
      </c>
      <c r="I41" s="18">
        <v>32.396344086333336</v>
      </c>
      <c r="J41" s="18">
        <v>30.750777777333333</v>
      </c>
      <c r="K41" s="18">
        <v>29.31258064566666</v>
      </c>
      <c r="L41" s="18">
        <v>28.662365591333337</v>
      </c>
      <c r="M41" s="18">
        <v>29.742888889333344</v>
      </c>
      <c r="N41" s="18">
        <v>31.384838709000007</v>
      </c>
      <c r="O41" s="18">
        <v>33.760999999999996</v>
      </c>
      <c r="P41" s="18">
        <v>34.144946236666662</v>
      </c>
      <c r="Q41" s="18">
        <f>AVERAGE(E41:P41)</f>
        <v>32.543266023944447</v>
      </c>
    </row>
    <row r="42" spans="1:17" s="1" customFormat="1" ht="16.2" thickBot="1" x14ac:dyDescent="0.35">
      <c r="A42" s="13">
        <v>65101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43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65101</v>
      </c>
      <c r="B50" s="9">
        <v>4</v>
      </c>
      <c r="C50" s="9" t="s">
        <v>42</v>
      </c>
      <c r="D50" s="9">
        <v>1</v>
      </c>
      <c r="E50" s="18">
        <v>19.71086021466666</v>
      </c>
      <c r="F50" s="18">
        <v>22.283998359333332</v>
      </c>
      <c r="G50" s="18">
        <v>23.737096773666664</v>
      </c>
      <c r="H50" s="18">
        <v>23.612444444000001</v>
      </c>
      <c r="I50" s="18">
        <v>22.829032258666668</v>
      </c>
      <c r="J50" s="18">
        <v>22.087222222333335</v>
      </c>
      <c r="K50" s="18">
        <v>21.835053763666668</v>
      </c>
      <c r="L50" s="18">
        <v>21.443870967666669</v>
      </c>
      <c r="M50" s="18">
        <v>21.462444444333332</v>
      </c>
      <c r="N50" s="18">
        <v>21.658279570000001</v>
      </c>
      <c r="O50" s="18">
        <v>21.256666666666668</v>
      </c>
      <c r="P50" s="18">
        <v>19.398279569666666</v>
      </c>
      <c r="Q50" s="18">
        <f>AVERAGE(E50:P50)</f>
        <v>21.776270771222219</v>
      </c>
    </row>
    <row r="51" spans="1:17" s="1" customFormat="1" ht="16.2" thickBot="1" x14ac:dyDescent="0.35">
      <c r="A51" s="13">
        <v>65101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44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65101</v>
      </c>
      <c r="B59" s="9">
        <v>5</v>
      </c>
      <c r="C59" s="9" t="s">
        <v>42</v>
      </c>
      <c r="D59" s="9">
        <v>1</v>
      </c>
      <c r="E59" s="18">
        <v>34.024946237000002</v>
      </c>
      <c r="F59" s="18">
        <v>35.837984401</v>
      </c>
      <c r="G59" s="18">
        <v>36.074408601999998</v>
      </c>
      <c r="H59" s="18">
        <v>34.426111111666678</v>
      </c>
      <c r="I59" s="18">
        <v>32.396344086333336</v>
      </c>
      <c r="J59" s="18">
        <v>30.750777777333333</v>
      </c>
      <c r="K59" s="18">
        <v>29.31258064566666</v>
      </c>
      <c r="L59" s="18">
        <v>28.662365591333337</v>
      </c>
      <c r="M59" s="18">
        <v>29.742888889333344</v>
      </c>
      <c r="N59" s="18">
        <v>31.384838709000007</v>
      </c>
      <c r="O59" s="18">
        <v>33.760999999999996</v>
      </c>
      <c r="P59" s="18">
        <v>34.144946236666662</v>
      </c>
      <c r="Q59" s="18">
        <f>AVERAGE(E59:P59)</f>
        <v>32.543266023944447</v>
      </c>
    </row>
    <row r="60" spans="1:17" s="1" customFormat="1" ht="16.2" thickBot="1" x14ac:dyDescent="0.35">
      <c r="A60" s="13">
        <v>65101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65101</v>
      </c>
      <c r="B72" s="9">
        <v>12</v>
      </c>
      <c r="C72" s="9" t="s">
        <v>39</v>
      </c>
      <c r="D72" s="9">
        <v>5</v>
      </c>
      <c r="E72" s="27">
        <v>29.933333333333334</v>
      </c>
      <c r="F72" s="27">
        <v>27.80188679245283</v>
      </c>
      <c r="G72" s="27">
        <v>30.7</v>
      </c>
      <c r="H72" s="27">
        <v>29</v>
      </c>
      <c r="I72" s="27">
        <v>28.3</v>
      </c>
      <c r="J72" s="27">
        <v>23.5</v>
      </c>
      <c r="K72" s="27">
        <v>12.933333333333332</v>
      </c>
      <c r="L72" s="27">
        <v>8</v>
      </c>
      <c r="M72" s="27">
        <v>17.066666666666666</v>
      </c>
      <c r="N72" s="27">
        <v>27.366666666666667</v>
      </c>
      <c r="O72" s="27">
        <v>29</v>
      </c>
      <c r="P72" s="27">
        <v>30.533333333333335</v>
      </c>
      <c r="Q72" s="18">
        <f>SUM(E72:P72)</f>
        <v>294.13522012578619</v>
      </c>
    </row>
    <row r="73" spans="1:17" s="1" customFormat="1" ht="16.2" thickBot="1" x14ac:dyDescent="0.35">
      <c r="A73" s="13">
        <v>65101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65101</v>
      </c>
      <c r="B81" s="9">
        <v>13</v>
      </c>
      <c r="C81" s="9" t="s">
        <v>39</v>
      </c>
      <c r="D81" s="9">
        <v>5</v>
      </c>
      <c r="E81" s="27">
        <v>0</v>
      </c>
      <c r="F81" s="27">
        <v>3.3018867924528301E-2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3.3333333333333333E-2</v>
      </c>
      <c r="P81" s="27">
        <v>0</v>
      </c>
      <c r="Q81" s="18">
        <f>SUM(E81:P81)</f>
        <v>6.6352201257861634E-2</v>
      </c>
    </row>
    <row r="82" spans="1:17" s="1" customFormat="1" ht="16.2" thickBot="1" x14ac:dyDescent="0.35">
      <c r="A82" s="13">
        <v>65101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65101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65101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65101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65101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65101</v>
      </c>
      <c r="B108" s="9">
        <v>16</v>
      </c>
      <c r="C108" s="9" t="s">
        <v>39</v>
      </c>
      <c r="D108" s="9">
        <v>5</v>
      </c>
      <c r="E108" s="27">
        <v>0.1</v>
      </c>
      <c r="F108" s="27">
        <v>0.26415094339622641</v>
      </c>
      <c r="G108" s="27">
        <v>1.3666666666666665</v>
      </c>
      <c r="H108" s="27">
        <v>3.0666666666666669</v>
      </c>
      <c r="I108" s="27">
        <v>5.7</v>
      </c>
      <c r="J108" s="27">
        <v>6</v>
      </c>
      <c r="K108" s="27">
        <v>4.6333333333333337</v>
      </c>
      <c r="L108" s="27">
        <v>4.5</v>
      </c>
      <c r="M108" s="27">
        <v>8.3333333333333339</v>
      </c>
      <c r="N108" s="27">
        <v>5</v>
      </c>
      <c r="O108" s="27">
        <v>0.3666666666666667</v>
      </c>
      <c r="P108" s="27">
        <v>0.16666666666666669</v>
      </c>
      <c r="Q108" s="18">
        <f>SUM(E108:P108)</f>
        <v>39.497484276729558</v>
      </c>
    </row>
    <row r="109" spans="1:17" s="1" customFormat="1" ht="16.2" thickBot="1" x14ac:dyDescent="0.35">
      <c r="A109" s="13">
        <v>65101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65101</v>
      </c>
      <c r="B117" s="9">
        <v>20</v>
      </c>
      <c r="C117" s="9" t="s">
        <v>67</v>
      </c>
      <c r="D117" s="9">
        <v>2</v>
      </c>
      <c r="E117">
        <v>32.15</v>
      </c>
      <c r="F117">
        <v>33.049999999999997</v>
      </c>
      <c r="G117">
        <v>33.1</v>
      </c>
      <c r="H117">
        <v>32.5</v>
      </c>
      <c r="I117">
        <v>31</v>
      </c>
      <c r="J117">
        <v>29.6</v>
      </c>
      <c r="K117">
        <v>28</v>
      </c>
      <c r="L117">
        <v>27.4</v>
      </c>
      <c r="M117">
        <v>28.25</v>
      </c>
      <c r="N117">
        <v>30</v>
      </c>
      <c r="O117">
        <v>30.8</v>
      </c>
      <c r="P117">
        <v>31.6</v>
      </c>
      <c r="Q117" s="18">
        <f>MAX(E117:P117)</f>
        <v>33.1</v>
      </c>
    </row>
    <row r="118" spans="1:17" s="1" customFormat="1" ht="16.2" thickBot="1" x14ac:dyDescent="0.35">
      <c r="A118" s="13">
        <v>65101</v>
      </c>
      <c r="B118" s="9">
        <v>20</v>
      </c>
      <c r="C118" s="9" t="s">
        <v>68</v>
      </c>
      <c r="D118" s="9" t="s">
        <v>69</v>
      </c>
      <c r="E118" s="9" t="s">
        <v>602</v>
      </c>
      <c r="F118" s="9" t="s">
        <v>518</v>
      </c>
      <c r="G118" s="9" t="s">
        <v>882</v>
      </c>
      <c r="H118" s="9" t="s">
        <v>895</v>
      </c>
      <c r="I118" s="9" t="s">
        <v>554</v>
      </c>
      <c r="J118" s="9" t="s">
        <v>966</v>
      </c>
      <c r="K118" s="9" t="s">
        <v>967</v>
      </c>
      <c r="L118" s="9" t="s">
        <v>677</v>
      </c>
      <c r="M118" s="9" t="s">
        <v>790</v>
      </c>
      <c r="N118" s="9" t="s">
        <v>553</v>
      </c>
      <c r="O118" s="9" t="s">
        <v>487</v>
      </c>
      <c r="P118" s="9" t="s">
        <v>749</v>
      </c>
      <c r="Q118" s="18"/>
    </row>
    <row r="119" spans="1:17" s="1" customFormat="1" ht="16.2" thickBot="1" x14ac:dyDescent="0.35">
      <c r="A119" s="13">
        <v>65101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65101</v>
      </c>
      <c r="B126" s="9">
        <v>21</v>
      </c>
      <c r="C126" s="9" t="s">
        <v>71</v>
      </c>
      <c r="D126" s="9">
        <v>3</v>
      </c>
      <c r="E126">
        <v>19.149999999999999</v>
      </c>
      <c r="F126">
        <v>17</v>
      </c>
      <c r="G126">
        <v>24</v>
      </c>
      <c r="H126">
        <v>22</v>
      </c>
      <c r="I126">
        <v>22</v>
      </c>
      <c r="J126">
        <v>22</v>
      </c>
      <c r="K126">
        <v>20.5</v>
      </c>
      <c r="L126">
        <v>20.5</v>
      </c>
      <c r="M126">
        <v>21</v>
      </c>
      <c r="N126">
        <v>23</v>
      </c>
      <c r="O126">
        <v>14.85</v>
      </c>
      <c r="P126">
        <v>22</v>
      </c>
      <c r="Q126" s="18">
        <f>MIN(E126:P126)</f>
        <v>14.85</v>
      </c>
    </row>
    <row r="127" spans="1:17" s="1" customFormat="1" ht="16.2" thickBot="1" x14ac:dyDescent="0.35">
      <c r="A127" s="13">
        <v>65101</v>
      </c>
      <c r="B127" s="9">
        <v>21</v>
      </c>
      <c r="C127" s="9" t="s">
        <v>72</v>
      </c>
      <c r="D127" s="9" t="s">
        <v>73</v>
      </c>
      <c r="E127" s="9" t="s">
        <v>968</v>
      </c>
      <c r="F127" s="9" t="s">
        <v>500</v>
      </c>
      <c r="G127" s="9" t="s">
        <v>844</v>
      </c>
      <c r="H127" s="9" t="s">
        <v>889</v>
      </c>
      <c r="I127" s="9" t="s">
        <v>969</v>
      </c>
      <c r="J127" s="9" t="s">
        <v>577</v>
      </c>
      <c r="K127" s="9" t="s">
        <v>513</v>
      </c>
      <c r="L127" s="9" t="s">
        <v>970</v>
      </c>
      <c r="M127" s="9" t="s">
        <v>971</v>
      </c>
      <c r="N127" s="9" t="s">
        <v>717</v>
      </c>
      <c r="O127" s="9" t="s">
        <v>711</v>
      </c>
      <c r="P127" s="9" t="s">
        <v>972</v>
      </c>
      <c r="Q127" s="18"/>
    </row>
    <row r="128" spans="1:17" s="1" customFormat="1" ht="16.2" thickBot="1" x14ac:dyDescent="0.35">
      <c r="A128" s="13">
        <v>65101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65101</v>
      </c>
      <c r="B135" s="9">
        <v>22</v>
      </c>
      <c r="C135" s="9" t="s">
        <v>67</v>
      </c>
      <c r="D135" s="9">
        <v>2</v>
      </c>
      <c r="E135">
        <v>39.299999999999997</v>
      </c>
      <c r="F135">
        <v>40.1</v>
      </c>
      <c r="G135">
        <v>40.200000000000003</v>
      </c>
      <c r="H135">
        <v>39</v>
      </c>
      <c r="I135">
        <v>37</v>
      </c>
      <c r="J135">
        <v>35</v>
      </c>
      <c r="K135">
        <v>33</v>
      </c>
      <c r="L135">
        <v>33</v>
      </c>
      <c r="M135">
        <v>33.1</v>
      </c>
      <c r="N135">
        <v>37</v>
      </c>
      <c r="O135">
        <v>37.5</v>
      </c>
      <c r="P135">
        <v>39.1</v>
      </c>
      <c r="Q135" s="18">
        <f>MAX(E135:P135)</f>
        <v>40.200000000000003</v>
      </c>
    </row>
    <row r="136" spans="1:17" s="1" customFormat="1" ht="16.2" thickBot="1" x14ac:dyDescent="0.35">
      <c r="A136" s="13">
        <v>65101</v>
      </c>
      <c r="B136" s="9">
        <v>22</v>
      </c>
      <c r="C136" s="9" t="s">
        <v>68</v>
      </c>
      <c r="D136" s="9" t="s">
        <v>69</v>
      </c>
      <c r="E136" s="9" t="s">
        <v>602</v>
      </c>
      <c r="F136" s="9" t="s">
        <v>518</v>
      </c>
      <c r="G136" s="9" t="s">
        <v>473</v>
      </c>
      <c r="H136" s="9" t="s">
        <v>973</v>
      </c>
      <c r="I136" s="9" t="s">
        <v>608</v>
      </c>
      <c r="J136" s="9" t="s">
        <v>786</v>
      </c>
      <c r="K136" s="9" t="s">
        <v>967</v>
      </c>
      <c r="L136" s="9" t="s">
        <v>974</v>
      </c>
      <c r="M136" s="9" t="s">
        <v>935</v>
      </c>
      <c r="N136" s="9" t="s">
        <v>975</v>
      </c>
      <c r="O136" s="9" t="s">
        <v>487</v>
      </c>
      <c r="P136" s="9" t="s">
        <v>968</v>
      </c>
      <c r="Q136" s="18"/>
    </row>
    <row r="137" spans="1:17" s="1" customFormat="1" ht="16.2" thickBot="1" x14ac:dyDescent="0.35">
      <c r="A137" s="13">
        <v>65101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65101</v>
      </c>
      <c r="B144" s="9">
        <v>23</v>
      </c>
      <c r="C144" s="9" t="s">
        <v>71</v>
      </c>
      <c r="D144" s="9">
        <v>3</v>
      </c>
      <c r="E144" s="9">
        <v>12</v>
      </c>
      <c r="F144" s="9">
        <v>10</v>
      </c>
      <c r="G144" s="9">
        <v>13</v>
      </c>
      <c r="H144" s="9">
        <v>16</v>
      </c>
      <c r="I144" s="9">
        <v>17</v>
      </c>
      <c r="J144" s="9">
        <v>18</v>
      </c>
      <c r="K144" s="9">
        <v>17</v>
      </c>
      <c r="L144" s="9">
        <v>11</v>
      </c>
      <c r="M144" s="9">
        <v>14.5</v>
      </c>
      <c r="N144" s="9">
        <v>15</v>
      </c>
      <c r="O144" s="9">
        <v>9</v>
      </c>
      <c r="P144" s="9">
        <v>10.5</v>
      </c>
      <c r="Q144" s="18">
        <f>MIN(E144:P144)</f>
        <v>9</v>
      </c>
    </row>
    <row r="145" spans="1:17" s="1" customFormat="1" ht="16.2" thickBot="1" x14ac:dyDescent="0.35">
      <c r="A145" s="13">
        <v>65101</v>
      </c>
      <c r="B145" s="9">
        <v>23</v>
      </c>
      <c r="C145" s="9" t="s">
        <v>72</v>
      </c>
      <c r="D145" s="9" t="s">
        <v>73</v>
      </c>
      <c r="E145" s="9" t="s">
        <v>511</v>
      </c>
      <c r="F145" s="9" t="s">
        <v>500</v>
      </c>
      <c r="G145" s="9" t="s">
        <v>715</v>
      </c>
      <c r="H145" s="9" t="s">
        <v>889</v>
      </c>
      <c r="I145" s="9" t="s">
        <v>894</v>
      </c>
      <c r="J145" s="9" t="s">
        <v>932</v>
      </c>
      <c r="K145" s="9" t="s">
        <v>718</v>
      </c>
      <c r="L145" s="9" t="s">
        <v>970</v>
      </c>
      <c r="M145" s="9" t="s">
        <v>758</v>
      </c>
      <c r="N145" s="9" t="s">
        <v>799</v>
      </c>
      <c r="O145" s="9" t="s">
        <v>711</v>
      </c>
      <c r="P145" s="9" t="s">
        <v>976</v>
      </c>
      <c r="Q145" s="18"/>
    </row>
    <row r="146" spans="1:17" s="1" customFormat="1" ht="16.2" thickBot="1" x14ac:dyDescent="0.35">
      <c r="A146" s="13">
        <v>65101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65101</v>
      </c>
      <c r="B153" s="9">
        <v>24</v>
      </c>
      <c r="C153" s="9" t="s">
        <v>67</v>
      </c>
      <c r="D153" s="9">
        <v>2</v>
      </c>
      <c r="E153">
        <v>57.6</v>
      </c>
      <c r="F153">
        <v>77.7</v>
      </c>
      <c r="G153">
        <v>65.599999999999994</v>
      </c>
      <c r="H153">
        <v>126.5</v>
      </c>
      <c r="I153">
        <v>149.4</v>
      </c>
      <c r="J153">
        <v>160</v>
      </c>
      <c r="K153">
        <v>194.3</v>
      </c>
      <c r="L153">
        <v>144.6</v>
      </c>
      <c r="M153">
        <v>130.1</v>
      </c>
      <c r="N153">
        <v>122.2</v>
      </c>
      <c r="O153">
        <v>63.6</v>
      </c>
      <c r="P153">
        <v>49.3</v>
      </c>
      <c r="Q153" s="18"/>
    </row>
    <row r="154" spans="1:17" s="1" customFormat="1" ht="16.2" thickBot="1" x14ac:dyDescent="0.35">
      <c r="A154" s="13">
        <v>65101</v>
      </c>
      <c r="B154" s="9">
        <v>24</v>
      </c>
      <c r="C154" s="9" t="s">
        <v>68</v>
      </c>
      <c r="D154" s="9" t="s">
        <v>69</v>
      </c>
      <c r="E154" s="9" t="s">
        <v>873</v>
      </c>
      <c r="F154" s="9" t="s">
        <v>977</v>
      </c>
      <c r="G154" s="9" t="s">
        <v>542</v>
      </c>
      <c r="H154" s="9" t="s">
        <v>934</v>
      </c>
      <c r="I154" s="9" t="s">
        <v>978</v>
      </c>
      <c r="J154" s="9" t="s">
        <v>742</v>
      </c>
      <c r="K154" s="9" t="s">
        <v>979</v>
      </c>
      <c r="L154" s="9" t="s">
        <v>836</v>
      </c>
      <c r="M154" s="9" t="s">
        <v>936</v>
      </c>
      <c r="N154" s="9" t="s">
        <v>980</v>
      </c>
      <c r="O154" s="9" t="s">
        <v>981</v>
      </c>
      <c r="P154" s="9" t="s">
        <v>833</v>
      </c>
      <c r="Q154" s="18"/>
    </row>
    <row r="155" spans="1:17" s="1" customFormat="1" ht="16.2" thickBot="1" x14ac:dyDescent="0.35">
      <c r="A155" s="13">
        <v>65101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65101</v>
      </c>
      <c r="B162" s="9">
        <v>38</v>
      </c>
      <c r="C162" s="9" t="s">
        <v>42</v>
      </c>
      <c r="D162" s="9">
        <v>1</v>
      </c>
      <c r="E162" s="18">
        <v>55.225666666666669</v>
      </c>
      <c r="F162" s="18">
        <v>57.146000000000001</v>
      </c>
      <c r="G162" s="18">
        <v>67.829666666666682</v>
      </c>
      <c r="H162" s="18">
        <v>76.842333333333343</v>
      </c>
      <c r="I162" s="18">
        <v>81.626999999999995</v>
      </c>
      <c r="J162" s="18">
        <v>84.662666666666681</v>
      </c>
      <c r="K162" s="18">
        <v>86.242333333333349</v>
      </c>
      <c r="L162" s="18">
        <v>86.83866666666664</v>
      </c>
      <c r="M162" s="18">
        <v>86.705666666666673</v>
      </c>
      <c r="N162" s="18">
        <v>84.007666666666665</v>
      </c>
      <c r="O162" s="18">
        <v>71.903333333333336</v>
      </c>
      <c r="P162" s="18">
        <v>59.939333333333337</v>
      </c>
      <c r="Q162" s="18">
        <f>AVERAGE(E162:P162)</f>
        <v>74.914194444444448</v>
      </c>
    </row>
    <row r="163" spans="1:17" s="1" customFormat="1" ht="16.2" thickBot="1" x14ac:dyDescent="0.35">
      <c r="A163" s="13">
        <v>65101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Q165"/>
  <sheetViews>
    <sheetView zoomScaleNormal="100" workbookViewId="0">
      <selection activeCell="D15" sqref="D15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F4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295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65200</v>
      </c>
      <c r="B10" s="3" t="s">
        <v>413</v>
      </c>
      <c r="C10" s="3" t="s">
        <v>414</v>
      </c>
      <c r="D10" s="16">
        <v>368.8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412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65200</v>
      </c>
      <c r="B23" s="9">
        <v>1</v>
      </c>
      <c r="C23" s="9" t="s">
        <v>36</v>
      </c>
      <c r="D23" s="9">
        <v>4</v>
      </c>
      <c r="E23" s="18">
        <v>9.16</v>
      </c>
      <c r="F23" s="18">
        <v>15.62333333333333</v>
      </c>
      <c r="G23" s="18">
        <v>66.879999999999981</v>
      </c>
      <c r="H23" s="18">
        <v>107.71666666666665</v>
      </c>
      <c r="I23" s="18">
        <v>156.78666666666672</v>
      </c>
      <c r="J23" s="18">
        <v>168.64333333333332</v>
      </c>
      <c r="K23" s="18">
        <v>150.02666666666664</v>
      </c>
      <c r="L23" s="18">
        <v>146.82666666666665</v>
      </c>
      <c r="M23" s="18">
        <v>219.17666666666668</v>
      </c>
      <c r="N23" s="18">
        <v>176.67000000000002</v>
      </c>
      <c r="O23" s="18">
        <v>23.756666666666664</v>
      </c>
      <c r="P23" s="18">
        <v>2.8633333333333328</v>
      </c>
      <c r="Q23" s="18">
        <f>SUM(E23:P23)</f>
        <v>1244.1299999999999</v>
      </c>
    </row>
    <row r="24" spans="1:17" s="1" customFormat="1" ht="16.2" thickBot="1" x14ac:dyDescent="0.35">
      <c r="A24" s="13">
        <v>65200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65200</v>
      </c>
      <c r="B32" s="9">
        <v>2</v>
      </c>
      <c r="C32" s="9" t="s">
        <v>39</v>
      </c>
      <c r="D32" s="9">
        <v>5</v>
      </c>
      <c r="E32" s="27">
        <v>0.56666666666666665</v>
      </c>
      <c r="F32" s="27">
        <v>1.4198113207547172</v>
      </c>
      <c r="G32" s="27">
        <v>4.4333333333333336</v>
      </c>
      <c r="H32" s="27">
        <v>6.9</v>
      </c>
      <c r="I32" s="27">
        <v>10.5</v>
      </c>
      <c r="J32" s="27">
        <v>11.766666666666667</v>
      </c>
      <c r="K32" s="27">
        <v>11.266666666666667</v>
      </c>
      <c r="L32" s="27">
        <v>11.233333333333333</v>
      </c>
      <c r="M32" s="27">
        <v>14.866666666666667</v>
      </c>
      <c r="N32" s="27">
        <v>12</v>
      </c>
      <c r="O32" s="27">
        <v>1.9666666666666668</v>
      </c>
      <c r="P32" s="27">
        <v>0.4</v>
      </c>
      <c r="Q32" s="23">
        <f>SUM(E32:P32)</f>
        <v>87.319811320754724</v>
      </c>
    </row>
    <row r="33" spans="1:17" s="1" customFormat="1" ht="16.2" thickBot="1" x14ac:dyDescent="0.35">
      <c r="A33" s="13">
        <v>65200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65200</v>
      </c>
      <c r="B41" s="9">
        <v>3</v>
      </c>
      <c r="C41" s="9" t="s">
        <v>42</v>
      </c>
      <c r="D41" s="9">
        <v>1</v>
      </c>
      <c r="E41" s="18">
        <v>34.174623656000009</v>
      </c>
      <c r="F41" s="18">
        <v>35.480041051000008</v>
      </c>
      <c r="G41" s="18">
        <v>34.961290322666663</v>
      </c>
      <c r="H41" s="18">
        <v>33.124111111333335</v>
      </c>
      <c r="I41" s="18">
        <v>31.540537633333326</v>
      </c>
      <c r="J41" s="18">
        <v>29.879555554999992</v>
      </c>
      <c r="K41" s="18">
        <v>28.143978494666666</v>
      </c>
      <c r="L41" s="18">
        <v>27.417311828333343</v>
      </c>
      <c r="M41" s="18">
        <v>28.782888890000006</v>
      </c>
      <c r="N41" s="18">
        <v>30.315483870999991</v>
      </c>
      <c r="O41" s="18">
        <v>32.660000000333326</v>
      </c>
      <c r="P41" s="18">
        <v>33.948602150333336</v>
      </c>
      <c r="Q41" s="18">
        <f>AVERAGE(E41:P41)</f>
        <v>31.702368713666662</v>
      </c>
    </row>
    <row r="42" spans="1:17" s="1" customFormat="1" ht="16.2" thickBot="1" x14ac:dyDescent="0.35">
      <c r="A42" s="13">
        <v>65200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65200</v>
      </c>
      <c r="B50" s="9">
        <v>4</v>
      </c>
      <c r="C50" s="9" t="s">
        <v>42</v>
      </c>
      <c r="D50" s="9">
        <v>1</v>
      </c>
      <c r="E50" s="18">
        <v>20.930537633333326</v>
      </c>
      <c r="F50" s="18">
        <v>22.427926929333339</v>
      </c>
      <c r="G50" s="18">
        <v>23.422580644999993</v>
      </c>
      <c r="H50" s="18">
        <v>23.112444444666664</v>
      </c>
      <c r="I50" s="18">
        <v>22.603763441333328</v>
      </c>
      <c r="J50" s="18">
        <v>21.928777778333338</v>
      </c>
      <c r="K50" s="18">
        <v>21.333763440999999</v>
      </c>
      <c r="L50" s="18">
        <v>20.935053764333336</v>
      </c>
      <c r="M50" s="18">
        <v>21.327888889333334</v>
      </c>
      <c r="N50" s="18">
        <v>21.680537634000007</v>
      </c>
      <c r="O50" s="18">
        <v>22.085222222333325</v>
      </c>
      <c r="P50" s="18">
        <v>20.890860214999996</v>
      </c>
      <c r="Q50" s="18">
        <f>AVERAGE(E50:P50)</f>
        <v>21.889946419833333</v>
      </c>
    </row>
    <row r="51" spans="1:17" s="1" customFormat="1" ht="16.2" thickBot="1" x14ac:dyDescent="0.35">
      <c r="A51" s="13">
        <v>65200</v>
      </c>
      <c r="B51" s="9">
        <v>4</v>
      </c>
      <c r="C51" s="3">
        <v>0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65200</v>
      </c>
      <c r="B59" s="9">
        <v>5</v>
      </c>
      <c r="C59" s="9" t="s">
        <v>42</v>
      </c>
      <c r="D59" s="9">
        <v>1</v>
      </c>
      <c r="E59" s="18">
        <v>27.552580644666669</v>
      </c>
      <c r="F59" s="18">
        <v>28.953983990166673</v>
      </c>
      <c r="G59" s="18">
        <v>29.191935483833326</v>
      </c>
      <c r="H59" s="18">
        <v>28.118277778</v>
      </c>
      <c r="I59" s="18">
        <v>27.072150537333329</v>
      </c>
      <c r="J59" s="18">
        <v>25.904166666666665</v>
      </c>
      <c r="K59" s="18">
        <v>24.738870967833332</v>
      </c>
      <c r="L59" s="18">
        <v>24.17618279633334</v>
      </c>
      <c r="M59" s="18">
        <v>25.05538888966667</v>
      </c>
      <c r="N59" s="18">
        <v>25.998010752500001</v>
      </c>
      <c r="O59" s="18">
        <v>27.372611111333327</v>
      </c>
      <c r="P59" s="18">
        <v>27.419731182666666</v>
      </c>
      <c r="Q59" s="18">
        <f>AVERAGE(E59:P59)</f>
        <v>26.796157566750001</v>
      </c>
    </row>
    <row r="60" spans="1:17" s="1" customFormat="1" ht="16.2" thickBot="1" x14ac:dyDescent="0.35">
      <c r="A60" s="13">
        <v>65200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65200</v>
      </c>
      <c r="B72" s="9">
        <v>12</v>
      </c>
      <c r="C72" s="9" t="s">
        <v>39</v>
      </c>
      <c r="D72" s="9">
        <v>5</v>
      </c>
      <c r="E72" s="27">
        <v>30.566666666666666</v>
      </c>
      <c r="F72" s="27">
        <v>27.768867924528301</v>
      </c>
      <c r="G72" s="27">
        <v>30.633333333333333</v>
      </c>
      <c r="H72" s="27">
        <v>28.1</v>
      </c>
      <c r="I72" s="27">
        <v>26.366666666666667</v>
      </c>
      <c r="J72" s="27">
        <v>18.333333333333336</v>
      </c>
      <c r="K72" s="27">
        <v>5.1333333333333329</v>
      </c>
      <c r="L72" s="27">
        <v>2</v>
      </c>
      <c r="M72" s="27">
        <v>9.1666666666666679</v>
      </c>
      <c r="N72" s="27">
        <v>21.933333333333334</v>
      </c>
      <c r="O72" s="27">
        <v>28.966666666666669</v>
      </c>
      <c r="P72" s="27">
        <v>30.933333333333334</v>
      </c>
      <c r="Q72" s="18">
        <f>SUM(E72:P72)</f>
        <v>259.90220125786163</v>
      </c>
    </row>
    <row r="73" spans="1:17" s="1" customFormat="1" ht="16.2" thickBot="1" x14ac:dyDescent="0.35">
      <c r="A73" s="13">
        <v>65200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65200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</v>
      </c>
    </row>
    <row r="82" spans="1:17" s="1" customFormat="1" ht="16.2" thickBot="1" x14ac:dyDescent="0.35">
      <c r="A82" s="13">
        <v>65200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65200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65200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65200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65200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65200</v>
      </c>
      <c r="B108" s="9">
        <v>16</v>
      </c>
      <c r="C108" s="9" t="s">
        <v>39</v>
      </c>
      <c r="D108" s="9">
        <v>5</v>
      </c>
      <c r="E108" s="27">
        <v>0.3</v>
      </c>
      <c r="F108" s="27">
        <v>0.56132075471698106</v>
      </c>
      <c r="G108" s="27">
        <v>2.0666666666666664</v>
      </c>
      <c r="H108" s="27">
        <v>3.3666666666666667</v>
      </c>
      <c r="I108" s="27">
        <v>4.9666666666666668</v>
      </c>
      <c r="J108" s="27">
        <v>5.6000000000000005</v>
      </c>
      <c r="K108" s="27">
        <v>4.1666666666666661</v>
      </c>
      <c r="L108" s="27">
        <v>4</v>
      </c>
      <c r="M108" s="27">
        <v>6.8666666666666671</v>
      </c>
      <c r="N108" s="27">
        <v>6</v>
      </c>
      <c r="O108" s="27">
        <v>0.66666666666666674</v>
      </c>
      <c r="P108" s="27">
        <v>6.6666666666666666E-2</v>
      </c>
      <c r="Q108" s="18">
        <f>SUM(E108:P108)</f>
        <v>38.627987421383651</v>
      </c>
    </row>
    <row r="109" spans="1:17" s="1" customFormat="1" ht="16.2" thickBot="1" x14ac:dyDescent="0.35">
      <c r="A109" s="13">
        <v>65200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65200</v>
      </c>
      <c r="B117" s="9">
        <v>20</v>
      </c>
      <c r="C117" s="9" t="s">
        <v>67</v>
      </c>
      <c r="D117" s="9">
        <v>2</v>
      </c>
      <c r="E117">
        <v>31</v>
      </c>
      <c r="F117">
        <v>33</v>
      </c>
      <c r="G117">
        <v>32.25</v>
      </c>
      <c r="H117">
        <v>32.5</v>
      </c>
      <c r="I117">
        <v>30.15</v>
      </c>
      <c r="J117">
        <v>29.9</v>
      </c>
      <c r="K117">
        <v>27</v>
      </c>
      <c r="L117">
        <v>26.5</v>
      </c>
      <c r="M117">
        <v>28.5</v>
      </c>
      <c r="N117">
        <v>28.5</v>
      </c>
      <c r="O117">
        <v>30.5</v>
      </c>
      <c r="P117">
        <v>31.5</v>
      </c>
      <c r="Q117" s="18">
        <f>MAX(E117:P117)</f>
        <v>33</v>
      </c>
    </row>
    <row r="118" spans="1:17" s="1" customFormat="1" ht="16.2" thickBot="1" x14ac:dyDescent="0.35">
      <c r="A118" s="13">
        <v>65200</v>
      </c>
      <c r="B118" s="9">
        <v>20</v>
      </c>
      <c r="C118" s="9" t="s">
        <v>68</v>
      </c>
      <c r="D118" s="9" t="s">
        <v>69</v>
      </c>
      <c r="E118" s="9" t="s">
        <v>453</v>
      </c>
      <c r="F118" s="9" t="s">
        <v>564</v>
      </c>
      <c r="G118" s="9" t="s">
        <v>552</v>
      </c>
      <c r="H118" s="9" t="s">
        <v>612</v>
      </c>
      <c r="I118" s="9" t="s">
        <v>859</v>
      </c>
      <c r="J118" s="9" t="s">
        <v>574</v>
      </c>
      <c r="K118" s="9" t="s">
        <v>756</v>
      </c>
      <c r="L118" s="9" t="s">
        <v>982</v>
      </c>
      <c r="M118" s="9" t="s">
        <v>683</v>
      </c>
      <c r="N118" s="9" t="s">
        <v>899</v>
      </c>
      <c r="O118" s="9" t="s">
        <v>851</v>
      </c>
      <c r="P118" s="9" t="s">
        <v>600</v>
      </c>
      <c r="Q118" s="18"/>
    </row>
    <row r="119" spans="1:17" s="1" customFormat="1" ht="16.2" thickBot="1" x14ac:dyDescent="0.35">
      <c r="A119" s="13">
        <v>65200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65200</v>
      </c>
      <c r="B126" s="9">
        <v>21</v>
      </c>
      <c r="C126" s="9" t="s">
        <v>71</v>
      </c>
      <c r="D126" s="9">
        <v>3</v>
      </c>
      <c r="E126">
        <v>21.5</v>
      </c>
      <c r="F126">
        <v>22</v>
      </c>
      <c r="G126">
        <v>23.5</v>
      </c>
      <c r="H126">
        <v>22</v>
      </c>
      <c r="I126">
        <v>22.5</v>
      </c>
      <c r="J126">
        <v>21.5</v>
      </c>
      <c r="K126">
        <v>21.5</v>
      </c>
      <c r="L126">
        <v>20.85</v>
      </c>
      <c r="M126">
        <v>21.5</v>
      </c>
      <c r="N126">
        <v>22.5</v>
      </c>
      <c r="O126">
        <v>22.45</v>
      </c>
      <c r="P126">
        <v>22.5</v>
      </c>
      <c r="Q126" s="18">
        <f>MIN(E126:P126)</f>
        <v>20.85</v>
      </c>
    </row>
    <row r="127" spans="1:17" s="1" customFormat="1" ht="16.2" thickBot="1" x14ac:dyDescent="0.35">
      <c r="A127" s="13">
        <v>65200</v>
      </c>
      <c r="B127" s="9">
        <v>21</v>
      </c>
      <c r="C127" s="9" t="s">
        <v>72</v>
      </c>
      <c r="D127" s="9" t="s">
        <v>73</v>
      </c>
      <c r="E127" s="9" t="s">
        <v>535</v>
      </c>
      <c r="F127" s="9" t="s">
        <v>959</v>
      </c>
      <c r="G127" s="9" t="s">
        <v>929</v>
      </c>
      <c r="H127" s="9" t="s">
        <v>834</v>
      </c>
      <c r="I127" s="9" t="s">
        <v>786</v>
      </c>
      <c r="J127" s="9" t="s">
        <v>577</v>
      </c>
      <c r="K127" s="9" t="s">
        <v>934</v>
      </c>
      <c r="L127" s="9" t="s">
        <v>983</v>
      </c>
      <c r="M127" s="9" t="s">
        <v>568</v>
      </c>
      <c r="N127" s="9" t="s">
        <v>984</v>
      </c>
      <c r="O127" s="9" t="s">
        <v>985</v>
      </c>
      <c r="P127" s="9" t="s">
        <v>909</v>
      </c>
      <c r="Q127" s="18"/>
    </row>
    <row r="128" spans="1:17" s="1" customFormat="1" ht="16.2" thickBot="1" x14ac:dyDescent="0.35">
      <c r="A128" s="13">
        <v>65200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65200</v>
      </c>
      <c r="B135" s="9">
        <v>22</v>
      </c>
      <c r="C135" s="9" t="s">
        <v>67</v>
      </c>
      <c r="D135" s="9">
        <v>2</v>
      </c>
      <c r="E135">
        <v>38</v>
      </c>
      <c r="F135">
        <v>41</v>
      </c>
      <c r="G135">
        <v>40</v>
      </c>
      <c r="H135">
        <v>40</v>
      </c>
      <c r="I135">
        <v>37</v>
      </c>
      <c r="J135">
        <v>37.299999999999997</v>
      </c>
      <c r="K135">
        <v>34</v>
      </c>
      <c r="L135">
        <v>31.3</v>
      </c>
      <c r="M135">
        <v>33</v>
      </c>
      <c r="N135">
        <v>34.5</v>
      </c>
      <c r="O135">
        <v>37</v>
      </c>
      <c r="P135">
        <v>37</v>
      </c>
      <c r="Q135" s="18">
        <f>MAX(E135:P135)</f>
        <v>41</v>
      </c>
    </row>
    <row r="136" spans="1:17" s="1" customFormat="1" ht="16.2" thickBot="1" x14ac:dyDescent="0.35">
      <c r="A136" s="13">
        <v>65200</v>
      </c>
      <c r="B136" s="9">
        <v>22</v>
      </c>
      <c r="C136" s="9" t="s">
        <v>68</v>
      </c>
      <c r="D136" s="9" t="s">
        <v>69</v>
      </c>
      <c r="E136" s="9" t="s">
        <v>986</v>
      </c>
      <c r="F136" s="9" t="s">
        <v>738</v>
      </c>
      <c r="G136" s="9" t="s">
        <v>524</v>
      </c>
      <c r="H136" s="9" t="s">
        <v>612</v>
      </c>
      <c r="I136" s="9" t="s">
        <v>970</v>
      </c>
      <c r="J136" s="9" t="s">
        <v>574</v>
      </c>
      <c r="K136" s="9" t="s">
        <v>816</v>
      </c>
      <c r="L136" s="9" t="s">
        <v>957</v>
      </c>
      <c r="M136" s="9" t="s">
        <v>637</v>
      </c>
      <c r="N136" s="9" t="s">
        <v>638</v>
      </c>
      <c r="O136" s="9" t="s">
        <v>987</v>
      </c>
      <c r="P136" s="9" t="s">
        <v>988</v>
      </c>
      <c r="Q136" s="18"/>
    </row>
    <row r="137" spans="1:17" s="1" customFormat="1" ht="16.2" thickBot="1" x14ac:dyDescent="0.35">
      <c r="A137" s="13">
        <v>65200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65200</v>
      </c>
      <c r="B144" s="9">
        <v>23</v>
      </c>
      <c r="C144" s="9" t="s">
        <v>71</v>
      </c>
      <c r="D144" s="9">
        <v>3</v>
      </c>
      <c r="E144">
        <v>14</v>
      </c>
      <c r="F144">
        <v>12</v>
      </c>
      <c r="G144">
        <v>16</v>
      </c>
      <c r="H144">
        <v>16</v>
      </c>
      <c r="I144">
        <v>18</v>
      </c>
      <c r="J144">
        <v>15</v>
      </c>
      <c r="K144">
        <v>16</v>
      </c>
      <c r="L144">
        <v>16.5</v>
      </c>
      <c r="M144">
        <v>15</v>
      </c>
      <c r="N144">
        <v>19</v>
      </c>
      <c r="O144">
        <v>14</v>
      </c>
      <c r="P144">
        <v>13.8</v>
      </c>
      <c r="Q144" s="18">
        <f>MIN(E144:P144)</f>
        <v>12</v>
      </c>
    </row>
    <row r="145" spans="1:17" s="1" customFormat="1" ht="16.2" thickBot="1" x14ac:dyDescent="0.35">
      <c r="A145" s="13">
        <v>65200</v>
      </c>
      <c r="B145" s="9">
        <v>23</v>
      </c>
      <c r="C145" s="9" t="s">
        <v>72</v>
      </c>
      <c r="D145" s="9" t="s">
        <v>73</v>
      </c>
      <c r="E145" s="9" t="s">
        <v>535</v>
      </c>
      <c r="F145" s="9" t="s">
        <v>890</v>
      </c>
      <c r="G145" s="9" t="s">
        <v>989</v>
      </c>
      <c r="H145" s="9" t="s">
        <v>990</v>
      </c>
      <c r="I145" s="9" t="s">
        <v>886</v>
      </c>
      <c r="J145" s="9" t="s">
        <v>991</v>
      </c>
      <c r="K145" s="9" t="s">
        <v>992</v>
      </c>
      <c r="L145" s="9" t="s">
        <v>704</v>
      </c>
      <c r="M145" s="9" t="s">
        <v>993</v>
      </c>
      <c r="N145" s="9" t="s">
        <v>994</v>
      </c>
      <c r="O145" s="9" t="s">
        <v>527</v>
      </c>
      <c r="P145" s="9" t="s">
        <v>995</v>
      </c>
      <c r="Q145" s="18"/>
    </row>
    <row r="146" spans="1:17" s="1" customFormat="1" ht="16.2" thickBot="1" x14ac:dyDescent="0.35">
      <c r="A146" s="13">
        <v>65200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65200</v>
      </c>
      <c r="B153" s="9">
        <v>24</v>
      </c>
      <c r="C153" s="9" t="s">
        <v>67</v>
      </c>
      <c r="D153" s="9">
        <v>2</v>
      </c>
      <c r="E153">
        <v>57.7</v>
      </c>
      <c r="F153">
        <v>54.3</v>
      </c>
      <c r="G153">
        <v>96</v>
      </c>
      <c r="H153">
        <v>82.4</v>
      </c>
      <c r="I153">
        <v>93</v>
      </c>
      <c r="J153">
        <v>68.099999999999994</v>
      </c>
      <c r="K153">
        <v>93.7</v>
      </c>
      <c r="L153">
        <v>82.7</v>
      </c>
      <c r="M153">
        <v>81</v>
      </c>
      <c r="N153">
        <v>73.3</v>
      </c>
      <c r="O153">
        <v>74.099999999999994</v>
      </c>
      <c r="P153">
        <v>14.6</v>
      </c>
      <c r="Q153" s="18">
        <f>MAX(E153:P153)</f>
        <v>96</v>
      </c>
    </row>
    <row r="154" spans="1:17" s="1" customFormat="1" ht="16.2" thickBot="1" x14ac:dyDescent="0.35">
      <c r="A154" s="13">
        <v>65200</v>
      </c>
      <c r="B154" s="9">
        <v>24</v>
      </c>
      <c r="C154" s="9" t="s">
        <v>68</v>
      </c>
      <c r="D154" s="9" t="s">
        <v>69</v>
      </c>
      <c r="E154" s="9" t="s">
        <v>597</v>
      </c>
      <c r="F154" s="9" t="s">
        <v>963</v>
      </c>
      <c r="G154" s="9" t="s">
        <v>460</v>
      </c>
      <c r="H154" s="9" t="s">
        <v>709</v>
      </c>
      <c r="I154" s="9" t="s">
        <v>750</v>
      </c>
      <c r="J154" s="9" t="s">
        <v>793</v>
      </c>
      <c r="K154" s="9" t="s">
        <v>996</v>
      </c>
      <c r="L154" s="9" t="s">
        <v>779</v>
      </c>
      <c r="M154" s="9" t="s">
        <v>537</v>
      </c>
      <c r="N154" s="9" t="s">
        <v>632</v>
      </c>
      <c r="O154" s="9" t="s">
        <v>591</v>
      </c>
      <c r="P154" s="9" t="s">
        <v>997</v>
      </c>
      <c r="Q154" s="18"/>
    </row>
    <row r="155" spans="1:17" s="1" customFormat="1" ht="16.2" thickBot="1" x14ac:dyDescent="0.35">
      <c r="A155" s="13">
        <v>65200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65200</v>
      </c>
      <c r="B162" s="9">
        <v>38</v>
      </c>
      <c r="C162" s="9" t="s">
        <v>39</v>
      </c>
      <c r="D162" s="9">
        <v>5</v>
      </c>
      <c r="E162" s="18">
        <v>66.61866666666667</v>
      </c>
      <c r="F162" s="18">
        <v>70.490999999999985</v>
      </c>
      <c r="G162" s="18">
        <v>78.648666666666671</v>
      </c>
      <c r="H162" s="18">
        <v>84.266333333333321</v>
      </c>
      <c r="I162" s="18">
        <v>87.075000000000017</v>
      </c>
      <c r="J162" s="18">
        <v>88.49766666666666</v>
      </c>
      <c r="K162" s="18">
        <v>89.064666666666668</v>
      </c>
      <c r="L162" s="18">
        <v>89.086999999999989</v>
      </c>
      <c r="M162" s="18">
        <v>89.136666666666684</v>
      </c>
      <c r="N162" s="18">
        <v>87.920999999999992</v>
      </c>
      <c r="O162" s="18">
        <v>80.305333333333323</v>
      </c>
      <c r="P162" s="18">
        <v>70.102666666666664</v>
      </c>
      <c r="Q162" s="18">
        <f>AVERAGE(E162:P162)</f>
        <v>81.767888888888891</v>
      </c>
    </row>
    <row r="163" spans="1:17" s="1" customFormat="1" ht="16.2" thickBot="1" x14ac:dyDescent="0.35">
      <c r="A163" s="13">
        <v>65200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Q165"/>
  <sheetViews>
    <sheetView workbookViewId="0">
      <selection activeCell="C17" sqref="C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294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65170</v>
      </c>
      <c r="B10" s="3" t="s">
        <v>362</v>
      </c>
      <c r="C10" s="3" t="s">
        <v>363</v>
      </c>
      <c r="D10" s="16">
        <v>273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4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39" t="s">
        <v>1240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E14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6.2" thickBot="1" x14ac:dyDescent="0.35">
      <c r="A15" s="14"/>
      <c r="B15" s="12"/>
      <c r="C15" s="37"/>
      <c r="D15" s="37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38"/>
      <c r="D16" s="36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65170</v>
      </c>
      <c r="B23" s="9">
        <v>1</v>
      </c>
      <c r="C23" s="9" t="s">
        <v>36</v>
      </c>
      <c r="D23" s="9">
        <v>4</v>
      </c>
      <c r="E23" s="18">
        <v>0.99666666666666659</v>
      </c>
      <c r="F23" s="18">
        <v>1.1000000000000001</v>
      </c>
      <c r="G23" s="18">
        <v>13.47</v>
      </c>
      <c r="H23" s="18">
        <v>69.67</v>
      </c>
      <c r="I23" s="18">
        <v>147.38</v>
      </c>
      <c r="J23" s="18">
        <v>169.06666666666669</v>
      </c>
      <c r="K23" s="18">
        <v>199.32333333333327</v>
      </c>
      <c r="L23" s="18">
        <v>210.66666666666663</v>
      </c>
      <c r="M23" s="18">
        <v>241.79000000000008</v>
      </c>
      <c r="N23" s="18">
        <v>115.54</v>
      </c>
      <c r="O23" s="18">
        <v>7.6066666666666674</v>
      </c>
      <c r="P23" s="18">
        <v>1.8666666666666669</v>
      </c>
      <c r="Q23" s="18"/>
    </row>
    <row r="24" spans="1:17" s="1" customFormat="1" ht="16.2" thickBot="1" x14ac:dyDescent="0.35">
      <c r="A24" s="13">
        <v>65170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65170</v>
      </c>
      <c r="B32" s="9">
        <v>2</v>
      </c>
      <c r="C32" s="9" t="s">
        <v>39</v>
      </c>
      <c r="D32" s="9">
        <v>5</v>
      </c>
      <c r="E32" s="27">
        <v>0.1</v>
      </c>
      <c r="F32" s="27">
        <v>9.9056603773584911E-2</v>
      </c>
      <c r="G32" s="27">
        <v>1.0666666666666667</v>
      </c>
      <c r="H32" s="27">
        <v>4.8</v>
      </c>
      <c r="I32" s="27">
        <v>7.7666666666666666</v>
      </c>
      <c r="J32" s="27">
        <v>9.6666666666666679</v>
      </c>
      <c r="K32" s="27">
        <v>10.200000000000001</v>
      </c>
      <c r="L32" s="27">
        <v>11.299999999999999</v>
      </c>
      <c r="M32" s="27">
        <v>13.2</v>
      </c>
      <c r="N32" s="27">
        <v>7.3666666666666671</v>
      </c>
      <c r="O32" s="27">
        <v>0.8</v>
      </c>
      <c r="P32" s="27">
        <v>0.1</v>
      </c>
      <c r="Q32" s="18">
        <f>SUM(E32:P32)</f>
        <v>66.46572327044025</v>
      </c>
    </row>
    <row r="33" spans="1:17" s="1" customFormat="1" ht="16.2" thickBot="1" x14ac:dyDescent="0.35">
      <c r="A33" s="13">
        <v>65170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65170</v>
      </c>
      <c r="B41" s="9">
        <v>3</v>
      </c>
      <c r="C41" s="9" t="s">
        <v>42</v>
      </c>
      <c r="D41" s="9">
        <v>1</v>
      </c>
      <c r="E41" s="18">
        <v>34.796881719333342</v>
      </c>
      <c r="F41" s="18">
        <v>37.156568144333328</v>
      </c>
      <c r="G41" s="18">
        <v>38.52741935433334</v>
      </c>
      <c r="H41" s="18">
        <v>36.725555555999989</v>
      </c>
      <c r="I41" s="18">
        <v>33.968602150666662</v>
      </c>
      <c r="J41" s="18">
        <v>31.689666665000004</v>
      </c>
      <c r="K41" s="18">
        <v>30.641182795666666</v>
      </c>
      <c r="L41" s="18">
        <v>30.258387096333333</v>
      </c>
      <c r="M41" s="18">
        <v>30.681777778333338</v>
      </c>
      <c r="N41" s="18">
        <v>31.852580645666666</v>
      </c>
      <c r="O41" s="18">
        <v>34.243666666999999</v>
      </c>
      <c r="P41" s="18">
        <v>34.790752688000005</v>
      </c>
      <c r="Q41" s="18">
        <f>AVERAGE(E41:P41)</f>
        <v>33.777753438388892</v>
      </c>
    </row>
    <row r="42" spans="1:17" s="1" customFormat="1" ht="16.2" thickBot="1" x14ac:dyDescent="0.35">
      <c r="A42" s="13">
        <v>65170</v>
      </c>
      <c r="B42" s="9">
        <v>3</v>
      </c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65170</v>
      </c>
      <c r="B50" s="9">
        <v>4</v>
      </c>
      <c r="C50" s="9" t="s">
        <v>42</v>
      </c>
      <c r="D50" s="9">
        <v>1</v>
      </c>
      <c r="E50" s="18">
        <v>19.094301074666664</v>
      </c>
      <c r="F50" s="18">
        <v>22.374975369333331</v>
      </c>
      <c r="G50" s="18">
        <v>25.267741934666663</v>
      </c>
      <c r="H50" s="18">
        <v>25.519888887333327</v>
      </c>
      <c r="I50" s="18">
        <v>24.048172044000001</v>
      </c>
      <c r="J50" s="18">
        <v>22.902111110333333</v>
      </c>
      <c r="K50" s="18">
        <v>22.755591398666663</v>
      </c>
      <c r="L50" s="18">
        <v>22.697419355000001</v>
      </c>
      <c r="M50" s="18">
        <v>22.383999999666663</v>
      </c>
      <c r="N50" s="18">
        <v>22.509032258666672</v>
      </c>
      <c r="O50" s="18">
        <v>20.504444444000001</v>
      </c>
      <c r="P50" s="18">
        <v>18.183548386999998</v>
      </c>
      <c r="Q50" s="18">
        <f>AVERAGE(E50:P50)</f>
        <v>22.353435521944444</v>
      </c>
    </row>
    <row r="51" spans="1:17" s="1" customFormat="1" ht="16.2" thickBot="1" x14ac:dyDescent="0.35">
      <c r="A51" s="13">
        <v>65170</v>
      </c>
      <c r="B51" s="9">
        <v>4</v>
      </c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44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65170</v>
      </c>
      <c r="B59" s="9">
        <v>5</v>
      </c>
      <c r="C59" s="9" t="s">
        <v>42</v>
      </c>
      <c r="D59" s="9">
        <v>1</v>
      </c>
      <c r="E59" s="18">
        <v>26.945591397000001</v>
      </c>
      <c r="F59" s="18">
        <v>26.945591397000001</v>
      </c>
      <c r="G59" s="18">
        <v>26.945591397000001</v>
      </c>
      <c r="H59" s="18">
        <v>26.945591397000001</v>
      </c>
      <c r="I59" s="18">
        <v>26.945591397000001</v>
      </c>
      <c r="J59" s="18">
        <v>26.945591397000001</v>
      </c>
      <c r="K59" s="18">
        <v>26.945591397000001</v>
      </c>
      <c r="L59" s="18">
        <v>26.945591397000001</v>
      </c>
      <c r="M59" s="18">
        <v>26.945591397000001</v>
      </c>
      <c r="N59" s="18">
        <v>26.945591397000001</v>
      </c>
      <c r="O59" s="18">
        <v>26.945591397000001</v>
      </c>
      <c r="P59" s="18">
        <v>26.945591397000001</v>
      </c>
      <c r="Q59" s="18">
        <f>AVERAGE(E59:P59)</f>
        <v>26.945591396999991</v>
      </c>
    </row>
    <row r="60" spans="1:17" s="1" customFormat="1" ht="16.2" thickBot="1" x14ac:dyDescent="0.35">
      <c r="A60" s="13">
        <v>65170</v>
      </c>
      <c r="B60" s="9">
        <v>5</v>
      </c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65170</v>
      </c>
      <c r="B72" s="9">
        <v>12</v>
      </c>
      <c r="C72" s="9" t="s">
        <v>39</v>
      </c>
      <c r="D72" s="9">
        <v>5</v>
      </c>
      <c r="E72" s="27">
        <v>28.2</v>
      </c>
      <c r="F72" s="27">
        <v>26.05188679245283</v>
      </c>
      <c r="G72" s="27">
        <v>28.866666666666667</v>
      </c>
      <c r="H72" s="27">
        <v>27.6</v>
      </c>
      <c r="I72" s="27">
        <v>27.766666666666669</v>
      </c>
      <c r="J72" s="27">
        <v>25.166666666666664</v>
      </c>
      <c r="K72" s="27">
        <v>23.266666666666666</v>
      </c>
      <c r="L72" s="27">
        <v>20.066666666666666</v>
      </c>
      <c r="M72" s="27">
        <v>22.700000000000003</v>
      </c>
      <c r="N72" s="27">
        <v>26.900000000000002</v>
      </c>
      <c r="O72" s="27">
        <v>27.900000000000002</v>
      </c>
      <c r="P72" s="27">
        <v>28.933333333333334</v>
      </c>
      <c r="Q72" s="18">
        <f>SUM(E72:P72)</f>
        <v>313.41855345911944</v>
      </c>
    </row>
    <row r="73" spans="1:17" s="1" customFormat="1" ht="16.2" thickBot="1" x14ac:dyDescent="0.35">
      <c r="A73" s="13">
        <v>65170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65170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</v>
      </c>
    </row>
    <row r="82" spans="1:17" s="1" customFormat="1" ht="16.2" thickBot="1" x14ac:dyDescent="0.35">
      <c r="A82" s="13">
        <v>65170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65170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65170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65170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65170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65170</v>
      </c>
      <c r="B108" s="9">
        <v>16</v>
      </c>
      <c r="C108" s="9" t="s">
        <v>39</v>
      </c>
      <c r="D108" s="9">
        <v>5</v>
      </c>
      <c r="E108" s="27">
        <v>3.3333333333333333E-2</v>
      </c>
      <c r="F108" s="27">
        <v>0</v>
      </c>
      <c r="G108" s="27">
        <v>0.4</v>
      </c>
      <c r="H108" s="27">
        <v>1.1333333333333333</v>
      </c>
      <c r="I108" s="27">
        <v>2.4</v>
      </c>
      <c r="J108" s="27">
        <v>2.5</v>
      </c>
      <c r="K108" s="27">
        <v>3</v>
      </c>
      <c r="L108" s="27">
        <v>3.3666666666666667</v>
      </c>
      <c r="M108" s="27">
        <v>4.2333333333333334</v>
      </c>
      <c r="N108" s="27">
        <v>1.7</v>
      </c>
      <c r="O108" s="27">
        <v>0.2</v>
      </c>
      <c r="P108" s="27">
        <v>3.3333333333333333E-2</v>
      </c>
      <c r="Q108" s="18">
        <f>SUM(E108:P108)</f>
        <v>19</v>
      </c>
    </row>
    <row r="109" spans="1:17" s="1" customFormat="1" ht="16.2" thickBot="1" x14ac:dyDescent="0.35">
      <c r="A109" s="13">
        <v>65170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65170</v>
      </c>
      <c r="B117" s="9">
        <v>20</v>
      </c>
      <c r="C117" s="9" t="s">
        <v>67</v>
      </c>
      <c r="D117" s="9">
        <v>2</v>
      </c>
      <c r="E117">
        <v>33</v>
      </c>
      <c r="F117">
        <v>35.5</v>
      </c>
      <c r="G117">
        <v>35</v>
      </c>
      <c r="H117">
        <v>35.5</v>
      </c>
      <c r="I117">
        <v>34.25</v>
      </c>
      <c r="J117">
        <v>31.7</v>
      </c>
      <c r="K117">
        <v>29.5</v>
      </c>
      <c r="L117">
        <v>29.05</v>
      </c>
      <c r="M117">
        <v>29.5</v>
      </c>
      <c r="N117">
        <v>30</v>
      </c>
      <c r="O117"/>
      <c r="P117">
        <v>30</v>
      </c>
      <c r="Q117" s="18">
        <f>MAX(E117:P117)</f>
        <v>35.5</v>
      </c>
    </row>
    <row r="118" spans="1:17" s="1" customFormat="1" ht="16.2" thickBot="1" x14ac:dyDescent="0.35">
      <c r="A118" s="13">
        <v>65170</v>
      </c>
      <c r="B118" s="9">
        <v>20</v>
      </c>
      <c r="C118" s="9" t="s">
        <v>68</v>
      </c>
      <c r="D118" s="9" t="s">
        <v>69</v>
      </c>
      <c r="E118" s="9" t="s">
        <v>707</v>
      </c>
      <c r="F118" s="9" t="s">
        <v>738</v>
      </c>
      <c r="G118" s="9" t="s">
        <v>1159</v>
      </c>
      <c r="H118" s="9" t="s">
        <v>975</v>
      </c>
      <c r="I118" s="9" t="s">
        <v>1076</v>
      </c>
      <c r="J118" s="9" t="s">
        <v>549</v>
      </c>
      <c r="K118" s="9" t="s">
        <v>857</v>
      </c>
      <c r="L118" s="9" t="s">
        <v>1245</v>
      </c>
      <c r="M118" s="9" t="s">
        <v>1246</v>
      </c>
      <c r="N118" s="9" t="s">
        <v>1247</v>
      </c>
      <c r="O118" s="9" t="s">
        <v>741</v>
      </c>
      <c r="P118" s="9" t="s">
        <v>1248</v>
      </c>
      <c r="Q118" s="18"/>
    </row>
    <row r="119" spans="1:17" s="1" customFormat="1" ht="16.2" thickBot="1" x14ac:dyDescent="0.35">
      <c r="A119" s="13">
        <v>65170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65170</v>
      </c>
      <c r="B126" s="9">
        <v>21</v>
      </c>
      <c r="C126" s="9" t="s">
        <v>71</v>
      </c>
      <c r="D126" s="9">
        <v>3</v>
      </c>
      <c r="E126">
        <v>22</v>
      </c>
      <c r="F126">
        <v>21.35</v>
      </c>
      <c r="G126">
        <v>24</v>
      </c>
      <c r="H126">
        <v>24</v>
      </c>
      <c r="I126">
        <v>23.95</v>
      </c>
      <c r="J126">
        <v>21.4</v>
      </c>
      <c r="K126">
        <v>22</v>
      </c>
      <c r="L126">
        <v>20.5</v>
      </c>
      <c r="M126">
        <v>22.05</v>
      </c>
      <c r="N126">
        <v>21</v>
      </c>
      <c r="O126"/>
      <c r="P126">
        <v>23.25</v>
      </c>
      <c r="Q126" s="18">
        <f>MIN(E126:P126)</f>
        <v>20.5</v>
      </c>
    </row>
    <row r="127" spans="1:17" s="1" customFormat="1" ht="16.2" thickBot="1" x14ac:dyDescent="0.35">
      <c r="A127" s="13">
        <v>65170</v>
      </c>
      <c r="B127" s="9">
        <v>21</v>
      </c>
      <c r="C127" s="9" t="s">
        <v>72</v>
      </c>
      <c r="D127" s="9" t="s">
        <v>73</v>
      </c>
      <c r="E127" s="9" t="s">
        <v>695</v>
      </c>
      <c r="F127" s="9" t="s">
        <v>876</v>
      </c>
      <c r="G127" s="9" t="s">
        <v>932</v>
      </c>
      <c r="H127" s="9" t="s">
        <v>1232</v>
      </c>
      <c r="I127" s="9" t="s">
        <v>1119</v>
      </c>
      <c r="J127" s="9" t="s">
        <v>1249</v>
      </c>
      <c r="K127" s="9" t="s">
        <v>1228</v>
      </c>
      <c r="L127" s="9" t="s">
        <v>779</v>
      </c>
      <c r="M127" s="9" t="s">
        <v>449</v>
      </c>
      <c r="N127" s="9" t="s">
        <v>884</v>
      </c>
      <c r="O127" s="9" t="s">
        <v>1213</v>
      </c>
      <c r="P127" s="9" t="s">
        <v>1250</v>
      </c>
      <c r="Q127" s="18"/>
    </row>
    <row r="128" spans="1:17" s="1" customFormat="1" ht="16.2" thickBot="1" x14ac:dyDescent="0.35">
      <c r="A128" s="13">
        <v>65170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65170</v>
      </c>
      <c r="B135" s="9">
        <v>22</v>
      </c>
      <c r="C135" s="9" t="s">
        <v>67</v>
      </c>
      <c r="D135" s="9">
        <v>2</v>
      </c>
      <c r="E135">
        <v>40</v>
      </c>
      <c r="F135">
        <v>42</v>
      </c>
      <c r="G135">
        <v>42.5</v>
      </c>
      <c r="H135">
        <v>42.3</v>
      </c>
      <c r="I135">
        <v>40.5</v>
      </c>
      <c r="J135">
        <v>38</v>
      </c>
      <c r="K135">
        <v>35.200000000000003</v>
      </c>
      <c r="L135">
        <v>39.6</v>
      </c>
      <c r="M135">
        <v>34.200000000000003</v>
      </c>
      <c r="N135">
        <v>38.4</v>
      </c>
      <c r="O135">
        <v>39</v>
      </c>
      <c r="P135">
        <v>38.5</v>
      </c>
      <c r="Q135" s="18">
        <f>MAX(E135:P135)</f>
        <v>42.5</v>
      </c>
    </row>
    <row r="136" spans="1:17" s="1" customFormat="1" ht="16.2" thickBot="1" x14ac:dyDescent="0.35">
      <c r="A136" s="13">
        <v>65170</v>
      </c>
      <c r="B136" s="9">
        <v>22</v>
      </c>
      <c r="C136" s="9" t="s">
        <v>68</v>
      </c>
      <c r="D136" s="9" t="s">
        <v>69</v>
      </c>
      <c r="E136" s="9" t="s">
        <v>809</v>
      </c>
      <c r="F136" s="9" t="s">
        <v>738</v>
      </c>
      <c r="G136" s="9" t="s">
        <v>890</v>
      </c>
      <c r="H136" s="9" t="s">
        <v>891</v>
      </c>
      <c r="I136" s="9" t="s">
        <v>569</v>
      </c>
      <c r="J136" s="9" t="s">
        <v>556</v>
      </c>
      <c r="K136" s="9" t="s">
        <v>479</v>
      </c>
      <c r="L136" s="9" t="s">
        <v>892</v>
      </c>
      <c r="M136" s="9" t="s">
        <v>456</v>
      </c>
      <c r="N136" s="9" t="s">
        <v>883</v>
      </c>
      <c r="O136" s="9" t="s">
        <v>893</v>
      </c>
      <c r="P136" s="9" t="s">
        <v>677</v>
      </c>
      <c r="Q136" s="18"/>
    </row>
    <row r="137" spans="1:17" s="1" customFormat="1" ht="16.2" thickBot="1" x14ac:dyDescent="0.35">
      <c r="A137" s="13">
        <v>65170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65170</v>
      </c>
      <c r="B144" s="9">
        <v>23</v>
      </c>
      <c r="C144" s="9" t="s">
        <v>71</v>
      </c>
      <c r="D144" s="9">
        <v>3</v>
      </c>
      <c r="E144">
        <v>13</v>
      </c>
      <c r="F144">
        <v>13.7</v>
      </c>
      <c r="G144">
        <v>16.7</v>
      </c>
      <c r="H144">
        <v>17.3</v>
      </c>
      <c r="I144">
        <v>15</v>
      </c>
      <c r="J144">
        <v>15.5</v>
      </c>
      <c r="K144">
        <v>15.5</v>
      </c>
      <c r="L144">
        <v>16</v>
      </c>
      <c r="M144">
        <v>14</v>
      </c>
      <c r="N144">
        <v>14.2</v>
      </c>
      <c r="O144">
        <v>13.1</v>
      </c>
      <c r="P144">
        <v>12.5</v>
      </c>
      <c r="Q144" s="18">
        <f>MIN(E144:P144)</f>
        <v>12.5</v>
      </c>
    </row>
    <row r="145" spans="1:17" s="1" customFormat="1" ht="16.2" thickBot="1" x14ac:dyDescent="0.35">
      <c r="A145" s="13">
        <v>65170</v>
      </c>
      <c r="B145" s="9">
        <v>23</v>
      </c>
      <c r="C145" s="9" t="s">
        <v>72</v>
      </c>
      <c r="D145" s="9" t="s">
        <v>73</v>
      </c>
      <c r="E145" s="9" t="s">
        <v>1068</v>
      </c>
      <c r="F145" s="9" t="s">
        <v>876</v>
      </c>
      <c r="G145" s="9" t="s">
        <v>555</v>
      </c>
      <c r="H145" s="9" t="s">
        <v>927</v>
      </c>
      <c r="I145" s="9" t="s">
        <v>490</v>
      </c>
      <c r="J145" s="9" t="s">
        <v>1249</v>
      </c>
      <c r="K145" s="9" t="s">
        <v>473</v>
      </c>
      <c r="L145" s="9" t="s">
        <v>777</v>
      </c>
      <c r="M145" s="9" t="s">
        <v>449</v>
      </c>
      <c r="N145" s="9" t="s">
        <v>807</v>
      </c>
      <c r="O145" s="9" t="s">
        <v>1022</v>
      </c>
      <c r="P145" s="9" t="s">
        <v>1177</v>
      </c>
      <c r="Q145" s="18"/>
    </row>
    <row r="146" spans="1:17" s="1" customFormat="1" ht="16.2" thickBot="1" x14ac:dyDescent="0.35">
      <c r="A146" s="13">
        <v>65170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65170</v>
      </c>
      <c r="B153" s="9">
        <v>24</v>
      </c>
      <c r="C153" s="9" t="s">
        <v>67</v>
      </c>
      <c r="D153" s="9">
        <v>2</v>
      </c>
      <c r="E153">
        <v>21.5</v>
      </c>
      <c r="F153">
        <v>8.1999999999999993</v>
      </c>
      <c r="G153">
        <v>70.3</v>
      </c>
      <c r="H153">
        <v>89.6</v>
      </c>
      <c r="I153">
        <v>78.900000000000006</v>
      </c>
      <c r="J153">
        <v>89.6</v>
      </c>
      <c r="K153">
        <v>171.2</v>
      </c>
      <c r="L153">
        <v>96</v>
      </c>
      <c r="M153">
        <v>94.2</v>
      </c>
      <c r="N153">
        <v>68.8</v>
      </c>
      <c r="O153">
        <v>49.7</v>
      </c>
      <c r="P153">
        <v>49</v>
      </c>
      <c r="Q153" s="18">
        <f>MAX(E153:P153)</f>
        <v>171.2</v>
      </c>
    </row>
    <row r="154" spans="1:17" s="1" customFormat="1" ht="16.2" thickBot="1" x14ac:dyDescent="0.35">
      <c r="A154" s="13">
        <v>65170</v>
      </c>
      <c r="B154" s="9">
        <v>24</v>
      </c>
      <c r="C154" s="9" t="s">
        <v>68</v>
      </c>
      <c r="D154" s="9" t="s">
        <v>69</v>
      </c>
      <c r="E154" s="9" t="s">
        <v>452</v>
      </c>
      <c r="F154" s="9" t="s">
        <v>697</v>
      </c>
      <c r="G154" s="9" t="s">
        <v>1251</v>
      </c>
      <c r="H154" s="9" t="s">
        <v>585</v>
      </c>
      <c r="I154" s="9" t="s">
        <v>1221</v>
      </c>
      <c r="J154" s="9" t="s">
        <v>1222</v>
      </c>
      <c r="K154" s="9" t="s">
        <v>456</v>
      </c>
      <c r="L154" s="9" t="s">
        <v>674</v>
      </c>
      <c r="M154" s="9" t="s">
        <v>927</v>
      </c>
      <c r="N154" s="9" t="s">
        <v>1252</v>
      </c>
      <c r="O154" s="9" t="s">
        <v>819</v>
      </c>
      <c r="P154" s="9" t="s">
        <v>461</v>
      </c>
      <c r="Q154" s="18"/>
    </row>
    <row r="155" spans="1:17" s="1" customFormat="1" ht="16.2" thickBot="1" x14ac:dyDescent="0.35">
      <c r="A155" s="13">
        <v>65170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65170</v>
      </c>
      <c r="B162" s="9">
        <v>38</v>
      </c>
      <c r="C162" s="9" t="s">
        <v>42</v>
      </c>
      <c r="D162" s="9">
        <v>1</v>
      </c>
      <c r="E162" s="18">
        <v>31.756666666666661</v>
      </c>
      <c r="F162" s="18">
        <v>29.704000000000001</v>
      </c>
      <c r="G162" s="18">
        <v>39.955666666666659</v>
      </c>
      <c r="H162" s="18">
        <v>61.092000000000006</v>
      </c>
      <c r="I162" s="18">
        <v>75.347999999999999</v>
      </c>
      <c r="J162" s="18">
        <v>81.190333333333328</v>
      </c>
      <c r="K162" s="18">
        <v>84.972000000000008</v>
      </c>
      <c r="L162" s="18">
        <v>87.178666666666672</v>
      </c>
      <c r="M162" s="18">
        <v>85.704666666666682</v>
      </c>
      <c r="N162" s="18">
        <v>80.308333333333351</v>
      </c>
      <c r="O162" s="18">
        <v>57.627666666666677</v>
      </c>
      <c r="P162" s="18">
        <v>40.470333333333329</v>
      </c>
      <c r="Q162" s="18">
        <f>AVERAGE(E162:P162)</f>
        <v>62.942361111111119</v>
      </c>
    </row>
    <row r="163" spans="1:17" s="1" customFormat="1" ht="16.2" thickBot="1" x14ac:dyDescent="0.35">
      <c r="A163" s="13">
        <v>65170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Q165"/>
  <sheetViews>
    <sheetView workbookViewId="0">
      <selection activeCell="C17" sqref="C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G4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293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65134</v>
      </c>
      <c r="B10" s="3" t="s">
        <v>417</v>
      </c>
      <c r="C10" s="3" t="s">
        <v>416</v>
      </c>
      <c r="D10" s="16">
        <v>129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415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65134</v>
      </c>
      <c r="B23" s="9">
        <v>1</v>
      </c>
      <c r="C23" s="9" t="s">
        <v>36</v>
      </c>
      <c r="D23" s="9">
        <v>4</v>
      </c>
      <c r="E23" s="18">
        <v>0.36666666666666664</v>
      </c>
      <c r="F23" s="18">
        <v>5.1233333333333331</v>
      </c>
      <c r="G23" s="18">
        <v>13.426666666666666</v>
      </c>
      <c r="H23" s="18">
        <v>93.226666666666659</v>
      </c>
      <c r="I23" s="18">
        <v>176.50666666666663</v>
      </c>
      <c r="J23" s="18">
        <v>207.07666666666671</v>
      </c>
      <c r="K23" s="18">
        <v>248.68333333333334</v>
      </c>
      <c r="L23" s="18">
        <v>255.53</v>
      </c>
      <c r="M23" s="18">
        <v>181.94666666666669</v>
      </c>
      <c r="N23" s="18">
        <v>58.679999999999978</v>
      </c>
      <c r="O23" s="18">
        <v>1.1499999999999999</v>
      </c>
      <c r="P23" s="18">
        <v>1.1499999999999999</v>
      </c>
      <c r="Q23" s="18">
        <f>SUM(E23:P23)</f>
        <v>1242.866666666667</v>
      </c>
    </row>
    <row r="24" spans="1:17" s="1" customFormat="1" ht="16.2" thickBot="1" x14ac:dyDescent="0.35">
      <c r="A24" s="13">
        <v>65134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65134</v>
      </c>
      <c r="B32" s="9">
        <v>2</v>
      </c>
      <c r="C32" s="9" t="s">
        <v>39</v>
      </c>
      <c r="D32" s="9">
        <v>5</v>
      </c>
      <c r="E32" s="27">
        <v>6.6666666666666666E-2</v>
      </c>
      <c r="F32" s="27">
        <v>0.33018867924528306</v>
      </c>
      <c r="G32" s="27">
        <v>1.1666666666666667</v>
      </c>
      <c r="H32" s="27">
        <v>6.833333333333333</v>
      </c>
      <c r="I32" s="27">
        <v>13.266666666666667</v>
      </c>
      <c r="J32" s="27">
        <v>14.7</v>
      </c>
      <c r="K32" s="27">
        <v>19.033333333333335</v>
      </c>
      <c r="L32" s="27">
        <v>19.633333333333333</v>
      </c>
      <c r="M32" s="27">
        <v>15.066666666666666</v>
      </c>
      <c r="N32" s="27">
        <v>5.8666666666666663</v>
      </c>
      <c r="O32" s="27">
        <v>0.13333333333333333</v>
      </c>
      <c r="P32" s="27">
        <v>0.16666666666666669</v>
      </c>
      <c r="Q32" s="18">
        <f>SUM(E32:P32)</f>
        <v>96.263522012578605</v>
      </c>
    </row>
    <row r="33" spans="1:17" s="1" customFormat="1" ht="16.2" thickBot="1" x14ac:dyDescent="0.35">
      <c r="A33" s="13">
        <v>65134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65134</v>
      </c>
      <c r="B41" s="9">
        <v>3</v>
      </c>
      <c r="C41" s="9" t="s">
        <v>42</v>
      </c>
      <c r="D41" s="9">
        <v>1</v>
      </c>
      <c r="E41" s="18">
        <v>28.273440861000001</v>
      </c>
      <c r="F41" s="18">
        <v>30.231330049666671</v>
      </c>
      <c r="G41" s="18">
        <v>31.87354838766667</v>
      </c>
      <c r="H41" s="18">
        <v>30.816666667</v>
      </c>
      <c r="I41" s="18">
        <v>28.373763441333331</v>
      </c>
      <c r="J41" s="18">
        <v>26.372333333333334</v>
      </c>
      <c r="K41" s="18">
        <v>24.643440859000005</v>
      </c>
      <c r="L41" s="18">
        <v>24.105913978666663</v>
      </c>
      <c r="M41" s="18">
        <v>25.992888889333337</v>
      </c>
      <c r="N41" s="18">
        <v>27.514623656333335</v>
      </c>
      <c r="O41" s="18">
        <v>28.250666666333338</v>
      </c>
      <c r="P41" s="18">
        <v>28.001505376000001</v>
      </c>
      <c r="Q41" s="18">
        <f>AVERAGE(E41:P41)</f>
        <v>27.870843513805557</v>
      </c>
    </row>
    <row r="42" spans="1:17" s="1" customFormat="1" ht="16.2" thickBot="1" x14ac:dyDescent="0.35">
      <c r="A42" s="13">
        <v>65134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65134</v>
      </c>
      <c r="B50" s="9">
        <v>4</v>
      </c>
      <c r="C50" s="9" t="s">
        <v>42</v>
      </c>
      <c r="D50" s="9">
        <v>1</v>
      </c>
      <c r="E50" s="18">
        <v>11.75086021516667</v>
      </c>
      <c r="F50" s="18">
        <v>14.044778324666668</v>
      </c>
      <c r="G50" s="18">
        <v>17.038387096333331</v>
      </c>
      <c r="H50" s="18">
        <v>18.598666666333337</v>
      </c>
      <c r="I50" s="18">
        <v>18.363548386666665</v>
      </c>
      <c r="J50" s="18">
        <v>17.470000000333336</v>
      </c>
      <c r="K50" s="18">
        <v>16.973548387333334</v>
      </c>
      <c r="L50" s="18">
        <v>16.913118279333336</v>
      </c>
      <c r="M50" s="18">
        <v>16.791666667666668</v>
      </c>
      <c r="N50" s="18">
        <v>16.384086020333331</v>
      </c>
      <c r="O50" s="18">
        <v>13.318111110666667</v>
      </c>
      <c r="P50" s="18">
        <v>11.504516129699997</v>
      </c>
      <c r="Q50" s="18">
        <f>AVERAGE(E50:P50)</f>
        <v>15.762607273711113</v>
      </c>
    </row>
    <row r="51" spans="1:17" s="1" customFormat="1" ht="16.2" thickBot="1" x14ac:dyDescent="0.35">
      <c r="A51" s="13">
        <v>65134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65134</v>
      </c>
      <c r="B59" s="9">
        <v>5</v>
      </c>
      <c r="C59" s="9" t="s">
        <v>42</v>
      </c>
      <c r="D59" s="9">
        <v>1</v>
      </c>
      <c r="E59" s="18">
        <v>20.012150538083336</v>
      </c>
      <c r="F59" s="18">
        <v>22.13805418716667</v>
      </c>
      <c r="G59" s="18">
        <v>24.455967741999999</v>
      </c>
      <c r="H59" s="18">
        <v>24.707666666666668</v>
      </c>
      <c r="I59" s="18">
        <v>23.368655913999998</v>
      </c>
      <c r="J59" s="18">
        <v>21.921166666833336</v>
      </c>
      <c r="K59" s="18">
        <v>20.80849462316667</v>
      </c>
      <c r="L59" s="18">
        <v>20.509516128999998</v>
      </c>
      <c r="M59" s="18">
        <v>21.392277778500002</v>
      </c>
      <c r="N59" s="18">
        <v>21.949354838333335</v>
      </c>
      <c r="O59" s="18">
        <v>20.784388888500004</v>
      </c>
      <c r="P59" s="18">
        <v>19.753010752849999</v>
      </c>
      <c r="Q59" s="18">
        <f>AVERAGE(E59:P59)</f>
        <v>21.816725393758333</v>
      </c>
    </row>
    <row r="60" spans="1:17" s="1" customFormat="1" ht="16.2" thickBot="1" x14ac:dyDescent="0.35">
      <c r="A60" s="13">
        <v>65134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65134</v>
      </c>
      <c r="B72" s="9">
        <v>12</v>
      </c>
      <c r="C72" s="9" t="s">
        <v>39</v>
      </c>
      <c r="D72" s="9">
        <v>5</v>
      </c>
      <c r="E72" s="27">
        <v>9.1333333333333329</v>
      </c>
      <c r="F72" s="27">
        <v>18.589622641509433</v>
      </c>
      <c r="G72" s="27">
        <v>27.666666666666668</v>
      </c>
      <c r="H72" s="27">
        <v>19.966666666666665</v>
      </c>
      <c r="I72" s="27">
        <v>7.7</v>
      </c>
      <c r="J72" s="27">
        <v>0.83333333333333337</v>
      </c>
      <c r="K72" s="27">
        <v>0</v>
      </c>
      <c r="L72" s="27">
        <v>3.3333333333333333E-2</v>
      </c>
      <c r="M72" s="27">
        <v>0</v>
      </c>
      <c r="N72" s="27">
        <v>0.96666666666666667</v>
      </c>
      <c r="O72" s="27">
        <v>2.4333333333333331</v>
      </c>
      <c r="P72" s="27">
        <v>3.8999999999999995</v>
      </c>
      <c r="Q72" s="18">
        <f>SUM(E72:P72)</f>
        <v>91.222955974842776</v>
      </c>
    </row>
    <row r="73" spans="1:17" s="1" customFormat="1" ht="16.2" thickBot="1" x14ac:dyDescent="0.35">
      <c r="A73" s="13">
        <v>65134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65134</v>
      </c>
      <c r="B81" s="9">
        <v>13</v>
      </c>
      <c r="C81" s="9" t="s">
        <v>39</v>
      </c>
      <c r="D81" s="9">
        <v>5</v>
      </c>
      <c r="E81" s="27">
        <v>8.8666666666666671</v>
      </c>
      <c r="F81" s="27">
        <v>2.4433962264150941</v>
      </c>
      <c r="G81" s="27">
        <v>3.3333333333333333E-2</v>
      </c>
      <c r="H81" s="27">
        <v>0</v>
      </c>
      <c r="I81" s="27">
        <v>0</v>
      </c>
      <c r="J81" s="27">
        <v>0</v>
      </c>
      <c r="K81" s="27">
        <v>0</v>
      </c>
      <c r="L81" s="27">
        <v>3.3333333333333333E-2</v>
      </c>
      <c r="M81" s="27">
        <v>3.3333333333333333E-2</v>
      </c>
      <c r="N81" s="27">
        <v>0</v>
      </c>
      <c r="O81" s="27">
        <v>0.93333333333333335</v>
      </c>
      <c r="P81" s="27">
        <v>8.6666666666666661</v>
      </c>
      <c r="Q81" s="18">
        <f>SUM(E81:P81)</f>
        <v>21.010062893081759</v>
      </c>
    </row>
    <row r="82" spans="1:17" s="1" customFormat="1" ht="16.2" thickBot="1" x14ac:dyDescent="0.35">
      <c r="A82" s="13">
        <v>65134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65134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65134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65134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65134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65134</v>
      </c>
      <c r="B108" s="9">
        <v>16</v>
      </c>
      <c r="C108" s="9" t="s">
        <v>39</v>
      </c>
      <c r="D108" s="9">
        <v>5</v>
      </c>
      <c r="E108" s="27">
        <v>0</v>
      </c>
      <c r="F108" s="27">
        <v>0.19811320754716982</v>
      </c>
      <c r="G108" s="27">
        <v>0.5</v>
      </c>
      <c r="H108" s="27">
        <v>2.6333333333333333</v>
      </c>
      <c r="I108" s="27">
        <v>4.9333333333333336</v>
      </c>
      <c r="J108" s="27">
        <v>5.3666666666666663</v>
      </c>
      <c r="K108" s="27">
        <v>6.8</v>
      </c>
      <c r="L108" s="27">
        <v>6.5</v>
      </c>
      <c r="M108" s="27">
        <v>5.4333333333333336</v>
      </c>
      <c r="N108" s="27">
        <v>1.4333333333333333</v>
      </c>
      <c r="O108" s="27">
        <v>6.6666666666666666E-2</v>
      </c>
      <c r="P108" s="27">
        <v>3.3333333333333333E-2</v>
      </c>
      <c r="Q108" s="18">
        <f>SUM(E108:P108)</f>
        <v>33.898113207547169</v>
      </c>
    </row>
    <row r="109" spans="1:17" s="1" customFormat="1" ht="16.2" thickBot="1" x14ac:dyDescent="0.35">
      <c r="A109" s="13">
        <v>65134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65134</v>
      </c>
      <c r="B117" s="9">
        <v>20</v>
      </c>
      <c r="C117" s="9" t="s">
        <v>67</v>
      </c>
      <c r="D117" s="9">
        <v>2</v>
      </c>
      <c r="E117">
        <v>26.5</v>
      </c>
      <c r="F117">
        <v>27</v>
      </c>
      <c r="G117">
        <v>28</v>
      </c>
      <c r="H117">
        <v>29</v>
      </c>
      <c r="I117">
        <v>27.35</v>
      </c>
      <c r="J117">
        <v>27.75</v>
      </c>
      <c r="K117">
        <v>24.1</v>
      </c>
      <c r="L117">
        <v>24</v>
      </c>
      <c r="M117">
        <v>24.15</v>
      </c>
      <c r="N117">
        <v>26.5</v>
      </c>
      <c r="O117">
        <v>24</v>
      </c>
      <c r="P117">
        <v>24.5</v>
      </c>
      <c r="Q117" s="18">
        <f>MAX(E117:P117)</f>
        <v>29</v>
      </c>
    </row>
    <row r="118" spans="1:17" s="1" customFormat="1" ht="16.2" thickBot="1" x14ac:dyDescent="0.35">
      <c r="A118" s="13">
        <v>65134</v>
      </c>
      <c r="B118" s="9">
        <v>20</v>
      </c>
      <c r="C118" s="9" t="s">
        <v>68</v>
      </c>
      <c r="D118" s="9" t="s">
        <v>69</v>
      </c>
      <c r="E118" s="9" t="s">
        <v>926</v>
      </c>
      <c r="F118" s="9" t="s">
        <v>738</v>
      </c>
      <c r="G118" s="9" t="s">
        <v>799</v>
      </c>
      <c r="H118" s="9" t="s">
        <v>642</v>
      </c>
      <c r="I118" s="9" t="s">
        <v>998</v>
      </c>
      <c r="J118" s="9" t="s">
        <v>608</v>
      </c>
      <c r="K118" s="9" t="s">
        <v>676</v>
      </c>
      <c r="L118" s="9" t="s">
        <v>908</v>
      </c>
      <c r="M118" s="9" t="s">
        <v>627</v>
      </c>
      <c r="N118" s="9" t="s">
        <v>999</v>
      </c>
      <c r="O118" s="9" t="s">
        <v>771</v>
      </c>
      <c r="P118" s="9" t="s">
        <v>893</v>
      </c>
      <c r="Q118" s="18"/>
    </row>
    <row r="119" spans="1:17" s="1" customFormat="1" ht="16.2" thickBot="1" x14ac:dyDescent="0.35">
      <c r="A119" s="13">
        <v>65134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65134</v>
      </c>
      <c r="B126" s="9">
        <v>21</v>
      </c>
      <c r="C126" s="9" t="s">
        <v>71</v>
      </c>
      <c r="D126" s="9">
        <v>3</v>
      </c>
      <c r="E126">
        <v>13</v>
      </c>
      <c r="F126">
        <v>15.5</v>
      </c>
      <c r="G126">
        <v>18</v>
      </c>
      <c r="H126">
        <v>20</v>
      </c>
      <c r="I126">
        <v>19</v>
      </c>
      <c r="J126">
        <v>17.149999999999999</v>
      </c>
      <c r="K126">
        <v>15.5</v>
      </c>
      <c r="L126">
        <v>16.8</v>
      </c>
      <c r="M126">
        <v>17</v>
      </c>
      <c r="N126">
        <v>18</v>
      </c>
      <c r="O126">
        <v>16.5</v>
      </c>
      <c r="P126">
        <v>14.7</v>
      </c>
      <c r="Q126" s="18">
        <f>MIN(E126:P126)</f>
        <v>13</v>
      </c>
    </row>
    <row r="127" spans="1:17" s="1" customFormat="1" ht="16.2" thickBot="1" x14ac:dyDescent="0.35">
      <c r="A127" s="13">
        <v>65134</v>
      </c>
      <c r="B127" s="9">
        <v>21</v>
      </c>
      <c r="C127" s="9" t="s">
        <v>72</v>
      </c>
      <c r="D127" s="9" t="s">
        <v>73</v>
      </c>
      <c r="E127" s="9" t="s">
        <v>695</v>
      </c>
      <c r="F127" s="9" t="s">
        <v>847</v>
      </c>
      <c r="G127" s="9" t="s">
        <v>577</v>
      </c>
      <c r="H127" s="9" t="s">
        <v>1000</v>
      </c>
      <c r="I127" s="9" t="s">
        <v>808</v>
      </c>
      <c r="J127" s="9" t="s">
        <v>456</v>
      </c>
      <c r="K127" s="9" t="s">
        <v>1001</v>
      </c>
      <c r="L127" s="9" t="s">
        <v>655</v>
      </c>
      <c r="M127" s="9" t="s">
        <v>1002</v>
      </c>
      <c r="N127" s="9" t="s">
        <v>715</v>
      </c>
      <c r="O127" s="9" t="s">
        <v>622</v>
      </c>
      <c r="P127" s="9" t="s">
        <v>817</v>
      </c>
      <c r="Q127" s="18"/>
    </row>
    <row r="128" spans="1:17" s="1" customFormat="1" ht="16.2" thickBot="1" x14ac:dyDescent="0.35">
      <c r="A128" s="13">
        <v>65134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65134</v>
      </c>
      <c r="B135" s="9">
        <v>22</v>
      </c>
      <c r="C135" s="9" t="s">
        <v>67</v>
      </c>
      <c r="D135" s="9">
        <v>2</v>
      </c>
      <c r="E135">
        <v>35</v>
      </c>
      <c r="F135">
        <v>34.5</v>
      </c>
      <c r="G135">
        <v>35.6</v>
      </c>
      <c r="H135">
        <v>36</v>
      </c>
      <c r="I135">
        <v>35.299999999999997</v>
      </c>
      <c r="J135">
        <v>31</v>
      </c>
      <c r="K135">
        <v>29.2</v>
      </c>
      <c r="L135">
        <v>30</v>
      </c>
      <c r="M135">
        <v>29.5</v>
      </c>
      <c r="N135">
        <v>34</v>
      </c>
      <c r="O135">
        <v>31</v>
      </c>
      <c r="P135">
        <v>32</v>
      </c>
      <c r="Q135" s="18">
        <f>MAX(E135:P135)</f>
        <v>36</v>
      </c>
    </row>
    <row r="136" spans="1:17" s="1" customFormat="1" ht="16.2" thickBot="1" x14ac:dyDescent="0.35">
      <c r="A136" s="13">
        <v>65134</v>
      </c>
      <c r="B136" s="9">
        <v>22</v>
      </c>
      <c r="C136" s="9" t="s">
        <v>68</v>
      </c>
      <c r="D136" s="9" t="s">
        <v>69</v>
      </c>
      <c r="E136" s="9" t="s">
        <v>943</v>
      </c>
      <c r="F136" s="9" t="s">
        <v>686</v>
      </c>
      <c r="G136" s="9" t="s">
        <v>1003</v>
      </c>
      <c r="H136" s="9" t="s">
        <v>786</v>
      </c>
      <c r="I136" s="9" t="s">
        <v>858</v>
      </c>
      <c r="J136" s="9" t="s">
        <v>786</v>
      </c>
      <c r="K136" s="9" t="s">
        <v>1004</v>
      </c>
      <c r="L136" s="9" t="s">
        <v>886</v>
      </c>
      <c r="M136" s="9" t="s">
        <v>488</v>
      </c>
      <c r="N136" s="9" t="s">
        <v>999</v>
      </c>
      <c r="O136" s="9" t="s">
        <v>1005</v>
      </c>
      <c r="P136" s="9" t="s">
        <v>1006</v>
      </c>
      <c r="Q136" s="18"/>
    </row>
    <row r="137" spans="1:17" s="1" customFormat="1" ht="16.2" thickBot="1" x14ac:dyDescent="0.35">
      <c r="A137" s="13">
        <v>65134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65134</v>
      </c>
      <c r="B144" s="9">
        <v>23</v>
      </c>
      <c r="C144" s="9" t="s">
        <v>71</v>
      </c>
      <c r="D144" s="9">
        <v>3</v>
      </c>
      <c r="E144">
        <v>1.1000000000000001</v>
      </c>
      <c r="F144">
        <v>8</v>
      </c>
      <c r="G144">
        <v>10</v>
      </c>
      <c r="H144">
        <v>12.5</v>
      </c>
      <c r="I144">
        <v>12</v>
      </c>
      <c r="J144">
        <v>13</v>
      </c>
      <c r="K144">
        <v>11</v>
      </c>
      <c r="L144">
        <v>9.5</v>
      </c>
      <c r="M144">
        <v>10</v>
      </c>
      <c r="N144">
        <v>11</v>
      </c>
      <c r="O144">
        <v>8</v>
      </c>
      <c r="P144">
        <v>6</v>
      </c>
      <c r="Q144" s="18">
        <f>MIN(E144:P144)</f>
        <v>1.1000000000000001</v>
      </c>
    </row>
    <row r="145" spans="1:17" s="1" customFormat="1" ht="16.2" thickBot="1" x14ac:dyDescent="0.35">
      <c r="A145" s="13">
        <v>65134</v>
      </c>
      <c r="B145" s="9">
        <v>23</v>
      </c>
      <c r="C145" s="9" t="s">
        <v>72</v>
      </c>
      <c r="D145" s="9" t="s">
        <v>73</v>
      </c>
      <c r="E145" s="9" t="s">
        <v>1007</v>
      </c>
      <c r="F145" s="9" t="s">
        <v>646</v>
      </c>
      <c r="G145" s="9" t="s">
        <v>577</v>
      </c>
      <c r="H145" s="9" t="s">
        <v>1008</v>
      </c>
      <c r="I145" s="9" t="s">
        <v>618</v>
      </c>
      <c r="J145" s="9" t="s">
        <v>1009</v>
      </c>
      <c r="K145" s="9" t="s">
        <v>1001</v>
      </c>
      <c r="L145" s="9" t="s">
        <v>655</v>
      </c>
      <c r="M145" s="9" t="s">
        <v>1010</v>
      </c>
      <c r="N145" s="9" t="s">
        <v>715</v>
      </c>
      <c r="O145" s="9" t="s">
        <v>763</v>
      </c>
      <c r="P145" s="9" t="s">
        <v>482</v>
      </c>
      <c r="Q145" s="18"/>
    </row>
    <row r="146" spans="1:17" s="1" customFormat="1" ht="16.2" thickBot="1" x14ac:dyDescent="0.35">
      <c r="A146" s="13">
        <v>65134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65134</v>
      </c>
      <c r="B153" s="9">
        <v>24</v>
      </c>
      <c r="C153" s="9" t="s">
        <v>67</v>
      </c>
      <c r="D153" s="9">
        <v>2</v>
      </c>
      <c r="E153">
        <v>6.1</v>
      </c>
      <c r="F153">
        <v>37</v>
      </c>
      <c r="G153">
        <v>50.4</v>
      </c>
      <c r="H153">
        <v>77.900000000000006</v>
      </c>
      <c r="I153">
        <v>63</v>
      </c>
      <c r="J153">
        <v>69.3</v>
      </c>
      <c r="K153">
        <v>65.5</v>
      </c>
      <c r="L153">
        <v>82.5</v>
      </c>
      <c r="M153">
        <v>60.4</v>
      </c>
      <c r="N153">
        <v>48.9</v>
      </c>
      <c r="O153">
        <v>20.399999999999999</v>
      </c>
      <c r="P153">
        <v>11</v>
      </c>
      <c r="Q153" s="18">
        <f>MAX(E153:P153)</f>
        <v>82.5</v>
      </c>
    </row>
    <row r="154" spans="1:17" s="1" customFormat="1" ht="16.2" thickBot="1" x14ac:dyDescent="0.35">
      <c r="A154" s="13">
        <v>65134</v>
      </c>
      <c r="B154" s="9">
        <v>24</v>
      </c>
      <c r="C154" s="9" t="s">
        <v>68</v>
      </c>
      <c r="D154" s="9" t="s">
        <v>69</v>
      </c>
      <c r="E154" s="9" t="s">
        <v>787</v>
      </c>
      <c r="F154" s="9" t="s">
        <v>831</v>
      </c>
      <c r="G154" s="9" t="s">
        <v>714</v>
      </c>
      <c r="H154" s="9" t="s">
        <v>1011</v>
      </c>
      <c r="I154" s="9" t="s">
        <v>1012</v>
      </c>
      <c r="J154" s="9" t="s">
        <v>968</v>
      </c>
      <c r="K154" s="9" t="s">
        <v>802</v>
      </c>
      <c r="L154" s="9" t="s">
        <v>1013</v>
      </c>
      <c r="M154" s="9" t="s">
        <v>946</v>
      </c>
      <c r="N154" s="9" t="s">
        <v>704</v>
      </c>
      <c r="O154" s="9" t="s">
        <v>1014</v>
      </c>
      <c r="P154" s="9" t="s">
        <v>461</v>
      </c>
      <c r="Q154" s="18"/>
    </row>
    <row r="155" spans="1:17" s="1" customFormat="1" ht="16.2" thickBot="1" x14ac:dyDescent="0.35">
      <c r="A155" s="13">
        <v>65134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65134</v>
      </c>
      <c r="B162" s="9">
        <v>38</v>
      </c>
      <c r="C162" s="9" t="s">
        <v>42</v>
      </c>
      <c r="D162" s="9">
        <v>1</v>
      </c>
      <c r="E162" s="18">
        <v>21.541000000000004</v>
      </c>
      <c r="F162" s="18">
        <v>20.582666666666665</v>
      </c>
      <c r="G162" s="18">
        <v>28.665000000000003</v>
      </c>
      <c r="H162" s="18">
        <v>52.734999999999992</v>
      </c>
      <c r="I162" s="18">
        <v>70.336666666666659</v>
      </c>
      <c r="J162" s="18">
        <v>76.738000000000014</v>
      </c>
      <c r="K162" s="18">
        <v>81.74966666666667</v>
      </c>
      <c r="L162" s="18">
        <v>86.11966666666666</v>
      </c>
      <c r="M162" s="18">
        <v>83.057999999999993</v>
      </c>
      <c r="N162" s="18">
        <v>73.207999999999998</v>
      </c>
      <c r="O162" s="18">
        <v>46.995333333333335</v>
      </c>
      <c r="P162" s="18">
        <v>29.398666666666667</v>
      </c>
      <c r="Q162" s="18">
        <f>AVERAGE(E162:P162)</f>
        <v>55.927305555555556</v>
      </c>
    </row>
    <row r="163" spans="1:17" s="1" customFormat="1" ht="16.2" thickBot="1" x14ac:dyDescent="0.35">
      <c r="A163" s="13">
        <v>65134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65"/>
  <sheetViews>
    <sheetView workbookViewId="0">
      <selection activeCell="C17" sqref="C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F4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292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65019</v>
      </c>
      <c r="B10" s="3" t="s">
        <v>419</v>
      </c>
      <c r="C10" s="3" t="s">
        <v>420</v>
      </c>
      <c r="D10" s="16">
        <v>634.4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418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65019</v>
      </c>
      <c r="B23" s="9">
        <v>1</v>
      </c>
      <c r="C23" s="9" t="s">
        <v>36</v>
      </c>
      <c r="D23" s="9">
        <v>4</v>
      </c>
      <c r="E23" s="18">
        <v>0</v>
      </c>
      <c r="F23" s="18">
        <v>0.35666666666666669</v>
      </c>
      <c r="G23" s="18">
        <v>11.196666666666667</v>
      </c>
      <c r="H23" s="18">
        <v>41.496666666666655</v>
      </c>
      <c r="I23" s="18">
        <v>124.70333333333338</v>
      </c>
      <c r="J23" s="18">
        <v>184.84000000000003</v>
      </c>
      <c r="K23" s="18">
        <v>254.44666666666669</v>
      </c>
      <c r="L23" s="18">
        <v>335.26999999999992</v>
      </c>
      <c r="M23" s="18">
        <v>280.67666666666668</v>
      </c>
      <c r="N23" s="18">
        <v>91.99</v>
      </c>
      <c r="O23" s="18">
        <v>4.3333333333333335E-2</v>
      </c>
      <c r="P23" s="18">
        <v>0</v>
      </c>
      <c r="Q23" s="18">
        <f>SUM(E23:P23)</f>
        <v>1325.02</v>
      </c>
    </row>
    <row r="24" spans="1:17" s="1" customFormat="1" ht="16.2" thickBot="1" x14ac:dyDescent="0.35">
      <c r="A24" s="13">
        <v>65019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65019</v>
      </c>
      <c r="B32" s="9">
        <v>2</v>
      </c>
      <c r="C32" s="9" t="s">
        <v>39</v>
      </c>
      <c r="D32" s="9">
        <v>5</v>
      </c>
      <c r="E32" s="27">
        <v>0</v>
      </c>
      <c r="F32" s="27">
        <v>6.6037735849056603E-2</v>
      </c>
      <c r="G32" s="27">
        <v>0.76666666666666661</v>
      </c>
      <c r="H32" s="27">
        <v>3.4</v>
      </c>
      <c r="I32" s="27">
        <v>9.7000000000000011</v>
      </c>
      <c r="J32" s="27">
        <v>12.9</v>
      </c>
      <c r="K32" s="27">
        <v>14.833333333333334</v>
      </c>
      <c r="L32" s="27">
        <v>17.533333333333331</v>
      </c>
      <c r="M32" s="27">
        <v>16.399999999999999</v>
      </c>
      <c r="N32" s="27">
        <v>7.1333333333333329</v>
      </c>
      <c r="O32" s="27">
        <v>3.3333333333333333E-2</v>
      </c>
      <c r="P32" s="27">
        <v>0</v>
      </c>
      <c r="Q32" s="18">
        <f>SUM(E32:P32)</f>
        <v>82.766037735849039</v>
      </c>
    </row>
    <row r="33" spans="1:17" s="1" customFormat="1" ht="16.2" thickBot="1" x14ac:dyDescent="0.35">
      <c r="A33" s="13">
        <v>65019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65019</v>
      </c>
      <c r="B41" s="9">
        <v>3</v>
      </c>
      <c r="C41" s="9" t="s">
        <v>42</v>
      </c>
      <c r="D41" s="9">
        <v>1</v>
      </c>
      <c r="E41" s="18">
        <v>31.326559140000004</v>
      </c>
      <c r="F41" s="18">
        <v>34.140455665666671</v>
      </c>
      <c r="G41" s="18">
        <v>36.17860215033334</v>
      </c>
      <c r="H41" s="18">
        <v>36.05122222233333</v>
      </c>
      <c r="I41" s="18">
        <v>33.088817204000001</v>
      </c>
      <c r="J41" s="18">
        <v>30.549555555000005</v>
      </c>
      <c r="K41" s="18">
        <v>28.997741936000008</v>
      </c>
      <c r="L41" s="18">
        <v>28.307204300333332</v>
      </c>
      <c r="M41" s="18">
        <v>29.940999999666666</v>
      </c>
      <c r="N41" s="18">
        <v>31.586881720666668</v>
      </c>
      <c r="O41" s="18">
        <v>32.929444445333331</v>
      </c>
      <c r="P41" s="18">
        <v>31.600967740999995</v>
      </c>
      <c r="Q41" s="18">
        <f>AVERAGE(E41:P41)</f>
        <v>32.058204340027778</v>
      </c>
    </row>
    <row r="42" spans="1:17" s="1" customFormat="1" ht="16.2" thickBot="1" x14ac:dyDescent="0.35">
      <c r="A42" s="13">
        <v>65019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65019</v>
      </c>
      <c r="B50" s="9">
        <v>4</v>
      </c>
      <c r="C50" s="9" t="s">
        <v>42</v>
      </c>
      <c r="D50" s="9">
        <v>1</v>
      </c>
      <c r="E50" s="18">
        <v>15.540430106333336</v>
      </c>
      <c r="F50" s="18">
        <v>18.349823480666668</v>
      </c>
      <c r="G50" s="18">
        <v>21.282580645666663</v>
      </c>
      <c r="H50" s="18">
        <v>23.097333334333346</v>
      </c>
      <c r="I50" s="18">
        <v>22.246666666333333</v>
      </c>
      <c r="J50" s="18">
        <v>20.968333332999997</v>
      </c>
      <c r="K50" s="18">
        <v>20.615268816666664</v>
      </c>
      <c r="L50" s="18">
        <v>20.393870967666665</v>
      </c>
      <c r="M50" s="18">
        <v>20.214333333666669</v>
      </c>
      <c r="N50" s="18">
        <v>19.942580645333333</v>
      </c>
      <c r="O50" s="18">
        <v>16.816666667666667</v>
      </c>
      <c r="P50" s="18">
        <v>15.199354838666668</v>
      </c>
      <c r="Q50" s="18">
        <f>AVERAGE(E50:P50)</f>
        <v>19.555603569666665</v>
      </c>
    </row>
    <row r="51" spans="1:17" s="1" customFormat="1" ht="16.2" thickBot="1" x14ac:dyDescent="0.35">
      <c r="A51" s="13">
        <v>65019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65019</v>
      </c>
      <c r="B59" s="9">
        <v>5</v>
      </c>
      <c r="C59" s="9" t="s">
        <v>42</v>
      </c>
      <c r="D59" s="9">
        <v>1</v>
      </c>
      <c r="E59" s="18">
        <v>23.43349462316667</v>
      </c>
      <c r="F59" s="18">
        <v>26.245139573166668</v>
      </c>
      <c r="G59" s="18">
        <v>28.730591398000001</v>
      </c>
      <c r="H59" s="18">
        <v>29.574277778333339</v>
      </c>
      <c r="I59" s="18">
        <v>27.667741935166667</v>
      </c>
      <c r="J59" s="18">
        <v>25.758944444000001</v>
      </c>
      <c r="K59" s="18">
        <v>24.806505376333334</v>
      </c>
      <c r="L59" s="18">
        <v>24.350537633999998</v>
      </c>
      <c r="M59" s="18">
        <v>25.077666666666666</v>
      </c>
      <c r="N59" s="18">
        <v>25.764731183000002</v>
      </c>
      <c r="O59" s="18">
        <v>24.873055556499999</v>
      </c>
      <c r="P59" s="18">
        <v>23.400161289833331</v>
      </c>
      <c r="Q59" s="18">
        <f>AVERAGE(E59:P59)</f>
        <v>25.806903954847218</v>
      </c>
    </row>
    <row r="60" spans="1:17" s="1" customFormat="1" ht="16.2" thickBot="1" x14ac:dyDescent="0.35">
      <c r="A60" s="13">
        <v>65019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65019</v>
      </c>
      <c r="B72" s="9">
        <v>12</v>
      </c>
      <c r="C72" s="9" t="s">
        <v>39</v>
      </c>
      <c r="D72" s="9">
        <v>5</v>
      </c>
      <c r="E72" s="27">
        <v>21.766666666666666</v>
      </c>
      <c r="F72" s="27">
        <v>26.018867924528301</v>
      </c>
      <c r="G72" s="27">
        <v>30.566666666666666</v>
      </c>
      <c r="H72" s="27">
        <v>29.566666666666666</v>
      </c>
      <c r="I72" s="27">
        <v>29</v>
      </c>
      <c r="J72" s="27">
        <v>21.966666666666669</v>
      </c>
      <c r="K72" s="27">
        <v>10.6</v>
      </c>
      <c r="L72" s="27">
        <v>7.7</v>
      </c>
      <c r="M72" s="27">
        <v>18.399999999999999</v>
      </c>
      <c r="N72" s="27">
        <v>27.366666666666667</v>
      </c>
      <c r="O72" s="27">
        <v>28.933333333333334</v>
      </c>
      <c r="P72" s="27">
        <v>23.900000000000002</v>
      </c>
      <c r="Q72" s="18">
        <f>SUM(E72:P72)</f>
        <v>275.78553459119496</v>
      </c>
    </row>
    <row r="73" spans="1:17" s="1" customFormat="1" ht="16.2" thickBot="1" x14ac:dyDescent="0.35">
      <c r="A73" s="13">
        <v>65019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65019</v>
      </c>
      <c r="B81" s="9">
        <v>13</v>
      </c>
      <c r="C81" s="9" t="s">
        <v>39</v>
      </c>
      <c r="D81" s="9">
        <v>5</v>
      </c>
      <c r="E81" s="27">
        <v>0.1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0.23333333333333334</v>
      </c>
      <c r="Q81" s="18">
        <f>SUM(E81:P81)</f>
        <v>0.33333333333333337</v>
      </c>
    </row>
    <row r="82" spans="1:17" s="1" customFormat="1" ht="16.2" thickBot="1" x14ac:dyDescent="0.35">
      <c r="A82" s="13">
        <v>65019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65019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65019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65019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65019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65019</v>
      </c>
      <c r="B108" s="9">
        <v>16</v>
      </c>
      <c r="C108" s="9" t="s">
        <v>39</v>
      </c>
      <c r="D108" s="9">
        <v>5</v>
      </c>
      <c r="E108" s="27">
        <v>0</v>
      </c>
      <c r="F108" s="27">
        <v>0</v>
      </c>
      <c r="G108" s="27">
        <v>0.36666666666666664</v>
      </c>
      <c r="H108" s="27">
        <v>0.86666666666666659</v>
      </c>
      <c r="I108" s="27">
        <v>2.1333333333333333</v>
      </c>
      <c r="J108" s="27">
        <v>3.7</v>
      </c>
      <c r="K108" s="27">
        <v>4.3666666666666671</v>
      </c>
      <c r="L108" s="27">
        <v>5.2333333333333334</v>
      </c>
      <c r="M108" s="27">
        <v>4.8</v>
      </c>
      <c r="N108" s="27">
        <v>1.5666666666666667</v>
      </c>
      <c r="O108" s="27">
        <v>0</v>
      </c>
      <c r="P108" s="27">
        <v>0</v>
      </c>
      <c r="Q108" s="18">
        <f>SUM(E108:P108)</f>
        <v>23.033333333333335</v>
      </c>
    </row>
    <row r="109" spans="1:17" s="1" customFormat="1" ht="16.2" thickBot="1" x14ac:dyDescent="0.35">
      <c r="A109" s="13">
        <v>65019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65019</v>
      </c>
      <c r="B117" s="9">
        <v>20</v>
      </c>
      <c r="C117" s="9" t="s">
        <v>67</v>
      </c>
      <c r="D117" s="9">
        <v>2</v>
      </c>
      <c r="E117">
        <v>28.75</v>
      </c>
      <c r="F117">
        <v>33.549999999999997</v>
      </c>
      <c r="G117">
        <v>33</v>
      </c>
      <c r="H117">
        <v>35</v>
      </c>
      <c r="I117">
        <v>32.15</v>
      </c>
      <c r="J117">
        <v>29.049999999999997</v>
      </c>
      <c r="K117">
        <v>29.2</v>
      </c>
      <c r="L117">
        <v>27.299999999999997</v>
      </c>
      <c r="M117">
        <v>28.25</v>
      </c>
      <c r="N117">
        <v>28.5</v>
      </c>
      <c r="O117">
        <v>29</v>
      </c>
      <c r="P117">
        <v>27.65</v>
      </c>
      <c r="Q117" s="18">
        <f>MAX(E117:P117)</f>
        <v>35</v>
      </c>
    </row>
    <row r="118" spans="1:17" s="1" customFormat="1" ht="16.2" thickBot="1" x14ac:dyDescent="0.35">
      <c r="A118" s="13">
        <v>65019</v>
      </c>
      <c r="B118" s="9">
        <v>20</v>
      </c>
      <c r="C118" s="9" t="s">
        <v>68</v>
      </c>
      <c r="D118" s="9" t="s">
        <v>69</v>
      </c>
      <c r="E118" s="9" t="s">
        <v>638</v>
      </c>
      <c r="F118" s="9" t="s">
        <v>669</v>
      </c>
      <c r="G118" s="9" t="s">
        <v>810</v>
      </c>
      <c r="H118" s="9" t="s">
        <v>668</v>
      </c>
      <c r="I118" s="9" t="s">
        <v>858</v>
      </c>
      <c r="J118" s="9" t="s">
        <v>1015</v>
      </c>
      <c r="K118" s="9" t="s">
        <v>1016</v>
      </c>
      <c r="L118" s="9" t="s">
        <v>1017</v>
      </c>
      <c r="M118" s="9" t="s">
        <v>1018</v>
      </c>
      <c r="N118" s="9" t="s">
        <v>1019</v>
      </c>
      <c r="O118" s="9" t="s">
        <v>575</v>
      </c>
      <c r="P118" s="9" t="s">
        <v>671</v>
      </c>
      <c r="Q118" s="18"/>
    </row>
    <row r="119" spans="1:17" s="1" customFormat="1" ht="16.2" thickBot="1" x14ac:dyDescent="0.35">
      <c r="A119" s="13">
        <v>65019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65019</v>
      </c>
      <c r="B126" s="9">
        <v>21</v>
      </c>
      <c r="C126" s="9" t="s">
        <v>71</v>
      </c>
      <c r="D126" s="9">
        <v>3</v>
      </c>
      <c r="E126" s="9">
        <v>16</v>
      </c>
      <c r="F126" s="9">
        <v>20</v>
      </c>
      <c r="G126" s="9">
        <v>20.5</v>
      </c>
      <c r="H126" s="9">
        <v>22.5</v>
      </c>
      <c r="I126" s="9">
        <v>22.5</v>
      </c>
      <c r="J126" s="9">
        <v>21</v>
      </c>
      <c r="K126" s="9">
        <v>20</v>
      </c>
      <c r="L126" s="9">
        <v>20.399999999999999</v>
      </c>
      <c r="M126" s="9">
        <v>20</v>
      </c>
      <c r="N126" s="9">
        <v>20.5</v>
      </c>
      <c r="O126" s="9">
        <v>20.65</v>
      </c>
      <c r="P126" s="9">
        <v>17.55</v>
      </c>
      <c r="Q126" s="18">
        <f>MIN(E126:P126)</f>
        <v>16</v>
      </c>
    </row>
    <row r="127" spans="1:17" s="1" customFormat="1" ht="16.2" thickBot="1" x14ac:dyDescent="0.35">
      <c r="A127" s="13">
        <v>65019</v>
      </c>
      <c r="B127" s="9">
        <v>21</v>
      </c>
      <c r="C127" s="9" t="s">
        <v>72</v>
      </c>
      <c r="D127" s="9" t="s">
        <v>73</v>
      </c>
      <c r="E127" s="9" t="s">
        <v>511</v>
      </c>
      <c r="F127" s="9" t="s">
        <v>749</v>
      </c>
      <c r="G127" s="9" t="s">
        <v>991</v>
      </c>
      <c r="H127" s="9" t="s">
        <v>882</v>
      </c>
      <c r="I127" s="9" t="s">
        <v>1020</v>
      </c>
      <c r="J127" s="9" t="s">
        <v>982</v>
      </c>
      <c r="K127" s="9" t="s">
        <v>962</v>
      </c>
      <c r="L127" s="9" t="s">
        <v>467</v>
      </c>
      <c r="M127" s="9" t="s">
        <v>464</v>
      </c>
      <c r="N127" s="9" t="s">
        <v>1021</v>
      </c>
      <c r="O127" s="9" t="s">
        <v>1022</v>
      </c>
      <c r="P127" s="9" t="s">
        <v>1023</v>
      </c>
      <c r="Q127" s="18"/>
    </row>
    <row r="128" spans="1:17" s="1" customFormat="1" ht="16.2" thickBot="1" x14ac:dyDescent="0.35">
      <c r="A128" s="13">
        <v>65019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65019</v>
      </c>
      <c r="B135" s="9">
        <v>22</v>
      </c>
      <c r="C135" s="9" t="s">
        <v>67</v>
      </c>
      <c r="D135" s="9">
        <v>2</v>
      </c>
      <c r="E135" s="9">
        <v>38</v>
      </c>
      <c r="F135" s="9">
        <v>40</v>
      </c>
      <c r="G135" s="9">
        <v>40</v>
      </c>
      <c r="H135" s="9">
        <v>43</v>
      </c>
      <c r="I135" s="9">
        <v>39.299999999999997</v>
      </c>
      <c r="J135" s="9">
        <v>35</v>
      </c>
      <c r="K135" s="9">
        <v>36</v>
      </c>
      <c r="L135" s="9">
        <v>33</v>
      </c>
      <c r="M135" s="9">
        <v>33.4</v>
      </c>
      <c r="N135" s="9">
        <v>37.700000000000003</v>
      </c>
      <c r="O135" s="9">
        <v>36.4</v>
      </c>
      <c r="P135" s="9">
        <v>36.200000000000003</v>
      </c>
      <c r="Q135" s="18">
        <f>MAX(E135:P135)</f>
        <v>43</v>
      </c>
    </row>
    <row r="136" spans="1:17" s="1" customFormat="1" ht="16.2" thickBot="1" x14ac:dyDescent="0.35">
      <c r="A136" s="13">
        <v>65019</v>
      </c>
      <c r="B136" s="9">
        <v>22</v>
      </c>
      <c r="C136" s="9" t="s">
        <v>68</v>
      </c>
      <c r="D136" s="9" t="s">
        <v>69</v>
      </c>
      <c r="E136" s="9" t="s">
        <v>474</v>
      </c>
      <c r="F136" s="9" t="s">
        <v>975</v>
      </c>
      <c r="G136" s="9" t="s">
        <v>1024</v>
      </c>
      <c r="H136" s="9" t="s">
        <v>1025</v>
      </c>
      <c r="I136" s="9" t="s">
        <v>858</v>
      </c>
      <c r="J136" s="9" t="s">
        <v>716</v>
      </c>
      <c r="K136" s="9" t="s">
        <v>1026</v>
      </c>
      <c r="L136" s="9" t="s">
        <v>556</v>
      </c>
      <c r="M136" s="9" t="s">
        <v>488</v>
      </c>
      <c r="N136" s="9" t="s">
        <v>923</v>
      </c>
      <c r="O136" s="9" t="s">
        <v>732</v>
      </c>
      <c r="P136" s="9" t="s">
        <v>1027</v>
      </c>
      <c r="Q136" s="18"/>
    </row>
    <row r="137" spans="1:17" s="1" customFormat="1" ht="16.2" thickBot="1" x14ac:dyDescent="0.35">
      <c r="A137" s="13">
        <v>65019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65019</v>
      </c>
      <c r="B144" s="9">
        <v>23</v>
      </c>
      <c r="C144" s="9" t="s">
        <v>71</v>
      </c>
      <c r="D144" s="9">
        <v>3</v>
      </c>
      <c r="E144">
        <v>9</v>
      </c>
      <c r="F144">
        <v>12.8</v>
      </c>
      <c r="G144">
        <v>11</v>
      </c>
      <c r="H144">
        <v>17</v>
      </c>
      <c r="I144">
        <v>17</v>
      </c>
      <c r="J144">
        <v>17</v>
      </c>
      <c r="K144">
        <v>17</v>
      </c>
      <c r="L144">
        <v>17</v>
      </c>
      <c r="M144">
        <v>12</v>
      </c>
      <c r="N144">
        <v>13</v>
      </c>
      <c r="O144">
        <v>10.3</v>
      </c>
      <c r="P144">
        <v>9</v>
      </c>
      <c r="Q144" s="18">
        <f>MIN(E144:P144)</f>
        <v>9</v>
      </c>
    </row>
    <row r="145" spans="1:17" s="1" customFormat="1" ht="16.2" thickBot="1" x14ac:dyDescent="0.35">
      <c r="A145" s="13">
        <v>65019</v>
      </c>
      <c r="B145" s="9">
        <v>23</v>
      </c>
      <c r="C145" s="9" t="s">
        <v>72</v>
      </c>
      <c r="D145" s="9" t="s">
        <v>73</v>
      </c>
      <c r="E145" s="9" t="s">
        <v>511</v>
      </c>
      <c r="F145" s="9" t="s">
        <v>1028</v>
      </c>
      <c r="G145" s="9" t="s">
        <v>991</v>
      </c>
      <c r="H145" s="9" t="s">
        <v>662</v>
      </c>
      <c r="I145" s="9" t="s">
        <v>532</v>
      </c>
      <c r="J145" s="9" t="s">
        <v>1029</v>
      </c>
      <c r="K145" s="9" t="s">
        <v>875</v>
      </c>
      <c r="L145" s="9" t="s">
        <v>580</v>
      </c>
      <c r="M145" s="9" t="s">
        <v>1030</v>
      </c>
      <c r="N145" s="9" t="s">
        <v>653</v>
      </c>
      <c r="O145" s="9" t="s">
        <v>1022</v>
      </c>
      <c r="P145" s="9" t="s">
        <v>812</v>
      </c>
      <c r="Q145" s="18"/>
    </row>
    <row r="146" spans="1:17" s="1" customFormat="1" ht="16.2" thickBot="1" x14ac:dyDescent="0.35">
      <c r="A146" s="13">
        <v>65019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65019</v>
      </c>
      <c r="B153" s="9">
        <v>24</v>
      </c>
      <c r="C153" s="9" t="s">
        <v>67</v>
      </c>
      <c r="D153" s="9">
        <v>2</v>
      </c>
      <c r="E153">
        <v>0</v>
      </c>
      <c r="F153">
        <v>9.4</v>
      </c>
      <c r="G153">
        <v>62.9</v>
      </c>
      <c r="H153">
        <v>48.3</v>
      </c>
      <c r="I153">
        <v>105.7</v>
      </c>
      <c r="J153">
        <v>78.599999999999994</v>
      </c>
      <c r="K153">
        <v>94.9</v>
      </c>
      <c r="L153">
        <v>117.1</v>
      </c>
      <c r="M153">
        <v>103.6</v>
      </c>
      <c r="N153">
        <v>87.2</v>
      </c>
      <c r="O153">
        <v>1.3</v>
      </c>
      <c r="P153">
        <v>0</v>
      </c>
      <c r="Q153" s="18">
        <f>MAX(E153:P153)</f>
        <v>117.1</v>
      </c>
    </row>
    <row r="154" spans="1:17" s="1" customFormat="1" ht="16.2" thickBot="1" x14ac:dyDescent="0.35">
      <c r="A154" s="13">
        <v>65019</v>
      </c>
      <c r="B154" s="9">
        <v>24</v>
      </c>
      <c r="C154" s="9" t="s">
        <v>68</v>
      </c>
      <c r="D154" s="9" t="s">
        <v>69</v>
      </c>
      <c r="E154" s="9" t="s">
        <v>535</v>
      </c>
      <c r="F154" s="9" t="s">
        <v>491</v>
      </c>
      <c r="G154" s="9" t="s">
        <v>884</v>
      </c>
      <c r="H154" s="9" t="s">
        <v>1031</v>
      </c>
      <c r="I154" s="9" t="s">
        <v>881</v>
      </c>
      <c r="J154" s="9" t="s">
        <v>686</v>
      </c>
      <c r="K154" s="9" t="s">
        <v>818</v>
      </c>
      <c r="L154" s="9" t="s">
        <v>1032</v>
      </c>
      <c r="M154" s="9" t="s">
        <v>836</v>
      </c>
      <c r="N154" s="9" t="s">
        <v>1033</v>
      </c>
      <c r="O154" s="9" t="s">
        <v>530</v>
      </c>
      <c r="P154" s="9" t="s">
        <v>535</v>
      </c>
      <c r="Q154" s="18"/>
    </row>
    <row r="155" spans="1:17" s="1" customFormat="1" ht="16.2" thickBot="1" x14ac:dyDescent="0.35">
      <c r="A155" s="13">
        <v>65019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65019</v>
      </c>
      <c r="B162" s="9">
        <v>38</v>
      </c>
      <c r="C162" s="9" t="s">
        <v>42</v>
      </c>
      <c r="D162" s="9">
        <v>1</v>
      </c>
      <c r="E162" s="18">
        <v>40.085333333333317</v>
      </c>
      <c r="F162" s="18">
        <v>33.93833333333334</v>
      </c>
      <c r="G162" s="18">
        <v>38.044000000000004</v>
      </c>
      <c r="H162" s="18">
        <v>58.472666666666676</v>
      </c>
      <c r="I162" s="18">
        <v>74.903333333333336</v>
      </c>
      <c r="J162" s="18">
        <v>81.556333333333342</v>
      </c>
      <c r="K162" s="18">
        <v>85.109333333333353</v>
      </c>
      <c r="L162" s="18">
        <v>87.419000000000011</v>
      </c>
      <c r="M162" s="18">
        <v>85.174666666666681</v>
      </c>
      <c r="N162" s="18">
        <v>77.819000000000003</v>
      </c>
      <c r="O162" s="18">
        <v>59.072666666666663</v>
      </c>
      <c r="P162" s="18">
        <v>48.624000000000009</v>
      </c>
      <c r="Q162" s="18">
        <f>AVERAGE(E162:P162)</f>
        <v>64.184888888888892</v>
      </c>
    </row>
    <row r="163" spans="1:17" s="1" customFormat="1" ht="16.2" thickBot="1" x14ac:dyDescent="0.35">
      <c r="A163" s="13">
        <v>65019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65"/>
  <sheetViews>
    <sheetView workbookViewId="0">
      <selection activeCell="C17" sqref="C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F4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291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65046</v>
      </c>
      <c r="B10" s="3" t="s">
        <v>422</v>
      </c>
      <c r="C10" s="3" t="s">
        <v>423</v>
      </c>
      <c r="D10" s="16">
        <v>473.8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421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65046</v>
      </c>
      <c r="B23" s="9">
        <v>1</v>
      </c>
      <c r="C23" s="9" t="s">
        <v>36</v>
      </c>
      <c r="D23" s="9">
        <v>4</v>
      </c>
      <c r="E23" s="18">
        <v>0</v>
      </c>
      <c r="F23" s="18">
        <v>3.6666666666666667E-2</v>
      </c>
      <c r="G23" s="18">
        <v>0.28999999999999998</v>
      </c>
      <c r="H23" s="18">
        <v>13.986666666666668</v>
      </c>
      <c r="I23" s="18">
        <v>70.10333333333331</v>
      </c>
      <c r="J23" s="18">
        <v>160.36666666666667</v>
      </c>
      <c r="K23" s="18">
        <v>306.94333333333333</v>
      </c>
      <c r="L23" s="18">
        <v>400.44333333333333</v>
      </c>
      <c r="M23" s="18">
        <v>175.17666666666665</v>
      </c>
      <c r="N23" s="18">
        <v>21.83</v>
      </c>
      <c r="O23" s="18">
        <v>2.3333333333333331E-2</v>
      </c>
      <c r="P23" s="18">
        <v>0</v>
      </c>
      <c r="Q23" s="18">
        <f>SUM(E23:P23)</f>
        <v>1149.2</v>
      </c>
    </row>
    <row r="24" spans="1:17" s="1" customFormat="1" ht="16.2" thickBot="1" x14ac:dyDescent="0.35">
      <c r="A24" s="13">
        <v>65046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65046</v>
      </c>
      <c r="B32" s="9">
        <v>2</v>
      </c>
      <c r="C32" s="9" t="s">
        <v>39</v>
      </c>
      <c r="D32" s="9">
        <v>5</v>
      </c>
      <c r="E32" s="27">
        <v>0</v>
      </c>
      <c r="F32" s="27">
        <v>3.3018867924528301E-2</v>
      </c>
      <c r="G32" s="27">
        <v>6.6666666666666666E-2</v>
      </c>
      <c r="H32" s="27">
        <v>0.83333333333333326</v>
      </c>
      <c r="I32" s="27">
        <v>3.9666666666666668</v>
      </c>
      <c r="J32" s="27">
        <v>7.6666666666666661</v>
      </c>
      <c r="K32" s="27">
        <v>11.433333333333334</v>
      </c>
      <c r="L32" s="27">
        <v>14.2</v>
      </c>
      <c r="M32" s="27">
        <v>8.3666666666666671</v>
      </c>
      <c r="N32" s="27">
        <v>1.6</v>
      </c>
      <c r="O32" s="27">
        <v>0</v>
      </c>
      <c r="P32" s="27">
        <v>0</v>
      </c>
      <c r="Q32" s="18">
        <f>SUM(E32:P32)</f>
        <v>48.166352201257865</v>
      </c>
    </row>
    <row r="33" spans="1:17" s="1" customFormat="1" ht="16.2" thickBot="1" x14ac:dyDescent="0.35">
      <c r="A33" s="13">
        <v>65046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65046</v>
      </c>
      <c r="B41" s="9">
        <v>3</v>
      </c>
      <c r="C41" s="9" t="s">
        <v>42</v>
      </c>
      <c r="D41" s="9">
        <v>1</v>
      </c>
      <c r="E41" s="18">
        <v>29.366881720333328</v>
      </c>
      <c r="F41" s="18">
        <v>33.082844827666662</v>
      </c>
      <c r="G41" s="18">
        <v>36.966451613333341</v>
      </c>
      <c r="H41" s="18">
        <v>39.472000000333331</v>
      </c>
      <c r="I41" s="18">
        <v>38.184838709666671</v>
      </c>
      <c r="J41" s="18">
        <v>34.818555555333326</v>
      </c>
      <c r="K41" s="18">
        <v>31.663655913666666</v>
      </c>
      <c r="L41" s="18">
        <v>30.33677419366667</v>
      </c>
      <c r="M41" s="18">
        <v>32.133222221333334</v>
      </c>
      <c r="N41" s="18">
        <v>34.538817204333334</v>
      </c>
      <c r="O41" s="18">
        <v>33.691111111666672</v>
      </c>
      <c r="P41" s="18">
        <v>30.280215053333333</v>
      </c>
      <c r="Q41" s="18">
        <f>AVERAGE(E41:P41)</f>
        <v>33.711280677055555</v>
      </c>
    </row>
    <row r="42" spans="1:17" s="1" customFormat="1" ht="16.2" thickBot="1" x14ac:dyDescent="0.35">
      <c r="A42" s="13">
        <v>65046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65046</v>
      </c>
      <c r="B50" s="9">
        <v>4</v>
      </c>
      <c r="C50" s="9" t="s">
        <v>42</v>
      </c>
      <c r="D50" s="9">
        <v>1</v>
      </c>
      <c r="E50" s="18">
        <v>13.196344085833337</v>
      </c>
      <c r="F50" s="18">
        <v>16.360529557000003</v>
      </c>
      <c r="G50" s="18">
        <v>20.548602149999997</v>
      </c>
      <c r="H50" s="18">
        <v>24.615555555333334</v>
      </c>
      <c r="I50" s="18">
        <v>25.403118279333338</v>
      </c>
      <c r="J50" s="18">
        <v>23.656999999333337</v>
      </c>
      <c r="K50" s="18">
        <v>22.192365591666665</v>
      </c>
      <c r="L50" s="18">
        <v>21.508709677666666</v>
      </c>
      <c r="M50" s="18">
        <v>21.967555555999997</v>
      </c>
      <c r="N50" s="18">
        <v>20.948387096999998</v>
      </c>
      <c r="O50" s="18">
        <v>16.336444443666668</v>
      </c>
      <c r="P50" s="18">
        <v>13.511935484533334</v>
      </c>
      <c r="Q50" s="18">
        <f>AVERAGE(E50:P50)</f>
        <v>20.02054562311389</v>
      </c>
    </row>
    <row r="51" spans="1:17" s="1" customFormat="1" ht="16.2" thickBot="1" x14ac:dyDescent="0.35">
      <c r="A51" s="13">
        <v>65046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65046</v>
      </c>
      <c r="B59" s="9">
        <v>5</v>
      </c>
      <c r="C59" s="9" t="s">
        <v>42</v>
      </c>
      <c r="D59" s="9">
        <v>1</v>
      </c>
      <c r="E59" s="18">
        <v>21.281612903083332</v>
      </c>
      <c r="F59" s="18">
        <v>24.721687192333334</v>
      </c>
      <c r="G59" s="18">
        <v>28.757526881666671</v>
      </c>
      <c r="H59" s="18">
        <v>32.043777777833334</v>
      </c>
      <c r="I59" s="18">
        <v>31.793978494500003</v>
      </c>
      <c r="J59" s="18">
        <v>29.237777777333331</v>
      </c>
      <c r="K59" s="18">
        <v>26.928010752666665</v>
      </c>
      <c r="L59" s="18">
        <v>25.922741935666668</v>
      </c>
      <c r="M59" s="18">
        <v>27.050388888666667</v>
      </c>
      <c r="N59" s="18">
        <v>27.743602150666668</v>
      </c>
      <c r="O59" s="18">
        <v>25.013777777666668</v>
      </c>
      <c r="P59" s="18">
        <v>21.896075268933334</v>
      </c>
      <c r="Q59" s="18"/>
    </row>
    <row r="60" spans="1:17" s="1" customFormat="1" ht="16.2" thickBot="1" x14ac:dyDescent="0.35">
      <c r="A60" s="13">
        <v>65046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65046</v>
      </c>
      <c r="B72" s="9">
        <v>12</v>
      </c>
      <c r="C72" s="9" t="s">
        <v>39</v>
      </c>
      <c r="D72" s="9">
        <v>5</v>
      </c>
      <c r="E72" s="27">
        <v>14.266666666666666</v>
      </c>
      <c r="F72" s="27">
        <v>22.518867924528301</v>
      </c>
      <c r="G72" s="27">
        <v>30.633333333333333</v>
      </c>
      <c r="H72" s="27">
        <v>29.966666666666669</v>
      </c>
      <c r="I72" s="27">
        <v>30.866666666666667</v>
      </c>
      <c r="J72" s="27">
        <v>28.766666666666666</v>
      </c>
      <c r="K72" s="27">
        <v>26.4</v>
      </c>
      <c r="L72" s="27">
        <v>21.833333333333336</v>
      </c>
      <c r="M72" s="27">
        <v>26.766666666666666</v>
      </c>
      <c r="N72" s="27">
        <v>30.433333333333334</v>
      </c>
      <c r="O72" s="27">
        <v>28.833333333333332</v>
      </c>
      <c r="P72" s="27">
        <v>17.966666666666669</v>
      </c>
      <c r="Q72" s="18">
        <f>SUM(E72:P72)</f>
        <v>309.25220125786166</v>
      </c>
    </row>
    <row r="73" spans="1:17" s="1" customFormat="1" ht="16.2" thickBot="1" x14ac:dyDescent="0.35">
      <c r="A73" s="13">
        <v>65046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65046</v>
      </c>
      <c r="B81" s="9">
        <v>13</v>
      </c>
      <c r="C81" s="9" t="s">
        <v>39</v>
      </c>
      <c r="D81" s="9">
        <v>5</v>
      </c>
      <c r="E81" s="27">
        <v>3.7</v>
      </c>
      <c r="F81" s="27">
        <v>0.49528301886792453</v>
      </c>
      <c r="G81" s="27">
        <v>3.3333333333333333E-2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0.3666666666666667</v>
      </c>
      <c r="P81" s="27">
        <v>2.5</v>
      </c>
      <c r="Q81" s="18">
        <f>SUM(E81:P81)</f>
        <v>7.0952830188679243</v>
      </c>
    </row>
    <row r="82" spans="1:17" s="1" customFormat="1" ht="16.2" thickBot="1" x14ac:dyDescent="0.35">
      <c r="A82" s="13">
        <v>65046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65046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65046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65046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65046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65046</v>
      </c>
      <c r="B108" s="9">
        <v>16</v>
      </c>
      <c r="C108" s="9" t="s">
        <v>39</v>
      </c>
      <c r="D108" s="9">
        <v>5</v>
      </c>
      <c r="E108" s="27">
        <v>0</v>
      </c>
      <c r="F108" s="27">
        <v>0</v>
      </c>
      <c r="G108" s="27">
        <v>0</v>
      </c>
      <c r="H108" s="27">
        <v>0.23333333333333334</v>
      </c>
      <c r="I108" s="27">
        <v>0.8666666666666667</v>
      </c>
      <c r="J108" s="27">
        <v>1.6666666666666665</v>
      </c>
      <c r="K108" s="27">
        <v>2.2666666666666666</v>
      </c>
      <c r="L108" s="27">
        <v>3.5</v>
      </c>
      <c r="M108" s="27">
        <v>1.9000000000000001</v>
      </c>
      <c r="N108" s="27">
        <v>0.23333333333333334</v>
      </c>
      <c r="O108" s="27">
        <v>0</v>
      </c>
      <c r="P108" s="27">
        <v>0</v>
      </c>
      <c r="Q108" s="18">
        <f>SUM(E108:P108)</f>
        <v>10.666666666666666</v>
      </c>
    </row>
    <row r="109" spans="1:17" s="1" customFormat="1" ht="16.2" thickBot="1" x14ac:dyDescent="0.35">
      <c r="A109" s="13">
        <v>65046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65046</v>
      </c>
      <c r="B117" s="9">
        <v>20</v>
      </c>
      <c r="C117" s="9" t="s">
        <v>67</v>
      </c>
      <c r="D117" s="9">
        <v>2</v>
      </c>
      <c r="E117">
        <v>28.35</v>
      </c>
      <c r="F117">
        <v>33.5</v>
      </c>
      <c r="G117">
        <v>35.549999999999997</v>
      </c>
      <c r="H117">
        <v>37.900000000000006</v>
      </c>
      <c r="I117">
        <v>37.25</v>
      </c>
      <c r="J117">
        <v>35.35</v>
      </c>
      <c r="K117">
        <v>31.75</v>
      </c>
      <c r="L117">
        <v>29.05</v>
      </c>
      <c r="M117">
        <v>30.8</v>
      </c>
      <c r="N117">
        <v>31</v>
      </c>
      <c r="O117">
        <v>30</v>
      </c>
      <c r="P117">
        <v>28</v>
      </c>
      <c r="Q117" s="18">
        <f>MAX(E117:P117)</f>
        <v>37.900000000000006</v>
      </c>
    </row>
    <row r="118" spans="1:17" s="1" customFormat="1" ht="16.2" thickBot="1" x14ac:dyDescent="0.35">
      <c r="A118" s="13">
        <v>65046</v>
      </c>
      <c r="B118" s="9">
        <v>20</v>
      </c>
      <c r="C118" s="9" t="s">
        <v>68</v>
      </c>
      <c r="D118" s="9" t="s">
        <v>69</v>
      </c>
      <c r="E118" s="9" t="s">
        <v>1034</v>
      </c>
      <c r="F118" s="9" t="s">
        <v>509</v>
      </c>
      <c r="G118" s="9" t="s">
        <v>1035</v>
      </c>
      <c r="H118" s="9" t="s">
        <v>943</v>
      </c>
      <c r="I118" s="9" t="s">
        <v>1010</v>
      </c>
      <c r="J118" s="9" t="s">
        <v>889</v>
      </c>
      <c r="K118" s="9" t="s">
        <v>556</v>
      </c>
      <c r="L118" s="9" t="s">
        <v>495</v>
      </c>
      <c r="M118" s="9" t="s">
        <v>620</v>
      </c>
      <c r="N118" s="9" t="s">
        <v>771</v>
      </c>
      <c r="O118" s="9" t="s">
        <v>530</v>
      </c>
      <c r="P118" s="9" t="s">
        <v>461</v>
      </c>
      <c r="Q118" s="18"/>
    </row>
    <row r="119" spans="1:17" s="1" customFormat="1" ht="16.2" thickBot="1" x14ac:dyDescent="0.35">
      <c r="A119" s="13">
        <v>65046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65046</v>
      </c>
      <c r="B126" s="9">
        <v>21</v>
      </c>
      <c r="C126" s="9" t="s">
        <v>71</v>
      </c>
      <c r="D126" s="9">
        <v>3</v>
      </c>
      <c r="E126">
        <v>13.5</v>
      </c>
      <c r="F126">
        <v>17</v>
      </c>
      <c r="G126">
        <v>20</v>
      </c>
      <c r="H126">
        <v>23</v>
      </c>
      <c r="I126">
        <v>24.15</v>
      </c>
      <c r="J126">
        <v>19.55</v>
      </c>
      <c r="K126">
        <v>20.9</v>
      </c>
      <c r="L126">
        <v>19.75</v>
      </c>
      <c r="M126">
        <v>19.55</v>
      </c>
      <c r="N126">
        <v>22.9</v>
      </c>
      <c r="O126">
        <v>19.05</v>
      </c>
      <c r="P126">
        <v>15.9</v>
      </c>
      <c r="Q126" s="18">
        <f>MIN(E126:P126)</f>
        <v>13.5</v>
      </c>
    </row>
    <row r="127" spans="1:17" s="1" customFormat="1" ht="16.2" thickBot="1" x14ac:dyDescent="0.35">
      <c r="A127" s="13">
        <v>65046</v>
      </c>
      <c r="B127" s="9">
        <v>21</v>
      </c>
      <c r="C127" s="9" t="s">
        <v>72</v>
      </c>
      <c r="D127" s="9" t="s">
        <v>73</v>
      </c>
      <c r="E127" s="9" t="s">
        <v>645</v>
      </c>
      <c r="F127" s="9" t="s">
        <v>646</v>
      </c>
      <c r="G127" s="9" t="s">
        <v>647</v>
      </c>
      <c r="H127" s="9" t="s">
        <v>1036</v>
      </c>
      <c r="I127" s="9" t="s">
        <v>829</v>
      </c>
      <c r="J127" s="9" t="s">
        <v>1037</v>
      </c>
      <c r="K127" s="9" t="s">
        <v>837</v>
      </c>
      <c r="L127" s="9" t="s">
        <v>808</v>
      </c>
      <c r="M127" s="9" t="s">
        <v>1038</v>
      </c>
      <c r="N127" s="9" t="s">
        <v>889</v>
      </c>
      <c r="O127" s="9" t="s">
        <v>667</v>
      </c>
      <c r="P127" s="9" t="s">
        <v>827</v>
      </c>
      <c r="Q127" s="18"/>
    </row>
    <row r="128" spans="1:17" s="1" customFormat="1" ht="16.2" thickBot="1" x14ac:dyDescent="0.35">
      <c r="A128" s="13">
        <v>65046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65046</v>
      </c>
      <c r="B135" s="9">
        <v>22</v>
      </c>
      <c r="C135" s="9" t="s">
        <v>67</v>
      </c>
      <c r="D135" s="9">
        <v>2</v>
      </c>
      <c r="E135">
        <v>39</v>
      </c>
      <c r="F135">
        <v>41</v>
      </c>
      <c r="G135">
        <v>42.4</v>
      </c>
      <c r="H135">
        <v>43.6</v>
      </c>
      <c r="I135">
        <v>44.8</v>
      </c>
      <c r="J135">
        <v>41.6</v>
      </c>
      <c r="K135">
        <v>38.5</v>
      </c>
      <c r="L135">
        <v>34.200000000000003</v>
      </c>
      <c r="M135">
        <v>39</v>
      </c>
      <c r="N135">
        <v>39</v>
      </c>
      <c r="O135">
        <v>39</v>
      </c>
      <c r="P135">
        <v>37.299999999999997</v>
      </c>
      <c r="Q135" s="18">
        <f>MAX(E135:P135)</f>
        <v>44.8</v>
      </c>
    </row>
    <row r="136" spans="1:17" s="1" customFormat="1" ht="16.2" thickBot="1" x14ac:dyDescent="0.35">
      <c r="A136" s="13">
        <v>65046</v>
      </c>
      <c r="B136" s="9">
        <v>22</v>
      </c>
      <c r="C136" s="9" t="s">
        <v>68</v>
      </c>
      <c r="D136" s="9" t="s">
        <v>69</v>
      </c>
      <c r="E136" s="9" t="s">
        <v>707</v>
      </c>
      <c r="F136" s="9" t="s">
        <v>621</v>
      </c>
      <c r="G136" s="9" t="s">
        <v>487</v>
      </c>
      <c r="H136" s="9" t="s">
        <v>451</v>
      </c>
      <c r="I136" s="9" t="s">
        <v>1039</v>
      </c>
      <c r="J136" s="9" t="s">
        <v>957</v>
      </c>
      <c r="K136" s="9" t="s">
        <v>556</v>
      </c>
      <c r="L136" s="9" t="s">
        <v>526</v>
      </c>
      <c r="M136" s="9" t="s">
        <v>1040</v>
      </c>
      <c r="N136" s="9" t="s">
        <v>1019</v>
      </c>
      <c r="O136" s="9" t="s">
        <v>459</v>
      </c>
      <c r="P136" s="9" t="s">
        <v>1027</v>
      </c>
      <c r="Q136" s="18"/>
    </row>
    <row r="137" spans="1:17" s="1" customFormat="1" ht="16.2" thickBot="1" x14ac:dyDescent="0.35">
      <c r="A137" s="13">
        <v>65046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65046</v>
      </c>
      <c r="B144" s="9">
        <v>23</v>
      </c>
      <c r="C144" s="9" t="s">
        <v>71</v>
      </c>
      <c r="D144" s="9">
        <v>3</v>
      </c>
      <c r="E144" s="9">
        <v>5</v>
      </c>
      <c r="F144" s="9">
        <v>8</v>
      </c>
      <c r="G144" s="9">
        <v>10</v>
      </c>
      <c r="H144" s="9">
        <v>12.5</v>
      </c>
      <c r="I144" s="9">
        <v>18.3</v>
      </c>
      <c r="J144" s="9">
        <v>14.1</v>
      </c>
      <c r="K144" s="9">
        <v>15</v>
      </c>
      <c r="L144" s="9">
        <v>14.5</v>
      </c>
      <c r="M144" s="9">
        <v>14.1</v>
      </c>
      <c r="N144" s="9">
        <v>13</v>
      </c>
      <c r="O144" s="9">
        <v>6.5</v>
      </c>
      <c r="P144" s="9">
        <v>4.9000000000000004</v>
      </c>
      <c r="Q144" s="18">
        <f>MIN(E144:P144)</f>
        <v>4.9000000000000004</v>
      </c>
    </row>
    <row r="145" spans="1:17" s="1" customFormat="1" ht="16.2" thickBot="1" x14ac:dyDescent="0.35">
      <c r="A145" s="13">
        <v>65046</v>
      </c>
      <c r="B145" s="9">
        <v>23</v>
      </c>
      <c r="C145" s="9" t="s">
        <v>72</v>
      </c>
      <c r="D145" s="9" t="s">
        <v>73</v>
      </c>
      <c r="E145" s="9" t="s">
        <v>596</v>
      </c>
      <c r="F145" s="9" t="s">
        <v>979</v>
      </c>
      <c r="G145" s="9" t="s">
        <v>803</v>
      </c>
      <c r="H145" s="9" t="s">
        <v>1008</v>
      </c>
      <c r="I145" s="9" t="s">
        <v>829</v>
      </c>
      <c r="J145" s="9" t="s">
        <v>1037</v>
      </c>
      <c r="K145" s="9" t="s">
        <v>716</v>
      </c>
      <c r="L145" s="9" t="s">
        <v>808</v>
      </c>
      <c r="M145" s="9" t="s">
        <v>1038</v>
      </c>
      <c r="N145" s="9" t="s">
        <v>1041</v>
      </c>
      <c r="O145" s="9" t="s">
        <v>616</v>
      </c>
      <c r="P145" s="9" t="s">
        <v>1042</v>
      </c>
      <c r="Q145" s="18"/>
    </row>
    <row r="146" spans="1:17" s="1" customFormat="1" ht="16.2" thickBot="1" x14ac:dyDescent="0.35">
      <c r="A146" s="13">
        <v>65046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65046</v>
      </c>
      <c r="B153" s="9">
        <v>24</v>
      </c>
      <c r="C153" s="9" t="s">
        <v>67</v>
      </c>
      <c r="D153" s="9">
        <v>2</v>
      </c>
      <c r="E153">
        <v>0</v>
      </c>
      <c r="F153">
        <v>1.1000000000000001</v>
      </c>
      <c r="G153">
        <v>6</v>
      </c>
      <c r="H153">
        <v>44</v>
      </c>
      <c r="I153">
        <v>60.3</v>
      </c>
      <c r="J153">
        <v>80.5</v>
      </c>
      <c r="K153">
        <v>191.3</v>
      </c>
      <c r="L153">
        <v>182.4</v>
      </c>
      <c r="M153">
        <v>99.3</v>
      </c>
      <c r="N153">
        <v>28.7</v>
      </c>
      <c r="O153">
        <v>0.7</v>
      </c>
      <c r="P153">
        <v>0</v>
      </c>
      <c r="Q153" s="18">
        <f>MAX(E153:P153)</f>
        <v>191.3</v>
      </c>
    </row>
    <row r="154" spans="1:17" s="1" customFormat="1" ht="16.2" thickBot="1" x14ac:dyDescent="0.35">
      <c r="A154" s="13">
        <v>65046</v>
      </c>
      <c r="B154" s="9">
        <v>24</v>
      </c>
      <c r="C154" s="9" t="s">
        <v>68</v>
      </c>
      <c r="D154" s="9" t="s">
        <v>69</v>
      </c>
      <c r="E154" s="9" t="s">
        <v>535</v>
      </c>
      <c r="F154" s="9" t="s">
        <v>1043</v>
      </c>
      <c r="G154" s="9" t="s">
        <v>1044</v>
      </c>
      <c r="H154" s="9" t="s">
        <v>730</v>
      </c>
      <c r="I154" s="9" t="s">
        <v>731</v>
      </c>
      <c r="J154" s="9" t="s">
        <v>525</v>
      </c>
      <c r="K154" s="9" t="s">
        <v>725</v>
      </c>
      <c r="L154" s="9" t="s">
        <v>859</v>
      </c>
      <c r="M154" s="9" t="s">
        <v>1045</v>
      </c>
      <c r="N154" s="9" t="s">
        <v>466</v>
      </c>
      <c r="O154" s="9" t="s">
        <v>530</v>
      </c>
      <c r="P154" s="9" t="s">
        <v>535</v>
      </c>
      <c r="Q154" s="18"/>
    </row>
    <row r="155" spans="1:17" s="1" customFormat="1" ht="16.2" thickBot="1" x14ac:dyDescent="0.35">
      <c r="A155" s="13">
        <v>65046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65046</v>
      </c>
      <c r="B162" s="9">
        <v>38</v>
      </c>
      <c r="C162" s="9" t="s">
        <v>42</v>
      </c>
      <c r="D162" s="9">
        <v>1</v>
      </c>
      <c r="E162" s="18">
        <v>25.309000000000005</v>
      </c>
      <c r="F162" s="18">
        <v>20.307666666666659</v>
      </c>
      <c r="G162" s="18">
        <v>18.830000000000002</v>
      </c>
      <c r="H162" s="18">
        <v>29.733333333333341</v>
      </c>
      <c r="I162" s="18">
        <v>46.116333333333337</v>
      </c>
      <c r="J162" s="18">
        <v>56.806333333333335</v>
      </c>
      <c r="K162" s="18">
        <v>66.184666666666672</v>
      </c>
      <c r="L162" s="18">
        <v>75.619333333333344</v>
      </c>
      <c r="M162" s="18">
        <v>72.539666666666662</v>
      </c>
      <c r="N162" s="18">
        <v>56.035666666666671</v>
      </c>
      <c r="O162" s="18">
        <v>35.576999999999998</v>
      </c>
      <c r="P162" s="18">
        <v>30.254333333333332</v>
      </c>
      <c r="Q162" s="18">
        <f>AVERAGE(E162:P162)</f>
        <v>44.442777777777771</v>
      </c>
    </row>
    <row r="163" spans="1:17" s="1" customFormat="1" ht="16.2" thickBot="1" x14ac:dyDescent="0.35">
      <c r="A163" s="13">
        <v>65046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5"/>
  <sheetViews>
    <sheetView workbookViewId="0">
      <selection activeCell="C17" sqref="C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F3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290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65028</v>
      </c>
      <c r="B10" s="3" t="s">
        <v>425</v>
      </c>
      <c r="C10" s="3" t="s">
        <v>426</v>
      </c>
      <c r="D10" s="16">
        <v>506.1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424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65028</v>
      </c>
      <c r="B23" s="9">
        <v>1</v>
      </c>
      <c r="C23" s="9" t="s">
        <v>36</v>
      </c>
      <c r="D23" s="9">
        <v>4</v>
      </c>
      <c r="E23" s="18">
        <v>0</v>
      </c>
      <c r="F23" s="18">
        <v>0</v>
      </c>
      <c r="G23" s="18">
        <v>3.1366666666666663</v>
      </c>
      <c r="H23" s="18">
        <v>9.1933333333333334</v>
      </c>
      <c r="I23" s="18">
        <v>42.773333333333326</v>
      </c>
      <c r="J23" s="18">
        <v>79.15666666666668</v>
      </c>
      <c r="K23" s="18">
        <v>152.15333333333334</v>
      </c>
      <c r="L23" s="18">
        <v>191.54666666666665</v>
      </c>
      <c r="M23" s="18">
        <v>97.793333333333365</v>
      </c>
      <c r="N23" s="18">
        <v>17.39</v>
      </c>
      <c r="O23" s="18">
        <v>3.9433333333333334</v>
      </c>
      <c r="P23" s="18">
        <v>0.44666666666666666</v>
      </c>
      <c r="Q23" s="18">
        <f>SUM(E23:P23)</f>
        <v>597.53333333333342</v>
      </c>
    </row>
    <row r="24" spans="1:17" s="1" customFormat="1" ht="16.2" thickBot="1" x14ac:dyDescent="0.35">
      <c r="A24" s="13">
        <v>65028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65028</v>
      </c>
      <c r="B32" s="9">
        <v>2</v>
      </c>
      <c r="C32" s="9" t="s">
        <v>39</v>
      </c>
      <c r="D32" s="9">
        <v>5</v>
      </c>
      <c r="E32" s="27">
        <v>0</v>
      </c>
      <c r="F32" s="27">
        <v>0</v>
      </c>
      <c r="G32" s="27">
        <v>0.16666666666666669</v>
      </c>
      <c r="H32" s="27">
        <v>0.96666666666666667</v>
      </c>
      <c r="I32" s="27">
        <v>3.2666666666666666</v>
      </c>
      <c r="J32" s="27">
        <v>5.7</v>
      </c>
      <c r="K32" s="27">
        <v>9.5</v>
      </c>
      <c r="L32" s="27">
        <v>12.133333333333335</v>
      </c>
      <c r="M32" s="27">
        <v>7.333333333333333</v>
      </c>
      <c r="N32" s="27">
        <v>1.5666666666666667</v>
      </c>
      <c r="O32" s="27">
        <v>0.2</v>
      </c>
      <c r="P32" s="27">
        <v>0.1</v>
      </c>
      <c r="Q32" s="18">
        <f>SUM(E32:P32)</f>
        <v>40.933333333333344</v>
      </c>
    </row>
    <row r="33" spans="1:17" s="1" customFormat="1" ht="16.2" thickBot="1" x14ac:dyDescent="0.35">
      <c r="A33" s="13">
        <v>65028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65028</v>
      </c>
      <c r="B41" s="9">
        <v>3</v>
      </c>
      <c r="C41" s="9" t="s">
        <v>42</v>
      </c>
      <c r="D41" s="9">
        <v>1</v>
      </c>
      <c r="E41" s="18">
        <v>29.520645160999997</v>
      </c>
      <c r="F41" s="18">
        <v>32.914720854333332</v>
      </c>
      <c r="G41" s="18">
        <v>36.847849462333329</v>
      </c>
      <c r="H41" s="18">
        <v>39.327666666666659</v>
      </c>
      <c r="I41" s="18">
        <v>38.439784945999996</v>
      </c>
      <c r="J41" s="18">
        <v>35.631555554999991</v>
      </c>
      <c r="K41" s="18">
        <v>32.157741934333337</v>
      </c>
      <c r="L41" s="18">
        <v>30.437311828666665</v>
      </c>
      <c r="M41" s="18">
        <v>32.508000000666662</v>
      </c>
      <c r="N41" s="18">
        <v>35.107956988666658</v>
      </c>
      <c r="O41" s="18">
        <v>33.835222221999999</v>
      </c>
      <c r="P41" s="18">
        <v>30.362473118666667</v>
      </c>
      <c r="Q41" s="18">
        <f>AVERAGE(E41:P41)</f>
        <v>33.92424406152778</v>
      </c>
    </row>
    <row r="42" spans="1:17" s="1" customFormat="1" ht="16.2" thickBot="1" x14ac:dyDescent="0.35">
      <c r="A42" s="13">
        <v>65028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65028</v>
      </c>
      <c r="B50" s="9">
        <v>4</v>
      </c>
      <c r="C50" s="9" t="s">
        <v>42</v>
      </c>
      <c r="D50" s="9">
        <v>1</v>
      </c>
      <c r="E50" s="18">
        <v>13.518817204333335</v>
      </c>
      <c r="F50" s="18">
        <v>16.022701149666666</v>
      </c>
      <c r="G50" s="18">
        <v>20.092903225999997</v>
      </c>
      <c r="H50" s="18">
        <v>24.07299999933333</v>
      </c>
      <c r="I50" s="18">
        <v>25.327311827999999</v>
      </c>
      <c r="J50" s="18">
        <v>23.862000000000002</v>
      </c>
      <c r="K50" s="18">
        <v>22.06387096666667</v>
      </c>
      <c r="L50" s="18">
        <v>21.249139784999997</v>
      </c>
      <c r="M50" s="18">
        <v>21.898333333333333</v>
      </c>
      <c r="N50" s="18">
        <v>21.337956989000002</v>
      </c>
      <c r="O50" s="18">
        <v>16.613888888666668</v>
      </c>
      <c r="P50" s="18">
        <v>13.581720429333334</v>
      </c>
      <c r="Q50" s="18">
        <f>AVERAGE(E50:P50)</f>
        <v>19.970136983277779</v>
      </c>
    </row>
    <row r="51" spans="1:17" s="1" customFormat="1" ht="16.2" thickBot="1" x14ac:dyDescent="0.35">
      <c r="A51" s="13">
        <v>65028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65028</v>
      </c>
      <c r="B59" s="9">
        <v>5</v>
      </c>
      <c r="C59" s="9" t="s">
        <v>42</v>
      </c>
      <c r="D59" s="9">
        <v>1</v>
      </c>
      <c r="E59" s="18">
        <v>21.519731182666668</v>
      </c>
      <c r="F59" s="18">
        <v>24.468711001999999</v>
      </c>
      <c r="G59" s="18">
        <v>28.470376344166663</v>
      </c>
      <c r="H59" s="18">
        <v>31.700333332999996</v>
      </c>
      <c r="I59" s="18">
        <v>31.883548386999998</v>
      </c>
      <c r="J59" s="18">
        <v>29.746777777499997</v>
      </c>
      <c r="K59" s="18">
        <v>27.110806450500004</v>
      </c>
      <c r="L59" s="18">
        <v>25.843225806833331</v>
      </c>
      <c r="M59" s="18">
        <v>27.203166666999998</v>
      </c>
      <c r="N59" s="18">
        <v>28.222956988833332</v>
      </c>
      <c r="O59" s="18">
        <v>25.224555555333332</v>
      </c>
      <c r="P59" s="18">
        <v>21.972096774000001</v>
      </c>
      <c r="Q59" s="18">
        <f>AVERAGE(E59:P59)</f>
        <v>26.947190522402778</v>
      </c>
    </row>
    <row r="60" spans="1:17" s="1" customFormat="1" ht="16.2" thickBot="1" x14ac:dyDescent="0.35">
      <c r="A60" s="13">
        <v>65028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65028</v>
      </c>
      <c r="B72" s="9">
        <v>12</v>
      </c>
      <c r="C72" s="9" t="s">
        <v>39</v>
      </c>
      <c r="D72" s="9">
        <v>5</v>
      </c>
      <c r="E72" s="27">
        <v>14.9</v>
      </c>
      <c r="F72" s="27">
        <v>21.924528301886795</v>
      </c>
      <c r="G72" s="27">
        <v>30.4</v>
      </c>
      <c r="H72" s="27">
        <v>29.933333333333334</v>
      </c>
      <c r="I72" s="27">
        <v>30.733333333333334</v>
      </c>
      <c r="J72" s="27">
        <v>29.533333333333331</v>
      </c>
      <c r="K72" s="27">
        <v>27.366666666666667</v>
      </c>
      <c r="L72" s="27">
        <v>22.1</v>
      </c>
      <c r="M72" s="27">
        <v>28.233333333333334</v>
      </c>
      <c r="N72" s="27">
        <v>30.633333333333333</v>
      </c>
      <c r="O72" s="27">
        <v>28.433333333333334</v>
      </c>
      <c r="P72" s="27">
        <v>19.133333333333333</v>
      </c>
      <c r="Q72" s="18">
        <f>SUM(E72:P72)</f>
        <v>313.3245283018868</v>
      </c>
    </row>
    <row r="73" spans="1:17" s="1" customFormat="1" ht="16.2" thickBot="1" x14ac:dyDescent="0.35">
      <c r="A73" s="13">
        <v>65028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65028</v>
      </c>
      <c r="B81" s="9">
        <v>13</v>
      </c>
      <c r="C81" s="9" t="s">
        <v>39</v>
      </c>
      <c r="D81" s="9">
        <v>5</v>
      </c>
      <c r="E81" s="27">
        <v>3.5666666666666664</v>
      </c>
      <c r="F81" s="27">
        <v>0.92452830188679247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3.3333333333333333E-2</v>
      </c>
      <c r="M81" s="27">
        <v>0</v>
      </c>
      <c r="N81" s="27">
        <v>3.3333333333333333E-2</v>
      </c>
      <c r="O81" s="27">
        <v>0.43333333333333329</v>
      </c>
      <c r="P81" s="27">
        <v>3.2</v>
      </c>
      <c r="Q81" s="18">
        <f>SUM(E81:P81)</f>
        <v>8.1911949685534591</v>
      </c>
    </row>
    <row r="82" spans="1:17" s="1" customFormat="1" ht="16.2" thickBot="1" x14ac:dyDescent="0.35">
      <c r="A82" s="13">
        <v>65028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65028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65028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65028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65028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65028</v>
      </c>
      <c r="B108" s="9">
        <v>16</v>
      </c>
      <c r="C108" s="9" t="s">
        <v>39</v>
      </c>
      <c r="D108" s="9">
        <v>5</v>
      </c>
      <c r="E108" s="27">
        <v>0</v>
      </c>
      <c r="F108" s="27">
        <v>0</v>
      </c>
      <c r="G108" s="27">
        <v>0.1</v>
      </c>
      <c r="H108" s="27">
        <v>0.16666666666666669</v>
      </c>
      <c r="I108" s="27">
        <v>0.5</v>
      </c>
      <c r="J108" s="27">
        <v>1.0666666666666667</v>
      </c>
      <c r="K108" s="27">
        <v>2</v>
      </c>
      <c r="L108" s="27">
        <v>2.6</v>
      </c>
      <c r="M108" s="27">
        <v>1.2</v>
      </c>
      <c r="N108" s="27">
        <v>0.23333333333333334</v>
      </c>
      <c r="O108" s="27">
        <v>0.13333333333333333</v>
      </c>
      <c r="P108" s="27">
        <v>0</v>
      </c>
      <c r="Q108" s="18">
        <f>SUM(E108:P108)</f>
        <v>8</v>
      </c>
    </row>
    <row r="109" spans="1:17" s="1" customFormat="1" ht="16.2" thickBot="1" x14ac:dyDescent="0.35">
      <c r="A109" s="13">
        <v>65028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65028</v>
      </c>
      <c r="B117" s="9">
        <v>20</v>
      </c>
      <c r="C117" s="9" t="s">
        <v>67</v>
      </c>
      <c r="D117" s="9">
        <v>2</v>
      </c>
      <c r="E117">
        <v>29.1</v>
      </c>
      <c r="F117">
        <v>32.5</v>
      </c>
      <c r="G117">
        <v>35.5</v>
      </c>
      <c r="H117">
        <v>36.200000000000003</v>
      </c>
      <c r="I117">
        <v>35.799999999999997</v>
      </c>
      <c r="J117">
        <v>34</v>
      </c>
      <c r="K117">
        <v>33</v>
      </c>
      <c r="L117">
        <v>29.799999999999997</v>
      </c>
      <c r="M117">
        <v>33.5</v>
      </c>
      <c r="N117">
        <v>33.849999999999994</v>
      </c>
      <c r="O117">
        <v>30.85</v>
      </c>
      <c r="P117">
        <v>31</v>
      </c>
      <c r="Q117" s="18">
        <f>MAX(E117:P117)</f>
        <v>36.200000000000003</v>
      </c>
    </row>
    <row r="118" spans="1:17" s="1" customFormat="1" ht="16.2" thickBot="1" x14ac:dyDescent="0.35">
      <c r="A118" s="13">
        <v>65028</v>
      </c>
      <c r="B118" s="9">
        <v>20</v>
      </c>
      <c r="C118" s="9" t="s">
        <v>68</v>
      </c>
      <c r="D118" s="9" t="s">
        <v>69</v>
      </c>
      <c r="E118" s="9" t="s">
        <v>1046</v>
      </c>
      <c r="F118" s="9" t="s">
        <v>509</v>
      </c>
      <c r="G118" s="9" t="s">
        <v>699</v>
      </c>
      <c r="H118" s="9" t="s">
        <v>534</v>
      </c>
      <c r="I118" s="9" t="s">
        <v>469</v>
      </c>
      <c r="J118" s="9" t="s">
        <v>745</v>
      </c>
      <c r="K118" s="9" t="s">
        <v>938</v>
      </c>
      <c r="L118" s="9" t="s">
        <v>860</v>
      </c>
      <c r="M118" s="9" t="s">
        <v>706</v>
      </c>
      <c r="N118" s="9" t="s">
        <v>682</v>
      </c>
      <c r="O118" s="9" t="s">
        <v>506</v>
      </c>
      <c r="P118" s="9" t="s">
        <v>1047</v>
      </c>
      <c r="Q118" s="18"/>
    </row>
    <row r="119" spans="1:17" s="1" customFormat="1" ht="16.2" thickBot="1" x14ac:dyDescent="0.35">
      <c r="A119" s="13">
        <v>65028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65028</v>
      </c>
      <c r="B126" s="9">
        <v>21</v>
      </c>
      <c r="C126" s="9" t="s">
        <v>71</v>
      </c>
      <c r="D126" s="9">
        <v>3</v>
      </c>
      <c r="E126">
        <v>13.5</v>
      </c>
      <c r="F126">
        <v>16</v>
      </c>
      <c r="G126">
        <v>19</v>
      </c>
      <c r="H126">
        <v>22.6</v>
      </c>
      <c r="I126">
        <v>22.95</v>
      </c>
      <c r="J126">
        <v>21.3</v>
      </c>
      <c r="K126">
        <v>19.5</v>
      </c>
      <c r="L126">
        <v>19</v>
      </c>
      <c r="M126">
        <v>21</v>
      </c>
      <c r="N126">
        <v>19.5</v>
      </c>
      <c r="O126">
        <v>19</v>
      </c>
      <c r="P126">
        <v>16</v>
      </c>
      <c r="Q126" s="18">
        <f>MIN(E126:P126)</f>
        <v>13.5</v>
      </c>
    </row>
    <row r="127" spans="1:17" s="1" customFormat="1" ht="16.2" thickBot="1" x14ac:dyDescent="0.35">
      <c r="A127" s="13">
        <v>65028</v>
      </c>
      <c r="B127" s="9">
        <v>21</v>
      </c>
      <c r="C127" s="9" t="s">
        <v>72</v>
      </c>
      <c r="D127" s="9" t="s">
        <v>73</v>
      </c>
      <c r="E127" s="9" t="s">
        <v>645</v>
      </c>
      <c r="F127" s="9" t="s">
        <v>1048</v>
      </c>
      <c r="G127" s="9" t="s">
        <v>647</v>
      </c>
      <c r="H127" s="9" t="s">
        <v>1049</v>
      </c>
      <c r="I127" s="9" t="s">
        <v>730</v>
      </c>
      <c r="J127" s="9" t="s">
        <v>614</v>
      </c>
      <c r="K127" s="9" t="s">
        <v>874</v>
      </c>
      <c r="L127" s="9" t="s">
        <v>1050</v>
      </c>
      <c r="M127" s="9" t="s">
        <v>1051</v>
      </c>
      <c r="N127" s="9" t="s">
        <v>549</v>
      </c>
      <c r="O127" s="9" t="s">
        <v>1010</v>
      </c>
      <c r="P127" s="9" t="s">
        <v>637</v>
      </c>
      <c r="Q127" s="18"/>
    </row>
    <row r="128" spans="1:17" s="1" customFormat="1" ht="16.2" thickBot="1" x14ac:dyDescent="0.35">
      <c r="A128" s="13">
        <v>65028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65028</v>
      </c>
      <c r="B135" s="9">
        <v>22</v>
      </c>
      <c r="C135" s="9" t="s">
        <v>67</v>
      </c>
      <c r="D135" s="9">
        <v>2</v>
      </c>
      <c r="E135">
        <v>38.200000000000003</v>
      </c>
      <c r="F135">
        <v>41</v>
      </c>
      <c r="G135">
        <v>43</v>
      </c>
      <c r="H135">
        <v>43.1</v>
      </c>
      <c r="I135">
        <v>43</v>
      </c>
      <c r="J135">
        <v>41</v>
      </c>
      <c r="K135">
        <v>39</v>
      </c>
      <c r="L135">
        <v>35.6</v>
      </c>
      <c r="M135">
        <v>37.4</v>
      </c>
      <c r="N135">
        <v>39</v>
      </c>
      <c r="O135">
        <v>38.4</v>
      </c>
      <c r="P135">
        <v>38.200000000000003</v>
      </c>
      <c r="Q135" s="18">
        <f>MAX(E135:P135)</f>
        <v>43.1</v>
      </c>
    </row>
    <row r="136" spans="1:17" s="1" customFormat="1" ht="16.2" thickBot="1" x14ac:dyDescent="0.35">
      <c r="A136" s="13">
        <v>65028</v>
      </c>
      <c r="B136" s="9">
        <v>22</v>
      </c>
      <c r="C136" s="9" t="s">
        <v>68</v>
      </c>
      <c r="D136" s="9" t="s">
        <v>69</v>
      </c>
      <c r="E136" s="9" t="s">
        <v>639</v>
      </c>
      <c r="F136" s="9" t="s">
        <v>621</v>
      </c>
      <c r="G136" s="9" t="s">
        <v>699</v>
      </c>
      <c r="H136" s="9" t="s">
        <v>451</v>
      </c>
      <c r="I136" s="9" t="s">
        <v>1052</v>
      </c>
      <c r="J136" s="9" t="s">
        <v>1053</v>
      </c>
      <c r="K136" s="9" t="s">
        <v>1054</v>
      </c>
      <c r="L136" s="9" t="s">
        <v>700</v>
      </c>
      <c r="M136" s="9" t="s">
        <v>1055</v>
      </c>
      <c r="N136" s="9" t="s">
        <v>771</v>
      </c>
      <c r="O136" s="9" t="s">
        <v>1056</v>
      </c>
      <c r="P136" s="9" t="s">
        <v>574</v>
      </c>
      <c r="Q136" s="18"/>
    </row>
    <row r="137" spans="1:17" s="1" customFormat="1" ht="16.2" thickBot="1" x14ac:dyDescent="0.35">
      <c r="A137" s="13">
        <v>65028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65028</v>
      </c>
      <c r="B144" s="9">
        <v>23</v>
      </c>
      <c r="C144" s="9" t="s">
        <v>71</v>
      </c>
      <c r="D144" s="9">
        <v>3</v>
      </c>
      <c r="E144">
        <v>7</v>
      </c>
      <c r="F144">
        <v>8</v>
      </c>
      <c r="G144">
        <v>11.5</v>
      </c>
      <c r="H144">
        <v>13</v>
      </c>
      <c r="I144">
        <v>13</v>
      </c>
      <c r="J144">
        <v>14</v>
      </c>
      <c r="K144">
        <v>13.3</v>
      </c>
      <c r="L144">
        <v>10</v>
      </c>
      <c r="M144">
        <v>12</v>
      </c>
      <c r="N144">
        <v>10</v>
      </c>
      <c r="O144">
        <v>9</v>
      </c>
      <c r="P144">
        <v>4</v>
      </c>
      <c r="Q144" s="18">
        <f>MIN(E144:P144)</f>
        <v>4</v>
      </c>
    </row>
    <row r="145" spans="1:17" s="1" customFormat="1" ht="16.2" thickBot="1" x14ac:dyDescent="0.35">
      <c r="A145" s="13">
        <v>65028</v>
      </c>
      <c r="B145" s="9">
        <v>23</v>
      </c>
      <c r="C145" s="9" t="s">
        <v>72</v>
      </c>
      <c r="D145" s="9" t="s">
        <v>73</v>
      </c>
      <c r="E145" s="9" t="s">
        <v>645</v>
      </c>
      <c r="F145" s="9" t="s">
        <v>687</v>
      </c>
      <c r="G145" s="9" t="s">
        <v>818</v>
      </c>
      <c r="H145" s="9" t="s">
        <v>1002</v>
      </c>
      <c r="I145" s="9" t="s">
        <v>730</v>
      </c>
      <c r="J145" s="9" t="s">
        <v>529</v>
      </c>
      <c r="K145" s="9" t="s">
        <v>1057</v>
      </c>
      <c r="L145" s="9" t="s">
        <v>722</v>
      </c>
      <c r="M145" s="9" t="s">
        <v>1058</v>
      </c>
      <c r="N145" s="9" t="s">
        <v>549</v>
      </c>
      <c r="O145" s="9" t="s">
        <v>999</v>
      </c>
      <c r="P145" s="9" t="s">
        <v>1059</v>
      </c>
      <c r="Q145" s="18"/>
    </row>
    <row r="146" spans="1:17" s="1" customFormat="1" ht="16.2" thickBot="1" x14ac:dyDescent="0.35">
      <c r="A146" s="13">
        <v>65028</v>
      </c>
      <c r="B146" s="9">
        <v>23</v>
      </c>
      <c r="C146" s="9"/>
      <c r="D146" s="9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65028</v>
      </c>
      <c r="B153" s="9">
        <v>24</v>
      </c>
      <c r="C153" s="9" t="s">
        <v>67</v>
      </c>
      <c r="D153" s="9">
        <v>2</v>
      </c>
      <c r="E153" s="9">
        <v>0</v>
      </c>
      <c r="F153" s="9">
        <v>0</v>
      </c>
      <c r="G153" s="9">
        <v>59</v>
      </c>
      <c r="H153" s="9">
        <v>27.1</v>
      </c>
      <c r="I153" s="9">
        <v>76</v>
      </c>
      <c r="J153" s="9">
        <v>52.5</v>
      </c>
      <c r="K153" s="9">
        <v>63.1</v>
      </c>
      <c r="L153" s="9">
        <v>61.5</v>
      </c>
      <c r="M153" s="9">
        <v>78.099999999999994</v>
      </c>
      <c r="N153" s="9">
        <v>50.7</v>
      </c>
      <c r="O153" s="9">
        <v>63.2</v>
      </c>
      <c r="P153" s="9">
        <v>8.8000000000000007</v>
      </c>
      <c r="Q153" s="18">
        <f>MAX(E153:P153)</f>
        <v>78.099999999999994</v>
      </c>
    </row>
    <row r="154" spans="1:17" s="1" customFormat="1" ht="16.2" thickBot="1" x14ac:dyDescent="0.35">
      <c r="A154" s="13">
        <v>65028</v>
      </c>
      <c r="B154" s="9">
        <v>24</v>
      </c>
      <c r="C154" s="9" t="s">
        <v>68</v>
      </c>
      <c r="D154" s="9" t="s">
        <v>69</v>
      </c>
      <c r="E154" s="9" t="s">
        <v>535</v>
      </c>
      <c r="F154" s="9" t="s">
        <v>535</v>
      </c>
      <c r="G154" s="9" t="s">
        <v>538</v>
      </c>
      <c r="H154" s="9" t="s">
        <v>670</v>
      </c>
      <c r="I154" s="9" t="s">
        <v>747</v>
      </c>
      <c r="J154" s="9" t="s">
        <v>573</v>
      </c>
      <c r="K154" s="9" t="s">
        <v>538</v>
      </c>
      <c r="L154" s="9" t="s">
        <v>703</v>
      </c>
      <c r="M154" s="9" t="s">
        <v>1060</v>
      </c>
      <c r="N154" s="9" t="s">
        <v>696</v>
      </c>
      <c r="O154" s="9" t="s">
        <v>976</v>
      </c>
      <c r="P154" s="9" t="s">
        <v>1061</v>
      </c>
      <c r="Q154" s="18"/>
    </row>
    <row r="155" spans="1:17" s="1" customFormat="1" ht="16.2" thickBot="1" x14ac:dyDescent="0.35">
      <c r="A155" s="13">
        <v>65028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65028</v>
      </c>
      <c r="B162" s="9">
        <v>38</v>
      </c>
      <c r="C162" s="9" t="s">
        <v>42</v>
      </c>
      <c r="D162" s="9">
        <v>1</v>
      </c>
      <c r="E162" s="18">
        <v>19.744000000000003</v>
      </c>
      <c r="F162" s="18">
        <v>15.411333333333333</v>
      </c>
      <c r="G162" s="18">
        <v>14.185333333333334</v>
      </c>
      <c r="H162" s="18">
        <v>22.983333333333327</v>
      </c>
      <c r="I162" s="18">
        <v>39.550333333333342</v>
      </c>
      <c r="J162" s="18">
        <v>53.579666666666668</v>
      </c>
      <c r="K162" s="18">
        <v>67.251999999999981</v>
      </c>
      <c r="L162" s="18">
        <v>78.516333333333321</v>
      </c>
      <c r="M162" s="18">
        <v>75.787333333333336</v>
      </c>
      <c r="N162" s="18">
        <v>51.891666666666659</v>
      </c>
      <c r="O162" s="18">
        <v>28.03166666666667</v>
      </c>
      <c r="P162" s="18">
        <v>23.661333333333332</v>
      </c>
      <c r="Q162" s="18">
        <f>AVERAGE(E162:P162)</f>
        <v>40.882861111111112</v>
      </c>
    </row>
    <row r="163" spans="1:17" s="1" customFormat="1" ht="16.2" thickBot="1" x14ac:dyDescent="0.35">
      <c r="A163" s="13">
        <v>65028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5"/>
  <sheetViews>
    <sheetView workbookViewId="0">
      <selection activeCell="B17" sqref="B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289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65124</v>
      </c>
      <c r="B10" s="3" t="s">
        <v>324</v>
      </c>
      <c r="C10" s="3" t="s">
        <v>323</v>
      </c>
      <c r="D10" s="16">
        <v>181.5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G11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427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65124</v>
      </c>
      <c r="B23" s="9">
        <v>1</v>
      </c>
      <c r="C23" s="9" t="s">
        <v>36</v>
      </c>
      <c r="D23" s="9">
        <v>4</v>
      </c>
      <c r="E23" s="18">
        <v>1.6166666666666667</v>
      </c>
      <c r="F23" s="18">
        <v>4.7766666666666673</v>
      </c>
      <c r="G23" s="18">
        <v>12.353333333333332</v>
      </c>
      <c r="H23" s="18">
        <v>87.22999999999999</v>
      </c>
      <c r="I23" s="18">
        <v>157.08333333333334</v>
      </c>
      <c r="J23" s="18">
        <v>214.77333333333337</v>
      </c>
      <c r="K23" s="18">
        <v>239.05000000000004</v>
      </c>
      <c r="L23" s="18">
        <v>309</v>
      </c>
      <c r="M23" s="18">
        <v>235.71999999999997</v>
      </c>
      <c r="N23" s="18">
        <v>143.56</v>
      </c>
      <c r="O23" s="18">
        <v>5.126666666666666</v>
      </c>
      <c r="P23" s="18">
        <v>6.6666666666666666E-2</v>
      </c>
      <c r="Q23" s="18">
        <f>SUM(E23:P23)</f>
        <v>1410.3566666666668</v>
      </c>
    </row>
    <row r="24" spans="1:17" s="1" customFormat="1" ht="16.2" thickBot="1" x14ac:dyDescent="0.35">
      <c r="A24" s="13">
        <v>65124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65124</v>
      </c>
      <c r="B32" s="9">
        <v>2</v>
      </c>
      <c r="C32" s="9" t="s">
        <v>39</v>
      </c>
      <c r="D32" s="9">
        <v>5</v>
      </c>
      <c r="E32" s="27">
        <v>0.13333333333333333</v>
      </c>
      <c r="F32" s="27">
        <v>0.29716981132075471</v>
      </c>
      <c r="G32" s="27">
        <v>0.83333333333333337</v>
      </c>
      <c r="H32" s="27">
        <v>4.4000000000000004</v>
      </c>
      <c r="I32" s="27">
        <v>7.8666666666666671</v>
      </c>
      <c r="J32" s="27">
        <v>10.1</v>
      </c>
      <c r="K32" s="27">
        <v>12.1</v>
      </c>
      <c r="L32" s="27">
        <v>14.366666666666667</v>
      </c>
      <c r="M32" s="27">
        <v>13.433333333333334</v>
      </c>
      <c r="N32" s="27">
        <v>8.0333333333333332</v>
      </c>
      <c r="O32" s="27">
        <v>0.53333333333333333</v>
      </c>
      <c r="P32" s="27">
        <v>3.3333333333333333E-2</v>
      </c>
      <c r="Q32" s="18">
        <f>SUM(E32:P32)</f>
        <v>72.130503144654085</v>
      </c>
    </row>
    <row r="33" spans="1:17" s="1" customFormat="1" ht="16.2" thickBot="1" x14ac:dyDescent="0.35">
      <c r="A33" s="13">
        <v>65124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65124</v>
      </c>
      <c r="B41" s="9">
        <v>3</v>
      </c>
      <c r="C41" s="9" t="s">
        <v>42</v>
      </c>
      <c r="D41" s="9">
        <v>1</v>
      </c>
      <c r="E41" s="18">
        <v>35.570430106999993</v>
      </c>
      <c r="F41" s="18">
        <v>37.588218391666651</v>
      </c>
      <c r="G41" s="18">
        <v>38.190430106666668</v>
      </c>
      <c r="H41" s="18">
        <v>36.180111111999999</v>
      </c>
      <c r="I41" s="18">
        <v>33.533118279333344</v>
      </c>
      <c r="J41" s="18">
        <v>31.623000000000001</v>
      </c>
      <c r="K41" s="18">
        <v>30.582043010000007</v>
      </c>
      <c r="L41" s="18">
        <v>30.001720430333332</v>
      </c>
      <c r="M41" s="18">
        <v>30.794111111000007</v>
      </c>
      <c r="N41" s="18">
        <v>32.405698925000003</v>
      </c>
      <c r="O41" s="18">
        <v>35.167777777666657</v>
      </c>
      <c r="P41" s="18">
        <v>35.602688171999993</v>
      </c>
      <c r="Q41" s="18">
        <f>AVERAGE(E41:P41)</f>
        <v>33.936612285222218</v>
      </c>
    </row>
    <row r="42" spans="1:17" s="1" customFormat="1" ht="16.2" thickBot="1" x14ac:dyDescent="0.35">
      <c r="A42" s="13">
        <v>65124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65124</v>
      </c>
      <c r="B50" s="9">
        <v>4</v>
      </c>
      <c r="C50" s="9" t="s">
        <v>42</v>
      </c>
      <c r="D50" s="9">
        <v>1</v>
      </c>
      <c r="E50" s="18">
        <v>19.048817204333329</v>
      </c>
      <c r="F50" s="18">
        <v>22.634207717666662</v>
      </c>
      <c r="G50" s="18">
        <v>25.766021505666664</v>
      </c>
      <c r="H50" s="18">
        <v>25.702222222</v>
      </c>
      <c r="I50" s="18">
        <v>24.483870967333338</v>
      </c>
      <c r="J50" s="18">
        <v>23.520444444000002</v>
      </c>
      <c r="K50" s="18">
        <v>23.203870967666671</v>
      </c>
      <c r="L50" s="18">
        <v>23.036021504666671</v>
      </c>
      <c r="M50" s="18">
        <v>22.904888888666662</v>
      </c>
      <c r="N50" s="18">
        <v>23.184408602000005</v>
      </c>
      <c r="O50" s="18">
        <v>21.044777778333337</v>
      </c>
      <c r="P50" s="18">
        <v>17.970107526333337</v>
      </c>
      <c r="Q50" s="18">
        <f>AVERAGE(E50:P50)</f>
        <v>22.708304944055556</v>
      </c>
    </row>
    <row r="51" spans="1:17" s="1" customFormat="1" ht="16.2" thickBot="1" x14ac:dyDescent="0.35">
      <c r="A51" s="13">
        <v>65124</v>
      </c>
      <c r="B51" s="9">
        <v>5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65124</v>
      </c>
      <c r="B59" s="9">
        <v>5</v>
      </c>
      <c r="C59" s="9" t="s">
        <v>42</v>
      </c>
      <c r="D59" s="9">
        <v>1</v>
      </c>
      <c r="E59" s="18">
        <v>27.309623655666663</v>
      </c>
      <c r="F59" s="18">
        <v>30.111213054666656</v>
      </c>
      <c r="G59" s="18">
        <v>31.978225806166666</v>
      </c>
      <c r="H59" s="18">
        <v>30.941166666999997</v>
      </c>
      <c r="I59" s="18">
        <v>29.008494623333341</v>
      </c>
      <c r="J59" s="18">
        <v>27.571722222000002</v>
      </c>
      <c r="K59" s="18">
        <v>26.89295698883334</v>
      </c>
      <c r="L59" s="18">
        <v>26.5188709675</v>
      </c>
      <c r="M59" s="18">
        <v>26.849499999833334</v>
      </c>
      <c r="N59" s="18">
        <v>27.795053763500004</v>
      </c>
      <c r="O59" s="18">
        <v>28.106277777999999</v>
      </c>
      <c r="P59" s="18">
        <v>26.786397849166665</v>
      </c>
      <c r="Q59" s="18">
        <f>AVERAGE(E59:P59)</f>
        <v>28.32245861463889</v>
      </c>
    </row>
    <row r="60" spans="1:17" s="1" customFormat="1" ht="16.2" thickBot="1" x14ac:dyDescent="0.35">
      <c r="A60" s="13">
        <v>65124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65124</v>
      </c>
      <c r="B72" s="9">
        <v>12</v>
      </c>
      <c r="C72" s="9" t="s">
        <v>39</v>
      </c>
      <c r="D72" s="9">
        <v>5</v>
      </c>
      <c r="E72" s="27">
        <v>30.7</v>
      </c>
      <c r="F72" s="27">
        <v>27.867924528301884</v>
      </c>
      <c r="G72" s="27">
        <v>30.866666666666667</v>
      </c>
      <c r="H72" s="27">
        <v>29.366666666666667</v>
      </c>
      <c r="I72" s="27">
        <v>28.833333333333332</v>
      </c>
      <c r="J72" s="27">
        <v>25.7</v>
      </c>
      <c r="K72" s="27">
        <v>23.2</v>
      </c>
      <c r="L72" s="27">
        <v>19.566666666666666</v>
      </c>
      <c r="M72" s="27">
        <v>23.466666666666665</v>
      </c>
      <c r="N72" s="27">
        <v>28.633333333333336</v>
      </c>
      <c r="O72" s="27">
        <v>29.933333333333334</v>
      </c>
      <c r="P72" s="27">
        <v>30.933333333333334</v>
      </c>
      <c r="Q72" s="18">
        <f>SUM(E72:P72)</f>
        <v>329.06792452830189</v>
      </c>
    </row>
    <row r="73" spans="1:17" s="1" customFormat="1" ht="16.2" thickBot="1" x14ac:dyDescent="0.35">
      <c r="A73" s="13">
        <v>65124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65124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</v>
      </c>
    </row>
    <row r="82" spans="1:17" s="1" customFormat="1" ht="16.2" thickBot="1" x14ac:dyDescent="0.35">
      <c r="A82" s="13">
        <v>65124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65124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65124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65124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65124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65124</v>
      </c>
      <c r="B108" s="9">
        <v>16</v>
      </c>
      <c r="C108" s="9" t="s">
        <v>39</v>
      </c>
      <c r="D108" s="9">
        <v>5</v>
      </c>
      <c r="E108" s="27">
        <v>6.6666666666666666E-2</v>
      </c>
      <c r="F108" s="27">
        <v>0.16509433962264153</v>
      </c>
      <c r="G108" s="27">
        <v>0.33333333333333337</v>
      </c>
      <c r="H108" s="27">
        <v>1.5666666666666669</v>
      </c>
      <c r="I108" s="27">
        <v>3.0666666666666664</v>
      </c>
      <c r="J108" s="27">
        <v>3.7</v>
      </c>
      <c r="K108" s="27">
        <v>4.4000000000000004</v>
      </c>
      <c r="L108" s="27">
        <v>5.1000000000000005</v>
      </c>
      <c r="M108" s="27">
        <v>5.0333333333333332</v>
      </c>
      <c r="N108" s="27">
        <v>3.3333333333333335</v>
      </c>
      <c r="O108" s="27">
        <v>0.13333333333333333</v>
      </c>
      <c r="P108" s="27">
        <v>0</v>
      </c>
      <c r="Q108" s="18">
        <f>SUM(E108:P108)</f>
        <v>26.898427672955972</v>
      </c>
    </row>
    <row r="109" spans="1:17" s="1" customFormat="1" ht="16.2" thickBot="1" x14ac:dyDescent="0.35">
      <c r="A109" s="13">
        <v>65124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65124</v>
      </c>
      <c r="B117" s="9">
        <v>20</v>
      </c>
      <c r="C117" s="9" t="s">
        <v>67</v>
      </c>
      <c r="D117" s="9">
        <v>2</v>
      </c>
      <c r="E117">
        <v>33</v>
      </c>
      <c r="F117">
        <v>35</v>
      </c>
      <c r="G117">
        <v>35</v>
      </c>
      <c r="H117">
        <v>35.150000000000006</v>
      </c>
      <c r="I117">
        <v>34.35</v>
      </c>
      <c r="J117">
        <v>32</v>
      </c>
      <c r="K117">
        <v>30.7</v>
      </c>
      <c r="L117">
        <v>35.450000000000003</v>
      </c>
      <c r="M117">
        <v>30.5</v>
      </c>
      <c r="N117">
        <v>31</v>
      </c>
      <c r="O117">
        <v>31.2</v>
      </c>
      <c r="P117">
        <v>31.25</v>
      </c>
      <c r="Q117" s="18">
        <f>MAX(E117:P117)</f>
        <v>35.450000000000003</v>
      </c>
    </row>
    <row r="118" spans="1:17" s="1" customFormat="1" ht="16.2" thickBot="1" x14ac:dyDescent="0.35">
      <c r="A118" s="13">
        <v>65124</v>
      </c>
      <c r="B118" s="9">
        <v>20</v>
      </c>
      <c r="C118" s="9" t="s">
        <v>68</v>
      </c>
      <c r="D118" s="9" t="s">
        <v>69</v>
      </c>
      <c r="E118" s="9" t="s">
        <v>707</v>
      </c>
      <c r="F118" s="9" t="s">
        <v>1062</v>
      </c>
      <c r="G118" s="9" t="s">
        <v>935</v>
      </c>
      <c r="H118" s="9" t="s">
        <v>752</v>
      </c>
      <c r="I118" s="9" t="s">
        <v>805</v>
      </c>
      <c r="J118" s="9" t="s">
        <v>781</v>
      </c>
      <c r="K118" s="9" t="s">
        <v>1039</v>
      </c>
      <c r="L118" s="9" t="s">
        <v>1063</v>
      </c>
      <c r="M118" s="9" t="s">
        <v>841</v>
      </c>
      <c r="N118" s="9" t="s">
        <v>855</v>
      </c>
      <c r="O118" s="9" t="s">
        <v>449</v>
      </c>
      <c r="P118" s="9" t="s">
        <v>519</v>
      </c>
      <c r="Q118" s="18"/>
    </row>
    <row r="119" spans="1:17" s="1" customFormat="1" ht="16.2" thickBot="1" x14ac:dyDescent="0.35">
      <c r="A119" s="13">
        <v>65124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65124</v>
      </c>
      <c r="B126" s="9">
        <v>21</v>
      </c>
      <c r="C126" s="9" t="s">
        <v>71</v>
      </c>
      <c r="D126" s="9">
        <v>3</v>
      </c>
      <c r="E126" s="9">
        <v>21.2</v>
      </c>
      <c r="F126" s="9">
        <v>24</v>
      </c>
      <c r="G126" s="9">
        <v>24.5</v>
      </c>
      <c r="H126" s="9">
        <v>23.5</v>
      </c>
      <c r="I126" s="9">
        <v>23.5</v>
      </c>
      <c r="J126" s="9">
        <v>22.5</v>
      </c>
      <c r="K126" s="9">
        <v>22.5</v>
      </c>
      <c r="L126" s="9">
        <v>22.5</v>
      </c>
      <c r="M126" s="9">
        <v>22.45</v>
      </c>
      <c r="N126" s="9">
        <v>22</v>
      </c>
      <c r="O126" s="9">
        <v>23</v>
      </c>
      <c r="P126" s="9">
        <v>21.5</v>
      </c>
      <c r="Q126" s="18">
        <f>MIN(E126:P126)</f>
        <v>21.2</v>
      </c>
    </row>
    <row r="127" spans="1:17" s="1" customFormat="1" ht="16.2" thickBot="1" x14ac:dyDescent="0.35">
      <c r="A127" s="13">
        <v>65124</v>
      </c>
      <c r="B127" s="9">
        <v>21</v>
      </c>
      <c r="C127" s="9" t="s">
        <v>72</v>
      </c>
      <c r="D127" s="9" t="s">
        <v>73</v>
      </c>
      <c r="E127" s="9" t="s">
        <v>601</v>
      </c>
      <c r="F127" s="9" t="s">
        <v>824</v>
      </c>
      <c r="G127" s="9" t="s">
        <v>513</v>
      </c>
      <c r="H127" s="9" t="s">
        <v>560</v>
      </c>
      <c r="I127" s="9" t="s">
        <v>1064</v>
      </c>
      <c r="J127" s="9" t="s">
        <v>1065</v>
      </c>
      <c r="K127" s="9" t="s">
        <v>684</v>
      </c>
      <c r="L127" s="9" t="s">
        <v>1066</v>
      </c>
      <c r="M127" s="9" t="s">
        <v>667</v>
      </c>
      <c r="N127" s="9" t="s">
        <v>1067</v>
      </c>
      <c r="O127" s="9" t="s">
        <v>536</v>
      </c>
      <c r="P127" s="9" t="s">
        <v>694</v>
      </c>
      <c r="Q127" s="18"/>
    </row>
    <row r="128" spans="1:17" s="1" customFormat="1" ht="16.2" thickBot="1" x14ac:dyDescent="0.35">
      <c r="A128" s="13">
        <v>65124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65124</v>
      </c>
      <c r="B135" s="9">
        <v>22</v>
      </c>
      <c r="C135" s="9" t="s">
        <v>67</v>
      </c>
      <c r="D135" s="9">
        <v>2</v>
      </c>
      <c r="E135">
        <v>40</v>
      </c>
      <c r="F135">
        <v>42</v>
      </c>
      <c r="G135">
        <v>42.2</v>
      </c>
      <c r="H135">
        <v>42</v>
      </c>
      <c r="I135">
        <v>40</v>
      </c>
      <c r="J135">
        <v>36.799999999999997</v>
      </c>
      <c r="K135">
        <v>34.5</v>
      </c>
      <c r="L135">
        <v>41</v>
      </c>
      <c r="M135">
        <v>35</v>
      </c>
      <c r="N135">
        <v>37</v>
      </c>
      <c r="O135">
        <v>40</v>
      </c>
      <c r="P135">
        <v>39</v>
      </c>
      <c r="Q135" s="18">
        <f>MAX(E135:P135)</f>
        <v>42.2</v>
      </c>
    </row>
    <row r="136" spans="1:17" s="1" customFormat="1" ht="16.2" thickBot="1" x14ac:dyDescent="0.35">
      <c r="A136" s="13">
        <v>65124</v>
      </c>
      <c r="B136" s="9">
        <v>22</v>
      </c>
      <c r="C136" s="9" t="s">
        <v>68</v>
      </c>
      <c r="D136" s="9" t="s">
        <v>69</v>
      </c>
      <c r="E136" s="9" t="s">
        <v>567</v>
      </c>
      <c r="F136" s="9" t="s">
        <v>946</v>
      </c>
      <c r="G136" s="9" t="s">
        <v>559</v>
      </c>
      <c r="H136" s="9" t="s">
        <v>953</v>
      </c>
      <c r="I136" s="9" t="s">
        <v>805</v>
      </c>
      <c r="J136" s="9" t="s">
        <v>1032</v>
      </c>
      <c r="K136" s="9" t="s">
        <v>594</v>
      </c>
      <c r="L136" s="9" t="s">
        <v>1063</v>
      </c>
      <c r="M136" s="9" t="s">
        <v>841</v>
      </c>
      <c r="N136" s="9" t="s">
        <v>476</v>
      </c>
      <c r="O136" s="9" t="s">
        <v>893</v>
      </c>
      <c r="P136" s="9" t="s">
        <v>566</v>
      </c>
      <c r="Q136" s="18"/>
    </row>
    <row r="137" spans="1:17" s="1" customFormat="1" ht="16.2" thickBot="1" x14ac:dyDescent="0.35">
      <c r="A137" s="13">
        <v>65124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65124</v>
      </c>
      <c r="B144" s="9">
        <v>23</v>
      </c>
      <c r="C144" s="9" t="s">
        <v>71</v>
      </c>
      <c r="D144" s="9">
        <v>3</v>
      </c>
      <c r="E144">
        <v>11</v>
      </c>
      <c r="F144">
        <v>10.8</v>
      </c>
      <c r="G144">
        <v>15</v>
      </c>
      <c r="H144">
        <v>18</v>
      </c>
      <c r="I144">
        <v>17</v>
      </c>
      <c r="J144">
        <v>16</v>
      </c>
      <c r="K144">
        <v>19.7</v>
      </c>
      <c r="L144">
        <v>18.2</v>
      </c>
      <c r="M144">
        <v>19</v>
      </c>
      <c r="N144">
        <v>17</v>
      </c>
      <c r="O144">
        <v>13.5</v>
      </c>
      <c r="P144">
        <v>10.5</v>
      </c>
      <c r="Q144" s="18">
        <f>MIN(E144:P144)</f>
        <v>10.5</v>
      </c>
    </row>
    <row r="145" spans="1:17" s="1" customFormat="1" ht="16.2" thickBot="1" x14ac:dyDescent="0.35">
      <c r="A145" s="13">
        <v>65124</v>
      </c>
      <c r="B145" s="9">
        <v>23</v>
      </c>
      <c r="C145" s="9" t="s">
        <v>72</v>
      </c>
      <c r="D145" s="9" t="s">
        <v>73</v>
      </c>
      <c r="E145" s="9" t="s">
        <v>1068</v>
      </c>
      <c r="F145" s="9" t="s">
        <v>824</v>
      </c>
      <c r="G145" s="9" t="s">
        <v>742</v>
      </c>
      <c r="H145" s="9" t="s">
        <v>1069</v>
      </c>
      <c r="I145" s="9" t="s">
        <v>1070</v>
      </c>
      <c r="J145" s="9" t="s">
        <v>1071</v>
      </c>
      <c r="K145" s="9" t="s">
        <v>634</v>
      </c>
      <c r="L145" s="9" t="s">
        <v>1072</v>
      </c>
      <c r="M145" s="9" t="s">
        <v>1073</v>
      </c>
      <c r="N145" s="9" t="s">
        <v>488</v>
      </c>
      <c r="O145" s="9" t="s">
        <v>625</v>
      </c>
      <c r="P145" s="9" t="s">
        <v>1074</v>
      </c>
      <c r="Q145" s="18"/>
    </row>
    <row r="146" spans="1:17" s="1" customFormat="1" ht="16.2" thickBot="1" x14ac:dyDescent="0.35">
      <c r="A146" s="13">
        <v>65124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65124</v>
      </c>
      <c r="B153" s="9">
        <v>24</v>
      </c>
      <c r="C153" s="9" t="s">
        <v>67</v>
      </c>
      <c r="D153" s="9">
        <v>2</v>
      </c>
      <c r="E153">
        <v>27.1</v>
      </c>
      <c r="F153">
        <v>34.5</v>
      </c>
      <c r="G153">
        <v>57.7</v>
      </c>
      <c r="H153">
        <v>98.3</v>
      </c>
      <c r="I153">
        <v>97.5</v>
      </c>
      <c r="J153">
        <v>115.7</v>
      </c>
      <c r="K153">
        <v>99.3</v>
      </c>
      <c r="L153">
        <v>172.7</v>
      </c>
      <c r="M153">
        <v>109.2</v>
      </c>
      <c r="N153">
        <v>87.8</v>
      </c>
      <c r="O153">
        <v>12.4</v>
      </c>
      <c r="P153">
        <v>2</v>
      </c>
      <c r="Q153" s="18">
        <f>MAX(E153:P153)</f>
        <v>172.7</v>
      </c>
    </row>
    <row r="154" spans="1:17" s="1" customFormat="1" ht="16.2" thickBot="1" x14ac:dyDescent="0.35">
      <c r="A154" s="13">
        <v>65124</v>
      </c>
      <c r="B154" s="9">
        <v>24</v>
      </c>
      <c r="C154" s="9" t="s">
        <v>68</v>
      </c>
      <c r="D154" s="9" t="s">
        <v>69</v>
      </c>
      <c r="E154" s="9" t="s">
        <v>1075</v>
      </c>
      <c r="F154" s="9" t="s">
        <v>963</v>
      </c>
      <c r="G154" s="9" t="s">
        <v>509</v>
      </c>
      <c r="H154" s="9" t="s">
        <v>519</v>
      </c>
      <c r="I154" s="9" t="s">
        <v>1004</v>
      </c>
      <c r="J154" s="9" t="s">
        <v>833</v>
      </c>
      <c r="K154" s="9" t="s">
        <v>1076</v>
      </c>
      <c r="L154" s="9" t="s">
        <v>774</v>
      </c>
      <c r="M154" s="9" t="s">
        <v>1008</v>
      </c>
      <c r="N154" s="9" t="s">
        <v>1077</v>
      </c>
      <c r="O154" s="9" t="s">
        <v>800</v>
      </c>
      <c r="P154" s="9" t="s">
        <v>461</v>
      </c>
      <c r="Q154" s="18"/>
    </row>
    <row r="155" spans="1:17" s="1" customFormat="1" ht="16.2" thickBot="1" x14ac:dyDescent="0.35">
      <c r="A155" s="13">
        <v>65124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65124</v>
      </c>
      <c r="B162" s="9">
        <v>38</v>
      </c>
      <c r="C162" s="9" t="s">
        <v>42</v>
      </c>
      <c r="D162" s="9">
        <v>1</v>
      </c>
      <c r="E162" s="18">
        <v>37.400333333333329</v>
      </c>
      <c r="F162" s="18">
        <v>38.839666666666666</v>
      </c>
      <c r="G162" s="18">
        <v>52.351666666666674</v>
      </c>
      <c r="H162" s="18">
        <v>69.046000000000021</v>
      </c>
      <c r="I162" s="18">
        <v>78.623999999999981</v>
      </c>
      <c r="J162" s="18">
        <v>82.655000000000001</v>
      </c>
      <c r="K162" s="18">
        <v>84.66466666666669</v>
      </c>
      <c r="L162" s="18">
        <v>86.288999999999987</v>
      </c>
      <c r="M162" s="18">
        <v>85.57</v>
      </c>
      <c r="N162" s="18">
        <v>82.898333333333341</v>
      </c>
      <c r="O162" s="18">
        <v>63.332999999999991</v>
      </c>
      <c r="P162" s="18">
        <v>45.118000000000002</v>
      </c>
      <c r="Q162" s="18">
        <f>AVERAGE(E162:P162)</f>
        <v>67.232472222222214</v>
      </c>
    </row>
    <row r="163" spans="1:17" s="1" customFormat="1" ht="16.2" thickBot="1" x14ac:dyDescent="0.35">
      <c r="A163" s="13">
        <v>65124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6"/>
  <sheetViews>
    <sheetView topLeftCell="A3" zoomScale="96" zoomScaleNormal="96" workbookViewId="0">
      <selection activeCell="B17" sqref="B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305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65213</v>
      </c>
      <c r="B10" s="3" t="s">
        <v>369</v>
      </c>
      <c r="C10" s="3" t="s">
        <v>370</v>
      </c>
      <c r="D10" s="16">
        <v>61.4</v>
      </c>
      <c r="E10" s="12"/>
      <c r="F10" s="12"/>
      <c r="H10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5.6" x14ac:dyDescent="0.3">
      <c r="A13" s="14" t="s">
        <v>367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65213</v>
      </c>
      <c r="B23" s="9">
        <v>1</v>
      </c>
      <c r="C23" s="9" t="s">
        <v>36</v>
      </c>
      <c r="D23" s="9">
        <v>4</v>
      </c>
      <c r="E23" s="18">
        <v>5.3466666666666667</v>
      </c>
      <c r="F23" s="18">
        <v>24.946666666666665</v>
      </c>
      <c r="G23" s="18">
        <v>70.463333333333324</v>
      </c>
      <c r="H23" s="18">
        <v>117.8633333333333</v>
      </c>
      <c r="I23" s="18">
        <v>164.59666666666672</v>
      </c>
      <c r="J23" s="18">
        <v>189.3833333333333</v>
      </c>
      <c r="K23" s="18">
        <v>192.05666666666667</v>
      </c>
      <c r="L23" s="18">
        <v>103.24999999999999</v>
      </c>
      <c r="M23" s="18">
        <v>203.35000000000002</v>
      </c>
      <c r="N23" s="18">
        <v>146.11999999999998</v>
      </c>
      <c r="O23" s="18">
        <v>23.686666666666664</v>
      </c>
      <c r="P23" s="18">
        <v>5.2399999999999993</v>
      </c>
      <c r="Q23" s="18">
        <v>1246.3033333333333</v>
      </c>
    </row>
    <row r="24" spans="1:17" s="1" customFormat="1" ht="16.2" thickBot="1" x14ac:dyDescent="0.35">
      <c r="A24" s="13">
        <v>65213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65213</v>
      </c>
      <c r="B32" s="9">
        <v>2</v>
      </c>
      <c r="C32" s="9" t="s">
        <v>39</v>
      </c>
      <c r="D32" s="9">
        <v>5</v>
      </c>
      <c r="E32" s="27">
        <v>0.6</v>
      </c>
      <c r="F32" s="27">
        <v>1.9811320754716981</v>
      </c>
      <c r="G32" s="27">
        <v>5.2</v>
      </c>
      <c r="H32" s="27">
        <v>7.6999999999999993</v>
      </c>
      <c r="I32" s="27">
        <v>10.666666666666668</v>
      </c>
      <c r="J32" s="27">
        <v>12.266666666666667</v>
      </c>
      <c r="K32" s="27">
        <v>11.700000000000001</v>
      </c>
      <c r="L32" s="27">
        <v>8.9666666666666668</v>
      </c>
      <c r="M32" s="27">
        <v>12.9</v>
      </c>
      <c r="N32" s="27">
        <v>11.566666666666666</v>
      </c>
      <c r="O32" s="27">
        <v>2.2000000000000002</v>
      </c>
      <c r="P32" s="27">
        <v>0.53333333333333333</v>
      </c>
      <c r="Q32" s="18">
        <f>SUM(E32:P32)</f>
        <v>86.281132075471703</v>
      </c>
    </row>
    <row r="33" spans="1:17" s="1" customFormat="1" ht="16.2" thickBot="1" x14ac:dyDescent="0.35">
      <c r="A33" s="13">
        <v>65213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65213</v>
      </c>
      <c r="B41" s="9">
        <v>3</v>
      </c>
      <c r="C41" s="9" t="s">
        <v>42</v>
      </c>
      <c r="D41" s="9">
        <v>1</v>
      </c>
      <c r="E41" s="18">
        <v>35.29</v>
      </c>
      <c r="F41" s="18">
        <v>36.500000000000007</v>
      </c>
      <c r="G41" s="18">
        <v>35.813333333333325</v>
      </c>
      <c r="H41" s="18">
        <v>34.556666666666679</v>
      </c>
      <c r="I41" s="18">
        <v>32.950000000000003</v>
      </c>
      <c r="J41" s="18">
        <v>31.29000000000001</v>
      </c>
      <c r="K41" s="18">
        <v>29.759999999999998</v>
      </c>
      <c r="L41" s="18">
        <v>29.366666666666671</v>
      </c>
      <c r="M41" s="18">
        <v>30.34</v>
      </c>
      <c r="N41" s="18">
        <v>31.880000000000006</v>
      </c>
      <c r="O41" s="18">
        <v>34.006666666666668</v>
      </c>
      <c r="P41" s="18">
        <v>34.879999999999995</v>
      </c>
      <c r="Q41" s="18">
        <v>33.1</v>
      </c>
    </row>
    <row r="42" spans="1:17" s="1" customFormat="1" ht="16.2" thickBot="1" x14ac:dyDescent="0.35">
      <c r="A42" s="13">
        <v>65213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65213</v>
      </c>
      <c r="B50" s="9">
        <v>4</v>
      </c>
      <c r="C50" s="9" t="s">
        <v>42</v>
      </c>
      <c r="D50" s="9">
        <v>1</v>
      </c>
      <c r="E50" s="18">
        <v>22.303333333333331</v>
      </c>
      <c r="F50" s="18">
        <v>24.273321018000001</v>
      </c>
      <c r="G50" s="18">
        <v>25.100860214333338</v>
      </c>
      <c r="H50" s="18">
        <v>24.98899999999999</v>
      </c>
      <c r="I50" s="18">
        <v>24.304946235666662</v>
      </c>
      <c r="J50" s="18">
        <v>23.639555555666664</v>
      </c>
      <c r="K50" s="18">
        <v>23.092473118333331</v>
      </c>
      <c r="L50" s="18">
        <v>22.875268818000002</v>
      </c>
      <c r="M50" s="18">
        <v>23.146777778333334</v>
      </c>
      <c r="N50" s="18">
        <v>23.325806452333332</v>
      </c>
      <c r="O50" s="18">
        <v>23.493666666333333</v>
      </c>
      <c r="P50" s="18">
        <v>22.51118279566667</v>
      </c>
      <c r="Q50" s="18">
        <v>23.6</v>
      </c>
    </row>
    <row r="51" spans="1:17" s="1" customFormat="1" ht="16.2" thickBot="1" x14ac:dyDescent="0.35">
      <c r="A51" s="13">
        <v>65213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65213</v>
      </c>
      <c r="B59" s="9">
        <v>5</v>
      </c>
      <c r="C59" s="9" t="s">
        <v>42</v>
      </c>
      <c r="D59" s="9">
        <v>1</v>
      </c>
      <c r="E59" s="27">
        <v>28.796666666666699</v>
      </c>
      <c r="F59" s="27">
        <v>30.386660509000002</v>
      </c>
      <c r="G59" s="27">
        <v>30.457096773833332</v>
      </c>
      <c r="H59" s="27">
        <v>29.772833333333335</v>
      </c>
      <c r="I59" s="27">
        <v>28.627473117833333</v>
      </c>
      <c r="J59" s="27">
        <v>27.464777777833337</v>
      </c>
      <c r="K59" s="27">
        <v>26.426236559166664</v>
      </c>
      <c r="L59" s="27">
        <v>26.120967742333335</v>
      </c>
      <c r="M59" s="27">
        <v>26.743388889166667</v>
      </c>
      <c r="N59" s="27">
        <v>27.602903226166667</v>
      </c>
      <c r="O59" s="27">
        <v>28.7501666665</v>
      </c>
      <c r="P59" s="27">
        <v>28.695591397833333</v>
      </c>
      <c r="Q59" s="18">
        <v>28.3</v>
      </c>
    </row>
    <row r="60" spans="1:17" s="1" customFormat="1" ht="16.2" thickBot="1" x14ac:dyDescent="0.35">
      <c r="A60" s="13">
        <v>65213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65213</v>
      </c>
      <c r="B72" s="9">
        <v>12</v>
      </c>
      <c r="C72" s="9" t="s">
        <v>39</v>
      </c>
      <c r="D72" s="9">
        <v>5</v>
      </c>
      <c r="E72" s="27">
        <v>30.733333333333334</v>
      </c>
      <c r="F72" s="27">
        <v>28</v>
      </c>
      <c r="G72" s="27">
        <v>30.633333333333333</v>
      </c>
      <c r="H72" s="27">
        <v>29.133333333333333</v>
      </c>
      <c r="I72" s="27">
        <v>28.933333333333334</v>
      </c>
      <c r="J72" s="27">
        <v>24.6</v>
      </c>
      <c r="K72" s="27">
        <v>15.933333333333335</v>
      </c>
      <c r="L72" s="27">
        <v>11.666666666666666</v>
      </c>
      <c r="M72" s="27">
        <v>20.733333333333334</v>
      </c>
      <c r="N72" s="27">
        <v>28.1</v>
      </c>
      <c r="O72" s="27">
        <v>29.7</v>
      </c>
      <c r="P72" s="27">
        <v>30.8</v>
      </c>
      <c r="Q72" s="18">
        <f>SUM(E72:P72)</f>
        <v>308.9666666666667</v>
      </c>
    </row>
    <row r="73" spans="1:17" s="1" customFormat="1" ht="16.2" thickBot="1" x14ac:dyDescent="0.35">
      <c r="A73" s="13">
        <v>65213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65213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</v>
      </c>
    </row>
    <row r="82" spans="1:17" s="1" customFormat="1" ht="16.2" thickBot="1" x14ac:dyDescent="0.35">
      <c r="A82" s="13">
        <v>65213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65213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65213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65213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65213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65213</v>
      </c>
      <c r="B108" s="9">
        <v>16</v>
      </c>
      <c r="C108" s="9" t="s">
        <v>39</v>
      </c>
      <c r="D108" s="9">
        <v>5</v>
      </c>
      <c r="E108" s="27">
        <v>0.23333333333333334</v>
      </c>
      <c r="F108" s="27">
        <v>0.89150943396226412</v>
      </c>
      <c r="G108" s="27">
        <v>2.2333333333333329</v>
      </c>
      <c r="H108" s="27">
        <v>3.5333333333333332</v>
      </c>
      <c r="I108" s="27">
        <v>4.8999999999999995</v>
      </c>
      <c r="J108" s="27">
        <v>4.8666666666666663</v>
      </c>
      <c r="K108" s="27">
        <v>5</v>
      </c>
      <c r="L108" s="27">
        <v>2.4666666666666668</v>
      </c>
      <c r="M108" s="27">
        <v>6.0333333333333332</v>
      </c>
      <c r="N108" s="27">
        <v>4.7</v>
      </c>
      <c r="O108" s="27">
        <v>0.73333333333333339</v>
      </c>
      <c r="P108" s="27">
        <v>0.16666666666666669</v>
      </c>
      <c r="Q108" s="18">
        <f>SUM(E108:P108)</f>
        <v>35.75817610062893</v>
      </c>
    </row>
    <row r="109" spans="1:17" s="1" customFormat="1" ht="16.2" thickBot="1" x14ac:dyDescent="0.35">
      <c r="A109" s="13">
        <v>65213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65213</v>
      </c>
      <c r="B117" s="9">
        <v>20</v>
      </c>
      <c r="C117" s="9" t="s">
        <v>67</v>
      </c>
      <c r="D117" s="9">
        <v>2</v>
      </c>
      <c r="E117">
        <v>33.049999999999997</v>
      </c>
      <c r="F117">
        <v>33.75</v>
      </c>
      <c r="G117">
        <v>33.65</v>
      </c>
      <c r="H117">
        <v>33.15</v>
      </c>
      <c r="I117">
        <v>32.4</v>
      </c>
      <c r="J117">
        <v>30.35</v>
      </c>
      <c r="K117">
        <v>29</v>
      </c>
      <c r="L117">
        <v>29.85</v>
      </c>
      <c r="M117">
        <v>29.4</v>
      </c>
      <c r="N117">
        <v>31.5</v>
      </c>
      <c r="O117">
        <v>32.049999999999997</v>
      </c>
      <c r="P117">
        <v>32.700000000000003</v>
      </c>
      <c r="Q117" s="18">
        <f>MAX(E117:P117)</f>
        <v>33.75</v>
      </c>
    </row>
    <row r="118" spans="1:17" s="1" customFormat="1" ht="16.2" thickBot="1" x14ac:dyDescent="0.35">
      <c r="A118" s="13">
        <v>65213</v>
      </c>
      <c r="B118" s="9">
        <v>20</v>
      </c>
      <c r="C118" s="9" t="s">
        <v>68</v>
      </c>
      <c r="D118" s="9" t="s">
        <v>69</v>
      </c>
      <c r="E118" s="3" t="s">
        <v>448</v>
      </c>
      <c r="F118" s="3" t="s">
        <v>449</v>
      </c>
      <c r="G118" s="3" t="s">
        <v>450</v>
      </c>
      <c r="H118" s="3" t="s">
        <v>451</v>
      </c>
      <c r="I118" s="3" t="s">
        <v>452</v>
      </c>
      <c r="J118" s="3" t="s">
        <v>453</v>
      </c>
      <c r="K118" s="3" t="s">
        <v>454</v>
      </c>
      <c r="L118" s="3" t="s">
        <v>455</v>
      </c>
      <c r="M118" s="3" t="s">
        <v>456</v>
      </c>
      <c r="N118" s="3" t="s">
        <v>457</v>
      </c>
      <c r="O118" s="3" t="s">
        <v>458</v>
      </c>
      <c r="P118" s="3" t="s">
        <v>459</v>
      </c>
      <c r="Q118" s="18"/>
    </row>
    <row r="119" spans="1:17" s="1" customFormat="1" ht="16.2" thickBot="1" x14ac:dyDescent="0.35">
      <c r="A119" s="13">
        <v>65213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65213</v>
      </c>
      <c r="B126" s="9">
        <v>21</v>
      </c>
      <c r="C126" s="9" t="s">
        <v>71</v>
      </c>
      <c r="D126" s="9">
        <v>3</v>
      </c>
      <c r="E126">
        <v>20.75</v>
      </c>
      <c r="F126">
        <v>23.9</v>
      </c>
      <c r="G126">
        <v>21.65</v>
      </c>
      <c r="H126">
        <v>23</v>
      </c>
      <c r="I126">
        <v>23.5</v>
      </c>
      <c r="J126">
        <v>23</v>
      </c>
      <c r="K126">
        <v>22.6</v>
      </c>
      <c r="L126">
        <v>23.3</v>
      </c>
      <c r="M126">
        <v>23</v>
      </c>
      <c r="N126">
        <v>23.15</v>
      </c>
      <c r="O126">
        <v>24.15</v>
      </c>
      <c r="P126">
        <v>23.05</v>
      </c>
      <c r="Q126" s="18">
        <f>MIN(E126:P126)</f>
        <v>20.75</v>
      </c>
    </row>
    <row r="127" spans="1:17" s="1" customFormat="1" ht="16.2" thickBot="1" x14ac:dyDescent="0.35">
      <c r="A127" s="13">
        <v>65213</v>
      </c>
      <c r="B127" s="9">
        <v>21</v>
      </c>
      <c r="C127" s="9" t="s">
        <v>72</v>
      </c>
      <c r="D127" s="9" t="s">
        <v>73</v>
      </c>
      <c r="E127" s="3" t="s">
        <v>460</v>
      </c>
      <c r="F127" s="3" t="s">
        <v>461</v>
      </c>
      <c r="G127" s="3" t="s">
        <v>462</v>
      </c>
      <c r="H127" s="3" t="s">
        <v>463</v>
      </c>
      <c r="I127" s="3" t="s">
        <v>464</v>
      </c>
      <c r="J127" s="3" t="s">
        <v>465</v>
      </c>
      <c r="K127" s="3" t="s">
        <v>466</v>
      </c>
      <c r="L127" s="3" t="s">
        <v>467</v>
      </c>
      <c r="M127" s="3" t="s">
        <v>468</v>
      </c>
      <c r="N127" s="3" t="s">
        <v>469</v>
      </c>
      <c r="O127" s="3" t="s">
        <v>470</v>
      </c>
      <c r="P127" s="3" t="s">
        <v>471</v>
      </c>
      <c r="Q127" s="18"/>
    </row>
    <row r="128" spans="1:17" s="1" customFormat="1" ht="16.2" thickBot="1" x14ac:dyDescent="0.35">
      <c r="A128" s="13">
        <v>65213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65213</v>
      </c>
      <c r="B135" s="9">
        <v>22</v>
      </c>
      <c r="C135" s="9" t="s">
        <v>67</v>
      </c>
      <c r="D135" s="9">
        <v>2</v>
      </c>
      <c r="E135">
        <v>39.4</v>
      </c>
      <c r="F135">
        <v>40.1</v>
      </c>
      <c r="G135">
        <v>39.799999999999997</v>
      </c>
      <c r="H135">
        <v>39</v>
      </c>
      <c r="I135">
        <v>39.6</v>
      </c>
      <c r="J135">
        <v>35.6</v>
      </c>
      <c r="K135">
        <v>34.5</v>
      </c>
      <c r="L135">
        <v>34.200000000000003</v>
      </c>
      <c r="M135">
        <v>34</v>
      </c>
      <c r="N135">
        <v>38</v>
      </c>
      <c r="O135">
        <v>37.700000000000003</v>
      </c>
      <c r="P135">
        <v>38.4</v>
      </c>
      <c r="Q135" s="18">
        <f>MAX(E135:P135)</f>
        <v>40.1</v>
      </c>
    </row>
    <row r="136" spans="1:17" s="1" customFormat="1" ht="16.2" thickBot="1" x14ac:dyDescent="0.35">
      <c r="A136" s="13">
        <v>65213</v>
      </c>
      <c r="B136" s="9">
        <v>22</v>
      </c>
      <c r="C136" s="9" t="s">
        <v>68</v>
      </c>
      <c r="D136" s="9" t="s">
        <v>69</v>
      </c>
      <c r="E136" s="3" t="s">
        <v>472</v>
      </c>
      <c r="F136" s="3" t="s">
        <v>449</v>
      </c>
      <c r="G136" s="3" t="s">
        <v>473</v>
      </c>
      <c r="H136" s="3" t="s">
        <v>474</v>
      </c>
      <c r="I136" s="3" t="s">
        <v>475</v>
      </c>
      <c r="J136" s="3" t="s">
        <v>466</v>
      </c>
      <c r="K136" s="3" t="s">
        <v>476</v>
      </c>
      <c r="L136" s="3" t="s">
        <v>477</v>
      </c>
      <c r="M136" s="3" t="s">
        <v>478</v>
      </c>
      <c r="N136" s="3" t="s">
        <v>457</v>
      </c>
      <c r="O136" s="3" t="s">
        <v>479</v>
      </c>
      <c r="P136" s="3" t="s">
        <v>459</v>
      </c>
      <c r="Q136" s="18"/>
    </row>
    <row r="137" spans="1:17" s="1" customFormat="1" ht="16.2" thickBot="1" x14ac:dyDescent="0.35">
      <c r="A137" s="13">
        <v>65213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65213</v>
      </c>
      <c r="B144" s="9">
        <v>23</v>
      </c>
      <c r="C144" s="9" t="s">
        <v>71</v>
      </c>
      <c r="D144" s="9">
        <v>3</v>
      </c>
      <c r="E144">
        <v>10.199999999999999</v>
      </c>
      <c r="F144">
        <v>12.3</v>
      </c>
      <c r="G144">
        <v>16</v>
      </c>
      <c r="H144">
        <v>18</v>
      </c>
      <c r="I144">
        <v>19</v>
      </c>
      <c r="J144">
        <v>19.600000000000001</v>
      </c>
      <c r="K144">
        <v>19.600000000000001</v>
      </c>
      <c r="L144">
        <v>19.2</v>
      </c>
      <c r="M144">
        <v>19.7</v>
      </c>
      <c r="N144">
        <v>19</v>
      </c>
      <c r="O144">
        <v>13.9</v>
      </c>
      <c r="P144">
        <v>11.8</v>
      </c>
      <c r="Q144" s="18">
        <f>MIN(E144:P144)</f>
        <v>10.199999999999999</v>
      </c>
    </row>
    <row r="145" spans="1:17" s="1" customFormat="1" ht="16.2" thickBot="1" x14ac:dyDescent="0.35">
      <c r="A145" s="13">
        <v>65213</v>
      </c>
      <c r="B145" s="9">
        <v>23</v>
      </c>
      <c r="C145" s="9" t="s">
        <v>72</v>
      </c>
      <c r="D145" s="9" t="s">
        <v>73</v>
      </c>
      <c r="E145" s="3" t="s">
        <v>480</v>
      </c>
      <c r="F145" s="3" t="s">
        <v>461</v>
      </c>
      <c r="G145" s="3" t="s">
        <v>462</v>
      </c>
      <c r="H145" s="3" t="s">
        <v>481</v>
      </c>
      <c r="I145" s="3" t="s">
        <v>482</v>
      </c>
      <c r="J145" s="3" t="s">
        <v>483</v>
      </c>
      <c r="K145" s="3" t="s">
        <v>484</v>
      </c>
      <c r="L145" s="3" t="s">
        <v>485</v>
      </c>
      <c r="M145" s="3" t="s">
        <v>486</v>
      </c>
      <c r="N145" s="3" t="s">
        <v>487</v>
      </c>
      <c r="O145" s="3" t="s">
        <v>488</v>
      </c>
      <c r="P145" s="3" t="s">
        <v>489</v>
      </c>
      <c r="Q145" s="18"/>
    </row>
    <row r="146" spans="1:17" s="1" customFormat="1" ht="16.2" thickBot="1" x14ac:dyDescent="0.35">
      <c r="A146" s="13">
        <v>65213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65213</v>
      </c>
      <c r="B153" s="9">
        <v>24</v>
      </c>
      <c r="C153" s="9" t="s">
        <v>67</v>
      </c>
      <c r="D153" s="9">
        <v>2</v>
      </c>
      <c r="E153">
        <v>24</v>
      </c>
      <c r="F153">
        <v>59</v>
      </c>
      <c r="G153">
        <v>100.8</v>
      </c>
      <c r="H153">
        <v>103</v>
      </c>
      <c r="I153">
        <v>89.3</v>
      </c>
      <c r="J153">
        <v>104.4</v>
      </c>
      <c r="K153">
        <v>117.4</v>
      </c>
      <c r="L153">
        <v>76.7</v>
      </c>
      <c r="M153">
        <v>105.7</v>
      </c>
      <c r="N153">
        <v>78.099999999999994</v>
      </c>
      <c r="O153">
        <v>63</v>
      </c>
      <c r="P153">
        <v>38.1</v>
      </c>
      <c r="Q153" s="18">
        <f>MAX(E153:P153)</f>
        <v>117.4</v>
      </c>
    </row>
    <row r="154" spans="1:17" s="1" customFormat="1" ht="16.2" thickBot="1" x14ac:dyDescent="0.35">
      <c r="A154" s="13">
        <v>65213</v>
      </c>
      <c r="B154" s="9">
        <v>24</v>
      </c>
      <c r="C154" s="9" t="s">
        <v>68</v>
      </c>
      <c r="D154" s="9" t="s">
        <v>69</v>
      </c>
      <c r="E154" s="3" t="s">
        <v>490</v>
      </c>
      <c r="F154" s="3" t="s">
        <v>491</v>
      </c>
      <c r="G154" s="3" t="s">
        <v>492</v>
      </c>
      <c r="H154" s="3" t="s">
        <v>493</v>
      </c>
      <c r="I154" s="3" t="s">
        <v>494</v>
      </c>
      <c r="J154" s="3" t="s">
        <v>495</v>
      </c>
      <c r="K154" s="3" t="s">
        <v>496</v>
      </c>
      <c r="L154" s="3" t="s">
        <v>497</v>
      </c>
      <c r="M154" s="3" t="s">
        <v>498</v>
      </c>
      <c r="N154" s="3" t="s">
        <v>489</v>
      </c>
      <c r="O154" s="3" t="s">
        <v>499</v>
      </c>
      <c r="P154" s="3" t="s">
        <v>500</v>
      </c>
      <c r="Q154" s="18"/>
    </row>
    <row r="155" spans="1:17" s="1" customFormat="1" ht="16.2" thickBot="1" x14ac:dyDescent="0.35">
      <c r="A155" s="13">
        <v>65213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65213</v>
      </c>
      <c r="B162" s="9">
        <v>38</v>
      </c>
      <c r="C162" s="9" t="s">
        <v>42</v>
      </c>
      <c r="D162" s="9">
        <v>1</v>
      </c>
      <c r="E162" s="18">
        <v>76.040999999999983</v>
      </c>
      <c r="F162" s="18">
        <v>79.687333333333328</v>
      </c>
      <c r="G162" s="18">
        <v>84.274333333333331</v>
      </c>
      <c r="H162" s="18">
        <v>87.269666666666652</v>
      </c>
      <c r="I162" s="18">
        <v>88.987666666666655</v>
      </c>
      <c r="J162" s="18">
        <v>90.115333333333311</v>
      </c>
      <c r="K162" s="18">
        <v>89.647999999999996</v>
      </c>
      <c r="L162" s="18">
        <v>88.647333333333322</v>
      </c>
      <c r="M162" s="18">
        <v>89.714666666666673</v>
      </c>
      <c r="N162" s="18">
        <v>89.617666666666679</v>
      </c>
      <c r="O162" s="18">
        <v>85.458666666666673</v>
      </c>
      <c r="P162" s="18">
        <v>78.514333333333326</v>
      </c>
      <c r="Q162" s="18">
        <v>85.7</v>
      </c>
    </row>
    <row r="163" spans="1:17" s="1" customFormat="1" ht="16.2" thickBot="1" x14ac:dyDescent="0.35">
      <c r="A163" s="13">
        <v>65213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5.6" x14ac:dyDescent="0.3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5"/>
  <sheetViews>
    <sheetView workbookViewId="0">
      <selection activeCell="C17" sqref="C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277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288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65203</v>
      </c>
      <c r="B10" s="3" t="s">
        <v>404</v>
      </c>
      <c r="C10" s="3" t="s">
        <v>1257</v>
      </c>
      <c r="D10" s="16">
        <v>140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445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65203</v>
      </c>
      <c r="B23" s="9">
        <v>1</v>
      </c>
      <c r="C23" s="9" t="s">
        <v>36</v>
      </c>
      <c r="D23" s="9">
        <v>4</v>
      </c>
      <c r="E23" s="18">
        <v>10.536666666666667</v>
      </c>
      <c r="F23" s="18">
        <v>40.853333333333339</v>
      </c>
      <c r="G23" s="18">
        <v>68.430000000000007</v>
      </c>
      <c r="H23" s="18">
        <v>145.53000000000003</v>
      </c>
      <c r="I23" s="18">
        <v>235.75000000000003</v>
      </c>
      <c r="J23" s="18">
        <v>433.73666666666668</v>
      </c>
      <c r="K23" s="18">
        <v>208.92333333333335</v>
      </c>
      <c r="L23" s="18">
        <v>91.356666666666626</v>
      </c>
      <c r="M23" s="18">
        <v>217.87333333333333</v>
      </c>
      <c r="N23" s="18">
        <v>189.10666666666665</v>
      </c>
      <c r="O23" s="18">
        <v>51.533333333333331</v>
      </c>
      <c r="P23" s="18">
        <v>9.7299999999999986</v>
      </c>
      <c r="Q23" s="18">
        <f>SUM(E23:P23)</f>
        <v>1703.3599999999997</v>
      </c>
    </row>
    <row r="24" spans="1:17" s="1" customFormat="1" ht="16.2" thickBot="1" x14ac:dyDescent="0.35">
      <c r="A24" s="13">
        <v>65203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65203</v>
      </c>
      <c r="B32" s="9">
        <v>2</v>
      </c>
      <c r="C32" s="9" t="s">
        <v>39</v>
      </c>
      <c r="D32" s="9">
        <v>5</v>
      </c>
      <c r="E32" s="27">
        <v>1</v>
      </c>
      <c r="F32" s="27">
        <v>2.2452830188679243</v>
      </c>
      <c r="G32" s="27">
        <v>4.333333333333333</v>
      </c>
      <c r="H32" s="27">
        <v>6.8666666666666671</v>
      </c>
      <c r="I32" s="27">
        <v>11.266666666666667</v>
      </c>
      <c r="J32" s="27">
        <v>15.600000000000001</v>
      </c>
      <c r="K32" s="27">
        <v>10.833333333333334</v>
      </c>
      <c r="L32" s="27">
        <v>7.2333333333333334</v>
      </c>
      <c r="M32" s="27">
        <v>12.333333333333332</v>
      </c>
      <c r="N32" s="27">
        <v>10.5</v>
      </c>
      <c r="O32" s="27">
        <v>3.3666666666666667</v>
      </c>
      <c r="P32" s="27">
        <v>0.66666666666666674</v>
      </c>
      <c r="Q32" s="18">
        <f>SUM(E32:P32)</f>
        <v>86.245283018867923</v>
      </c>
    </row>
    <row r="33" spans="1:17" s="1" customFormat="1" ht="16.2" thickBot="1" x14ac:dyDescent="0.35">
      <c r="A33" s="13">
        <v>65203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65203</v>
      </c>
      <c r="B41" s="9">
        <v>3</v>
      </c>
      <c r="C41" s="9" t="s">
        <v>42</v>
      </c>
      <c r="D41" s="9">
        <v>1</v>
      </c>
      <c r="E41" s="18">
        <v>31.483978494999999</v>
      </c>
      <c r="F41" s="18">
        <v>32.101133004666664</v>
      </c>
      <c r="G41" s="18">
        <v>32.235268817333335</v>
      </c>
      <c r="H41" s="18">
        <v>31.563111110333331</v>
      </c>
      <c r="I41" s="18">
        <v>30.853548386999993</v>
      </c>
      <c r="J41" s="18">
        <v>29.395000000333329</v>
      </c>
      <c r="K41" s="18">
        <v>28.444086021666674</v>
      </c>
      <c r="L41" s="18">
        <v>28.228387096666673</v>
      </c>
      <c r="M41" s="18">
        <v>29.080222221333329</v>
      </c>
      <c r="N41" s="18">
        <v>30.077741934333332</v>
      </c>
      <c r="O41" s="18">
        <v>31.35244444433334</v>
      </c>
      <c r="P41" s="18">
        <v>31.567419354333342</v>
      </c>
      <c r="Q41" s="18">
        <f>AVERAGE(E41:P41)</f>
        <v>30.531861740611117</v>
      </c>
    </row>
    <row r="42" spans="1:17" s="1" customFormat="1" ht="16.2" thickBot="1" x14ac:dyDescent="0.35">
      <c r="A42" s="13">
        <v>65203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65203</v>
      </c>
      <c r="B50" s="9">
        <v>4</v>
      </c>
      <c r="C50" s="9" t="s">
        <v>42</v>
      </c>
      <c r="D50" s="9">
        <v>1</v>
      </c>
      <c r="E50" s="18">
        <v>24.871290322999997</v>
      </c>
      <c r="F50" s="18">
        <v>25.73920361166666</v>
      </c>
      <c r="G50" s="18">
        <v>26.137311826666664</v>
      </c>
      <c r="H50" s="18">
        <v>25.789222222666673</v>
      </c>
      <c r="I50" s="18">
        <v>25.055698924000001</v>
      </c>
      <c r="J50" s="18">
        <v>24.07933333299999</v>
      </c>
      <c r="K50" s="18">
        <v>23.787634408333336</v>
      </c>
      <c r="L50" s="18">
        <v>23.804408603000006</v>
      </c>
      <c r="M50" s="18">
        <v>24.022777777666672</v>
      </c>
      <c r="N50" s="18">
        <v>24.520215054000001</v>
      </c>
      <c r="O50" s="18">
        <v>25.301111111999997</v>
      </c>
      <c r="P50" s="18">
        <v>24.059569892333336</v>
      </c>
      <c r="Q50" s="18">
        <f>AVERAGE(E50:P50)</f>
        <v>24.763981424027776</v>
      </c>
    </row>
    <row r="51" spans="1:17" s="1" customFormat="1" ht="16.2" thickBot="1" x14ac:dyDescent="0.35">
      <c r="A51" s="13">
        <v>65203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65203</v>
      </c>
      <c r="B59" s="9">
        <v>5</v>
      </c>
      <c r="C59" s="9" t="s">
        <v>42</v>
      </c>
      <c r="D59" s="9">
        <v>1</v>
      </c>
      <c r="E59" s="18">
        <v>28.177634408999999</v>
      </c>
      <c r="F59" s="18">
        <v>28.920168308166662</v>
      </c>
      <c r="G59" s="18">
        <v>29.186290321999998</v>
      </c>
      <c r="H59" s="18">
        <v>28.676166666500002</v>
      </c>
      <c r="I59" s="18">
        <v>27.954623655499997</v>
      </c>
      <c r="J59" s="18">
        <v>26.73716666666666</v>
      </c>
      <c r="K59" s="18">
        <v>26.115860215000005</v>
      </c>
      <c r="L59" s="18">
        <v>26.016397849833339</v>
      </c>
      <c r="M59" s="18">
        <v>26.551499999500003</v>
      </c>
      <c r="N59" s="18">
        <v>27.298978494166668</v>
      </c>
      <c r="O59" s="18">
        <v>28.326777778166669</v>
      </c>
      <c r="P59" s="18">
        <v>27.813494623333341</v>
      </c>
      <c r="Q59" s="18">
        <f>AVERAGE(E59:P59)</f>
        <v>27.647921582319444</v>
      </c>
    </row>
    <row r="60" spans="1:17" s="1" customFormat="1" ht="16.2" thickBot="1" x14ac:dyDescent="0.35">
      <c r="A60" s="13">
        <v>65203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65203</v>
      </c>
      <c r="B72" s="9">
        <v>12</v>
      </c>
      <c r="C72" s="9" t="s">
        <v>39</v>
      </c>
      <c r="D72" s="9">
        <v>5</v>
      </c>
      <c r="E72" s="27">
        <v>29.833333333333336</v>
      </c>
      <c r="F72" s="27">
        <v>27.306603773584904</v>
      </c>
      <c r="G72" s="27">
        <v>30.233333333333331</v>
      </c>
      <c r="H72" s="27">
        <v>27.799999999999997</v>
      </c>
      <c r="I72" s="27">
        <v>25.533333333333331</v>
      </c>
      <c r="J72" s="27">
        <v>14.7</v>
      </c>
      <c r="K72" s="27">
        <v>4.666666666666667</v>
      </c>
      <c r="L72" s="27">
        <v>2.6333333333333333</v>
      </c>
      <c r="M72" s="27">
        <v>9.4333333333333336</v>
      </c>
      <c r="N72" s="27">
        <v>20.833333333333332</v>
      </c>
      <c r="O72" s="27">
        <v>28.833333333333332</v>
      </c>
      <c r="P72" s="27">
        <v>30.266666666666666</v>
      </c>
      <c r="Q72" s="18">
        <f>SUM(E72:P72)</f>
        <v>252.07327044025158</v>
      </c>
    </row>
    <row r="73" spans="1:17" s="1" customFormat="1" ht="16.2" thickBot="1" x14ac:dyDescent="0.35">
      <c r="A73" s="13">
        <v>65203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65203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</v>
      </c>
    </row>
    <row r="82" spans="1:17" s="1" customFormat="1" ht="16.2" thickBot="1" x14ac:dyDescent="0.35">
      <c r="A82" s="13">
        <v>65203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65203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65203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65203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65203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65203</v>
      </c>
      <c r="B108" s="9">
        <v>16</v>
      </c>
      <c r="C108" s="9" t="s">
        <v>39</v>
      </c>
      <c r="D108" s="9">
        <v>5</v>
      </c>
      <c r="E108" s="27">
        <v>0.36666666666666664</v>
      </c>
      <c r="F108" s="27">
        <v>1.2216981132075471</v>
      </c>
      <c r="G108" s="27">
        <v>2.2000000000000002</v>
      </c>
      <c r="H108" s="27">
        <v>4.166666666666667</v>
      </c>
      <c r="I108" s="27">
        <v>6.4333333333333336</v>
      </c>
      <c r="J108" s="27">
        <v>9.8666666666666671</v>
      </c>
      <c r="K108" s="27">
        <v>5.7</v>
      </c>
      <c r="L108" s="27">
        <v>2.2999999999999998</v>
      </c>
      <c r="M108" s="27">
        <v>5.8666666666666671</v>
      </c>
      <c r="N108" s="27">
        <v>5.2666666666666666</v>
      </c>
      <c r="O108" s="27">
        <v>1.6</v>
      </c>
      <c r="P108" s="27">
        <v>0.26666666666666666</v>
      </c>
      <c r="Q108" s="18">
        <f>SUM(E108:P108)</f>
        <v>45.255031446540883</v>
      </c>
    </row>
    <row r="109" spans="1:17" s="1" customFormat="1" ht="16.2" thickBot="1" x14ac:dyDescent="0.35">
      <c r="A109" s="13">
        <v>65203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65203</v>
      </c>
      <c r="B117" s="9">
        <v>20</v>
      </c>
      <c r="C117" s="9" t="s">
        <v>67</v>
      </c>
      <c r="D117" s="9">
        <v>2</v>
      </c>
      <c r="E117">
        <v>31.15</v>
      </c>
      <c r="F117">
        <v>33</v>
      </c>
      <c r="G117">
        <v>33.5</v>
      </c>
      <c r="H117">
        <v>32</v>
      </c>
      <c r="I117">
        <v>31.2</v>
      </c>
      <c r="J117">
        <v>30</v>
      </c>
      <c r="K117">
        <v>29.7</v>
      </c>
      <c r="L117">
        <v>30</v>
      </c>
      <c r="M117">
        <v>29.9</v>
      </c>
      <c r="N117">
        <v>30.55</v>
      </c>
      <c r="O117">
        <v>31.65</v>
      </c>
      <c r="P117">
        <v>31.4</v>
      </c>
      <c r="Q117" s="18">
        <f>MAX(E117:P117)</f>
        <v>33.5</v>
      </c>
    </row>
    <row r="118" spans="1:17" s="1" customFormat="1" ht="16.2" thickBot="1" x14ac:dyDescent="0.35">
      <c r="A118" s="13">
        <v>65203</v>
      </c>
      <c r="B118" s="9">
        <v>20</v>
      </c>
      <c r="C118" s="9" t="s">
        <v>68</v>
      </c>
      <c r="D118" s="9" t="s">
        <v>69</v>
      </c>
      <c r="E118" s="9" t="s">
        <v>878</v>
      </c>
      <c r="F118" s="9" t="s">
        <v>1000</v>
      </c>
      <c r="G118" s="9" t="s">
        <v>1137</v>
      </c>
      <c r="H118" s="9" t="s">
        <v>581</v>
      </c>
      <c r="I118" s="9" t="s">
        <v>1191</v>
      </c>
      <c r="J118" s="9" t="s">
        <v>889</v>
      </c>
      <c r="K118" s="9" t="s">
        <v>1166</v>
      </c>
      <c r="L118" s="9" t="s">
        <v>895</v>
      </c>
      <c r="M118" s="9" t="s">
        <v>1104</v>
      </c>
      <c r="N118" s="9" t="s">
        <v>704</v>
      </c>
      <c r="O118" s="9" t="s">
        <v>977</v>
      </c>
      <c r="P118" s="9" t="s">
        <v>1225</v>
      </c>
      <c r="Q118" s="18"/>
    </row>
    <row r="119" spans="1:17" s="1" customFormat="1" ht="16.2" thickBot="1" x14ac:dyDescent="0.35">
      <c r="A119" s="13">
        <v>65203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65203</v>
      </c>
      <c r="B126" s="9">
        <v>21</v>
      </c>
      <c r="C126" s="9" t="s">
        <v>71</v>
      </c>
      <c r="D126" s="9">
        <v>3</v>
      </c>
      <c r="E126">
        <v>24.75</v>
      </c>
      <c r="F126">
        <v>23.45</v>
      </c>
      <c r="G126">
        <v>24.1</v>
      </c>
      <c r="H126">
        <v>24</v>
      </c>
      <c r="I126">
        <v>23.3</v>
      </c>
      <c r="J126">
        <v>22.4</v>
      </c>
      <c r="K126">
        <v>21.85</v>
      </c>
      <c r="L126">
        <v>22.7</v>
      </c>
      <c r="M126">
        <v>22.8</v>
      </c>
      <c r="N126">
        <v>23.4</v>
      </c>
      <c r="O126">
        <v>20</v>
      </c>
      <c r="P126">
        <v>21.85</v>
      </c>
      <c r="Q126" s="18">
        <f>MIN(E126:P126)</f>
        <v>20</v>
      </c>
    </row>
    <row r="127" spans="1:17" s="1" customFormat="1" ht="16.2" thickBot="1" x14ac:dyDescent="0.35">
      <c r="A127" s="13">
        <v>65203</v>
      </c>
      <c r="B127" s="9">
        <v>21</v>
      </c>
      <c r="C127" s="9" t="s">
        <v>72</v>
      </c>
      <c r="D127" s="9" t="s">
        <v>73</v>
      </c>
      <c r="E127" s="9" t="s">
        <v>601</v>
      </c>
      <c r="F127" s="9" t="s">
        <v>824</v>
      </c>
      <c r="G127" s="9" t="s">
        <v>513</v>
      </c>
      <c r="H127" s="9" t="s">
        <v>560</v>
      </c>
      <c r="I127" s="9" t="s">
        <v>1064</v>
      </c>
      <c r="J127" s="9" t="s">
        <v>1065</v>
      </c>
      <c r="K127" s="9" t="s">
        <v>684</v>
      </c>
      <c r="L127" s="9" t="s">
        <v>1066</v>
      </c>
      <c r="M127" s="9" t="s">
        <v>667</v>
      </c>
      <c r="N127" s="9" t="s">
        <v>1067</v>
      </c>
      <c r="O127" s="9" t="s">
        <v>536</v>
      </c>
      <c r="P127" s="9" t="s">
        <v>694</v>
      </c>
      <c r="Q127" s="18"/>
    </row>
    <row r="128" spans="1:17" s="1" customFormat="1" ht="16.2" thickBot="1" x14ac:dyDescent="0.35">
      <c r="A128" s="13">
        <v>65203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65203</v>
      </c>
      <c r="B135" s="9">
        <v>22</v>
      </c>
      <c r="C135" s="9" t="s">
        <v>67</v>
      </c>
      <c r="D135" s="9">
        <v>2</v>
      </c>
      <c r="E135">
        <v>36</v>
      </c>
      <c r="F135">
        <v>39</v>
      </c>
      <c r="G135">
        <v>40.1</v>
      </c>
      <c r="H135">
        <v>36.6</v>
      </c>
      <c r="I135">
        <v>36.700000000000003</v>
      </c>
      <c r="J135">
        <v>33.799999999999997</v>
      </c>
      <c r="K135">
        <v>33</v>
      </c>
      <c r="L135">
        <v>36</v>
      </c>
      <c r="M135">
        <v>34.6</v>
      </c>
      <c r="N135">
        <v>35.5</v>
      </c>
      <c r="O135">
        <v>36</v>
      </c>
      <c r="P135">
        <v>35.799999999999997</v>
      </c>
      <c r="Q135" s="18">
        <f>MAX(E135:P135)</f>
        <v>40.1</v>
      </c>
    </row>
    <row r="136" spans="1:17" s="1" customFormat="1" ht="16.2" thickBot="1" x14ac:dyDescent="0.35">
      <c r="A136" s="13">
        <v>65203</v>
      </c>
      <c r="B136" s="9">
        <v>22</v>
      </c>
      <c r="C136" s="9" t="s">
        <v>68</v>
      </c>
      <c r="D136" s="9" t="s">
        <v>69</v>
      </c>
      <c r="E136" s="9" t="s">
        <v>671</v>
      </c>
      <c r="F136" s="9" t="s">
        <v>1035</v>
      </c>
      <c r="G136" s="9" t="s">
        <v>980</v>
      </c>
      <c r="H136" s="9" t="s">
        <v>725</v>
      </c>
      <c r="I136" s="9" t="s">
        <v>704</v>
      </c>
      <c r="J136" s="9" t="s">
        <v>596</v>
      </c>
      <c r="K136" s="9" t="s">
        <v>1207</v>
      </c>
      <c r="L136" s="9" t="s">
        <v>895</v>
      </c>
      <c r="M136" s="9" t="s">
        <v>1104</v>
      </c>
      <c r="N136" s="9" t="s">
        <v>1103</v>
      </c>
      <c r="O136" s="9" t="s">
        <v>977</v>
      </c>
      <c r="P136" s="9" t="s">
        <v>1225</v>
      </c>
      <c r="Q136" s="18"/>
    </row>
    <row r="137" spans="1:17" s="1" customFormat="1" ht="16.2" thickBot="1" x14ac:dyDescent="0.35">
      <c r="A137" s="13">
        <v>65203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65203</v>
      </c>
      <c r="B144" s="9">
        <v>23</v>
      </c>
      <c r="C144" s="9" t="s">
        <v>71</v>
      </c>
      <c r="D144" s="9">
        <v>3</v>
      </c>
      <c r="E144">
        <v>18.5</v>
      </c>
      <c r="F144">
        <v>15.9</v>
      </c>
      <c r="G144">
        <v>20.2</v>
      </c>
      <c r="H144">
        <v>19.8</v>
      </c>
      <c r="I144">
        <v>18.399999999999999</v>
      </c>
      <c r="J144">
        <v>17.600000000000001</v>
      </c>
      <c r="K144">
        <v>15.7</v>
      </c>
      <c r="L144">
        <v>18.600000000000001</v>
      </c>
      <c r="M144">
        <v>18.600000000000001</v>
      </c>
      <c r="N144">
        <v>20</v>
      </c>
      <c r="O144">
        <v>14</v>
      </c>
      <c r="P144">
        <v>13.7</v>
      </c>
      <c r="Q144" s="18">
        <f>MIN(E144:P144)</f>
        <v>13.7</v>
      </c>
    </row>
    <row r="145" spans="1:17" s="1" customFormat="1" ht="16.2" thickBot="1" x14ac:dyDescent="0.35">
      <c r="A145" s="13">
        <v>65203</v>
      </c>
      <c r="B145" s="9">
        <v>23</v>
      </c>
      <c r="C145" s="9" t="s">
        <v>72</v>
      </c>
      <c r="D145" s="9" t="s">
        <v>73</v>
      </c>
      <c r="E145" s="9" t="s">
        <v>478</v>
      </c>
      <c r="F145" s="9" t="s">
        <v>1121</v>
      </c>
      <c r="G145" s="9" t="s">
        <v>877</v>
      </c>
      <c r="H145" s="9" t="s">
        <v>1108</v>
      </c>
      <c r="I145" s="9" t="s">
        <v>452</v>
      </c>
      <c r="J145" s="9" t="s">
        <v>653</v>
      </c>
      <c r="K145" s="9" t="s">
        <v>1226</v>
      </c>
      <c r="L145" s="9" t="s">
        <v>969</v>
      </c>
      <c r="M145" s="9" t="s">
        <v>1227</v>
      </c>
      <c r="N145" s="9" t="s">
        <v>1201</v>
      </c>
      <c r="O145" s="9" t="s">
        <v>1187</v>
      </c>
      <c r="P145" s="9" t="s">
        <v>837</v>
      </c>
      <c r="Q145" s="18"/>
    </row>
    <row r="146" spans="1:17" s="1" customFormat="1" ht="16.2" thickBot="1" x14ac:dyDescent="0.35">
      <c r="A146" s="13">
        <v>65203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65203</v>
      </c>
      <c r="B153" s="9">
        <v>24</v>
      </c>
      <c r="C153" s="9" t="s">
        <v>67</v>
      </c>
      <c r="D153" s="9">
        <v>2</v>
      </c>
      <c r="E153">
        <v>50</v>
      </c>
      <c r="F153">
        <v>169.7</v>
      </c>
      <c r="G153">
        <v>64.8</v>
      </c>
      <c r="H153">
        <v>155.5</v>
      </c>
      <c r="I153">
        <v>126.1</v>
      </c>
      <c r="J153">
        <v>237.7</v>
      </c>
      <c r="K153">
        <v>278.39999999999998</v>
      </c>
      <c r="L153">
        <v>137.1</v>
      </c>
      <c r="M153">
        <v>280</v>
      </c>
      <c r="N153">
        <v>171</v>
      </c>
      <c r="O153">
        <v>82</v>
      </c>
      <c r="P153">
        <v>54.2</v>
      </c>
      <c r="Q153" s="18">
        <f>MAX(E153:P153)</f>
        <v>280</v>
      </c>
    </row>
    <row r="154" spans="1:17" s="1" customFormat="1" ht="16.2" thickBot="1" x14ac:dyDescent="0.35">
      <c r="A154" s="13">
        <v>65203</v>
      </c>
      <c r="B154" s="9">
        <v>24</v>
      </c>
      <c r="C154" s="9" t="s">
        <v>68</v>
      </c>
      <c r="D154" s="9" t="s">
        <v>69</v>
      </c>
      <c r="E154" s="9" t="s">
        <v>864</v>
      </c>
      <c r="F154" s="9" t="s">
        <v>565</v>
      </c>
      <c r="G154" s="9" t="s">
        <v>465</v>
      </c>
      <c r="H154" s="9" t="s">
        <v>605</v>
      </c>
      <c r="I154" s="9" t="s">
        <v>997</v>
      </c>
      <c r="J154" s="9" t="s">
        <v>1211</v>
      </c>
      <c r="K154" s="9" t="s">
        <v>796</v>
      </c>
      <c r="L154" s="9" t="s">
        <v>886</v>
      </c>
      <c r="M154" s="9" t="s">
        <v>628</v>
      </c>
      <c r="N154" s="9" t="s">
        <v>740</v>
      </c>
      <c r="O154" s="9" t="s">
        <v>1187</v>
      </c>
      <c r="P154" s="9" t="s">
        <v>922</v>
      </c>
      <c r="Q154" s="18"/>
    </row>
    <row r="155" spans="1:17" s="1" customFormat="1" ht="16.2" thickBot="1" x14ac:dyDescent="0.35">
      <c r="A155" s="13">
        <v>65203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65203</v>
      </c>
      <c r="B162" s="9">
        <v>38</v>
      </c>
      <c r="C162" s="9" t="s">
        <v>42</v>
      </c>
      <c r="D162" s="9">
        <v>1</v>
      </c>
      <c r="E162" s="18">
        <v>77.708666666666673</v>
      </c>
      <c r="F162" s="18">
        <v>81.347666666666655</v>
      </c>
      <c r="G162" s="18">
        <v>84.246999999999986</v>
      </c>
      <c r="H162" s="18">
        <v>85.983666666666693</v>
      </c>
      <c r="I162" s="18">
        <v>86.74366666666667</v>
      </c>
      <c r="J162" s="18">
        <v>88.195333333333338</v>
      </c>
      <c r="K162" s="18">
        <v>88.467000000000013</v>
      </c>
      <c r="L162" s="18">
        <v>88.018999999999991</v>
      </c>
      <c r="M162" s="18">
        <v>88.99499999999999</v>
      </c>
      <c r="N162" s="18">
        <v>88.169000000000011</v>
      </c>
      <c r="O162" s="18">
        <v>84.257666666666651</v>
      </c>
      <c r="P162" s="18">
        <v>78.777000000000001</v>
      </c>
      <c r="Q162" s="18">
        <f>AVERAGE(E162:P162)</f>
        <v>85.075888888888898</v>
      </c>
    </row>
    <row r="163" spans="1:17" s="1" customFormat="1" ht="16.2" thickBot="1" x14ac:dyDescent="0.35">
      <c r="A163" s="13">
        <v>65203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5"/>
  <sheetViews>
    <sheetView workbookViewId="0">
      <selection activeCell="D17" sqref="A1:XFD1048576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287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65243</v>
      </c>
      <c r="B10" s="3" t="s">
        <v>325</v>
      </c>
      <c r="C10" s="3" t="s">
        <v>326</v>
      </c>
      <c r="D10" s="16">
        <v>62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G11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428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65243</v>
      </c>
      <c r="B23" s="9">
        <v>1</v>
      </c>
      <c r="C23" s="9" t="s">
        <v>36</v>
      </c>
      <c r="D23" s="9">
        <v>4</v>
      </c>
      <c r="E23" s="18">
        <v>1.37</v>
      </c>
      <c r="F23" s="18">
        <v>11.663333333333334</v>
      </c>
      <c r="G23" s="18">
        <v>21.713333333333331</v>
      </c>
      <c r="H23" s="18">
        <v>112.36999999999998</v>
      </c>
      <c r="I23" s="18">
        <v>172.32000000000005</v>
      </c>
      <c r="J23" s="18">
        <v>165.77333333333337</v>
      </c>
      <c r="K23" s="18">
        <v>194.3</v>
      </c>
      <c r="L23" s="18">
        <v>206.59999999999997</v>
      </c>
      <c r="M23" s="18">
        <v>225.90333333333334</v>
      </c>
      <c r="N23" s="18">
        <v>137.46666666666667</v>
      </c>
      <c r="O23" s="18">
        <v>2.6266666666666669</v>
      </c>
      <c r="P23" s="18">
        <v>0</v>
      </c>
      <c r="Q23" s="18">
        <f>SUM(E23:P23)</f>
        <v>1252.106666666667</v>
      </c>
    </row>
    <row r="24" spans="1:17" s="1" customFormat="1" ht="16.2" thickBot="1" x14ac:dyDescent="0.35">
      <c r="A24" s="13">
        <v>65243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65243</v>
      </c>
      <c r="B32" s="9">
        <v>2</v>
      </c>
      <c r="C32" s="9" t="s">
        <v>39</v>
      </c>
      <c r="D32" s="9">
        <v>5</v>
      </c>
      <c r="E32" s="27">
        <v>0.13333333333333333</v>
      </c>
      <c r="F32" s="27">
        <v>0.42924528301886794</v>
      </c>
      <c r="G32" s="27">
        <v>1.1333333333333333</v>
      </c>
      <c r="H32" s="27">
        <v>5.9333333333333336</v>
      </c>
      <c r="I32" s="27">
        <v>8.3000000000000007</v>
      </c>
      <c r="J32" s="27">
        <v>9.8000000000000007</v>
      </c>
      <c r="K32" s="27">
        <v>11.6</v>
      </c>
      <c r="L32" s="27">
        <v>12.7</v>
      </c>
      <c r="M32" s="27">
        <v>13.166666666666666</v>
      </c>
      <c r="N32" s="27">
        <v>8.6</v>
      </c>
      <c r="O32" s="27">
        <v>0.6</v>
      </c>
      <c r="P32" s="27">
        <v>0</v>
      </c>
      <c r="Q32" s="18">
        <f>SUM(E32:P32)</f>
        <v>72.395911949685527</v>
      </c>
    </row>
    <row r="33" spans="1:17" s="1" customFormat="1" ht="16.2" thickBot="1" x14ac:dyDescent="0.35">
      <c r="A33" s="13">
        <v>65243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65243</v>
      </c>
      <c r="B41" s="9">
        <v>3</v>
      </c>
      <c r="C41" s="9" t="s">
        <v>42</v>
      </c>
      <c r="D41" s="9">
        <v>1</v>
      </c>
      <c r="E41" s="25">
        <v>34.985591398999986</v>
      </c>
      <c r="F41" s="25">
        <v>37.176137110333336</v>
      </c>
      <c r="G41" s="25">
        <v>37.607311828</v>
      </c>
      <c r="H41" s="25">
        <v>35.721888889333329</v>
      </c>
      <c r="I41" s="25">
        <v>33.432688172666666</v>
      </c>
      <c r="J41" s="25">
        <v>31.850666666999995</v>
      </c>
      <c r="K41" s="25">
        <v>30.715591397000001</v>
      </c>
      <c r="L41" s="25">
        <v>30.412795699</v>
      </c>
      <c r="M41" s="25">
        <v>30.864111110999996</v>
      </c>
      <c r="N41" s="25">
        <v>32.237849462333337</v>
      </c>
      <c r="O41" s="25">
        <v>34.345444445333335</v>
      </c>
      <c r="P41" s="25">
        <v>34.569462365333337</v>
      </c>
      <c r="Q41" s="18">
        <f>AVERAGE(E41:P41)</f>
        <v>33.659961545527771</v>
      </c>
    </row>
    <row r="42" spans="1:17" s="1" customFormat="1" ht="16.2" thickBot="1" x14ac:dyDescent="0.35">
      <c r="A42" s="13">
        <v>65243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65243</v>
      </c>
      <c r="B50" s="9">
        <v>4</v>
      </c>
      <c r="C50" s="9" t="s">
        <v>42</v>
      </c>
      <c r="D50" s="9">
        <v>1</v>
      </c>
      <c r="E50" s="25">
        <v>20.278709677666665</v>
      </c>
      <c r="F50" s="25">
        <v>23.861954022666666</v>
      </c>
      <c r="G50" s="25">
        <v>26.05172043</v>
      </c>
      <c r="H50" s="25">
        <v>25.687555555333329</v>
      </c>
      <c r="I50" s="25">
        <v>24.689139785000002</v>
      </c>
      <c r="J50" s="25">
        <v>23.751111110999993</v>
      </c>
      <c r="K50" s="25">
        <v>23.430430108000003</v>
      </c>
      <c r="L50" s="25">
        <v>23.263870968333329</v>
      </c>
      <c r="M50" s="25">
        <v>23.177222221333338</v>
      </c>
      <c r="N50" s="25">
        <v>23.384516127999994</v>
      </c>
      <c r="O50" s="25">
        <v>22.306888889</v>
      </c>
      <c r="P50" s="25">
        <v>19.497311828000004</v>
      </c>
      <c r="Q50" s="18">
        <f>AVERAGE(E50:P50)</f>
        <v>23.281702560361115</v>
      </c>
    </row>
    <row r="51" spans="1:17" s="1" customFormat="1" ht="16.2" thickBot="1" x14ac:dyDescent="0.35">
      <c r="A51" s="13">
        <v>65243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65243</v>
      </c>
      <c r="B59" s="9">
        <v>5</v>
      </c>
      <c r="C59" s="9" t="s">
        <v>42</v>
      </c>
      <c r="D59" s="9">
        <v>1</v>
      </c>
      <c r="E59" s="18">
        <v>27.632150538333327</v>
      </c>
      <c r="F59" s="18">
        <v>30.519045566500001</v>
      </c>
      <c r="G59" s="18">
        <v>31.829516128999998</v>
      </c>
      <c r="H59" s="18">
        <v>30.704722222333331</v>
      </c>
      <c r="I59" s="18">
        <v>29.060913978833334</v>
      </c>
      <c r="J59" s="18">
        <v>27.800888888999992</v>
      </c>
      <c r="K59" s="18">
        <v>27.073010752500004</v>
      </c>
      <c r="L59" s="18">
        <v>26.838333333666665</v>
      </c>
      <c r="M59" s="18">
        <v>27.020666666166669</v>
      </c>
      <c r="N59" s="18">
        <v>27.811182795166665</v>
      </c>
      <c r="O59" s="18">
        <v>28.326166667166667</v>
      </c>
      <c r="P59" s="18">
        <v>27.033387096666672</v>
      </c>
      <c r="Q59" s="18">
        <f>AVERAGE(E59:P59)</f>
        <v>28.470832052944441</v>
      </c>
    </row>
    <row r="60" spans="1:17" s="1" customFormat="1" ht="16.2" thickBot="1" x14ac:dyDescent="0.35">
      <c r="A60" s="13">
        <v>65243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65243</v>
      </c>
      <c r="B72" s="9">
        <v>12</v>
      </c>
      <c r="C72" s="9" t="s">
        <v>39</v>
      </c>
      <c r="D72" s="9">
        <v>5</v>
      </c>
      <c r="E72" s="27">
        <v>30.866666666666667</v>
      </c>
      <c r="F72" s="27">
        <v>27.933962264150942</v>
      </c>
      <c r="G72" s="27">
        <v>30.900000000000002</v>
      </c>
      <c r="H72" s="27">
        <v>29.233333333333334</v>
      </c>
      <c r="I72" s="27">
        <v>29.6</v>
      </c>
      <c r="J72" s="27">
        <v>26.966666666666665</v>
      </c>
      <c r="K72" s="27">
        <v>25.366666666666667</v>
      </c>
      <c r="L72" s="27">
        <v>23.966666666666665</v>
      </c>
      <c r="M72" s="27">
        <v>24.8</v>
      </c>
      <c r="N72" s="27">
        <v>29.2</v>
      </c>
      <c r="O72" s="27">
        <v>29.833333333333336</v>
      </c>
      <c r="P72" s="27">
        <v>30.8</v>
      </c>
      <c r="Q72" s="18">
        <f>SUM(E72:P72)</f>
        <v>339.46729559748428</v>
      </c>
    </row>
    <row r="73" spans="1:17" s="1" customFormat="1" ht="16.2" thickBot="1" x14ac:dyDescent="0.35">
      <c r="A73" s="13">
        <v>65243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65243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</v>
      </c>
    </row>
    <row r="82" spans="1:17" s="1" customFormat="1" ht="16.2" thickBot="1" x14ac:dyDescent="0.35">
      <c r="A82" s="13">
        <v>65243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65243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65243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65243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65243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65243</v>
      </c>
      <c r="B108" s="9">
        <v>16</v>
      </c>
      <c r="C108" s="9" t="s">
        <v>39</v>
      </c>
      <c r="D108" s="9">
        <v>5</v>
      </c>
      <c r="E108" s="27">
        <v>0.1</v>
      </c>
      <c r="F108" s="27">
        <v>0.33018867924528306</v>
      </c>
      <c r="G108" s="27">
        <v>0.6</v>
      </c>
      <c r="H108" s="27">
        <v>2.7333333333333334</v>
      </c>
      <c r="I108" s="27">
        <v>4.333333333333333</v>
      </c>
      <c r="J108" s="27">
        <v>4.2666666666666666</v>
      </c>
      <c r="K108" s="27">
        <v>4.4666666666666659</v>
      </c>
      <c r="L108" s="27">
        <v>4.833333333333333</v>
      </c>
      <c r="M108" s="27">
        <v>5.8666666666666671</v>
      </c>
      <c r="N108" s="27">
        <v>3.4</v>
      </c>
      <c r="O108" s="27">
        <v>6.6666666666666666E-2</v>
      </c>
      <c r="P108" s="27">
        <v>0</v>
      </c>
      <c r="Q108" s="18">
        <f>SUM(E108:P108)</f>
        <v>30.996855345911946</v>
      </c>
    </row>
    <row r="109" spans="1:17" s="1" customFormat="1" ht="16.2" thickBot="1" x14ac:dyDescent="0.35">
      <c r="A109" s="13">
        <v>65243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65243</v>
      </c>
      <c r="B117" s="9">
        <v>20</v>
      </c>
      <c r="C117" s="9" t="s">
        <v>67</v>
      </c>
      <c r="D117" s="9">
        <v>2</v>
      </c>
      <c r="E117">
        <v>34.1</v>
      </c>
      <c r="F117">
        <v>35.6</v>
      </c>
      <c r="G117">
        <v>35.25</v>
      </c>
      <c r="H117">
        <v>35</v>
      </c>
      <c r="I117">
        <v>32.75</v>
      </c>
      <c r="J117">
        <v>31.5</v>
      </c>
      <c r="K117">
        <v>29.85</v>
      </c>
      <c r="L117">
        <v>29.5</v>
      </c>
      <c r="M117">
        <v>30.25</v>
      </c>
      <c r="N117">
        <v>31.2</v>
      </c>
      <c r="O117">
        <v>31.9</v>
      </c>
      <c r="P117">
        <v>33.1</v>
      </c>
      <c r="Q117" s="18">
        <f>MAX(E117:P117)</f>
        <v>35.6</v>
      </c>
    </row>
    <row r="118" spans="1:17" s="1" customFormat="1" ht="16.2" thickBot="1" x14ac:dyDescent="0.35">
      <c r="A118" s="13">
        <v>65243</v>
      </c>
      <c r="B118" s="9">
        <v>20</v>
      </c>
      <c r="C118" s="9" t="s">
        <v>68</v>
      </c>
      <c r="D118" s="9" t="s">
        <v>69</v>
      </c>
      <c r="E118" s="9" t="s">
        <v>448</v>
      </c>
      <c r="F118" s="9" t="s">
        <v>509</v>
      </c>
      <c r="G118" s="9" t="s">
        <v>689</v>
      </c>
      <c r="H118" s="9" t="s">
        <v>553</v>
      </c>
      <c r="I118" s="9" t="s">
        <v>957</v>
      </c>
      <c r="J118" s="9" t="s">
        <v>569</v>
      </c>
      <c r="K118" s="9" t="s">
        <v>998</v>
      </c>
      <c r="L118" s="9" t="s">
        <v>863</v>
      </c>
      <c r="M118" s="9" t="s">
        <v>1078</v>
      </c>
      <c r="N118" s="9" t="s">
        <v>1079</v>
      </c>
      <c r="O118" s="9" t="s">
        <v>811</v>
      </c>
      <c r="P118" s="9" t="s">
        <v>648</v>
      </c>
      <c r="Q118" s="18"/>
    </row>
    <row r="119" spans="1:17" s="1" customFormat="1" ht="16.2" thickBot="1" x14ac:dyDescent="0.35">
      <c r="A119" s="13">
        <v>65243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65243</v>
      </c>
      <c r="B126" s="9">
        <v>21</v>
      </c>
      <c r="C126" s="9" t="s">
        <v>71</v>
      </c>
      <c r="D126" s="9">
        <v>3</v>
      </c>
      <c r="E126">
        <v>21.95</v>
      </c>
      <c r="F126">
        <v>24.650000000000002</v>
      </c>
      <c r="G126">
        <v>24.5</v>
      </c>
      <c r="H126">
        <v>23.5</v>
      </c>
      <c r="I126">
        <v>24.25</v>
      </c>
      <c r="J126">
        <v>22.5</v>
      </c>
      <c r="K126">
        <v>23.5</v>
      </c>
      <c r="L126">
        <v>21</v>
      </c>
      <c r="M126">
        <v>23.55</v>
      </c>
      <c r="N126">
        <v>24</v>
      </c>
      <c r="O126">
        <v>23.5</v>
      </c>
      <c r="P126">
        <v>21</v>
      </c>
      <c r="Q126" s="18">
        <f>MIN(E126:P126)</f>
        <v>21</v>
      </c>
    </row>
    <row r="127" spans="1:17" s="1" customFormat="1" ht="16.2" thickBot="1" x14ac:dyDescent="0.35">
      <c r="A127" s="13">
        <v>65243</v>
      </c>
      <c r="B127" s="9">
        <v>21</v>
      </c>
      <c r="C127" s="9" t="s">
        <v>72</v>
      </c>
      <c r="D127" s="9" t="s">
        <v>73</v>
      </c>
      <c r="E127" s="9" t="s">
        <v>1080</v>
      </c>
      <c r="F127" s="9" t="s">
        <v>1081</v>
      </c>
      <c r="G127" s="9" t="s">
        <v>513</v>
      </c>
      <c r="H127" s="9" t="s">
        <v>684</v>
      </c>
      <c r="I127" s="9" t="s">
        <v>731</v>
      </c>
      <c r="J127" s="9" t="s">
        <v>1082</v>
      </c>
      <c r="K127" s="9" t="s">
        <v>651</v>
      </c>
      <c r="L127" s="9" t="s">
        <v>1083</v>
      </c>
      <c r="M127" s="9" t="s">
        <v>964</v>
      </c>
      <c r="N127" s="9" t="s">
        <v>729</v>
      </c>
      <c r="O127" s="9" t="s">
        <v>530</v>
      </c>
      <c r="P127" s="9" t="s">
        <v>812</v>
      </c>
      <c r="Q127" s="18"/>
    </row>
    <row r="128" spans="1:17" s="1" customFormat="1" ht="16.2" thickBot="1" x14ac:dyDescent="0.35">
      <c r="A128" s="13">
        <v>65243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65243</v>
      </c>
      <c r="B135" s="9">
        <v>22</v>
      </c>
      <c r="C135" s="9" t="s">
        <v>67</v>
      </c>
      <c r="D135" s="9">
        <v>2</v>
      </c>
      <c r="E135">
        <v>41.2</v>
      </c>
      <c r="F135">
        <v>42.2</v>
      </c>
      <c r="G135">
        <v>41.5</v>
      </c>
      <c r="H135">
        <v>41</v>
      </c>
      <c r="I135">
        <v>37.9</v>
      </c>
      <c r="J135">
        <v>39.700000000000003</v>
      </c>
      <c r="K135">
        <v>34.1</v>
      </c>
      <c r="L135">
        <v>34</v>
      </c>
      <c r="M135">
        <v>34.5</v>
      </c>
      <c r="N135">
        <v>37</v>
      </c>
      <c r="O135">
        <v>38</v>
      </c>
      <c r="P135">
        <v>41.2</v>
      </c>
      <c r="Q135" s="18">
        <f>MAX(E135:P135)</f>
        <v>42.2</v>
      </c>
    </row>
    <row r="136" spans="1:17" s="1" customFormat="1" ht="16.2" thickBot="1" x14ac:dyDescent="0.35">
      <c r="A136" s="13">
        <v>65243</v>
      </c>
      <c r="B136" s="9">
        <v>22</v>
      </c>
      <c r="C136" s="9" t="s">
        <v>68</v>
      </c>
      <c r="D136" s="9" t="s">
        <v>69</v>
      </c>
      <c r="E136" s="9" t="s">
        <v>448</v>
      </c>
      <c r="F136" s="9" t="s">
        <v>509</v>
      </c>
      <c r="G136" s="9" t="s">
        <v>689</v>
      </c>
      <c r="H136" s="9" t="s">
        <v>553</v>
      </c>
      <c r="I136" s="9" t="s">
        <v>957</v>
      </c>
      <c r="J136" s="9" t="s">
        <v>472</v>
      </c>
      <c r="K136" s="9" t="s">
        <v>556</v>
      </c>
      <c r="L136" s="9" t="s">
        <v>868</v>
      </c>
      <c r="M136" s="9" t="s">
        <v>1078</v>
      </c>
      <c r="N136" s="9" t="s">
        <v>487</v>
      </c>
      <c r="O136" s="9" t="s">
        <v>1084</v>
      </c>
      <c r="P136" s="9" t="s">
        <v>648</v>
      </c>
      <c r="Q136" s="18"/>
    </row>
    <row r="137" spans="1:17" s="1" customFormat="1" ht="16.2" thickBot="1" x14ac:dyDescent="0.35">
      <c r="A137" s="13">
        <v>65243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65243</v>
      </c>
      <c r="B144" s="9">
        <v>23</v>
      </c>
      <c r="C144" s="9" t="s">
        <v>71</v>
      </c>
      <c r="D144" s="9">
        <v>3</v>
      </c>
      <c r="E144" s="9">
        <v>12.9</v>
      </c>
      <c r="F144" s="9">
        <v>14.5</v>
      </c>
      <c r="G144" s="9">
        <v>16</v>
      </c>
      <c r="H144" s="9">
        <v>19.2</v>
      </c>
      <c r="I144" s="9">
        <v>19.8</v>
      </c>
      <c r="J144" s="9">
        <v>19.5</v>
      </c>
      <c r="K144" s="9">
        <v>19</v>
      </c>
      <c r="L144" s="9">
        <v>13</v>
      </c>
      <c r="M144" s="9">
        <v>20</v>
      </c>
      <c r="N144" s="9">
        <v>18</v>
      </c>
      <c r="O144" s="9">
        <v>14</v>
      </c>
      <c r="P144" s="9">
        <v>13</v>
      </c>
      <c r="Q144" s="18">
        <f>MIN(E144:P144)</f>
        <v>12.9</v>
      </c>
    </row>
    <row r="145" spans="1:17" s="1" customFormat="1" ht="16.2" thickBot="1" x14ac:dyDescent="0.35">
      <c r="A145" s="13">
        <v>65243</v>
      </c>
      <c r="B145" s="9">
        <v>23</v>
      </c>
      <c r="C145" s="9" t="s">
        <v>72</v>
      </c>
      <c r="D145" s="9" t="s">
        <v>73</v>
      </c>
      <c r="E145" s="9" t="s">
        <v>1080</v>
      </c>
      <c r="F145" s="9" t="s">
        <v>1085</v>
      </c>
      <c r="G145" s="9" t="s">
        <v>577</v>
      </c>
      <c r="H145" s="9" t="s">
        <v>1085</v>
      </c>
      <c r="I145" s="9" t="s">
        <v>596</v>
      </c>
      <c r="J145" s="9" t="s">
        <v>1086</v>
      </c>
      <c r="K145" s="9" t="s">
        <v>1087</v>
      </c>
      <c r="L145" s="9" t="s">
        <v>1083</v>
      </c>
      <c r="M145" s="9" t="s">
        <v>515</v>
      </c>
      <c r="N145" s="9" t="s">
        <v>1088</v>
      </c>
      <c r="O145" s="9" t="s">
        <v>580</v>
      </c>
      <c r="P145" s="9" t="s">
        <v>1089</v>
      </c>
      <c r="Q145" s="18"/>
    </row>
    <row r="146" spans="1:17" s="1" customFormat="1" ht="16.2" thickBot="1" x14ac:dyDescent="0.35">
      <c r="A146" s="13">
        <v>65243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65243</v>
      </c>
      <c r="B153" s="9">
        <v>24</v>
      </c>
      <c r="C153" s="9" t="s">
        <v>67</v>
      </c>
      <c r="D153" s="9">
        <v>2</v>
      </c>
      <c r="E153">
        <v>16</v>
      </c>
      <c r="F153">
        <v>86.6</v>
      </c>
      <c r="G153">
        <v>53.6</v>
      </c>
      <c r="H153">
        <v>70.2</v>
      </c>
      <c r="I153">
        <v>100.1</v>
      </c>
      <c r="J153">
        <v>92.4</v>
      </c>
      <c r="K153">
        <v>96.3</v>
      </c>
      <c r="L153">
        <v>98.2</v>
      </c>
      <c r="M153">
        <v>120.6</v>
      </c>
      <c r="N153">
        <v>62.2</v>
      </c>
      <c r="O153">
        <v>18.3</v>
      </c>
      <c r="P153">
        <v>0</v>
      </c>
      <c r="Q153" s="18">
        <f>MAX(E153:P153)</f>
        <v>120.6</v>
      </c>
    </row>
    <row r="154" spans="1:17" s="1" customFormat="1" ht="16.2" thickBot="1" x14ac:dyDescent="0.35">
      <c r="A154" s="13">
        <v>65243</v>
      </c>
      <c r="B154" s="9">
        <v>24</v>
      </c>
      <c r="C154" s="9" t="s">
        <v>68</v>
      </c>
      <c r="D154" s="9" t="s">
        <v>69</v>
      </c>
      <c r="E154" s="9" t="s">
        <v>827</v>
      </c>
      <c r="F154" s="9" t="s">
        <v>977</v>
      </c>
      <c r="G154" s="9" t="s">
        <v>873</v>
      </c>
      <c r="H154" s="9" t="s">
        <v>744</v>
      </c>
      <c r="I154" s="9" t="s">
        <v>681</v>
      </c>
      <c r="J154" s="9" t="s">
        <v>833</v>
      </c>
      <c r="K154" s="9" t="s">
        <v>1024</v>
      </c>
      <c r="L154" s="9" t="s">
        <v>866</v>
      </c>
      <c r="M154" s="9" t="s">
        <v>672</v>
      </c>
      <c r="N154" s="9" t="s">
        <v>813</v>
      </c>
      <c r="O154" s="9" t="s">
        <v>887</v>
      </c>
      <c r="P154" s="9" t="s">
        <v>535</v>
      </c>
      <c r="Q154" s="18"/>
    </row>
    <row r="155" spans="1:17" s="1" customFormat="1" ht="16.2" thickBot="1" x14ac:dyDescent="0.35">
      <c r="A155" s="13">
        <v>65243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65243</v>
      </c>
      <c r="B162" s="9">
        <v>38</v>
      </c>
      <c r="C162" s="9" t="s">
        <v>42</v>
      </c>
      <c r="D162" s="9">
        <v>1</v>
      </c>
      <c r="E162" s="18">
        <v>51.837666666666664</v>
      </c>
      <c r="F162" s="18">
        <v>54.333999999999996</v>
      </c>
      <c r="G162" s="18">
        <v>62.88133333333333</v>
      </c>
      <c r="H162" s="18">
        <v>71.406999999999996</v>
      </c>
      <c r="I162" s="18">
        <v>78.487333333333325</v>
      </c>
      <c r="J162" s="18">
        <v>82.311666666666653</v>
      </c>
      <c r="K162" s="18">
        <v>84.512666666666675</v>
      </c>
      <c r="L162" s="18">
        <v>85.088000000000008</v>
      </c>
      <c r="M162" s="18">
        <v>85.656333333333336</v>
      </c>
      <c r="N162" s="18">
        <v>83.693666666666644</v>
      </c>
      <c r="O162" s="18">
        <v>71.206000000000003</v>
      </c>
      <c r="P162" s="18">
        <v>57.68833333333334</v>
      </c>
      <c r="Q162" s="18">
        <f>AVERAGE(E162:P162)</f>
        <v>72.425333333333342</v>
      </c>
    </row>
    <row r="163" spans="1:17" s="1" customFormat="1" ht="16.2" thickBot="1" x14ac:dyDescent="0.35">
      <c r="A163" s="13">
        <v>65243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5"/>
  <sheetViews>
    <sheetView workbookViewId="0">
      <selection activeCell="C14" sqref="C14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E3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286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65082</v>
      </c>
      <c r="B10" s="3" t="s">
        <v>327</v>
      </c>
      <c r="C10" s="3" t="s">
        <v>328</v>
      </c>
      <c r="D10" s="16">
        <v>34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430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65082</v>
      </c>
      <c r="B23" s="9">
        <v>1</v>
      </c>
      <c r="C23" s="9" t="s">
        <v>36</v>
      </c>
      <c r="D23" s="9">
        <v>4</v>
      </c>
      <c r="E23" s="18">
        <v>0</v>
      </c>
      <c r="F23" s="18">
        <v>0</v>
      </c>
      <c r="G23" s="18">
        <v>0.14333333333333337</v>
      </c>
      <c r="H23" s="18">
        <v>3.7433333333333332</v>
      </c>
      <c r="I23" s="18">
        <v>35.306666666666665</v>
      </c>
      <c r="J23" s="18">
        <v>86.146666666666675</v>
      </c>
      <c r="K23" s="18">
        <v>193.27666666666673</v>
      </c>
      <c r="L23" s="18">
        <v>229.84999999999997</v>
      </c>
      <c r="M23" s="18">
        <v>127.58</v>
      </c>
      <c r="N23" s="18">
        <v>22.823333333333331</v>
      </c>
      <c r="O23" s="18">
        <v>0</v>
      </c>
      <c r="P23" s="18">
        <v>0.13</v>
      </c>
      <c r="Q23" s="18">
        <f>SUM(E23:P23)</f>
        <v>699.00000000000011</v>
      </c>
    </row>
    <row r="24" spans="1:17" s="1" customFormat="1" ht="16.2" thickBot="1" x14ac:dyDescent="0.35">
      <c r="A24" s="13">
        <v>65082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65082</v>
      </c>
      <c r="B32" s="9">
        <v>2</v>
      </c>
      <c r="C32" s="9" t="s">
        <v>39</v>
      </c>
      <c r="D32" s="9">
        <v>5</v>
      </c>
      <c r="E32" s="27">
        <v>0</v>
      </c>
      <c r="F32" s="27">
        <v>0</v>
      </c>
      <c r="G32" s="27">
        <v>6.6666666666666666E-2</v>
      </c>
      <c r="H32" s="27">
        <v>0.8</v>
      </c>
      <c r="I32" s="27">
        <v>3.6</v>
      </c>
      <c r="J32" s="27">
        <v>5.4666666666666668</v>
      </c>
      <c r="K32" s="27">
        <v>9.8666666666666671</v>
      </c>
      <c r="L32" s="27">
        <v>12.2</v>
      </c>
      <c r="M32" s="27">
        <v>7.0333333333333332</v>
      </c>
      <c r="N32" s="27">
        <v>1.7</v>
      </c>
      <c r="O32" s="27">
        <v>0</v>
      </c>
      <c r="P32" s="27">
        <v>3.3333333333333333E-2</v>
      </c>
      <c r="Q32" s="18">
        <f>SUM(E32:P32)</f>
        <v>40.766666666666666</v>
      </c>
    </row>
    <row r="33" spans="1:17" s="1" customFormat="1" ht="16.2" thickBot="1" x14ac:dyDescent="0.35">
      <c r="A33" s="13">
        <v>65082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65082</v>
      </c>
      <c r="B41" s="9">
        <v>3</v>
      </c>
      <c r="C41" s="9" t="s">
        <v>42</v>
      </c>
      <c r="D41" s="9">
        <v>1</v>
      </c>
      <c r="E41" s="18">
        <v>31.599462366333334</v>
      </c>
      <c r="F41" s="18">
        <v>34.941387519666677</v>
      </c>
      <c r="G41" s="18">
        <v>38.841075269666661</v>
      </c>
      <c r="H41" s="18">
        <v>41.344111110666667</v>
      </c>
      <c r="I41" s="18">
        <v>40.07731182733334</v>
      </c>
      <c r="J41" s="18">
        <v>36.824444444666675</v>
      </c>
      <c r="K41" s="18">
        <v>33.147526881333334</v>
      </c>
      <c r="L41" s="18">
        <v>31.369784946333329</v>
      </c>
      <c r="M41" s="18">
        <v>33.374333333333333</v>
      </c>
      <c r="N41" s="18">
        <v>36.326666666666668</v>
      </c>
      <c r="O41" s="18">
        <v>35.848111112666665</v>
      </c>
      <c r="P41" s="18">
        <v>32.712688172666667</v>
      </c>
      <c r="Q41" s="18">
        <f>AVERAGE(E41:P41)</f>
        <v>35.533908637611113</v>
      </c>
    </row>
    <row r="42" spans="1:17" s="1" customFormat="1" ht="16.2" thickBot="1" x14ac:dyDescent="0.35">
      <c r="A42" s="13">
        <v>65082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65082</v>
      </c>
      <c r="B50" s="9">
        <v>4</v>
      </c>
      <c r="C50" s="9" t="s">
        <v>42</v>
      </c>
      <c r="D50" s="9">
        <v>1</v>
      </c>
      <c r="E50" s="18">
        <v>12.956881721099998</v>
      </c>
      <c r="F50" s="18">
        <v>16.107245483666667</v>
      </c>
      <c r="G50" s="18">
        <v>20.605161290000002</v>
      </c>
      <c r="H50" s="18">
        <v>25.286888889333337</v>
      </c>
      <c r="I50" s="18">
        <v>26.635698923999996</v>
      </c>
      <c r="J50" s="18">
        <v>25.554666666666666</v>
      </c>
      <c r="K50" s="18">
        <v>23.77516129033334</v>
      </c>
      <c r="L50" s="18">
        <v>22.87118279666667</v>
      </c>
      <c r="M50" s="18">
        <v>23.113111110999998</v>
      </c>
      <c r="N50" s="18">
        <v>21.753118278999992</v>
      </c>
      <c r="O50" s="18">
        <v>16.888999999999999</v>
      </c>
      <c r="P50" s="18">
        <v>13.742688171333333</v>
      </c>
      <c r="Q50" s="18">
        <f>AVERAGE(E50:P50)</f>
        <v>20.774233718591663</v>
      </c>
    </row>
    <row r="51" spans="1:17" s="1" customFormat="1" ht="16.2" thickBot="1" x14ac:dyDescent="0.35">
      <c r="A51" s="13">
        <v>65082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65082</v>
      </c>
      <c r="B59" s="9">
        <v>5</v>
      </c>
      <c r="C59" s="9" t="s">
        <v>42</v>
      </c>
      <c r="D59" s="9">
        <v>1</v>
      </c>
      <c r="E59" s="18">
        <v>22.278172043716665</v>
      </c>
      <c r="F59" s="18">
        <v>25.524316501666672</v>
      </c>
      <c r="G59" s="18">
        <v>29.723118279833329</v>
      </c>
      <c r="H59" s="18">
        <v>33.3155</v>
      </c>
      <c r="I59" s="18">
        <v>33.356505375666671</v>
      </c>
      <c r="J59" s="18">
        <v>31.189555555666672</v>
      </c>
      <c r="K59" s="18">
        <v>28.461344085833339</v>
      </c>
      <c r="L59" s="18">
        <v>27.120483871499999</v>
      </c>
      <c r="M59" s="18">
        <v>28.243722222166667</v>
      </c>
      <c r="N59" s="18">
        <v>29.03989247283333</v>
      </c>
      <c r="O59" s="18">
        <v>26.368555556333334</v>
      </c>
      <c r="P59" s="18">
        <v>23.227688172000001</v>
      </c>
      <c r="Q59" s="18">
        <f>AVERAGE(E59:P59)</f>
        <v>28.15407117810139</v>
      </c>
    </row>
    <row r="60" spans="1:17" s="1" customFormat="1" ht="16.2" thickBot="1" x14ac:dyDescent="0.35">
      <c r="A60" s="13">
        <v>65082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65082</v>
      </c>
      <c r="B72" s="9">
        <v>12</v>
      </c>
      <c r="C72" s="9" t="s">
        <v>39</v>
      </c>
      <c r="D72" s="9">
        <v>5</v>
      </c>
      <c r="E72" s="27">
        <v>21.4</v>
      </c>
      <c r="F72" s="27">
        <v>26.117924528301884</v>
      </c>
      <c r="G72" s="27">
        <v>30.866666666666667</v>
      </c>
      <c r="H72" s="27">
        <v>30</v>
      </c>
      <c r="I72" s="27">
        <v>30.766666666666666</v>
      </c>
      <c r="J72" s="27">
        <v>29.366666666666667</v>
      </c>
      <c r="K72" s="27">
        <v>28.433333333333334</v>
      </c>
      <c r="L72" s="27">
        <v>25.266666666666666</v>
      </c>
      <c r="M72" s="27">
        <v>27.900000000000002</v>
      </c>
      <c r="N72" s="27">
        <v>30.599999999999998</v>
      </c>
      <c r="O72" s="27">
        <v>29.833333333333336</v>
      </c>
      <c r="P72" s="27">
        <v>26.700000000000003</v>
      </c>
      <c r="Q72" s="18">
        <f>SUM(E72:P72)</f>
        <v>337.25125786163517</v>
      </c>
    </row>
    <row r="73" spans="1:17" s="1" customFormat="1" ht="16.2" thickBot="1" x14ac:dyDescent="0.35">
      <c r="A73" s="13">
        <v>65082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65082</v>
      </c>
      <c r="B81" s="9">
        <v>13</v>
      </c>
      <c r="C81" s="9" t="s">
        <v>39</v>
      </c>
      <c r="D81" s="9">
        <v>5</v>
      </c>
      <c r="E81" s="27">
        <v>4.6333333333333337</v>
      </c>
      <c r="F81" s="27">
        <v>0.52830188679245282</v>
      </c>
      <c r="G81" s="27">
        <v>3.3333333333333333E-2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2.4666666666666668</v>
      </c>
      <c r="Q81" s="18">
        <f>SUM(E81:P81)</f>
        <v>7.6616352201257865</v>
      </c>
    </row>
    <row r="82" spans="1:17" s="1" customFormat="1" ht="16.2" thickBot="1" x14ac:dyDescent="0.35">
      <c r="A82" s="13">
        <v>65082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65082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65082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65082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65082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65082</v>
      </c>
      <c r="B108" s="9">
        <v>16</v>
      </c>
      <c r="C108" s="9" t="s">
        <v>39</v>
      </c>
      <c r="D108" s="9">
        <v>5</v>
      </c>
      <c r="E108" s="27">
        <v>0</v>
      </c>
      <c r="F108" s="27">
        <v>0</v>
      </c>
      <c r="G108" s="27">
        <v>0</v>
      </c>
      <c r="H108" s="27">
        <v>0</v>
      </c>
      <c r="I108" s="27">
        <v>0.26666666666666666</v>
      </c>
      <c r="J108" s="27">
        <v>0.93333333333333335</v>
      </c>
      <c r="K108" s="27">
        <v>1.7666666666666668</v>
      </c>
      <c r="L108" s="27">
        <v>2.2666666666666666</v>
      </c>
      <c r="M108" s="27">
        <v>1</v>
      </c>
      <c r="N108" s="27">
        <v>0.23333333333333334</v>
      </c>
      <c r="O108" s="27">
        <v>0</v>
      </c>
      <c r="P108" s="27">
        <v>0</v>
      </c>
      <c r="Q108" s="18">
        <f>SUM(E108:P108)</f>
        <v>6.4666666666666668</v>
      </c>
    </row>
    <row r="109" spans="1:17" s="1" customFormat="1" ht="16.2" thickBot="1" x14ac:dyDescent="0.35">
      <c r="A109" s="13">
        <v>65082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65082</v>
      </c>
      <c r="B117" s="9">
        <v>20</v>
      </c>
      <c r="C117" s="9" t="s">
        <v>67</v>
      </c>
      <c r="D117" s="9">
        <v>2</v>
      </c>
      <c r="E117">
        <v>30.25</v>
      </c>
      <c r="F117">
        <v>33</v>
      </c>
      <c r="G117">
        <v>37</v>
      </c>
      <c r="H117">
        <v>37.799999999999997</v>
      </c>
      <c r="I117">
        <v>38.5</v>
      </c>
      <c r="J117">
        <v>35.6</v>
      </c>
      <c r="K117">
        <v>33.900000000000006</v>
      </c>
      <c r="L117">
        <v>31.5</v>
      </c>
      <c r="M117">
        <v>31.5</v>
      </c>
      <c r="N117">
        <v>32.950000000000003</v>
      </c>
      <c r="O117">
        <v>31.5</v>
      </c>
      <c r="P117">
        <v>31.1</v>
      </c>
      <c r="Q117" s="18">
        <f>MAX(E117:P117)</f>
        <v>38.5</v>
      </c>
    </row>
    <row r="118" spans="1:17" s="1" customFormat="1" ht="16.2" thickBot="1" x14ac:dyDescent="0.35">
      <c r="A118" s="13">
        <v>65082</v>
      </c>
      <c r="B118" s="9">
        <v>20</v>
      </c>
      <c r="C118" s="9" t="s">
        <v>68</v>
      </c>
      <c r="D118" s="9" t="s">
        <v>69</v>
      </c>
      <c r="E118" s="9" t="s">
        <v>1034</v>
      </c>
      <c r="F118" s="9" t="s">
        <v>502</v>
      </c>
      <c r="G118" s="9" t="s">
        <v>807</v>
      </c>
      <c r="H118" s="9" t="s">
        <v>1090</v>
      </c>
      <c r="I118" s="9" t="s">
        <v>1091</v>
      </c>
      <c r="J118" s="9" t="s">
        <v>782</v>
      </c>
      <c r="K118" s="9" t="s">
        <v>1092</v>
      </c>
      <c r="L118" s="9" t="s">
        <v>1093</v>
      </c>
      <c r="M118" s="9" t="s">
        <v>544</v>
      </c>
      <c r="N118" s="9" t="s">
        <v>669</v>
      </c>
      <c r="O118" s="9" t="s">
        <v>1094</v>
      </c>
      <c r="P118" s="9" t="s">
        <v>859</v>
      </c>
      <c r="Q118" s="18"/>
    </row>
    <row r="119" spans="1:17" s="1" customFormat="1" ht="16.2" thickBot="1" x14ac:dyDescent="0.35">
      <c r="A119" s="13">
        <v>65082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65082</v>
      </c>
      <c r="B126" s="9">
        <v>21</v>
      </c>
      <c r="C126" s="9" t="s">
        <v>71</v>
      </c>
      <c r="D126" s="9">
        <v>3</v>
      </c>
      <c r="E126">
        <v>14</v>
      </c>
      <c r="F126">
        <v>18.5</v>
      </c>
      <c r="G126">
        <v>20</v>
      </c>
      <c r="H126">
        <v>26.5</v>
      </c>
      <c r="I126">
        <v>22.5</v>
      </c>
      <c r="J126">
        <v>23</v>
      </c>
      <c r="K126">
        <v>21</v>
      </c>
      <c r="L126">
        <v>22</v>
      </c>
      <c r="M126">
        <v>22.200000000000003</v>
      </c>
      <c r="N126">
        <v>23</v>
      </c>
      <c r="O126">
        <v>20.5</v>
      </c>
      <c r="P126">
        <v>15</v>
      </c>
      <c r="Q126" s="18">
        <f>MIN(E126:P126)</f>
        <v>14</v>
      </c>
    </row>
    <row r="127" spans="1:17" s="1" customFormat="1" ht="16.2" thickBot="1" x14ac:dyDescent="0.35">
      <c r="A127" s="13">
        <v>65082</v>
      </c>
      <c r="B127" s="9">
        <v>21</v>
      </c>
      <c r="C127" s="9" t="s">
        <v>72</v>
      </c>
      <c r="D127" s="9" t="s">
        <v>73</v>
      </c>
      <c r="E127" s="9" t="s">
        <v>645</v>
      </c>
      <c r="F127" s="9" t="s">
        <v>1095</v>
      </c>
      <c r="G127" s="9" t="s">
        <v>844</v>
      </c>
      <c r="H127" s="9" t="s">
        <v>800</v>
      </c>
      <c r="I127" s="9" t="s">
        <v>649</v>
      </c>
      <c r="J127" s="9" t="s">
        <v>550</v>
      </c>
      <c r="K127" s="9" t="s">
        <v>1096</v>
      </c>
      <c r="L127" s="9" t="s">
        <v>806</v>
      </c>
      <c r="M127" s="9" t="s">
        <v>1097</v>
      </c>
      <c r="N127" s="9" t="s">
        <v>851</v>
      </c>
      <c r="O127" s="9" t="s">
        <v>763</v>
      </c>
      <c r="P127" s="9" t="s">
        <v>1098</v>
      </c>
      <c r="Q127" s="18"/>
    </row>
    <row r="128" spans="1:17" s="1" customFormat="1" ht="16.2" thickBot="1" x14ac:dyDescent="0.35">
      <c r="A128" s="13">
        <v>65082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65082</v>
      </c>
      <c r="B135" s="9">
        <v>22</v>
      </c>
      <c r="C135" s="9" t="s">
        <v>67</v>
      </c>
      <c r="D135" s="9">
        <v>2</v>
      </c>
      <c r="E135">
        <v>40.5</v>
      </c>
      <c r="F135">
        <v>43</v>
      </c>
      <c r="G135">
        <v>44.5</v>
      </c>
      <c r="H135">
        <v>46</v>
      </c>
      <c r="I135">
        <v>45.8</v>
      </c>
      <c r="J135">
        <v>42.7</v>
      </c>
      <c r="K135">
        <v>39.200000000000003</v>
      </c>
      <c r="L135">
        <v>37</v>
      </c>
      <c r="M135">
        <v>39</v>
      </c>
      <c r="N135">
        <v>42.4</v>
      </c>
      <c r="O135">
        <v>42.2</v>
      </c>
      <c r="P135">
        <v>39.1</v>
      </c>
      <c r="Q135" s="18">
        <f>MAX(E135:P135)</f>
        <v>46</v>
      </c>
    </row>
    <row r="136" spans="1:17" s="1" customFormat="1" ht="16.2" thickBot="1" x14ac:dyDescent="0.35">
      <c r="A136" s="13">
        <v>65082</v>
      </c>
      <c r="B136" s="9">
        <v>22</v>
      </c>
      <c r="C136" s="9" t="s">
        <v>68</v>
      </c>
      <c r="D136" s="9" t="s">
        <v>69</v>
      </c>
      <c r="E136" s="9" t="s">
        <v>1099</v>
      </c>
      <c r="F136" s="9" t="s">
        <v>649</v>
      </c>
      <c r="G136" s="9" t="s">
        <v>841</v>
      </c>
      <c r="H136" s="9" t="s">
        <v>642</v>
      </c>
      <c r="I136" s="9" t="s">
        <v>499</v>
      </c>
      <c r="J136" s="9" t="s">
        <v>1100</v>
      </c>
      <c r="K136" s="9" t="s">
        <v>1092</v>
      </c>
      <c r="L136" s="9" t="s">
        <v>653</v>
      </c>
      <c r="M136" s="9" t="s">
        <v>659</v>
      </c>
      <c r="N136" s="9" t="s">
        <v>669</v>
      </c>
      <c r="O136" s="9" t="s">
        <v>837</v>
      </c>
      <c r="P136" s="9" t="s">
        <v>483</v>
      </c>
      <c r="Q136" s="18"/>
    </row>
    <row r="137" spans="1:17" s="1" customFormat="1" ht="16.2" thickBot="1" x14ac:dyDescent="0.35">
      <c r="A137" s="13">
        <v>65082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65082</v>
      </c>
      <c r="B144" s="9">
        <v>23</v>
      </c>
      <c r="C144" s="9" t="s">
        <v>71</v>
      </c>
      <c r="D144" s="9">
        <v>3</v>
      </c>
      <c r="E144">
        <v>4</v>
      </c>
      <c r="F144">
        <v>8</v>
      </c>
      <c r="G144">
        <v>10</v>
      </c>
      <c r="H144">
        <v>16</v>
      </c>
      <c r="I144">
        <v>17</v>
      </c>
      <c r="J144">
        <v>18.7</v>
      </c>
      <c r="K144">
        <v>16.100000000000001</v>
      </c>
      <c r="L144">
        <v>19</v>
      </c>
      <c r="M144">
        <v>19</v>
      </c>
      <c r="N144">
        <v>13</v>
      </c>
      <c r="O144">
        <v>11</v>
      </c>
      <c r="P144">
        <v>7</v>
      </c>
      <c r="Q144" s="18">
        <f>MIN(E144:P144)</f>
        <v>4</v>
      </c>
    </row>
    <row r="145" spans="1:17" s="1" customFormat="1" ht="16.2" thickBot="1" x14ac:dyDescent="0.35">
      <c r="A145" s="13">
        <v>65082</v>
      </c>
      <c r="B145" s="9">
        <v>23</v>
      </c>
      <c r="C145" s="9" t="s">
        <v>72</v>
      </c>
      <c r="D145" s="9" t="s">
        <v>73</v>
      </c>
      <c r="E145" s="9" t="s">
        <v>642</v>
      </c>
      <c r="F145" s="9" t="s">
        <v>1095</v>
      </c>
      <c r="G145" s="9" t="s">
        <v>809</v>
      </c>
      <c r="H145" s="9" t="s">
        <v>1095</v>
      </c>
      <c r="I145" s="9" t="s">
        <v>585</v>
      </c>
      <c r="J145" s="9" t="s">
        <v>469</v>
      </c>
      <c r="K145" s="9" t="s">
        <v>1101</v>
      </c>
      <c r="L145" s="9" t="s">
        <v>1023</v>
      </c>
      <c r="M145" s="9" t="s">
        <v>895</v>
      </c>
      <c r="N145" s="9" t="s">
        <v>851</v>
      </c>
      <c r="O145" s="9" t="s">
        <v>1000</v>
      </c>
      <c r="P145" s="9" t="s">
        <v>1098</v>
      </c>
      <c r="Q145" s="18"/>
    </row>
    <row r="146" spans="1:17" s="1" customFormat="1" ht="16.2" thickBot="1" x14ac:dyDescent="0.35">
      <c r="A146" s="13">
        <v>65082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65082</v>
      </c>
      <c r="B153" s="9">
        <v>24</v>
      </c>
      <c r="C153" s="9" t="s">
        <v>67</v>
      </c>
      <c r="D153" s="9">
        <v>2</v>
      </c>
      <c r="E153">
        <v>0</v>
      </c>
      <c r="F153">
        <v>0</v>
      </c>
      <c r="G153">
        <v>2.2000000000000002</v>
      </c>
      <c r="H153">
        <v>7.6</v>
      </c>
      <c r="I153">
        <v>67.2</v>
      </c>
      <c r="J153">
        <v>55.1</v>
      </c>
      <c r="K153">
        <v>85.8</v>
      </c>
      <c r="L153">
        <v>112.3</v>
      </c>
      <c r="M153">
        <v>98.2</v>
      </c>
      <c r="N153">
        <v>71.599999999999994</v>
      </c>
      <c r="O153">
        <v>0</v>
      </c>
      <c r="P153">
        <v>3.9</v>
      </c>
      <c r="Q153" s="18">
        <f>MAX(E153:P153)</f>
        <v>112.3</v>
      </c>
    </row>
    <row r="154" spans="1:17" s="1" customFormat="1" ht="16.2" thickBot="1" x14ac:dyDescent="0.35">
      <c r="A154" s="13">
        <v>65082</v>
      </c>
      <c r="B154" s="9">
        <v>24</v>
      </c>
      <c r="C154" s="9" t="s">
        <v>68</v>
      </c>
      <c r="D154" s="9" t="s">
        <v>69</v>
      </c>
      <c r="E154" s="9" t="s">
        <v>535</v>
      </c>
      <c r="F154" s="9" t="s">
        <v>535</v>
      </c>
      <c r="G154" s="9" t="s">
        <v>832</v>
      </c>
      <c r="H154" s="9" t="s">
        <v>1102</v>
      </c>
      <c r="I154" s="9" t="s">
        <v>669</v>
      </c>
      <c r="J154" s="9" t="s">
        <v>479</v>
      </c>
      <c r="K154" s="9" t="s">
        <v>891</v>
      </c>
      <c r="L154" s="9" t="s">
        <v>954</v>
      </c>
      <c r="M154" s="9" t="s">
        <v>742</v>
      </c>
      <c r="N154" s="9" t="s">
        <v>981</v>
      </c>
      <c r="O154" s="9" t="s">
        <v>535</v>
      </c>
      <c r="P154" s="9" t="s">
        <v>819</v>
      </c>
      <c r="Q154" s="18"/>
    </row>
    <row r="155" spans="1:17" s="1" customFormat="1" ht="16.2" thickBot="1" x14ac:dyDescent="0.35">
      <c r="A155" s="13">
        <v>65082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65082</v>
      </c>
      <c r="B162" s="9">
        <v>38</v>
      </c>
      <c r="C162" s="9" t="s">
        <v>42</v>
      </c>
      <c r="D162" s="9">
        <v>1</v>
      </c>
      <c r="E162" s="18">
        <v>19.077000000000002</v>
      </c>
      <c r="F162" s="18">
        <v>14.651333333333334</v>
      </c>
      <c r="G162" s="18">
        <v>13.025666666666666</v>
      </c>
      <c r="H162" s="18">
        <v>22.406000000000006</v>
      </c>
      <c r="I162" s="18">
        <v>37.303666666666665</v>
      </c>
      <c r="J162" s="18">
        <v>50.399666666666661</v>
      </c>
      <c r="K162" s="18">
        <v>63.373000000000005</v>
      </c>
      <c r="L162" s="18">
        <v>74.75</v>
      </c>
      <c r="M162" s="18">
        <v>71.507999999999996</v>
      </c>
      <c r="N162" s="18">
        <v>51.418999999999997</v>
      </c>
      <c r="O162" s="18">
        <v>27.62833333333333</v>
      </c>
      <c r="P162" s="18">
        <v>22.921666666666663</v>
      </c>
      <c r="Q162" s="18">
        <f>AVERAGE(E162:P162)</f>
        <v>39.038611111111109</v>
      </c>
    </row>
    <row r="163" spans="1:17" s="1" customFormat="1" ht="16.2" thickBot="1" x14ac:dyDescent="0.35">
      <c r="A163" s="13">
        <v>65082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5"/>
  <sheetViews>
    <sheetView workbookViewId="0">
      <selection activeCell="C17" sqref="A1:XFD1048576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285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65271</v>
      </c>
      <c r="B10" s="3" t="s">
        <v>329</v>
      </c>
      <c r="C10" s="3" t="s">
        <v>330</v>
      </c>
      <c r="D10" s="16">
        <v>106.4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/>
      <c r="G11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429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65271</v>
      </c>
      <c r="B23" s="9">
        <v>1</v>
      </c>
      <c r="C23" s="9" t="s">
        <v>36</v>
      </c>
      <c r="D23" s="9">
        <v>4</v>
      </c>
      <c r="E23" s="18">
        <v>2.9566666666666666</v>
      </c>
      <c r="F23" s="18">
        <v>8.1966666666666654</v>
      </c>
      <c r="G23" s="18">
        <v>12.04</v>
      </c>
      <c r="H23" s="18">
        <v>88.61</v>
      </c>
      <c r="I23" s="18">
        <v>140.30000000000001</v>
      </c>
      <c r="J23" s="18">
        <v>192.75333333333336</v>
      </c>
      <c r="K23" s="18">
        <v>166.53000000000003</v>
      </c>
      <c r="L23" s="18">
        <v>234.98000000000002</v>
      </c>
      <c r="M23" s="18">
        <v>226.19666666666663</v>
      </c>
      <c r="N23" s="18">
        <v>135.40333333333331</v>
      </c>
      <c r="O23" s="18">
        <v>8.5933333333333337</v>
      </c>
      <c r="P23" s="18">
        <v>0.54666666666666663</v>
      </c>
      <c r="Q23" s="18">
        <f>SUM(E23:P23)</f>
        <v>1217.1066666666666</v>
      </c>
    </row>
    <row r="24" spans="1:17" s="1" customFormat="1" ht="16.2" thickBot="1" x14ac:dyDescent="0.35">
      <c r="A24" s="13">
        <v>65271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65271</v>
      </c>
      <c r="B32" s="9">
        <v>2</v>
      </c>
      <c r="C32" s="9" t="s">
        <v>39</v>
      </c>
      <c r="D32" s="9">
        <v>5</v>
      </c>
      <c r="E32" s="27">
        <v>0.26666666666666666</v>
      </c>
      <c r="F32" s="27">
        <v>0.36320754716981135</v>
      </c>
      <c r="G32" s="27">
        <v>1</v>
      </c>
      <c r="H32" s="27">
        <v>4.9000000000000004</v>
      </c>
      <c r="I32" s="27">
        <v>8.1666666666666661</v>
      </c>
      <c r="J32" s="27">
        <v>9.9</v>
      </c>
      <c r="K32" s="27">
        <v>11</v>
      </c>
      <c r="L32" s="27">
        <v>13.299999999999999</v>
      </c>
      <c r="M32" s="27">
        <v>13.133333333333333</v>
      </c>
      <c r="N32" s="27">
        <v>9.3333333333333339</v>
      </c>
      <c r="O32" s="27">
        <v>0.66666666666666674</v>
      </c>
      <c r="P32" s="27">
        <v>0.13333333333333333</v>
      </c>
      <c r="Q32" s="18">
        <f>SUM(E32:P32)</f>
        <v>72.163207547169819</v>
      </c>
    </row>
    <row r="33" spans="1:17" s="1" customFormat="1" ht="16.2" thickBot="1" x14ac:dyDescent="0.35">
      <c r="A33" s="13">
        <v>65271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65271</v>
      </c>
      <c r="B41" s="9">
        <v>3</v>
      </c>
      <c r="C41" s="9" t="s">
        <v>42</v>
      </c>
      <c r="D41" s="9">
        <v>1</v>
      </c>
      <c r="E41" s="18">
        <v>35.099677418999995</v>
      </c>
      <c r="F41" s="18">
        <v>37.143353859333338</v>
      </c>
      <c r="G41" s="18">
        <v>37.637849461666661</v>
      </c>
      <c r="H41" s="18">
        <v>35.746000000999999</v>
      </c>
      <c r="I41" s="18">
        <v>33.25688172000001</v>
      </c>
      <c r="J41" s="18">
        <v>31.444777777666665</v>
      </c>
      <c r="K41" s="18">
        <v>30.576129032333331</v>
      </c>
      <c r="L41" s="18">
        <v>30.089569891999993</v>
      </c>
      <c r="M41" s="18">
        <v>30.709222221999998</v>
      </c>
      <c r="N41" s="18">
        <v>31.874516129000003</v>
      </c>
      <c r="O41" s="18">
        <v>34.032333333000004</v>
      </c>
      <c r="P41" s="18">
        <v>34.750430107666666</v>
      </c>
      <c r="Q41" s="18">
        <f>AVERAGE(E41:P41)</f>
        <v>33.530061746222223</v>
      </c>
    </row>
    <row r="42" spans="1:17" s="1" customFormat="1" ht="16.2" thickBot="1" x14ac:dyDescent="0.35">
      <c r="A42" s="13">
        <v>65271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65271</v>
      </c>
      <c r="B50" s="9">
        <v>4</v>
      </c>
      <c r="C50" s="9" t="s">
        <v>42</v>
      </c>
      <c r="D50" s="9">
        <v>1</v>
      </c>
      <c r="E50" s="18">
        <v>18.744193547666669</v>
      </c>
      <c r="F50" s="18">
        <v>22.429014778666666</v>
      </c>
      <c r="G50" s="18">
        <v>25.402580645</v>
      </c>
      <c r="H50" s="18">
        <v>25.015222223000002</v>
      </c>
      <c r="I50" s="18">
        <v>23.891612903666665</v>
      </c>
      <c r="J50" s="18">
        <v>23.064111111000003</v>
      </c>
      <c r="K50" s="18">
        <v>22.984731183000001</v>
      </c>
      <c r="L50" s="18">
        <v>22.940322580000004</v>
      </c>
      <c r="M50" s="18">
        <v>22.701888889333329</v>
      </c>
      <c r="N50" s="18">
        <v>22.815591397999995</v>
      </c>
      <c r="O50" s="18">
        <v>21.12311111066667</v>
      </c>
      <c r="P50" s="18">
        <v>17.100645162333333</v>
      </c>
      <c r="Q50" s="18">
        <f>AVERAGE(E50:P50)</f>
        <v>22.351085461027779</v>
      </c>
    </row>
    <row r="51" spans="1:17" s="1" customFormat="1" ht="16.2" thickBot="1" x14ac:dyDescent="0.35">
      <c r="A51" s="13">
        <v>65271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65271</v>
      </c>
      <c r="B59" s="9">
        <v>5</v>
      </c>
      <c r="C59" s="9" t="s">
        <v>42</v>
      </c>
      <c r="D59" s="9">
        <v>1</v>
      </c>
      <c r="E59" s="18">
        <v>26.921935483333332</v>
      </c>
      <c r="F59" s="18">
        <v>29.786184319</v>
      </c>
      <c r="G59" s="18">
        <v>31.520215053333331</v>
      </c>
      <c r="H59" s="18">
        <v>30.380611112</v>
      </c>
      <c r="I59" s="18">
        <v>28.574247311833339</v>
      </c>
      <c r="J59" s="18">
        <v>27.254444444333334</v>
      </c>
      <c r="K59" s="18">
        <v>26.780430107666668</v>
      </c>
      <c r="L59" s="18">
        <v>26.514946236</v>
      </c>
      <c r="M59" s="18">
        <v>26.705555555666663</v>
      </c>
      <c r="N59" s="18">
        <v>27.345053763499998</v>
      </c>
      <c r="O59" s="18">
        <v>27.577722221833337</v>
      </c>
      <c r="P59" s="18">
        <v>25.925537634999998</v>
      </c>
      <c r="Q59" s="18">
        <f>AVERAGE(E59:P59)</f>
        <v>27.940573603624998</v>
      </c>
    </row>
    <row r="60" spans="1:17" s="1" customFormat="1" ht="16.2" thickBot="1" x14ac:dyDescent="0.35">
      <c r="A60" s="13">
        <v>65271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65271</v>
      </c>
      <c r="B72" s="9">
        <v>12</v>
      </c>
      <c r="C72" s="9" t="s">
        <v>39</v>
      </c>
      <c r="D72" s="9">
        <v>5</v>
      </c>
      <c r="E72" s="27">
        <v>30.533333333333335</v>
      </c>
      <c r="F72" s="27">
        <v>27.867924528301884</v>
      </c>
      <c r="G72" s="27">
        <v>30.8</v>
      </c>
      <c r="H72" s="27">
        <v>29.366666666666667</v>
      </c>
      <c r="I72" s="27">
        <v>28.933333333333334</v>
      </c>
      <c r="J72" s="27">
        <v>25.9</v>
      </c>
      <c r="K72" s="27">
        <v>24.266666666666669</v>
      </c>
      <c r="L72" s="27">
        <v>20.833333333333332</v>
      </c>
      <c r="M72" s="27">
        <v>23.5</v>
      </c>
      <c r="N72" s="27">
        <v>28.466666666666669</v>
      </c>
      <c r="O72" s="27">
        <v>29.8</v>
      </c>
      <c r="P72" s="27">
        <v>30.900000000000002</v>
      </c>
      <c r="Q72" s="18">
        <f>SUM(E72:P72)</f>
        <v>331.16792452830191</v>
      </c>
    </row>
    <row r="73" spans="1:17" s="1" customFormat="1" ht="16.2" thickBot="1" x14ac:dyDescent="0.35">
      <c r="A73" s="13">
        <v>65271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65271</v>
      </c>
      <c r="B81" s="9">
        <v>13</v>
      </c>
      <c r="C81" s="9" t="s">
        <v>39</v>
      </c>
      <c r="D81" s="9">
        <v>5</v>
      </c>
      <c r="E81" s="27">
        <v>0.1</v>
      </c>
      <c r="F81" s="27">
        <v>3.3018867924528301E-2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0.2</v>
      </c>
      <c r="Q81" s="18">
        <f>SUM(E81:P81)</f>
        <v>0.33301886792452828</v>
      </c>
    </row>
    <row r="82" spans="1:17" s="1" customFormat="1" ht="16.2" thickBot="1" x14ac:dyDescent="0.35">
      <c r="A82" s="13">
        <v>65271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65271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65271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65271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65271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65271</v>
      </c>
      <c r="B108" s="9">
        <v>16</v>
      </c>
      <c r="C108" s="9" t="s">
        <v>39</v>
      </c>
      <c r="D108" s="9">
        <v>5</v>
      </c>
      <c r="E108" s="27">
        <v>0.1</v>
      </c>
      <c r="F108" s="27">
        <v>0.19811320754716982</v>
      </c>
      <c r="G108" s="27">
        <v>0.36666666666666664</v>
      </c>
      <c r="H108" s="27">
        <v>2.1</v>
      </c>
      <c r="I108" s="27">
        <v>3.2666666666666666</v>
      </c>
      <c r="J108" s="27">
        <v>4.1333333333333329</v>
      </c>
      <c r="K108" s="27">
        <v>3.8999999999999995</v>
      </c>
      <c r="L108" s="27">
        <v>4.9333333333333336</v>
      </c>
      <c r="M108" s="27">
        <v>5.5333333333333332</v>
      </c>
      <c r="N108" s="27">
        <v>3.666666666666667</v>
      </c>
      <c r="O108" s="27">
        <v>0.2</v>
      </c>
      <c r="P108" s="27">
        <v>0</v>
      </c>
      <c r="Q108" s="18">
        <f>SUM(E108:P108)</f>
        <v>28.398113207547169</v>
      </c>
    </row>
    <row r="109" spans="1:17" s="1" customFormat="1" ht="16.2" thickBot="1" x14ac:dyDescent="0.35">
      <c r="A109" s="13">
        <v>65271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65271</v>
      </c>
      <c r="B117" s="9">
        <v>20</v>
      </c>
      <c r="C117" s="9" t="s">
        <v>67</v>
      </c>
      <c r="D117" s="9">
        <v>2</v>
      </c>
      <c r="E117">
        <v>33</v>
      </c>
      <c r="F117">
        <v>34.299999999999997</v>
      </c>
      <c r="G117">
        <v>34.5</v>
      </c>
      <c r="H117">
        <v>34.5</v>
      </c>
      <c r="I117">
        <v>33</v>
      </c>
      <c r="J117">
        <v>31</v>
      </c>
      <c r="K117">
        <v>30.7</v>
      </c>
      <c r="L117">
        <v>29.4</v>
      </c>
      <c r="M117">
        <v>29.5</v>
      </c>
      <c r="N117">
        <v>31</v>
      </c>
      <c r="O117">
        <v>31</v>
      </c>
      <c r="P117">
        <v>31.8</v>
      </c>
      <c r="Q117" s="18">
        <f>MAX(E117:P117)</f>
        <v>34.5</v>
      </c>
    </row>
    <row r="118" spans="1:17" s="1" customFormat="1" ht="16.2" thickBot="1" x14ac:dyDescent="0.35">
      <c r="A118" s="13">
        <v>65271</v>
      </c>
      <c r="B118" s="9">
        <v>20</v>
      </c>
      <c r="C118" s="9" t="s">
        <v>68</v>
      </c>
      <c r="D118" s="9" t="s">
        <v>69</v>
      </c>
      <c r="E118" s="9" t="s">
        <v>707</v>
      </c>
      <c r="F118" s="9" t="s">
        <v>732</v>
      </c>
      <c r="G118" s="9" t="s">
        <v>955</v>
      </c>
      <c r="H118" s="9" t="s">
        <v>553</v>
      </c>
      <c r="I118" s="9" t="s">
        <v>804</v>
      </c>
      <c r="J118" s="9" t="s">
        <v>746</v>
      </c>
      <c r="K118" s="9" t="s">
        <v>1103</v>
      </c>
      <c r="L118" s="9" t="s">
        <v>737</v>
      </c>
      <c r="M118" s="9" t="s">
        <v>837</v>
      </c>
      <c r="N118" s="9" t="s">
        <v>855</v>
      </c>
      <c r="O118" s="9" t="s">
        <v>688</v>
      </c>
      <c r="P118" s="9" t="s">
        <v>496</v>
      </c>
      <c r="Q118" s="18"/>
    </row>
    <row r="119" spans="1:17" s="1" customFormat="1" ht="16.2" thickBot="1" x14ac:dyDescent="0.35">
      <c r="A119" s="13">
        <v>65271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65271</v>
      </c>
      <c r="B126" s="9">
        <v>21</v>
      </c>
      <c r="C126" s="9" t="s">
        <v>71</v>
      </c>
      <c r="D126" s="9">
        <v>3</v>
      </c>
      <c r="E126">
        <v>21.5</v>
      </c>
      <c r="F126">
        <v>22.7</v>
      </c>
      <c r="G126">
        <v>24.5</v>
      </c>
      <c r="H126">
        <v>23.75</v>
      </c>
      <c r="I126">
        <v>22.8</v>
      </c>
      <c r="J126">
        <v>22.25</v>
      </c>
      <c r="K126">
        <v>21.95</v>
      </c>
      <c r="L126">
        <v>21.85</v>
      </c>
      <c r="M126">
        <v>22.15</v>
      </c>
      <c r="N126">
        <v>22</v>
      </c>
      <c r="O126">
        <v>22.4</v>
      </c>
      <c r="P126">
        <v>21.5</v>
      </c>
      <c r="Q126" s="18">
        <f>MIN(E126:P126)</f>
        <v>21.5</v>
      </c>
    </row>
    <row r="127" spans="1:17" s="1" customFormat="1" ht="16.2" thickBot="1" x14ac:dyDescent="0.35">
      <c r="A127" s="13">
        <v>65271</v>
      </c>
      <c r="B127" s="9">
        <v>21</v>
      </c>
      <c r="C127" s="9" t="s">
        <v>72</v>
      </c>
      <c r="D127" s="9" t="s">
        <v>73</v>
      </c>
      <c r="E127" s="9" t="s">
        <v>1029</v>
      </c>
      <c r="F127" s="9" t="s">
        <v>1104</v>
      </c>
      <c r="G127" s="9" t="s">
        <v>513</v>
      </c>
      <c r="H127" s="9" t="s">
        <v>1049</v>
      </c>
      <c r="I127" s="9" t="s">
        <v>686</v>
      </c>
      <c r="J127" s="9" t="s">
        <v>686</v>
      </c>
      <c r="K127" s="9" t="s">
        <v>1105</v>
      </c>
      <c r="L127" s="9" t="s">
        <v>590</v>
      </c>
      <c r="M127" s="9" t="s">
        <v>1106</v>
      </c>
      <c r="N127" s="9" t="s">
        <v>1067</v>
      </c>
      <c r="O127" s="9" t="s">
        <v>632</v>
      </c>
      <c r="P127" s="9" t="s">
        <v>694</v>
      </c>
      <c r="Q127" s="18"/>
    </row>
    <row r="128" spans="1:17" s="1" customFormat="1" ht="16.2" thickBot="1" x14ac:dyDescent="0.35">
      <c r="A128" s="13">
        <v>65271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65271</v>
      </c>
      <c r="B135" s="9">
        <v>22</v>
      </c>
      <c r="C135" s="9" t="s">
        <v>67</v>
      </c>
      <c r="D135" s="9">
        <v>2</v>
      </c>
      <c r="E135">
        <v>40</v>
      </c>
      <c r="F135">
        <v>42</v>
      </c>
      <c r="G135">
        <v>41.3</v>
      </c>
      <c r="H135">
        <v>41</v>
      </c>
      <c r="I135">
        <v>39</v>
      </c>
      <c r="J135">
        <v>36</v>
      </c>
      <c r="K135">
        <v>36.4</v>
      </c>
      <c r="L135">
        <v>34.4</v>
      </c>
      <c r="M135">
        <v>34</v>
      </c>
      <c r="N135">
        <v>35</v>
      </c>
      <c r="O135">
        <v>37</v>
      </c>
      <c r="P135">
        <v>38</v>
      </c>
      <c r="Q135" s="18">
        <f>MAX(E135:P135)</f>
        <v>42</v>
      </c>
    </row>
    <row r="136" spans="1:17" s="1" customFormat="1" ht="16.2" thickBot="1" x14ac:dyDescent="0.35">
      <c r="A136" s="13">
        <v>65271</v>
      </c>
      <c r="B136" s="9">
        <v>22</v>
      </c>
      <c r="C136" s="9" t="s">
        <v>68</v>
      </c>
      <c r="D136" s="9" t="s">
        <v>69</v>
      </c>
      <c r="E136" s="9" t="s">
        <v>567</v>
      </c>
      <c r="F136" s="9" t="s">
        <v>946</v>
      </c>
      <c r="G136" s="9" t="s">
        <v>818</v>
      </c>
      <c r="H136" s="9" t="s">
        <v>569</v>
      </c>
      <c r="I136" s="9" t="s">
        <v>721</v>
      </c>
      <c r="J136" s="9" t="s">
        <v>746</v>
      </c>
      <c r="K136" s="9" t="s">
        <v>1103</v>
      </c>
      <c r="L136" s="9" t="s">
        <v>737</v>
      </c>
      <c r="M136" s="9" t="s">
        <v>504</v>
      </c>
      <c r="N136" s="9" t="s">
        <v>1107</v>
      </c>
      <c r="O136" s="9" t="s">
        <v>688</v>
      </c>
      <c r="P136" s="9" t="s">
        <v>851</v>
      </c>
      <c r="Q136" s="18"/>
    </row>
    <row r="137" spans="1:17" s="1" customFormat="1" ht="16.2" thickBot="1" x14ac:dyDescent="0.35">
      <c r="A137" s="13">
        <v>65271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65271</v>
      </c>
      <c r="B144" s="9">
        <v>23</v>
      </c>
      <c r="C144" s="9" t="s">
        <v>71</v>
      </c>
      <c r="D144" s="9">
        <v>3</v>
      </c>
      <c r="E144">
        <v>9.8000000000000007</v>
      </c>
      <c r="F144">
        <v>10</v>
      </c>
      <c r="G144">
        <v>16</v>
      </c>
      <c r="H144">
        <v>17.5</v>
      </c>
      <c r="I144">
        <v>16.600000000000001</v>
      </c>
      <c r="J144">
        <v>17.5</v>
      </c>
      <c r="K144">
        <v>18.5</v>
      </c>
      <c r="L144">
        <v>18.399999999999999</v>
      </c>
      <c r="M144">
        <v>18.600000000000001</v>
      </c>
      <c r="N144">
        <v>18</v>
      </c>
      <c r="O144">
        <v>12.8</v>
      </c>
      <c r="P144">
        <v>9.3000000000000007</v>
      </c>
      <c r="Q144" s="18">
        <f>MIN(E144:P144)</f>
        <v>9.3000000000000007</v>
      </c>
    </row>
    <row r="145" spans="1:17" s="1" customFormat="1" ht="16.2" thickBot="1" x14ac:dyDescent="0.35">
      <c r="A145" s="13">
        <v>65271</v>
      </c>
      <c r="B145" s="9">
        <v>23</v>
      </c>
      <c r="C145" s="9" t="s">
        <v>72</v>
      </c>
      <c r="D145" s="9" t="s">
        <v>73</v>
      </c>
      <c r="E145" s="9" t="s">
        <v>820</v>
      </c>
      <c r="F145" s="9" t="s">
        <v>822</v>
      </c>
      <c r="G145" s="9" t="s">
        <v>554</v>
      </c>
      <c r="H145" s="9" t="s">
        <v>1009</v>
      </c>
      <c r="I145" s="9" t="s">
        <v>686</v>
      </c>
      <c r="J145" s="9" t="s">
        <v>1108</v>
      </c>
      <c r="K145" s="9" t="s">
        <v>1105</v>
      </c>
      <c r="L145" s="9" t="s">
        <v>590</v>
      </c>
      <c r="M145" s="9" t="s">
        <v>468</v>
      </c>
      <c r="N145" s="9" t="s">
        <v>1109</v>
      </c>
      <c r="O145" s="9" t="s">
        <v>1022</v>
      </c>
      <c r="P145" s="9" t="s">
        <v>638</v>
      </c>
      <c r="Q145" s="18"/>
    </row>
    <row r="146" spans="1:17" s="1" customFormat="1" ht="16.2" thickBot="1" x14ac:dyDescent="0.35">
      <c r="A146" s="13">
        <v>65271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65271</v>
      </c>
      <c r="B153" s="9">
        <v>24</v>
      </c>
      <c r="C153" s="9" t="s">
        <v>67</v>
      </c>
      <c r="D153" s="9">
        <v>2</v>
      </c>
      <c r="E153">
        <v>29.9</v>
      </c>
      <c r="F153">
        <v>75.2</v>
      </c>
      <c r="G153">
        <v>45.6</v>
      </c>
      <c r="H153">
        <v>86.2</v>
      </c>
      <c r="I153">
        <v>116.7</v>
      </c>
      <c r="J153">
        <v>184</v>
      </c>
      <c r="K153">
        <v>94.7</v>
      </c>
      <c r="L153">
        <v>174.1</v>
      </c>
      <c r="M153">
        <v>89.5</v>
      </c>
      <c r="N153">
        <v>89.9</v>
      </c>
      <c r="O153">
        <v>48.1</v>
      </c>
      <c r="P153">
        <v>7.9</v>
      </c>
      <c r="Q153" s="18">
        <f>MAX(E153:P153)</f>
        <v>184</v>
      </c>
    </row>
    <row r="154" spans="1:17" s="1" customFormat="1" ht="16.2" thickBot="1" x14ac:dyDescent="0.35">
      <c r="A154" s="13">
        <v>65271</v>
      </c>
      <c r="B154" s="9">
        <v>24</v>
      </c>
      <c r="C154" s="9" t="s">
        <v>68</v>
      </c>
      <c r="D154" s="9" t="s">
        <v>69</v>
      </c>
      <c r="E154" s="9" t="s">
        <v>793</v>
      </c>
      <c r="F154" s="9" t="s">
        <v>789</v>
      </c>
      <c r="G154" s="9" t="s">
        <v>834</v>
      </c>
      <c r="H154" s="9" t="s">
        <v>1110</v>
      </c>
      <c r="I154" s="9" t="s">
        <v>1060</v>
      </c>
      <c r="J154" s="9" t="s">
        <v>1099</v>
      </c>
      <c r="K154" s="9" t="s">
        <v>656</v>
      </c>
      <c r="L154" s="9" t="s">
        <v>1111</v>
      </c>
      <c r="M154" s="9" t="s">
        <v>1112</v>
      </c>
      <c r="N154" s="9" t="s">
        <v>627</v>
      </c>
      <c r="O154" s="9" t="s">
        <v>469</v>
      </c>
      <c r="P154" s="9" t="s">
        <v>1113</v>
      </c>
      <c r="Q154" s="18"/>
    </row>
    <row r="155" spans="1:17" s="1" customFormat="1" ht="16.2" thickBot="1" x14ac:dyDescent="0.35">
      <c r="A155" s="13">
        <v>65271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65271</v>
      </c>
      <c r="B162" s="9">
        <v>38</v>
      </c>
      <c r="C162" s="9" t="s">
        <v>42</v>
      </c>
      <c r="D162" s="9">
        <v>1</v>
      </c>
      <c r="E162" s="18">
        <v>56.790333333333336</v>
      </c>
      <c r="F162" s="18">
        <v>59.406333333333336</v>
      </c>
      <c r="G162" s="18">
        <v>71.628999999999976</v>
      </c>
      <c r="H162" s="18">
        <v>79.025333333333336</v>
      </c>
      <c r="I162" s="18">
        <v>83.454999999999984</v>
      </c>
      <c r="J162" s="18">
        <v>85.926666666666662</v>
      </c>
      <c r="K162" s="18">
        <v>87.230999999999995</v>
      </c>
      <c r="L162" s="18">
        <v>87.754666666666679</v>
      </c>
      <c r="M162" s="18">
        <v>88.012</v>
      </c>
      <c r="N162" s="18">
        <v>87.045333333333318</v>
      </c>
      <c r="O162" s="18">
        <v>76.24199999999999</v>
      </c>
      <c r="P162" s="18">
        <v>62.796000000000006</v>
      </c>
      <c r="Q162" s="18">
        <f>AVERAGE(E162:P162)</f>
        <v>77.109472222222237</v>
      </c>
    </row>
    <row r="163" spans="1:17" s="1" customFormat="1" ht="16.2" thickBot="1" x14ac:dyDescent="0.35">
      <c r="A163" s="13">
        <v>65271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5"/>
  <sheetViews>
    <sheetView workbookViewId="0">
      <selection activeCell="D15" sqref="A1:XFD1048576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H4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284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65123</v>
      </c>
      <c r="B10" s="3" t="s">
        <v>331</v>
      </c>
      <c r="C10" s="3" t="s">
        <v>332</v>
      </c>
      <c r="D10" s="16">
        <v>256.39999999999998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431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65123</v>
      </c>
      <c r="B23" s="9">
        <v>1</v>
      </c>
      <c r="C23" s="9" t="s">
        <v>36</v>
      </c>
      <c r="D23" s="9">
        <v>4</v>
      </c>
      <c r="E23" s="18">
        <v>1.3299999999999998</v>
      </c>
      <c r="F23" s="18">
        <v>0.71333333333333337</v>
      </c>
      <c r="G23" s="18">
        <v>3.7233333333333336</v>
      </c>
      <c r="H23" s="18">
        <v>63.243333333333325</v>
      </c>
      <c r="I23" s="18">
        <v>148.37333333333331</v>
      </c>
      <c r="J23" s="18">
        <v>182.67000000000004</v>
      </c>
      <c r="K23" s="18">
        <v>209.97666666666663</v>
      </c>
      <c r="L23" s="18">
        <v>270.69333333333333</v>
      </c>
      <c r="M23" s="18">
        <v>258.86333333333329</v>
      </c>
      <c r="N23" s="18">
        <v>134.6</v>
      </c>
      <c r="O23" s="18">
        <v>2.9499999999999997</v>
      </c>
      <c r="P23" s="18">
        <v>0.37333333333333329</v>
      </c>
      <c r="Q23" s="18">
        <f>SUM(E23:P23)</f>
        <v>1277.5099999999998</v>
      </c>
    </row>
    <row r="24" spans="1:17" s="1" customFormat="1" ht="16.2" thickBot="1" x14ac:dyDescent="0.35">
      <c r="A24" s="13">
        <v>65123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65123</v>
      </c>
      <c r="B32" s="9">
        <v>2</v>
      </c>
      <c r="C32" s="9" t="s">
        <v>39</v>
      </c>
      <c r="D32" s="9">
        <v>5</v>
      </c>
      <c r="E32" s="27">
        <v>6.6666666666666666E-2</v>
      </c>
      <c r="F32" s="27">
        <v>0.16509433962264153</v>
      </c>
      <c r="G32" s="27">
        <v>0.56666666666666665</v>
      </c>
      <c r="H32" s="27">
        <v>4.166666666666667</v>
      </c>
      <c r="I32" s="27">
        <v>9.1666666666666679</v>
      </c>
      <c r="J32" s="27">
        <v>11.933333333333334</v>
      </c>
      <c r="K32" s="27">
        <v>13.666666666666666</v>
      </c>
      <c r="L32" s="27">
        <v>15.166666666666668</v>
      </c>
      <c r="M32" s="27">
        <v>16.733333333333334</v>
      </c>
      <c r="N32" s="27">
        <v>10.433333333333334</v>
      </c>
      <c r="O32" s="27">
        <v>0.3</v>
      </c>
      <c r="P32" s="27">
        <v>3.3333333333333333E-2</v>
      </c>
      <c r="Q32" s="18">
        <f>SUM(E32:P32)</f>
        <v>82.398427672955975</v>
      </c>
    </row>
    <row r="33" spans="1:17" s="1" customFormat="1" ht="16.2" thickBot="1" x14ac:dyDescent="0.35">
      <c r="A33" s="13">
        <v>65123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65123</v>
      </c>
      <c r="B41" s="9">
        <v>3</v>
      </c>
      <c r="C41" s="9" t="s">
        <v>42</v>
      </c>
      <c r="D41" s="9">
        <v>1</v>
      </c>
      <c r="E41" s="18">
        <v>34.931612903333338</v>
      </c>
      <c r="F41" s="18">
        <v>37.213013136666667</v>
      </c>
      <c r="G41" s="18">
        <v>38.30967741966667</v>
      </c>
      <c r="H41" s="18">
        <v>36.810222222666667</v>
      </c>
      <c r="I41" s="18">
        <v>33.703655913666665</v>
      </c>
      <c r="J41" s="18">
        <v>31.091777777666668</v>
      </c>
      <c r="K41" s="18">
        <v>29.717526882000001</v>
      </c>
      <c r="L41" s="18">
        <v>28.967956987333331</v>
      </c>
      <c r="M41" s="18">
        <v>30.119111110999999</v>
      </c>
      <c r="N41" s="18">
        <v>31.796021504999995</v>
      </c>
      <c r="O41" s="18">
        <v>35.226333333333329</v>
      </c>
      <c r="P41" s="18">
        <v>35.235483870666677</v>
      </c>
      <c r="Q41" s="18">
        <f>AVERAGE(E41:P41)</f>
        <v>33.593532755249996</v>
      </c>
    </row>
    <row r="42" spans="1:17" s="1" customFormat="1" ht="16.2" thickBot="1" x14ac:dyDescent="0.35">
      <c r="A42" s="13">
        <v>65123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65123</v>
      </c>
      <c r="B50" s="9">
        <v>4</v>
      </c>
      <c r="C50" s="9" t="s">
        <v>42</v>
      </c>
      <c r="D50" s="9">
        <v>1</v>
      </c>
      <c r="E50" s="18">
        <v>20.571075268000001</v>
      </c>
      <c r="F50" s="18">
        <v>23.182799671000005</v>
      </c>
      <c r="G50" s="18">
        <v>25.239247312333337</v>
      </c>
      <c r="H50" s="18">
        <v>25.127333332666662</v>
      </c>
      <c r="I50" s="18">
        <v>23.604946235999996</v>
      </c>
      <c r="J50" s="18">
        <v>22.307888887999997</v>
      </c>
      <c r="K50" s="18">
        <v>21.997741935666671</v>
      </c>
      <c r="L50" s="18">
        <v>21.834731182999995</v>
      </c>
      <c r="M50" s="18">
        <v>21.538888888999995</v>
      </c>
      <c r="N50" s="18">
        <v>21.77935483933333</v>
      </c>
      <c r="O50" s="18">
        <v>20.121444444333335</v>
      </c>
      <c r="P50" s="18">
        <v>19.887311828333335</v>
      </c>
      <c r="Q50" s="18">
        <f>AVERAGE(E50:P50)</f>
        <v>22.266063652305558</v>
      </c>
    </row>
    <row r="51" spans="1:17" s="1" customFormat="1" ht="16.2" thickBot="1" x14ac:dyDescent="0.35">
      <c r="A51" s="13">
        <v>65123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65123</v>
      </c>
      <c r="B59" s="9">
        <v>5</v>
      </c>
      <c r="C59" s="9" t="s">
        <v>42</v>
      </c>
      <c r="D59" s="9">
        <v>1</v>
      </c>
      <c r="E59" s="18">
        <v>27.75134408566667</v>
      </c>
      <c r="F59" s="18">
        <v>30.197906403833336</v>
      </c>
      <c r="G59" s="18">
        <v>31.774462366000002</v>
      </c>
      <c r="H59" s="18">
        <v>30.968777777666666</v>
      </c>
      <c r="I59" s="18">
        <v>28.654301074833331</v>
      </c>
      <c r="J59" s="18">
        <v>26.699833332833332</v>
      </c>
      <c r="K59" s="18">
        <v>25.857634408833334</v>
      </c>
      <c r="L59" s="18">
        <v>25.401344085166663</v>
      </c>
      <c r="M59" s="18">
        <v>25.828999999999997</v>
      </c>
      <c r="N59" s="18">
        <v>26.787688172166661</v>
      </c>
      <c r="O59" s="18">
        <v>27.673888888833332</v>
      </c>
      <c r="P59" s="18">
        <v>27.561397849500004</v>
      </c>
      <c r="Q59" s="18">
        <f>AVERAGE(E59:P59)</f>
        <v>27.929798203777779</v>
      </c>
    </row>
    <row r="60" spans="1:17" s="1" customFormat="1" ht="16.2" thickBot="1" x14ac:dyDescent="0.35">
      <c r="A60" s="13">
        <v>65123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65123</v>
      </c>
      <c r="B72" s="9">
        <v>12</v>
      </c>
      <c r="C72" s="9" t="s">
        <v>39</v>
      </c>
      <c r="D72" s="9">
        <v>5</v>
      </c>
      <c r="E72" s="27">
        <v>30.533333333333335</v>
      </c>
      <c r="F72" s="27">
        <v>27.966981132075475</v>
      </c>
      <c r="G72" s="27">
        <v>30.933333333333334</v>
      </c>
      <c r="H72" s="27">
        <v>29.733333333333331</v>
      </c>
      <c r="I72" s="27">
        <v>29.433333333333334</v>
      </c>
      <c r="J72" s="27">
        <v>24.2</v>
      </c>
      <c r="K72" s="27">
        <v>16.866666666666667</v>
      </c>
      <c r="L72" s="27">
        <v>11.166666666666668</v>
      </c>
      <c r="M72" s="27">
        <v>19.433333333333334</v>
      </c>
      <c r="N72" s="27">
        <v>28.5</v>
      </c>
      <c r="O72" s="27">
        <v>29.933333333333334</v>
      </c>
      <c r="P72" s="27">
        <v>30.833333333333332</v>
      </c>
      <c r="Q72" s="18">
        <f>SUM(E72:P72)</f>
        <v>309.53364779874209</v>
      </c>
    </row>
    <row r="73" spans="1:17" s="1" customFormat="1" ht="16.2" thickBot="1" x14ac:dyDescent="0.35">
      <c r="A73" s="13">
        <v>65123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65123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</v>
      </c>
    </row>
    <row r="82" spans="1:17" s="1" customFormat="1" ht="16.2" thickBot="1" x14ac:dyDescent="0.35">
      <c r="A82" s="13">
        <v>65123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65123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65123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65123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65123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65123</v>
      </c>
      <c r="B108" s="9">
        <v>16</v>
      </c>
      <c r="C108" s="9" t="s">
        <v>39</v>
      </c>
      <c r="D108" s="9">
        <v>5</v>
      </c>
      <c r="E108" s="27">
        <v>6.6666666666666666E-2</v>
      </c>
      <c r="F108" s="27">
        <v>0</v>
      </c>
      <c r="G108" s="27">
        <v>0.1</v>
      </c>
      <c r="H108" s="27">
        <v>1.6666666666666665</v>
      </c>
      <c r="I108" s="27">
        <v>3.1</v>
      </c>
      <c r="J108" s="27">
        <v>4.0666666666666673</v>
      </c>
      <c r="K108" s="27">
        <v>4.2666666666666666</v>
      </c>
      <c r="L108" s="27">
        <v>5.666666666666667</v>
      </c>
      <c r="M108" s="27">
        <v>5.6666666666666661</v>
      </c>
      <c r="N108" s="27">
        <v>2.7333333333333329</v>
      </c>
      <c r="O108" s="27">
        <v>0.1</v>
      </c>
      <c r="P108" s="27">
        <v>0</v>
      </c>
      <c r="Q108" s="18">
        <f>SUM(E108:P108)</f>
        <v>27.433333333333337</v>
      </c>
    </row>
    <row r="109" spans="1:17" s="1" customFormat="1" ht="16.2" thickBot="1" x14ac:dyDescent="0.35">
      <c r="A109" s="13">
        <v>65123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65123</v>
      </c>
      <c r="B117" s="9">
        <v>20</v>
      </c>
      <c r="C117" s="9" t="s">
        <v>67</v>
      </c>
      <c r="D117" s="9">
        <v>2</v>
      </c>
      <c r="E117">
        <v>32.5</v>
      </c>
      <c r="F117">
        <v>35.5</v>
      </c>
      <c r="G117">
        <v>35.5</v>
      </c>
      <c r="H117">
        <v>34.85</v>
      </c>
      <c r="I117">
        <v>33.5</v>
      </c>
      <c r="J117">
        <v>31.5</v>
      </c>
      <c r="K117">
        <v>29.05</v>
      </c>
      <c r="L117">
        <v>29.15</v>
      </c>
      <c r="M117">
        <v>28.5</v>
      </c>
      <c r="N117">
        <v>29.55</v>
      </c>
      <c r="O117">
        <v>30.2</v>
      </c>
      <c r="P117">
        <v>31.5</v>
      </c>
      <c r="Q117" s="18">
        <f>MAX(E117:P117)</f>
        <v>35.5</v>
      </c>
    </row>
    <row r="118" spans="1:17" s="1" customFormat="1" ht="16.2" thickBot="1" x14ac:dyDescent="0.35">
      <c r="A118" s="13">
        <v>65123</v>
      </c>
      <c r="B118" s="9">
        <v>20</v>
      </c>
      <c r="C118" s="9" t="s">
        <v>68</v>
      </c>
      <c r="D118" s="9" t="s">
        <v>69</v>
      </c>
      <c r="E118" s="9" t="s">
        <v>707</v>
      </c>
      <c r="F118" s="9" t="s">
        <v>738</v>
      </c>
      <c r="G118" s="9" t="s">
        <v>503</v>
      </c>
      <c r="H118" s="9" t="s">
        <v>708</v>
      </c>
      <c r="I118" s="9" t="s">
        <v>687</v>
      </c>
      <c r="J118" s="9" t="s">
        <v>1050</v>
      </c>
      <c r="K118" s="9" t="s">
        <v>594</v>
      </c>
      <c r="L118" s="9" t="s">
        <v>956</v>
      </c>
      <c r="M118" s="9" t="s">
        <v>887</v>
      </c>
      <c r="N118" s="9" t="s">
        <v>1114</v>
      </c>
      <c r="O118" s="9" t="s">
        <v>686</v>
      </c>
      <c r="P118" s="9" t="s">
        <v>509</v>
      </c>
      <c r="Q118" s="18"/>
    </row>
    <row r="119" spans="1:17" s="1" customFormat="1" ht="16.2" thickBot="1" x14ac:dyDescent="0.35">
      <c r="A119" s="13">
        <v>65123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65123</v>
      </c>
      <c r="B126" s="9">
        <v>21</v>
      </c>
      <c r="C126" s="9" t="s">
        <v>71</v>
      </c>
      <c r="D126" s="9">
        <v>3</v>
      </c>
      <c r="E126">
        <v>22</v>
      </c>
      <c r="F126">
        <v>25</v>
      </c>
      <c r="G126">
        <v>25</v>
      </c>
      <c r="H126">
        <v>23.299999999999997</v>
      </c>
      <c r="I126">
        <v>22.7</v>
      </c>
      <c r="J126">
        <v>22.4</v>
      </c>
      <c r="K126">
        <v>21.450000000000003</v>
      </c>
      <c r="L126">
        <v>18.5</v>
      </c>
      <c r="M126">
        <v>21.9</v>
      </c>
      <c r="N126">
        <v>21.799999999999997</v>
      </c>
      <c r="O126">
        <v>24.5</v>
      </c>
      <c r="P126">
        <v>24</v>
      </c>
      <c r="Q126" s="18">
        <f>MIN(E126:P126)</f>
        <v>18.5</v>
      </c>
    </row>
    <row r="127" spans="1:17" s="1" customFormat="1" ht="16.2" thickBot="1" x14ac:dyDescent="0.35">
      <c r="A127" s="13">
        <v>65123</v>
      </c>
      <c r="B127" s="9">
        <v>21</v>
      </c>
      <c r="C127" s="9" t="s">
        <v>72</v>
      </c>
      <c r="D127" s="9" t="s">
        <v>73</v>
      </c>
      <c r="E127" s="9" t="s">
        <v>645</v>
      </c>
      <c r="F127" s="9" t="s">
        <v>646</v>
      </c>
      <c r="G127" s="9" t="s">
        <v>513</v>
      </c>
      <c r="H127" s="9" t="s">
        <v>514</v>
      </c>
      <c r="I127" s="9" t="s">
        <v>675</v>
      </c>
      <c r="J127" s="9" t="s">
        <v>686</v>
      </c>
      <c r="K127" s="9" t="s">
        <v>1115</v>
      </c>
      <c r="L127" s="9" t="s">
        <v>1003</v>
      </c>
      <c r="M127" s="9" t="s">
        <v>1116</v>
      </c>
      <c r="N127" s="9" t="s">
        <v>518</v>
      </c>
      <c r="O127" s="9" t="s">
        <v>894</v>
      </c>
      <c r="P127" s="9" t="s">
        <v>1117</v>
      </c>
      <c r="Q127" s="18"/>
    </row>
    <row r="128" spans="1:17" s="1" customFormat="1" ht="16.2" thickBot="1" x14ac:dyDescent="0.35">
      <c r="A128" s="13">
        <v>65123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65123</v>
      </c>
      <c r="B135" s="9">
        <v>22</v>
      </c>
      <c r="C135" s="9" t="s">
        <v>67</v>
      </c>
      <c r="D135" s="9">
        <v>2</v>
      </c>
      <c r="E135">
        <v>40</v>
      </c>
      <c r="F135">
        <v>44</v>
      </c>
      <c r="G135">
        <v>42</v>
      </c>
      <c r="H135">
        <v>42.2</v>
      </c>
      <c r="I135">
        <v>40</v>
      </c>
      <c r="J135">
        <v>39</v>
      </c>
      <c r="K135">
        <v>34.6</v>
      </c>
      <c r="L135">
        <v>33.5</v>
      </c>
      <c r="M135">
        <v>34</v>
      </c>
      <c r="N135">
        <v>36.6</v>
      </c>
      <c r="O135">
        <v>40.6</v>
      </c>
      <c r="P135">
        <v>40</v>
      </c>
      <c r="Q135" s="18">
        <f>MAX(E135:P135)</f>
        <v>44</v>
      </c>
    </row>
    <row r="136" spans="1:17" s="1" customFormat="1" ht="16.2" thickBot="1" x14ac:dyDescent="0.35">
      <c r="A136" s="13">
        <v>65123</v>
      </c>
      <c r="B136" s="9">
        <v>22</v>
      </c>
      <c r="C136" s="9" t="s">
        <v>68</v>
      </c>
      <c r="D136" s="9" t="s">
        <v>69</v>
      </c>
      <c r="E136" s="9" t="s">
        <v>474</v>
      </c>
      <c r="F136" s="9" t="s">
        <v>946</v>
      </c>
      <c r="G136" s="9" t="s">
        <v>1118</v>
      </c>
      <c r="H136" s="9" t="s">
        <v>708</v>
      </c>
      <c r="I136" s="9" t="s">
        <v>721</v>
      </c>
      <c r="J136" s="9" t="s">
        <v>1050</v>
      </c>
      <c r="K136" s="9" t="s">
        <v>848</v>
      </c>
      <c r="L136" s="9" t="s">
        <v>956</v>
      </c>
      <c r="M136" s="9" t="s">
        <v>504</v>
      </c>
      <c r="N136" s="9" t="s">
        <v>490</v>
      </c>
      <c r="O136" s="9" t="s">
        <v>1119</v>
      </c>
      <c r="P136" s="9" t="s">
        <v>744</v>
      </c>
      <c r="Q136" s="18"/>
    </row>
    <row r="137" spans="1:17" s="1" customFormat="1" ht="16.2" thickBot="1" x14ac:dyDescent="0.35">
      <c r="A137" s="13">
        <v>65123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65123</v>
      </c>
      <c r="B144" s="9">
        <v>23</v>
      </c>
      <c r="C144" s="9" t="s">
        <v>71</v>
      </c>
      <c r="D144" s="9">
        <v>3</v>
      </c>
      <c r="E144">
        <v>15</v>
      </c>
      <c r="F144">
        <v>17</v>
      </c>
      <c r="G144">
        <v>19.7</v>
      </c>
      <c r="H144">
        <v>19</v>
      </c>
      <c r="I144">
        <v>17.7</v>
      </c>
      <c r="J144">
        <v>18</v>
      </c>
      <c r="K144">
        <v>16.8</v>
      </c>
      <c r="L144">
        <v>13</v>
      </c>
      <c r="M144">
        <v>16</v>
      </c>
      <c r="N144">
        <v>16</v>
      </c>
      <c r="O144">
        <v>13.4</v>
      </c>
      <c r="P144">
        <v>14</v>
      </c>
      <c r="Q144" s="18">
        <f>MIN(E144:P144)</f>
        <v>13</v>
      </c>
    </row>
    <row r="145" spans="1:17" s="1" customFormat="1" ht="16.2" thickBot="1" x14ac:dyDescent="0.35">
      <c r="A145" s="13">
        <v>65123</v>
      </c>
      <c r="B145" s="9">
        <v>23</v>
      </c>
      <c r="C145" s="9" t="s">
        <v>72</v>
      </c>
      <c r="D145" s="9" t="s">
        <v>73</v>
      </c>
      <c r="E145" s="9" t="s">
        <v>711</v>
      </c>
      <c r="F145" s="9" t="s">
        <v>678</v>
      </c>
      <c r="G145" s="9" t="s">
        <v>856</v>
      </c>
      <c r="H145" s="9" t="s">
        <v>530</v>
      </c>
      <c r="I145" s="9" t="s">
        <v>853</v>
      </c>
      <c r="J145" s="9" t="s">
        <v>1120</v>
      </c>
      <c r="K145" s="9" t="s">
        <v>1115</v>
      </c>
      <c r="L145" s="9" t="s">
        <v>1003</v>
      </c>
      <c r="M145" s="9" t="s">
        <v>1121</v>
      </c>
      <c r="N145" s="9" t="s">
        <v>538</v>
      </c>
      <c r="O145" s="9" t="s">
        <v>518</v>
      </c>
      <c r="P145" s="9" t="s">
        <v>1122</v>
      </c>
      <c r="Q145" s="18"/>
    </row>
    <row r="146" spans="1:17" s="1" customFormat="1" ht="16.2" thickBot="1" x14ac:dyDescent="0.35">
      <c r="A146" s="13">
        <v>65123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65123</v>
      </c>
      <c r="B153" s="9">
        <v>24</v>
      </c>
      <c r="C153" s="9" t="s">
        <v>67</v>
      </c>
      <c r="D153" s="9">
        <v>2</v>
      </c>
      <c r="E153">
        <v>28.1</v>
      </c>
      <c r="F153">
        <v>7.9</v>
      </c>
      <c r="G153">
        <v>20.8</v>
      </c>
      <c r="H153">
        <v>64</v>
      </c>
      <c r="I153">
        <v>70.400000000000006</v>
      </c>
      <c r="J153">
        <v>86.7</v>
      </c>
      <c r="K153">
        <v>107.2</v>
      </c>
      <c r="L153">
        <v>98.4</v>
      </c>
      <c r="M153">
        <v>121.3</v>
      </c>
      <c r="N153">
        <v>95.6</v>
      </c>
      <c r="O153">
        <v>24</v>
      </c>
      <c r="P153">
        <v>1.2</v>
      </c>
      <c r="Q153" s="18">
        <f>MAX(E153:P153)</f>
        <v>121.3</v>
      </c>
    </row>
    <row r="154" spans="1:17" s="1" customFormat="1" ht="16.2" thickBot="1" x14ac:dyDescent="0.35">
      <c r="A154" s="13">
        <v>65123</v>
      </c>
      <c r="B154" s="9">
        <v>24</v>
      </c>
      <c r="C154" s="9" t="s">
        <v>68</v>
      </c>
      <c r="D154" s="9" t="s">
        <v>69</v>
      </c>
      <c r="E154" s="9" t="s">
        <v>730</v>
      </c>
      <c r="F154" s="9" t="s">
        <v>733</v>
      </c>
      <c r="G154" s="9" t="s">
        <v>449</v>
      </c>
      <c r="H154" s="9" t="s">
        <v>1123</v>
      </c>
      <c r="I154" s="9" t="s">
        <v>909</v>
      </c>
      <c r="J154" s="9" t="s">
        <v>1124</v>
      </c>
      <c r="K154" s="9" t="s">
        <v>593</v>
      </c>
      <c r="L154" s="9" t="s">
        <v>530</v>
      </c>
      <c r="M154" s="9" t="s">
        <v>1032</v>
      </c>
      <c r="N154" s="9" t="s">
        <v>549</v>
      </c>
      <c r="O154" s="9" t="s">
        <v>511</v>
      </c>
      <c r="P154" s="9" t="s">
        <v>673</v>
      </c>
      <c r="Q154" s="18"/>
    </row>
    <row r="155" spans="1:17" s="1" customFormat="1" ht="16.2" thickBot="1" x14ac:dyDescent="0.35">
      <c r="A155" s="13">
        <v>65123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65123</v>
      </c>
      <c r="B162" s="9">
        <v>38</v>
      </c>
      <c r="C162" s="9" t="s">
        <v>42</v>
      </c>
      <c r="D162" s="9">
        <v>1</v>
      </c>
      <c r="E162" s="18">
        <v>49.278333333333315</v>
      </c>
      <c r="F162" s="18">
        <v>48.216999999999992</v>
      </c>
      <c r="G162" s="18">
        <v>56.328999999999979</v>
      </c>
      <c r="H162" s="18">
        <v>69.220666666666659</v>
      </c>
      <c r="I162" s="18">
        <v>78.711666666666645</v>
      </c>
      <c r="J162" s="18">
        <v>82.91100000000003</v>
      </c>
      <c r="K162" s="18">
        <v>85.075333333333347</v>
      </c>
      <c r="L162" s="18">
        <v>86.378333333333316</v>
      </c>
      <c r="M162" s="18">
        <v>85.228999999999999</v>
      </c>
      <c r="N162" s="18">
        <v>81.641666666666666</v>
      </c>
      <c r="O162" s="18">
        <v>65.483666666666664</v>
      </c>
      <c r="P162" s="18">
        <v>55.123999999999995</v>
      </c>
      <c r="Q162" s="18">
        <f>AVERAGE(E162:P162)</f>
        <v>70.299972222222223</v>
      </c>
    </row>
    <row r="163" spans="1:17" s="1" customFormat="1" ht="16.2" thickBot="1" x14ac:dyDescent="0.35">
      <c r="A163" s="13">
        <v>65123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5"/>
  <sheetViews>
    <sheetView workbookViewId="0">
      <selection activeCell="C17" sqref="C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E4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283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65064</v>
      </c>
      <c r="B10" s="3" t="s">
        <v>333</v>
      </c>
      <c r="C10" s="3" t="s">
        <v>334</v>
      </c>
      <c r="D10" s="16">
        <v>343.1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432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65064</v>
      </c>
      <c r="B23" s="9">
        <v>1</v>
      </c>
      <c r="C23" s="9" t="s">
        <v>36</v>
      </c>
      <c r="D23" s="9">
        <v>4</v>
      </c>
      <c r="E23" s="18">
        <v>0</v>
      </c>
      <c r="F23" s="18">
        <v>0</v>
      </c>
      <c r="G23" s="18">
        <v>0</v>
      </c>
      <c r="H23" s="18">
        <v>2.7733333333333334</v>
      </c>
      <c r="I23" s="18">
        <v>15.066666666666665</v>
      </c>
      <c r="J23" s="18">
        <v>55.646666666666661</v>
      </c>
      <c r="K23" s="18">
        <v>150.76333333333335</v>
      </c>
      <c r="L23" s="18">
        <v>204.06666666666666</v>
      </c>
      <c r="M23" s="18">
        <v>84.22999999999999</v>
      </c>
      <c r="N23" s="18">
        <v>10.526666666666667</v>
      </c>
      <c r="O23" s="18">
        <v>0</v>
      </c>
      <c r="P23" s="18">
        <v>0</v>
      </c>
      <c r="Q23" s="18">
        <f>SUM(E23:P23)</f>
        <v>523.07333333333327</v>
      </c>
    </row>
    <row r="24" spans="1:17" s="1" customFormat="1" ht="16.2" thickBot="1" x14ac:dyDescent="0.35">
      <c r="A24" s="13">
        <v>65064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65064</v>
      </c>
      <c r="B32" s="9">
        <v>2</v>
      </c>
      <c r="C32" s="9" t="s">
        <v>39</v>
      </c>
      <c r="D32" s="9">
        <v>5</v>
      </c>
      <c r="E32" s="27">
        <v>0</v>
      </c>
      <c r="F32" s="27">
        <v>0</v>
      </c>
      <c r="G32" s="27">
        <v>0</v>
      </c>
      <c r="H32" s="27">
        <v>0.26666666666666666</v>
      </c>
      <c r="I32" s="27">
        <v>1.8333333333333335</v>
      </c>
      <c r="J32" s="27">
        <v>3.9333333333333336</v>
      </c>
      <c r="K32" s="27">
        <v>7.7999999999999989</v>
      </c>
      <c r="L32" s="27">
        <v>10.366666666666667</v>
      </c>
      <c r="M32" s="27">
        <v>5.9333333333333336</v>
      </c>
      <c r="N32" s="27">
        <v>1.4</v>
      </c>
      <c r="O32" s="27">
        <v>0</v>
      </c>
      <c r="P32" s="27">
        <v>0</v>
      </c>
      <c r="Q32" s="18">
        <f>SUM(E32:P32)</f>
        <v>31.533333333333331</v>
      </c>
    </row>
    <row r="33" spans="1:17" s="1" customFormat="1" ht="16.2" thickBot="1" x14ac:dyDescent="0.35">
      <c r="A33" s="13">
        <v>65064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65064</v>
      </c>
      <c r="B41" s="9">
        <v>3</v>
      </c>
      <c r="C41" s="9" t="s">
        <v>42</v>
      </c>
      <c r="D41" s="9">
        <v>1</v>
      </c>
      <c r="E41" s="18">
        <v>30.552043010666662</v>
      </c>
      <c r="F41" s="18">
        <v>33.956399836999999</v>
      </c>
      <c r="G41" s="18">
        <v>38.113440860000011</v>
      </c>
      <c r="H41" s="18">
        <v>40.778444443666665</v>
      </c>
      <c r="I41" s="18">
        <v>40.44860215066668</v>
      </c>
      <c r="J41" s="18">
        <v>38.130777777333329</v>
      </c>
      <c r="K41" s="18">
        <v>34.333548386666656</v>
      </c>
      <c r="L41" s="18">
        <v>32.208064516999997</v>
      </c>
      <c r="M41" s="18">
        <v>34.421333332333333</v>
      </c>
      <c r="N41" s="18">
        <v>36.657634408666659</v>
      </c>
      <c r="O41" s="18">
        <v>35.319555555333331</v>
      </c>
      <c r="P41" s="18">
        <v>31.442795698333327</v>
      </c>
      <c r="Q41" s="18">
        <f>AVERAGE(E41:P41)</f>
        <v>35.53021999813889</v>
      </c>
    </row>
    <row r="42" spans="1:17" s="1" customFormat="1" ht="16.2" thickBot="1" x14ac:dyDescent="0.35">
      <c r="A42" s="13">
        <v>65064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65064</v>
      </c>
      <c r="B50" s="9">
        <v>4</v>
      </c>
      <c r="C50" s="9" t="s">
        <v>42</v>
      </c>
      <c r="D50" s="9">
        <v>1</v>
      </c>
      <c r="E50" s="18">
        <v>13.934731182999997</v>
      </c>
      <c r="F50" s="18">
        <v>16.56793513966667</v>
      </c>
      <c r="G50" s="18">
        <v>20.880215052999997</v>
      </c>
      <c r="H50" s="18">
        <v>24.266444443333341</v>
      </c>
      <c r="I50" s="18">
        <v>25.589569892666667</v>
      </c>
      <c r="J50" s="18">
        <v>25.13822222233334</v>
      </c>
      <c r="K50" s="18">
        <v>23.606881719999997</v>
      </c>
      <c r="L50" s="18">
        <v>22.444301075666665</v>
      </c>
      <c r="M50" s="18">
        <v>23.327222222</v>
      </c>
      <c r="N50" s="18">
        <v>22.152150537666667</v>
      </c>
      <c r="O50" s="18">
        <v>18.438444443666665</v>
      </c>
      <c r="P50" s="18">
        <v>15.081827956666666</v>
      </c>
      <c r="Q50" s="18">
        <f>AVERAGE(E50:P50)</f>
        <v>20.952328824138892</v>
      </c>
    </row>
    <row r="51" spans="1:17" s="1" customFormat="1" ht="16.2" thickBot="1" x14ac:dyDescent="0.35">
      <c r="A51" s="13">
        <v>65064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65064</v>
      </c>
      <c r="B59" s="9">
        <v>5</v>
      </c>
      <c r="C59" s="9" t="s">
        <v>42</v>
      </c>
      <c r="D59" s="9">
        <v>1</v>
      </c>
      <c r="E59" s="18">
        <v>22.243387096833331</v>
      </c>
      <c r="F59" s="18">
        <v>25.262167488333333</v>
      </c>
      <c r="G59" s="18">
        <v>29.496827956500006</v>
      </c>
      <c r="H59" s="18">
        <v>32.522444443500007</v>
      </c>
      <c r="I59" s="18">
        <v>33.019086021666674</v>
      </c>
      <c r="J59" s="18">
        <v>31.634499999833334</v>
      </c>
      <c r="K59" s="18">
        <v>28.970215053333327</v>
      </c>
      <c r="L59" s="18">
        <v>27.326182796333331</v>
      </c>
      <c r="M59" s="18">
        <v>28.874277777166668</v>
      </c>
      <c r="N59" s="18">
        <v>29.404892473166662</v>
      </c>
      <c r="O59" s="18">
        <v>26.878999999499996</v>
      </c>
      <c r="P59" s="18">
        <v>23.262311827499996</v>
      </c>
      <c r="Q59" s="18">
        <f>AVERAGE(E59:P59)</f>
        <v>28.2412744111389</v>
      </c>
    </row>
    <row r="60" spans="1:17" s="1" customFormat="1" ht="16.2" thickBot="1" x14ac:dyDescent="0.35">
      <c r="A60" s="13">
        <v>65064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65064</v>
      </c>
      <c r="B72" s="9">
        <v>12</v>
      </c>
      <c r="C72" s="9" t="s">
        <v>39</v>
      </c>
      <c r="D72" s="9">
        <v>5</v>
      </c>
      <c r="E72" s="27">
        <v>17.766666666666666</v>
      </c>
      <c r="F72" s="27">
        <v>24.433962264150942</v>
      </c>
      <c r="G72" s="27">
        <v>30.766666666666666</v>
      </c>
      <c r="H72" s="27">
        <v>30</v>
      </c>
      <c r="I72" s="27">
        <v>30.900000000000002</v>
      </c>
      <c r="J72" s="27">
        <v>29.666666666666668</v>
      </c>
      <c r="K72" s="27">
        <v>29.166666666666668</v>
      </c>
      <c r="L72" s="27">
        <v>26.933333333333334</v>
      </c>
      <c r="M72" s="27">
        <v>29.033333333333331</v>
      </c>
      <c r="N72" s="27">
        <v>30.866666666666667</v>
      </c>
      <c r="O72" s="27">
        <v>29.566666666666666</v>
      </c>
      <c r="P72" s="27">
        <v>22</v>
      </c>
      <c r="Q72" s="18">
        <f>SUM(E72:P72)</f>
        <v>331.10062893081761</v>
      </c>
    </row>
    <row r="73" spans="1:17" s="1" customFormat="1" ht="16.2" thickBot="1" x14ac:dyDescent="0.35">
      <c r="A73" s="13">
        <v>65064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65064</v>
      </c>
      <c r="B81" s="9">
        <v>13</v>
      </c>
      <c r="C81" s="9" t="s">
        <v>39</v>
      </c>
      <c r="D81" s="9">
        <v>5</v>
      </c>
      <c r="E81" s="27">
        <v>1.2666666666666668</v>
      </c>
      <c r="F81" s="27">
        <v>0.33018867924528306</v>
      </c>
      <c r="G81" s="27">
        <v>0.16666666666666669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3.3333333333333333E-2</v>
      </c>
      <c r="O81" s="27">
        <v>3.3333333333333333E-2</v>
      </c>
      <c r="P81" s="27">
        <v>0.8</v>
      </c>
      <c r="Q81" s="18">
        <f>SUM(E81:P81)</f>
        <v>2.6301886792452835</v>
      </c>
    </row>
    <row r="82" spans="1:17" s="1" customFormat="1" ht="16.2" thickBot="1" x14ac:dyDescent="0.35">
      <c r="A82" s="13">
        <v>65064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65064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65064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65064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65064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65064</v>
      </c>
      <c r="B108" s="9">
        <v>16</v>
      </c>
      <c r="C108" s="9" t="s">
        <v>39</v>
      </c>
      <c r="D108" s="9">
        <v>5</v>
      </c>
      <c r="E108" s="27">
        <v>0</v>
      </c>
      <c r="F108" s="27">
        <v>0</v>
      </c>
      <c r="G108" s="27">
        <v>0</v>
      </c>
      <c r="H108" s="27">
        <v>6.6666666666666666E-2</v>
      </c>
      <c r="I108" s="27">
        <v>0.16666666666666669</v>
      </c>
      <c r="J108" s="27">
        <v>0.89999999999999991</v>
      </c>
      <c r="K108" s="27">
        <v>1.7333333333333334</v>
      </c>
      <c r="L108" s="27">
        <v>2.7666666666666666</v>
      </c>
      <c r="M108" s="27">
        <v>1.0333333333333332</v>
      </c>
      <c r="N108" s="27">
        <v>0.2</v>
      </c>
      <c r="O108" s="27">
        <v>0</v>
      </c>
      <c r="P108" s="27">
        <v>0</v>
      </c>
      <c r="Q108" s="18">
        <f>SUM(E108:P108)</f>
        <v>6.8666666666666663</v>
      </c>
    </row>
    <row r="109" spans="1:17" s="1" customFormat="1" ht="16.2" thickBot="1" x14ac:dyDescent="0.35">
      <c r="A109" s="13">
        <v>65064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65064</v>
      </c>
      <c r="B117" s="9">
        <v>20</v>
      </c>
      <c r="C117" s="9" t="s">
        <v>67</v>
      </c>
      <c r="D117" s="9">
        <v>2</v>
      </c>
      <c r="E117">
        <v>29.5</v>
      </c>
      <c r="F117">
        <v>32.700000000000003</v>
      </c>
      <c r="G117">
        <v>37</v>
      </c>
      <c r="H117">
        <v>36.4</v>
      </c>
      <c r="I117">
        <v>37.25</v>
      </c>
      <c r="J117">
        <v>36.85</v>
      </c>
      <c r="K117">
        <v>36.15</v>
      </c>
      <c r="L117">
        <v>32.599999999999994</v>
      </c>
      <c r="M117">
        <v>36.6</v>
      </c>
      <c r="N117">
        <v>33.1</v>
      </c>
      <c r="O117">
        <v>33.200000000000003</v>
      </c>
      <c r="P117">
        <v>32.25</v>
      </c>
      <c r="Q117" s="18">
        <f>MAX(E117:P117)</f>
        <v>37.25</v>
      </c>
    </row>
    <row r="118" spans="1:17" s="1" customFormat="1" ht="16.2" thickBot="1" x14ac:dyDescent="0.35">
      <c r="A118" s="13">
        <v>65064</v>
      </c>
      <c r="B118" s="9">
        <v>20</v>
      </c>
      <c r="C118" s="9" t="s">
        <v>68</v>
      </c>
      <c r="D118" s="9" t="s">
        <v>69</v>
      </c>
      <c r="E118" s="9" t="s">
        <v>448</v>
      </c>
      <c r="F118" s="9" t="s">
        <v>839</v>
      </c>
      <c r="G118" s="9" t="s">
        <v>1125</v>
      </c>
      <c r="H118" s="9" t="s">
        <v>531</v>
      </c>
      <c r="I118" s="9" t="s">
        <v>664</v>
      </c>
      <c r="J118" s="9" t="s">
        <v>1062</v>
      </c>
      <c r="K118" s="9" t="s">
        <v>606</v>
      </c>
      <c r="L118" s="9" t="s">
        <v>650</v>
      </c>
      <c r="M118" s="9" t="s">
        <v>1079</v>
      </c>
      <c r="N118" s="9" t="s">
        <v>792</v>
      </c>
      <c r="O118" s="9" t="s">
        <v>598</v>
      </c>
      <c r="P118" s="9" t="s">
        <v>532</v>
      </c>
      <c r="Q118" s="18"/>
    </row>
    <row r="119" spans="1:17" s="1" customFormat="1" ht="16.2" thickBot="1" x14ac:dyDescent="0.35">
      <c r="A119" s="13">
        <v>65064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65064</v>
      </c>
      <c r="B126" s="9">
        <v>21</v>
      </c>
      <c r="C126" s="9" t="s">
        <v>71</v>
      </c>
      <c r="D126" s="9">
        <v>3</v>
      </c>
      <c r="E126" s="9">
        <v>12.5</v>
      </c>
      <c r="F126" s="9">
        <v>17</v>
      </c>
      <c r="G126" s="9">
        <v>18</v>
      </c>
      <c r="H126" s="9">
        <v>26</v>
      </c>
      <c r="I126" s="9">
        <v>24.25</v>
      </c>
      <c r="J126" s="9">
        <v>23</v>
      </c>
      <c r="K126" s="9">
        <v>21.85</v>
      </c>
      <c r="L126" s="9">
        <v>19.55</v>
      </c>
      <c r="M126" s="9">
        <v>20.95</v>
      </c>
      <c r="N126" s="9">
        <v>23.3</v>
      </c>
      <c r="O126" s="9">
        <v>21</v>
      </c>
      <c r="P126" s="9">
        <v>17.5</v>
      </c>
      <c r="Q126" s="18">
        <f>MIN(E126:P126)</f>
        <v>12.5</v>
      </c>
    </row>
    <row r="127" spans="1:17" s="1" customFormat="1" ht="16.2" thickBot="1" x14ac:dyDescent="0.35">
      <c r="A127" s="13">
        <v>65064</v>
      </c>
      <c r="B127" s="9">
        <v>21</v>
      </c>
      <c r="C127" s="9" t="s">
        <v>72</v>
      </c>
      <c r="D127" s="9" t="s">
        <v>73</v>
      </c>
      <c r="E127" s="9" t="s">
        <v>645</v>
      </c>
      <c r="F127" s="9" t="s">
        <v>1048</v>
      </c>
      <c r="G127" s="9" t="s">
        <v>647</v>
      </c>
      <c r="H127" s="9" t="s">
        <v>746</v>
      </c>
      <c r="I127" s="9" t="s">
        <v>490</v>
      </c>
      <c r="J127" s="9" t="s">
        <v>997</v>
      </c>
      <c r="K127" s="9" t="s">
        <v>555</v>
      </c>
      <c r="L127" s="9" t="s">
        <v>739</v>
      </c>
      <c r="M127" s="9" t="s">
        <v>957</v>
      </c>
      <c r="N127" s="9" t="s">
        <v>625</v>
      </c>
      <c r="O127" s="9" t="s">
        <v>654</v>
      </c>
      <c r="P127" s="9" t="s">
        <v>1126</v>
      </c>
      <c r="Q127" s="18"/>
    </row>
    <row r="128" spans="1:17" s="1" customFormat="1" ht="16.2" thickBot="1" x14ac:dyDescent="0.35">
      <c r="A128" s="13">
        <v>65064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65064</v>
      </c>
      <c r="B135" s="9">
        <v>22</v>
      </c>
      <c r="C135" s="9" t="s">
        <v>67</v>
      </c>
      <c r="D135" s="9">
        <v>2</v>
      </c>
      <c r="E135">
        <v>40</v>
      </c>
      <c r="F135">
        <v>42.1</v>
      </c>
      <c r="G135">
        <v>46.6</v>
      </c>
      <c r="H135">
        <v>44.4</v>
      </c>
      <c r="I135">
        <v>44.5</v>
      </c>
      <c r="J135">
        <v>47.5</v>
      </c>
      <c r="K135">
        <v>41.9</v>
      </c>
      <c r="L135">
        <v>39.200000000000003</v>
      </c>
      <c r="M135">
        <v>39.799999999999997</v>
      </c>
      <c r="N135">
        <v>41.5</v>
      </c>
      <c r="O135">
        <v>41.4</v>
      </c>
      <c r="P135">
        <v>40.5</v>
      </c>
      <c r="Q135" s="18">
        <f>MAX(E135:P135)</f>
        <v>47.5</v>
      </c>
    </row>
    <row r="136" spans="1:17" s="1" customFormat="1" ht="16.2" thickBot="1" x14ac:dyDescent="0.35">
      <c r="A136" s="13">
        <v>65064</v>
      </c>
      <c r="B136" s="9">
        <v>22</v>
      </c>
      <c r="C136" s="9" t="s">
        <v>68</v>
      </c>
      <c r="D136" s="9" t="s">
        <v>69</v>
      </c>
      <c r="E136" s="9" t="s">
        <v>707</v>
      </c>
      <c r="F136" s="9" t="s">
        <v>732</v>
      </c>
      <c r="G136" s="9" t="s">
        <v>883</v>
      </c>
      <c r="H136" s="9" t="s">
        <v>1127</v>
      </c>
      <c r="I136" s="9" t="s">
        <v>664</v>
      </c>
      <c r="J136" s="9" t="s">
        <v>1062</v>
      </c>
      <c r="K136" s="9" t="s">
        <v>957</v>
      </c>
      <c r="L136" s="9" t="s">
        <v>1017</v>
      </c>
      <c r="M136" s="9" t="s">
        <v>732</v>
      </c>
      <c r="N136" s="9" t="s">
        <v>638</v>
      </c>
      <c r="O136" s="9" t="s">
        <v>598</v>
      </c>
      <c r="P136" s="9" t="s">
        <v>532</v>
      </c>
      <c r="Q136" s="18"/>
    </row>
    <row r="137" spans="1:17" s="1" customFormat="1" ht="16.2" thickBot="1" x14ac:dyDescent="0.35">
      <c r="A137" s="13">
        <v>65064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65064</v>
      </c>
      <c r="B144" s="9">
        <v>23</v>
      </c>
      <c r="C144" s="9" t="s">
        <v>71</v>
      </c>
      <c r="D144" s="9">
        <v>3</v>
      </c>
      <c r="E144" s="9">
        <v>5</v>
      </c>
      <c r="F144" s="9">
        <v>7.5</v>
      </c>
      <c r="G144" s="9">
        <v>8</v>
      </c>
      <c r="H144" s="9">
        <v>15.5</v>
      </c>
      <c r="I144" s="9">
        <v>15</v>
      </c>
      <c r="J144" s="9">
        <v>15.9</v>
      </c>
      <c r="K144" s="9">
        <v>16</v>
      </c>
      <c r="L144" s="9">
        <v>14</v>
      </c>
      <c r="M144" s="9">
        <v>15</v>
      </c>
      <c r="N144" s="9">
        <v>9.8000000000000007</v>
      </c>
      <c r="O144" s="9">
        <v>10</v>
      </c>
      <c r="P144" s="9">
        <v>7</v>
      </c>
      <c r="Q144" s="18">
        <f>MIN(E144:P144)</f>
        <v>5</v>
      </c>
    </row>
    <row r="145" spans="1:17" s="1" customFormat="1" ht="16.2" thickBot="1" x14ac:dyDescent="0.35">
      <c r="A145" s="13">
        <v>65064</v>
      </c>
      <c r="B145" s="9">
        <v>23</v>
      </c>
      <c r="C145" s="9" t="s">
        <v>72</v>
      </c>
      <c r="D145" s="9" t="s">
        <v>73</v>
      </c>
      <c r="E145" s="9" t="s">
        <v>645</v>
      </c>
      <c r="F145" s="9" t="s">
        <v>956</v>
      </c>
      <c r="G145" s="9" t="s">
        <v>593</v>
      </c>
      <c r="H145" s="9" t="s">
        <v>774</v>
      </c>
      <c r="I145" s="9" t="s">
        <v>490</v>
      </c>
      <c r="J145" s="9" t="s">
        <v>635</v>
      </c>
      <c r="K145" s="9" t="s">
        <v>945</v>
      </c>
      <c r="L145" s="9" t="s">
        <v>739</v>
      </c>
      <c r="M145" s="9" t="s">
        <v>957</v>
      </c>
      <c r="N145" s="9" t="s">
        <v>737</v>
      </c>
      <c r="O145" s="9" t="s">
        <v>737</v>
      </c>
      <c r="P145" s="9" t="s">
        <v>891</v>
      </c>
      <c r="Q145" s="18"/>
    </row>
    <row r="146" spans="1:17" s="1" customFormat="1" ht="16.2" thickBot="1" x14ac:dyDescent="0.35">
      <c r="A146" s="13">
        <v>65064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65064</v>
      </c>
      <c r="B153" s="9">
        <v>24</v>
      </c>
      <c r="C153" s="9" t="s">
        <v>67</v>
      </c>
      <c r="D153" s="9">
        <v>2</v>
      </c>
      <c r="E153">
        <v>0</v>
      </c>
      <c r="F153">
        <v>0</v>
      </c>
      <c r="G153">
        <v>0</v>
      </c>
      <c r="H153">
        <v>39.299999999999997</v>
      </c>
      <c r="I153">
        <v>27</v>
      </c>
      <c r="J153">
        <v>74.5</v>
      </c>
      <c r="K153">
        <v>84.8</v>
      </c>
      <c r="L153">
        <v>115</v>
      </c>
      <c r="M153">
        <v>94.1</v>
      </c>
      <c r="N153">
        <v>42</v>
      </c>
      <c r="O153">
        <v>0</v>
      </c>
      <c r="P153">
        <v>0</v>
      </c>
      <c r="Q153" s="18">
        <f>MAX(E153:P153)</f>
        <v>115</v>
      </c>
    </row>
    <row r="154" spans="1:17" s="1" customFormat="1" ht="16.2" thickBot="1" x14ac:dyDescent="0.35">
      <c r="A154" s="13">
        <v>65064</v>
      </c>
      <c r="B154" s="9">
        <v>24</v>
      </c>
      <c r="C154" s="9" t="s">
        <v>68</v>
      </c>
      <c r="D154" s="9" t="s">
        <v>69</v>
      </c>
      <c r="E154" s="9" t="s">
        <v>535</v>
      </c>
      <c r="F154" s="9" t="s">
        <v>535</v>
      </c>
      <c r="G154" s="9" t="s">
        <v>535</v>
      </c>
      <c r="H154" s="9" t="s">
        <v>774</v>
      </c>
      <c r="I154" s="9" t="s">
        <v>1128</v>
      </c>
      <c r="J154" s="9" t="s">
        <v>669</v>
      </c>
      <c r="K154" s="9" t="s">
        <v>977</v>
      </c>
      <c r="L154" s="9" t="s">
        <v>1129</v>
      </c>
      <c r="M154" s="9" t="s">
        <v>956</v>
      </c>
      <c r="N154" s="9" t="s">
        <v>1076</v>
      </c>
      <c r="O154" s="9" t="s">
        <v>535</v>
      </c>
      <c r="P154" s="9" t="s">
        <v>535</v>
      </c>
      <c r="Q154" s="18"/>
    </row>
    <row r="155" spans="1:17" s="1" customFormat="1" ht="16.2" thickBot="1" x14ac:dyDescent="0.35">
      <c r="A155" s="13">
        <v>65064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65064</v>
      </c>
      <c r="B162" s="9">
        <v>38</v>
      </c>
      <c r="C162" s="9" t="s">
        <v>42</v>
      </c>
      <c r="D162" s="9">
        <v>1</v>
      </c>
      <c r="E162" s="18">
        <v>18.933666666666664</v>
      </c>
      <c r="F162" s="18">
        <v>14.512666666666666</v>
      </c>
      <c r="G162" s="18">
        <v>12.412333333333333</v>
      </c>
      <c r="H162" s="18">
        <v>17.081666666666663</v>
      </c>
      <c r="I162" s="18">
        <v>29.782333333333334</v>
      </c>
      <c r="J162" s="18">
        <v>44.417999999999992</v>
      </c>
      <c r="K162" s="18">
        <v>59.422333333333334</v>
      </c>
      <c r="L162" s="18">
        <v>74.114333333333306</v>
      </c>
      <c r="M162" s="18">
        <v>70.2</v>
      </c>
      <c r="N162" s="18">
        <v>44.666666666666671</v>
      </c>
      <c r="O162" s="18">
        <v>23.966333333333335</v>
      </c>
      <c r="P162" s="18">
        <v>21.593666666666667</v>
      </c>
      <c r="Q162" s="18">
        <f>AVERAGE(E162:P162)</f>
        <v>35.925333333333334</v>
      </c>
    </row>
    <row r="163" spans="1:17" s="1" customFormat="1" ht="16.2" thickBot="1" x14ac:dyDescent="0.35">
      <c r="A163" s="13">
        <v>65064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5"/>
  <sheetViews>
    <sheetView workbookViewId="0">
      <selection activeCell="C15" sqref="C15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282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65275</v>
      </c>
      <c r="B10" s="3" t="s">
        <v>1262</v>
      </c>
      <c r="C10" s="3" t="s">
        <v>1263</v>
      </c>
      <c r="D10" s="16">
        <v>117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39" t="s">
        <v>1241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65275</v>
      </c>
      <c r="B23" s="9">
        <v>1</v>
      </c>
      <c r="C23" s="9" t="s">
        <v>36</v>
      </c>
      <c r="D23" s="9">
        <v>4</v>
      </c>
      <c r="E23" s="18">
        <v>8.7366666666666664</v>
      </c>
      <c r="F23" s="18">
        <v>11.110000000000001</v>
      </c>
      <c r="G23" s="18">
        <v>34.93</v>
      </c>
      <c r="H23" s="18">
        <v>138.99000000000004</v>
      </c>
      <c r="I23" s="18">
        <v>276.27000000000004</v>
      </c>
      <c r="J23" s="18">
        <v>284.39666666666665</v>
      </c>
      <c r="K23" s="18">
        <v>280.06999999999994</v>
      </c>
      <c r="L23" s="18">
        <v>269.28666666666669</v>
      </c>
      <c r="M23" s="18">
        <v>351.39</v>
      </c>
      <c r="N23" s="18">
        <v>290.06</v>
      </c>
      <c r="O23" s="18">
        <v>30.463333333333331</v>
      </c>
      <c r="P23" s="18">
        <v>6.5</v>
      </c>
      <c r="Q23" s="18">
        <f>SUM(E23:P23)</f>
        <v>1982.2033333333331</v>
      </c>
    </row>
    <row r="24" spans="1:17" s="1" customFormat="1" ht="16.2" thickBot="1" x14ac:dyDescent="0.35">
      <c r="A24" s="13">
        <v>65275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65275</v>
      </c>
      <c r="B32" s="9">
        <v>2</v>
      </c>
      <c r="C32" s="9" t="s">
        <v>39</v>
      </c>
      <c r="D32" s="9">
        <v>5</v>
      </c>
      <c r="E32" s="27">
        <v>0.4</v>
      </c>
      <c r="F32" s="27">
        <v>0.89150943396226412</v>
      </c>
      <c r="G32" s="27">
        <v>2.2999999999999998</v>
      </c>
      <c r="H32" s="27">
        <v>7.2333333333333334</v>
      </c>
      <c r="I32" s="27">
        <v>13.933333333333334</v>
      </c>
      <c r="J32" s="27">
        <v>14.1</v>
      </c>
      <c r="K32" s="27">
        <v>15.066666666666666</v>
      </c>
      <c r="L32" s="27">
        <v>15.433333333333334</v>
      </c>
      <c r="M32" s="27">
        <v>17.433333333333334</v>
      </c>
      <c r="N32" s="27">
        <v>14.833333333333334</v>
      </c>
      <c r="O32" s="27">
        <v>1.9000000000000001</v>
      </c>
      <c r="P32" s="27">
        <v>0.3</v>
      </c>
      <c r="Q32" s="18">
        <f>SUM(E32:P32)</f>
        <v>103.82484276729561</v>
      </c>
    </row>
    <row r="33" spans="1:17" s="1" customFormat="1" ht="16.2" thickBot="1" x14ac:dyDescent="0.35">
      <c r="A33" s="13">
        <v>65275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65275</v>
      </c>
      <c r="B41" s="9">
        <v>3</v>
      </c>
      <c r="C41" s="9" t="s">
        <v>42</v>
      </c>
      <c r="D41" s="9">
        <v>1</v>
      </c>
      <c r="E41" s="18">
        <v>34.864408601999997</v>
      </c>
      <c r="F41" s="18">
        <v>36.650131363000007</v>
      </c>
      <c r="G41" s="18">
        <v>36.589032257999996</v>
      </c>
      <c r="H41" s="18">
        <v>34.815555555666677</v>
      </c>
      <c r="I41" s="18">
        <v>33.107634408333332</v>
      </c>
      <c r="J41" s="18">
        <v>31.826666666999998</v>
      </c>
      <c r="K41" s="18">
        <v>30.601290322333337</v>
      </c>
      <c r="L41" s="18">
        <v>30.061720430666664</v>
      </c>
      <c r="M41" s="18">
        <v>31.047111111666663</v>
      </c>
      <c r="N41" s="18">
        <v>31.950215053666664</v>
      </c>
      <c r="O41" s="18">
        <v>33.740333334333329</v>
      </c>
      <c r="P41" s="18">
        <v>34.660645162333338</v>
      </c>
      <c r="Q41" s="18">
        <f>AVERAGE(E41:P41)</f>
        <v>33.326228689083337</v>
      </c>
    </row>
    <row r="42" spans="1:17" s="1" customFormat="1" ht="16.2" thickBot="1" x14ac:dyDescent="0.35">
      <c r="A42" s="13">
        <v>65275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65275</v>
      </c>
      <c r="B50" s="9">
        <v>4</v>
      </c>
      <c r="C50" s="9" t="s">
        <v>42</v>
      </c>
      <c r="D50" s="9">
        <v>1</v>
      </c>
      <c r="E50" s="18">
        <v>20.15999999966667</v>
      </c>
      <c r="F50" s="18">
        <v>21.942056649666668</v>
      </c>
      <c r="G50" s="18">
        <v>23.653010752333333</v>
      </c>
      <c r="H50" s="18">
        <v>23.47733333266666</v>
      </c>
      <c r="I50" s="18">
        <v>22.90666666666667</v>
      </c>
      <c r="J50" s="18">
        <v>22.713111111000003</v>
      </c>
      <c r="K50" s="18">
        <v>22.595268816333334</v>
      </c>
      <c r="L50" s="18">
        <v>22.404516129000001</v>
      </c>
      <c r="M50" s="18">
        <v>22.46955555566667</v>
      </c>
      <c r="N50" s="18">
        <v>22.568494624333333</v>
      </c>
      <c r="O50" s="18">
        <v>22.514666666999997</v>
      </c>
      <c r="P50" s="18">
        <v>19.388387097333332</v>
      </c>
      <c r="Q50" s="18">
        <f>AVERAGE(E50:P50)</f>
        <v>22.232755616805559</v>
      </c>
    </row>
    <row r="51" spans="1:17" s="1" customFormat="1" ht="16.2" thickBot="1" x14ac:dyDescent="0.35">
      <c r="A51" s="13">
        <v>65275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65275</v>
      </c>
      <c r="B59" s="9">
        <v>5</v>
      </c>
      <c r="C59" s="9" t="s">
        <v>42</v>
      </c>
      <c r="D59" s="9">
        <v>1</v>
      </c>
      <c r="E59" s="18">
        <v>27.512204300833332</v>
      </c>
      <c r="F59" s="18">
        <v>29.296094006333337</v>
      </c>
      <c r="G59" s="18">
        <v>30.121021505166667</v>
      </c>
      <c r="H59" s="18">
        <v>29.146444444166669</v>
      </c>
      <c r="I59" s="18">
        <v>28.007150537500003</v>
      </c>
      <c r="J59" s="18">
        <v>27.269888889000001</v>
      </c>
      <c r="K59" s="18">
        <v>26.598279569333336</v>
      </c>
      <c r="L59" s="18">
        <v>26.233118279833334</v>
      </c>
      <c r="M59" s="18">
        <v>26.758333333666666</v>
      </c>
      <c r="N59" s="18">
        <v>27.259354838999997</v>
      </c>
      <c r="O59" s="18">
        <v>28.127500000666664</v>
      </c>
      <c r="P59" s="18">
        <v>27.024516129833337</v>
      </c>
      <c r="Q59" s="18">
        <f>AVERAGE(E59:P59)</f>
        <v>27.779492152944442</v>
      </c>
    </row>
    <row r="60" spans="1:17" s="1" customFormat="1" ht="16.2" thickBot="1" x14ac:dyDescent="0.35">
      <c r="A60" s="13">
        <v>65275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65275</v>
      </c>
      <c r="B72" s="9">
        <v>12</v>
      </c>
      <c r="C72" s="9" t="s">
        <v>39</v>
      </c>
      <c r="D72" s="9">
        <v>5</v>
      </c>
      <c r="E72" s="27">
        <v>30.533333333333335</v>
      </c>
      <c r="F72" s="27">
        <v>27.80188679245283</v>
      </c>
      <c r="G72" s="27">
        <v>30.766666666666666</v>
      </c>
      <c r="H72" s="27">
        <v>29.233333333333334</v>
      </c>
      <c r="I72" s="27">
        <v>29.6</v>
      </c>
      <c r="J72" s="27">
        <v>27.333333333333332</v>
      </c>
      <c r="K72" s="27">
        <v>22.833333333333332</v>
      </c>
      <c r="L72" s="27">
        <v>18.333333333333336</v>
      </c>
      <c r="M72" s="27">
        <v>24.966666666666669</v>
      </c>
      <c r="N72" s="27">
        <v>28.866666666666667</v>
      </c>
      <c r="O72" s="27">
        <v>29.366666666666667</v>
      </c>
      <c r="P72" s="27">
        <v>30.466666666666665</v>
      </c>
      <c r="Q72" s="18">
        <f>SUM(E72:P72)</f>
        <v>330.10188679245283</v>
      </c>
    </row>
    <row r="73" spans="1:17" s="1" customFormat="1" ht="16.2" thickBot="1" x14ac:dyDescent="0.35">
      <c r="A73" s="13">
        <v>65275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65275</v>
      </c>
      <c r="B81" s="9">
        <v>13</v>
      </c>
      <c r="C81" s="9" t="s">
        <v>39</v>
      </c>
      <c r="D81" s="9">
        <v>5</v>
      </c>
      <c r="E81" s="27">
        <v>0.43333333333333335</v>
      </c>
      <c r="F81" s="27">
        <v>0.16509433962264153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0.43333333333333335</v>
      </c>
      <c r="Q81" s="18">
        <f>SUM(E81:P81)</f>
        <v>1.0317610062893081</v>
      </c>
    </row>
    <row r="82" spans="1:17" s="1" customFormat="1" ht="16.2" thickBot="1" x14ac:dyDescent="0.35">
      <c r="A82" s="13">
        <v>65275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65275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65275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65275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65275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65275</v>
      </c>
      <c r="B108" s="9">
        <v>16</v>
      </c>
      <c r="C108" s="9" t="s">
        <v>39</v>
      </c>
      <c r="D108" s="9">
        <v>5</v>
      </c>
      <c r="E108" s="27">
        <v>0.26666666666666666</v>
      </c>
      <c r="F108" s="27">
        <v>0.33018867924528306</v>
      </c>
      <c r="G108" s="27">
        <v>1.1000000000000001</v>
      </c>
      <c r="H108" s="27">
        <v>3.8666666666666667</v>
      </c>
      <c r="I108" s="27">
        <v>7.9666666666666677</v>
      </c>
      <c r="J108" s="27">
        <v>7.2666666666666666</v>
      </c>
      <c r="K108" s="27">
        <v>6.8</v>
      </c>
      <c r="L108" s="27">
        <v>7</v>
      </c>
      <c r="M108" s="27">
        <v>9.1</v>
      </c>
      <c r="N108" s="27">
        <v>8.2000000000000011</v>
      </c>
      <c r="O108" s="27">
        <v>0.93333333333333335</v>
      </c>
      <c r="P108" s="27">
        <v>0.13333333333333333</v>
      </c>
      <c r="Q108" s="18">
        <f>SUM(E108:P108)</f>
        <v>52.963522012578615</v>
      </c>
    </row>
    <row r="109" spans="1:17" s="1" customFormat="1" ht="16.2" thickBot="1" x14ac:dyDescent="0.35">
      <c r="A109" s="13">
        <v>65275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65275</v>
      </c>
      <c r="B117" s="9">
        <v>20</v>
      </c>
      <c r="C117" s="9" t="s">
        <v>67</v>
      </c>
      <c r="D117" s="9">
        <v>2</v>
      </c>
      <c r="E117">
        <v>32.25</v>
      </c>
      <c r="F117">
        <v>33.349999999999994</v>
      </c>
      <c r="G117">
        <v>33.450000000000003</v>
      </c>
      <c r="H117">
        <v>33.099999999999994</v>
      </c>
      <c r="I117">
        <v>31.6</v>
      </c>
      <c r="J117">
        <v>30.6</v>
      </c>
      <c r="K117">
        <v>29.5</v>
      </c>
      <c r="L117">
        <v>29.200000000000003</v>
      </c>
      <c r="M117">
        <v>29.25</v>
      </c>
      <c r="N117">
        <v>29.7</v>
      </c>
      <c r="O117">
        <v>31.35</v>
      </c>
      <c r="P117">
        <v>31</v>
      </c>
      <c r="Q117" s="18">
        <f>MAX(E117:P117)</f>
        <v>33.450000000000003</v>
      </c>
    </row>
    <row r="118" spans="1:17" s="1" customFormat="1" ht="16.2" thickBot="1" x14ac:dyDescent="0.35">
      <c r="A118" s="13">
        <v>65275</v>
      </c>
      <c r="B118" s="9">
        <v>20</v>
      </c>
      <c r="C118" s="9" t="s">
        <v>68</v>
      </c>
      <c r="D118" s="9" t="s">
        <v>69</v>
      </c>
      <c r="E118" s="9" t="s">
        <v>1049</v>
      </c>
      <c r="F118" s="9" t="s">
        <v>779</v>
      </c>
      <c r="G118" s="9" t="s">
        <v>1119</v>
      </c>
      <c r="H118" s="9" t="s">
        <v>1141</v>
      </c>
      <c r="I118" s="9" t="s">
        <v>891</v>
      </c>
      <c r="J118" s="9" t="s">
        <v>891</v>
      </c>
      <c r="K118" s="9" t="s">
        <v>595</v>
      </c>
      <c r="L118" s="9" t="s">
        <v>956</v>
      </c>
      <c r="M118" s="9" t="s">
        <v>495</v>
      </c>
      <c r="N118" s="9" t="s">
        <v>841</v>
      </c>
      <c r="O118" s="9" t="s">
        <v>774</v>
      </c>
      <c r="P118" s="9" t="s">
        <v>1058</v>
      </c>
      <c r="Q118" s="18"/>
    </row>
    <row r="119" spans="1:17" s="1" customFormat="1" ht="16.2" thickBot="1" x14ac:dyDescent="0.35">
      <c r="A119" s="13">
        <v>65275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65275</v>
      </c>
      <c r="B126" s="9">
        <v>21</v>
      </c>
      <c r="C126" s="9" t="s">
        <v>71</v>
      </c>
      <c r="D126" s="9">
        <v>3</v>
      </c>
      <c r="E126">
        <v>20</v>
      </c>
      <c r="F126">
        <v>22</v>
      </c>
      <c r="G126">
        <v>21.5</v>
      </c>
      <c r="H126">
        <v>21.5</v>
      </c>
      <c r="I126">
        <v>21.5</v>
      </c>
      <c r="J126">
        <v>22.85</v>
      </c>
      <c r="K126">
        <v>22.5</v>
      </c>
      <c r="L126">
        <v>21.5</v>
      </c>
      <c r="M126">
        <v>22</v>
      </c>
      <c r="N126">
        <v>22.5</v>
      </c>
      <c r="O126">
        <v>23.950000000000003</v>
      </c>
      <c r="P126">
        <v>20.149999999999999</v>
      </c>
      <c r="Q126" s="18">
        <f>MIN(E126:P126)</f>
        <v>20</v>
      </c>
    </row>
    <row r="127" spans="1:17" s="1" customFormat="1" ht="16.2" thickBot="1" x14ac:dyDescent="0.35">
      <c r="A127" s="13">
        <v>65275</v>
      </c>
      <c r="B127" s="9">
        <v>21</v>
      </c>
      <c r="C127" s="9" t="s">
        <v>72</v>
      </c>
      <c r="D127" s="9" t="s">
        <v>73</v>
      </c>
      <c r="E127" s="9" t="s">
        <v>868</v>
      </c>
      <c r="F127" s="9" t="s">
        <v>988</v>
      </c>
      <c r="G127" s="9" t="s">
        <v>932</v>
      </c>
      <c r="H127" s="9" t="s">
        <v>746</v>
      </c>
      <c r="I127" s="9" t="s">
        <v>1052</v>
      </c>
      <c r="J127" s="9" t="s">
        <v>1074</v>
      </c>
      <c r="K127" s="9" t="s">
        <v>1127</v>
      </c>
      <c r="L127" s="9" t="s">
        <v>1253</v>
      </c>
      <c r="M127" s="9" t="s">
        <v>618</v>
      </c>
      <c r="N127" s="9" t="s">
        <v>1050</v>
      </c>
      <c r="O127" s="9" t="s">
        <v>911</v>
      </c>
      <c r="P127" s="9" t="s">
        <v>890</v>
      </c>
      <c r="Q127" s="18"/>
    </row>
    <row r="128" spans="1:17" s="1" customFormat="1" ht="16.2" thickBot="1" x14ac:dyDescent="0.35">
      <c r="A128" s="13">
        <v>65275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65275</v>
      </c>
      <c r="B135" s="9">
        <v>22</v>
      </c>
      <c r="C135" s="9" t="s">
        <v>67</v>
      </c>
      <c r="D135" s="9">
        <v>2</v>
      </c>
      <c r="E135">
        <v>39.4</v>
      </c>
      <c r="F135">
        <v>40.4</v>
      </c>
      <c r="G135">
        <v>41</v>
      </c>
      <c r="H135">
        <v>40.4</v>
      </c>
      <c r="I135">
        <v>38</v>
      </c>
      <c r="J135">
        <v>36.200000000000003</v>
      </c>
      <c r="K135">
        <v>36</v>
      </c>
      <c r="L135">
        <v>34.200000000000003</v>
      </c>
      <c r="M135">
        <v>34.799999999999997</v>
      </c>
      <c r="N135">
        <v>35.5</v>
      </c>
      <c r="O135">
        <v>37.5</v>
      </c>
      <c r="P135">
        <v>38</v>
      </c>
      <c r="Q135" s="18">
        <f>MAX(E135:P135)</f>
        <v>41</v>
      </c>
    </row>
    <row r="136" spans="1:17" s="1" customFormat="1" ht="16.2" thickBot="1" x14ac:dyDescent="0.35">
      <c r="A136" s="13">
        <v>65275</v>
      </c>
      <c r="B136" s="9">
        <v>22</v>
      </c>
      <c r="C136" s="9" t="s">
        <v>68</v>
      </c>
      <c r="D136" s="9" t="s">
        <v>69</v>
      </c>
      <c r="E136" s="9" t="s">
        <v>531</v>
      </c>
      <c r="F136" s="9" t="s">
        <v>665</v>
      </c>
      <c r="G136" s="9" t="s">
        <v>890</v>
      </c>
      <c r="H136" s="9" t="s">
        <v>775</v>
      </c>
      <c r="I136" s="9" t="s">
        <v>1004</v>
      </c>
      <c r="J136" s="9" t="s">
        <v>891</v>
      </c>
      <c r="K136" s="9" t="s">
        <v>1254</v>
      </c>
      <c r="L136" s="9" t="s">
        <v>956</v>
      </c>
      <c r="M136" s="9" t="s">
        <v>939</v>
      </c>
      <c r="N136" s="9" t="s">
        <v>1114</v>
      </c>
      <c r="O136" s="9" t="s">
        <v>752</v>
      </c>
      <c r="P136" s="9" t="s">
        <v>840</v>
      </c>
      <c r="Q136" s="18"/>
    </row>
    <row r="137" spans="1:17" s="1" customFormat="1" ht="16.2" thickBot="1" x14ac:dyDescent="0.35">
      <c r="A137" s="13">
        <v>65275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65275</v>
      </c>
      <c r="B144" s="9">
        <v>23</v>
      </c>
      <c r="C144" s="9" t="s">
        <v>71</v>
      </c>
      <c r="D144" s="9">
        <v>3</v>
      </c>
      <c r="E144">
        <v>9</v>
      </c>
      <c r="F144">
        <v>9</v>
      </c>
      <c r="G144">
        <v>13</v>
      </c>
      <c r="H144">
        <v>15</v>
      </c>
      <c r="I144">
        <v>13</v>
      </c>
      <c r="J144">
        <v>17</v>
      </c>
      <c r="K144">
        <v>18</v>
      </c>
      <c r="L144">
        <v>17</v>
      </c>
      <c r="M144">
        <v>16</v>
      </c>
      <c r="N144">
        <v>17</v>
      </c>
      <c r="O144">
        <v>14</v>
      </c>
      <c r="P144">
        <v>9</v>
      </c>
      <c r="Q144" s="18">
        <f>MIN(E144:P144)</f>
        <v>9</v>
      </c>
    </row>
    <row r="145" spans="1:17" s="1" customFormat="1" ht="16.2" thickBot="1" x14ac:dyDescent="0.35">
      <c r="A145" s="13">
        <v>65275</v>
      </c>
      <c r="B145" s="9">
        <v>23</v>
      </c>
      <c r="C145" s="9" t="s">
        <v>72</v>
      </c>
      <c r="D145" s="9" t="s">
        <v>73</v>
      </c>
      <c r="E145" s="9" t="s">
        <v>576</v>
      </c>
      <c r="F145" s="9" t="s">
        <v>973</v>
      </c>
      <c r="G145" s="9" t="s">
        <v>554</v>
      </c>
      <c r="H145" s="9" t="s">
        <v>522</v>
      </c>
      <c r="I145" s="9" t="s">
        <v>1013</v>
      </c>
      <c r="J145" s="9" t="s">
        <v>723</v>
      </c>
      <c r="K145" s="9" t="s">
        <v>754</v>
      </c>
      <c r="L145" s="9" t="s">
        <v>1075</v>
      </c>
      <c r="M145" s="9" t="s">
        <v>988</v>
      </c>
      <c r="N145" s="9" t="s">
        <v>524</v>
      </c>
      <c r="O145" s="9" t="s">
        <v>540</v>
      </c>
      <c r="P145" s="9" t="s">
        <v>1255</v>
      </c>
      <c r="Q145" s="18"/>
    </row>
    <row r="146" spans="1:17" s="1" customFormat="1" ht="16.2" thickBot="1" x14ac:dyDescent="0.35">
      <c r="A146" s="13">
        <v>65275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65275</v>
      </c>
      <c r="B153" s="9">
        <v>24</v>
      </c>
      <c r="C153" s="9" t="s">
        <v>67</v>
      </c>
      <c r="D153" s="9">
        <v>2</v>
      </c>
      <c r="E153">
        <v>69.5</v>
      </c>
      <c r="F153">
        <v>67.400000000000006</v>
      </c>
      <c r="G153">
        <v>89</v>
      </c>
      <c r="H153">
        <v>97.7</v>
      </c>
      <c r="I153">
        <v>106.5</v>
      </c>
      <c r="J153">
        <v>101.9</v>
      </c>
      <c r="K153">
        <v>103.1</v>
      </c>
      <c r="L153">
        <v>93.4</v>
      </c>
      <c r="M153">
        <v>127</v>
      </c>
      <c r="N153">
        <v>142.9</v>
      </c>
      <c r="O153">
        <v>56.7</v>
      </c>
      <c r="P153">
        <v>87.4</v>
      </c>
      <c r="Q153" s="18">
        <f>MAX(E153:P153)</f>
        <v>142.9</v>
      </c>
    </row>
    <row r="154" spans="1:17" s="1" customFormat="1" ht="16.2" thickBot="1" x14ac:dyDescent="0.35">
      <c r="A154" s="13">
        <v>65275</v>
      </c>
      <c r="B154" s="9">
        <v>24</v>
      </c>
      <c r="C154" s="9" t="s">
        <v>68</v>
      </c>
      <c r="D154" s="9" t="s">
        <v>69</v>
      </c>
      <c r="E154" s="9" t="s">
        <v>1026</v>
      </c>
      <c r="F154" s="9" t="s">
        <v>1018</v>
      </c>
      <c r="G154" s="9" t="s">
        <v>584</v>
      </c>
      <c r="H154" s="9" t="s">
        <v>1204</v>
      </c>
      <c r="I154" s="9" t="s">
        <v>1034</v>
      </c>
      <c r="J154" s="9" t="s">
        <v>1192</v>
      </c>
      <c r="K154" s="9" t="s">
        <v>977</v>
      </c>
      <c r="L154" s="9" t="s">
        <v>1256</v>
      </c>
      <c r="M154" s="9" t="s">
        <v>589</v>
      </c>
      <c r="N154" s="9" t="s">
        <v>1189</v>
      </c>
      <c r="O154" s="9" t="s">
        <v>887</v>
      </c>
      <c r="P154" s="9" t="s">
        <v>461</v>
      </c>
      <c r="Q154" s="18"/>
    </row>
    <row r="155" spans="1:17" s="1" customFormat="1" ht="16.2" thickBot="1" x14ac:dyDescent="0.35">
      <c r="A155" s="13">
        <v>65275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65275</v>
      </c>
      <c r="B162" s="9">
        <v>38</v>
      </c>
      <c r="C162" s="9" t="s">
        <v>42</v>
      </c>
      <c r="D162" s="9">
        <v>1</v>
      </c>
      <c r="E162" s="18">
        <v>67.846000000000004</v>
      </c>
      <c r="F162" s="18">
        <v>71.545666666666662</v>
      </c>
      <c r="G162" s="18">
        <v>81.432666666666648</v>
      </c>
      <c r="H162" s="18">
        <v>85.849666666666678</v>
      </c>
      <c r="I162" s="18">
        <v>88.13133333333333</v>
      </c>
      <c r="J162" s="18">
        <v>89.503999999999991</v>
      </c>
      <c r="K162" s="18">
        <v>90.031666666666666</v>
      </c>
      <c r="L162" s="18">
        <v>90.140333333333331</v>
      </c>
      <c r="M162" s="18">
        <v>90.647999999999982</v>
      </c>
      <c r="N162" s="18">
        <v>90.263999999999982</v>
      </c>
      <c r="O162" s="18">
        <v>83.035000000000011</v>
      </c>
      <c r="P162" s="18">
        <v>71.986666666666679</v>
      </c>
      <c r="Q162" s="18">
        <f>AVERAGE(E162:P162)</f>
        <v>83.367916666666659</v>
      </c>
    </row>
    <row r="163" spans="1:17" s="1" customFormat="1" ht="16.2" thickBot="1" x14ac:dyDescent="0.35">
      <c r="A163" s="13">
        <v>65275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5"/>
  <sheetViews>
    <sheetView workbookViewId="0">
      <selection activeCell="D14" sqref="D14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281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65222</v>
      </c>
      <c r="B10" s="3" t="s">
        <v>1258</v>
      </c>
      <c r="C10" s="3" t="s">
        <v>1259</v>
      </c>
      <c r="D10" s="16">
        <v>292.60000000000002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446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65222</v>
      </c>
      <c r="B23" s="9">
        <v>1</v>
      </c>
      <c r="C23" s="9" t="s">
        <v>36</v>
      </c>
      <c r="D23" s="9">
        <v>4</v>
      </c>
      <c r="E23" s="18">
        <v>11.163333333333334</v>
      </c>
      <c r="F23" s="18">
        <v>38.033333333333339</v>
      </c>
      <c r="G23" s="18">
        <v>87.826666666666682</v>
      </c>
      <c r="H23" s="18">
        <v>147.58333333333337</v>
      </c>
      <c r="I23" s="18">
        <v>179.29</v>
      </c>
      <c r="J23" s="18">
        <v>267.97666666666669</v>
      </c>
      <c r="K23" s="18">
        <v>258.04000000000002</v>
      </c>
      <c r="L23" s="18">
        <v>188.04000000000005</v>
      </c>
      <c r="M23" s="18">
        <v>293.03333333333342</v>
      </c>
      <c r="N23" s="18">
        <v>183.62666666666664</v>
      </c>
      <c r="O23" s="18">
        <v>54.913333333333334</v>
      </c>
      <c r="P23" s="18">
        <v>8.293333333333333</v>
      </c>
      <c r="Q23" s="18">
        <f>SUM(E23:P23)</f>
        <v>1717.82</v>
      </c>
    </row>
    <row r="24" spans="1:17" s="1" customFormat="1" ht="16.2" thickBot="1" x14ac:dyDescent="0.35">
      <c r="A24" s="13">
        <v>65222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65222</v>
      </c>
      <c r="B32" s="9">
        <v>2</v>
      </c>
      <c r="C32" s="9" t="s">
        <v>39</v>
      </c>
      <c r="D32" s="9">
        <v>5</v>
      </c>
      <c r="E32" s="27">
        <v>1.1000000000000001</v>
      </c>
      <c r="F32" s="27">
        <v>3.0047169811320757</v>
      </c>
      <c r="G32" s="27">
        <v>6.9666666666666668</v>
      </c>
      <c r="H32" s="27">
        <v>9.3333333333333339</v>
      </c>
      <c r="I32" s="27">
        <v>11.799999999999999</v>
      </c>
      <c r="J32" s="27">
        <v>15.333333333333332</v>
      </c>
      <c r="K32" s="27">
        <v>16</v>
      </c>
      <c r="L32" s="27">
        <v>14.866666666666665</v>
      </c>
      <c r="M32" s="27">
        <v>17.966666666666669</v>
      </c>
      <c r="N32" s="27">
        <v>15.033333333333333</v>
      </c>
      <c r="O32" s="27">
        <v>4.0999999999999996</v>
      </c>
      <c r="P32" s="27">
        <v>0.56666666666666665</v>
      </c>
      <c r="Q32" s="18">
        <f>SUM(E32:P32)</f>
        <v>116.07138364779873</v>
      </c>
    </row>
    <row r="33" spans="1:17" s="1" customFormat="1" ht="16.2" thickBot="1" x14ac:dyDescent="0.35">
      <c r="A33" s="13">
        <v>65222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65222</v>
      </c>
      <c r="B41" s="9">
        <v>3</v>
      </c>
      <c r="C41" s="9" t="s">
        <v>42</v>
      </c>
      <c r="D41" s="9">
        <v>1</v>
      </c>
      <c r="E41" s="18">
        <v>33.013870967666669</v>
      </c>
      <c r="F41" s="18">
        <v>34.245073891666657</v>
      </c>
      <c r="G41" s="18">
        <v>33.622580646999999</v>
      </c>
      <c r="H41" s="18">
        <v>32.062666666999995</v>
      </c>
      <c r="I41" s="18">
        <v>31.160967742000008</v>
      </c>
      <c r="J41" s="18">
        <v>29.827000000333324</v>
      </c>
      <c r="K41" s="18">
        <v>28.338279570666664</v>
      </c>
      <c r="L41" s="18">
        <v>27.662043010666665</v>
      </c>
      <c r="M41" s="18">
        <v>28.874999999666667</v>
      </c>
      <c r="N41" s="18">
        <v>30.304623655666667</v>
      </c>
      <c r="O41" s="18">
        <v>32.224444444</v>
      </c>
      <c r="P41" s="18">
        <v>33.002043011333328</v>
      </c>
      <c r="Q41" s="18">
        <f>AVERAGE(E41:P41)</f>
        <v>31.194882800638883</v>
      </c>
    </row>
    <row r="42" spans="1:17" s="1" customFormat="1" ht="16.2" thickBot="1" x14ac:dyDescent="0.35">
      <c r="A42" s="13">
        <v>65222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65222</v>
      </c>
      <c r="B50" s="9">
        <v>4</v>
      </c>
      <c r="C50" s="9" t="s">
        <v>42</v>
      </c>
      <c r="D50" s="9">
        <v>1</v>
      </c>
      <c r="E50" s="18">
        <v>22.025483871666669</v>
      </c>
      <c r="F50" s="18">
        <v>23.200730705999998</v>
      </c>
      <c r="G50" s="18">
        <v>23.727849462666669</v>
      </c>
      <c r="H50" s="18">
        <v>23.407333332666667</v>
      </c>
      <c r="I50" s="18">
        <v>22.986774193666676</v>
      </c>
      <c r="J50" s="18">
        <v>22.312777777333331</v>
      </c>
      <c r="K50" s="18">
        <v>22.047634408333341</v>
      </c>
      <c r="L50" s="18">
        <v>21.798494623666667</v>
      </c>
      <c r="M50" s="18">
        <v>22.002777778333332</v>
      </c>
      <c r="N50" s="18">
        <v>22.223118279666661</v>
      </c>
      <c r="O50" s="18">
        <v>23.067777778</v>
      </c>
      <c r="P50" s="18">
        <v>22.421612903000003</v>
      </c>
      <c r="Q50" s="18">
        <f>AVERAGE(E50:P50)</f>
        <v>22.601863759583335</v>
      </c>
    </row>
    <row r="51" spans="1:17" s="1" customFormat="1" ht="16.2" thickBot="1" x14ac:dyDescent="0.35">
      <c r="A51" s="13">
        <v>65222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65222</v>
      </c>
      <c r="B59" s="9">
        <v>5</v>
      </c>
      <c r="C59" s="9" t="s">
        <v>42</v>
      </c>
      <c r="D59" s="9">
        <v>1</v>
      </c>
      <c r="E59" s="18">
        <v>27.519677419666671</v>
      </c>
      <c r="F59" s="18">
        <v>28.722902298833326</v>
      </c>
      <c r="G59" s="18">
        <v>28.675215054833334</v>
      </c>
      <c r="H59" s="18">
        <v>27.734999999833331</v>
      </c>
      <c r="I59" s="18">
        <v>27.073870967833344</v>
      </c>
      <c r="J59" s="18">
        <v>26.069888888833326</v>
      </c>
      <c r="K59" s="18">
        <v>25.192956989500004</v>
      </c>
      <c r="L59" s="18">
        <v>24.730268817166667</v>
      </c>
      <c r="M59" s="18">
        <v>25.438888888999998</v>
      </c>
      <c r="N59" s="18">
        <v>26.263870967666662</v>
      </c>
      <c r="O59" s="18">
        <v>27.646111111</v>
      </c>
      <c r="P59" s="18">
        <v>27.711827957166665</v>
      </c>
      <c r="Q59" s="18">
        <f>AVERAGE(E59:P59)</f>
        <v>26.898373280111112</v>
      </c>
    </row>
    <row r="60" spans="1:17" s="1" customFormat="1" ht="16.2" thickBot="1" x14ac:dyDescent="0.35">
      <c r="A60" s="13">
        <v>65222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65222</v>
      </c>
      <c r="B72" s="9">
        <v>12</v>
      </c>
      <c r="C72" s="9" t="s">
        <v>39</v>
      </c>
      <c r="D72" s="9">
        <v>5</v>
      </c>
      <c r="E72" s="27">
        <v>28.6</v>
      </c>
      <c r="F72" s="27">
        <v>25.688679245283019</v>
      </c>
      <c r="G72" s="27">
        <v>28.533333333333331</v>
      </c>
      <c r="H72" s="27">
        <v>25.7</v>
      </c>
      <c r="I72" s="27">
        <v>25.6</v>
      </c>
      <c r="J72" s="27">
        <v>18.233333333333331</v>
      </c>
      <c r="K72" s="27">
        <v>7.3333333333333339</v>
      </c>
      <c r="L72" s="27">
        <v>2.9</v>
      </c>
      <c r="M72" s="27">
        <v>11.433333333333334</v>
      </c>
      <c r="N72" s="27">
        <v>22.066666666666666</v>
      </c>
      <c r="O72" s="27">
        <v>28.1</v>
      </c>
      <c r="P72" s="27">
        <v>29.766666666666666</v>
      </c>
      <c r="Q72" s="18">
        <f>SUM(E72:P72)</f>
        <v>253.95534591194968</v>
      </c>
    </row>
    <row r="73" spans="1:17" s="1" customFormat="1" ht="16.2" thickBot="1" x14ac:dyDescent="0.35">
      <c r="A73" s="13">
        <v>65222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65222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</v>
      </c>
    </row>
    <row r="82" spans="1:17" s="1" customFormat="1" ht="16.2" thickBot="1" x14ac:dyDescent="0.35">
      <c r="A82" s="13">
        <v>65222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65222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65222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65222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65222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65222</v>
      </c>
      <c r="B108" s="9">
        <v>16</v>
      </c>
      <c r="C108" s="9" t="s">
        <v>39</v>
      </c>
      <c r="D108" s="9">
        <v>5</v>
      </c>
      <c r="E108" s="27">
        <v>0.36666666666666664</v>
      </c>
      <c r="F108" s="27">
        <v>1.0566037735849056</v>
      </c>
      <c r="G108" s="27">
        <v>3.2666666666666666</v>
      </c>
      <c r="H108" s="27">
        <v>5.0666666666666664</v>
      </c>
      <c r="I108" s="27">
        <v>5.5333333333333332</v>
      </c>
      <c r="J108" s="27">
        <v>7.8333333333333339</v>
      </c>
      <c r="K108" s="27">
        <v>7.1666666666666661</v>
      </c>
      <c r="L108" s="27">
        <v>4.9333333333333336</v>
      </c>
      <c r="M108" s="27">
        <v>8.8666666666666671</v>
      </c>
      <c r="N108" s="27">
        <v>6.2</v>
      </c>
      <c r="O108" s="27">
        <v>1.8666666666666667</v>
      </c>
      <c r="P108" s="27">
        <v>0.33333333333333337</v>
      </c>
      <c r="Q108" s="18">
        <f>SUM(E108:P108)</f>
        <v>52.489937106918241</v>
      </c>
    </row>
    <row r="109" spans="1:17" s="1" customFormat="1" ht="16.2" thickBot="1" x14ac:dyDescent="0.35">
      <c r="A109" s="13">
        <v>65222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65222</v>
      </c>
      <c r="B117" s="9">
        <v>20</v>
      </c>
      <c r="C117" s="9" t="s">
        <v>67</v>
      </c>
      <c r="D117" s="9">
        <v>2</v>
      </c>
      <c r="E117">
        <v>31.299999999999997</v>
      </c>
      <c r="F117">
        <v>32.5</v>
      </c>
      <c r="G117">
        <v>33</v>
      </c>
      <c r="H117">
        <v>32.5</v>
      </c>
      <c r="I117">
        <v>30.5</v>
      </c>
      <c r="J117">
        <v>29.1</v>
      </c>
      <c r="K117">
        <v>30.8</v>
      </c>
      <c r="L117">
        <v>27.200000000000003</v>
      </c>
      <c r="M117">
        <v>28.5</v>
      </c>
      <c r="N117">
        <v>29.2</v>
      </c>
      <c r="O117">
        <v>30.6</v>
      </c>
      <c r="P117">
        <v>30.75</v>
      </c>
      <c r="Q117" s="18">
        <f>MAX(E117:P117)</f>
        <v>33</v>
      </c>
    </row>
    <row r="118" spans="1:17" s="1" customFormat="1" ht="16.2" thickBot="1" x14ac:dyDescent="0.35">
      <c r="A118" s="13">
        <v>65222</v>
      </c>
      <c r="B118" s="9">
        <v>20</v>
      </c>
      <c r="C118" s="9" t="s">
        <v>68</v>
      </c>
      <c r="D118" s="9" t="s">
        <v>69</v>
      </c>
      <c r="E118" s="9" t="s">
        <v>453</v>
      </c>
      <c r="F118" s="9" t="s">
        <v>738</v>
      </c>
      <c r="G118" s="9" t="s">
        <v>882</v>
      </c>
      <c r="H118" s="9" t="s">
        <v>553</v>
      </c>
      <c r="I118" s="9" t="s">
        <v>1133</v>
      </c>
      <c r="J118" s="9" t="s">
        <v>925</v>
      </c>
      <c r="K118" s="9" t="s">
        <v>1004</v>
      </c>
      <c r="L118" s="9" t="s">
        <v>480</v>
      </c>
      <c r="M118" s="9" t="s">
        <v>941</v>
      </c>
      <c r="N118" s="9" t="s">
        <v>557</v>
      </c>
      <c r="O118" s="9" t="s">
        <v>557</v>
      </c>
      <c r="P118" s="9" t="s">
        <v>1110</v>
      </c>
      <c r="Q118" s="18"/>
    </row>
    <row r="119" spans="1:17" s="1" customFormat="1" ht="16.2" thickBot="1" x14ac:dyDescent="0.35">
      <c r="A119" s="13">
        <v>65222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65222</v>
      </c>
      <c r="B126" s="9">
        <v>21</v>
      </c>
      <c r="C126" s="9" t="s">
        <v>71</v>
      </c>
      <c r="D126" s="9">
        <v>3</v>
      </c>
      <c r="E126">
        <v>20.6</v>
      </c>
      <c r="F126">
        <v>23.5</v>
      </c>
      <c r="G126">
        <v>22</v>
      </c>
      <c r="H126">
        <v>22.5</v>
      </c>
      <c r="I126">
        <v>12.65</v>
      </c>
      <c r="J126">
        <v>22</v>
      </c>
      <c r="K126">
        <v>21.85</v>
      </c>
      <c r="L126">
        <v>21.85</v>
      </c>
      <c r="M126">
        <v>22</v>
      </c>
      <c r="N126">
        <v>22</v>
      </c>
      <c r="O126">
        <v>22.95</v>
      </c>
      <c r="P126">
        <v>22.7</v>
      </c>
      <c r="Q126" s="18">
        <f>MIN(E126:P126)</f>
        <v>12.65</v>
      </c>
    </row>
    <row r="127" spans="1:17" s="1" customFormat="1" ht="16.2" thickBot="1" x14ac:dyDescent="0.35">
      <c r="A127" s="13">
        <v>65222</v>
      </c>
      <c r="B127" s="9">
        <v>21</v>
      </c>
      <c r="C127" s="9" t="s">
        <v>72</v>
      </c>
      <c r="D127" s="9" t="s">
        <v>73</v>
      </c>
      <c r="E127" s="9" t="s">
        <v>877</v>
      </c>
      <c r="F127" s="9" t="s">
        <v>843</v>
      </c>
      <c r="G127" s="9" t="s">
        <v>603</v>
      </c>
      <c r="H127" s="9" t="s">
        <v>1228</v>
      </c>
      <c r="I127" s="9" t="s">
        <v>872</v>
      </c>
      <c r="J127" s="9" t="s">
        <v>930</v>
      </c>
      <c r="K127" s="9" t="s">
        <v>619</v>
      </c>
      <c r="L127" s="9" t="s">
        <v>570</v>
      </c>
      <c r="M127" s="9" t="s">
        <v>530</v>
      </c>
      <c r="N127" s="9" t="s">
        <v>773</v>
      </c>
      <c r="O127" s="9" t="s">
        <v>1138</v>
      </c>
      <c r="P127" s="9" t="s">
        <v>837</v>
      </c>
      <c r="Q127" s="18"/>
    </row>
    <row r="128" spans="1:17" s="1" customFormat="1" ht="16.2" thickBot="1" x14ac:dyDescent="0.35">
      <c r="A128" s="13">
        <v>65222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65222</v>
      </c>
      <c r="B135" s="9">
        <v>22</v>
      </c>
      <c r="C135" s="9" t="s">
        <v>67</v>
      </c>
      <c r="D135" s="9">
        <v>2</v>
      </c>
      <c r="E135">
        <v>38</v>
      </c>
      <c r="F135">
        <v>39.1</v>
      </c>
      <c r="G135">
        <v>39</v>
      </c>
      <c r="H135">
        <v>38</v>
      </c>
      <c r="I135">
        <v>35.5</v>
      </c>
      <c r="J135">
        <v>35</v>
      </c>
      <c r="K135">
        <v>36</v>
      </c>
      <c r="L135">
        <v>32</v>
      </c>
      <c r="M135">
        <v>33</v>
      </c>
      <c r="N135">
        <v>34</v>
      </c>
      <c r="O135">
        <v>35.5</v>
      </c>
      <c r="P135">
        <v>36.5</v>
      </c>
      <c r="Q135" s="18">
        <f>MAX(E135:P135)</f>
        <v>39.1</v>
      </c>
    </row>
    <row r="136" spans="1:17" s="1" customFormat="1" ht="16.2" thickBot="1" x14ac:dyDescent="0.35">
      <c r="A136" s="13">
        <v>65222</v>
      </c>
      <c r="B136" s="9">
        <v>22</v>
      </c>
      <c r="C136" s="9" t="s">
        <v>68</v>
      </c>
      <c r="D136" s="9" t="s">
        <v>69</v>
      </c>
      <c r="E136" s="9" t="s">
        <v>938</v>
      </c>
      <c r="F136" s="9" t="s">
        <v>665</v>
      </c>
      <c r="G136" s="9" t="s">
        <v>882</v>
      </c>
      <c r="H136" s="9" t="s">
        <v>553</v>
      </c>
      <c r="I136" s="9" t="s">
        <v>1133</v>
      </c>
      <c r="J136" s="9" t="s">
        <v>847</v>
      </c>
      <c r="K136" s="9" t="s">
        <v>702</v>
      </c>
      <c r="L136" s="9" t="s">
        <v>612</v>
      </c>
      <c r="M136" s="9" t="s">
        <v>941</v>
      </c>
      <c r="N136" s="9" t="s">
        <v>982</v>
      </c>
      <c r="O136" s="9" t="s">
        <v>557</v>
      </c>
      <c r="P136" s="9" t="s">
        <v>677</v>
      </c>
      <c r="Q136" s="18"/>
    </row>
    <row r="137" spans="1:17" s="1" customFormat="1" ht="16.2" thickBot="1" x14ac:dyDescent="0.35">
      <c r="A137" s="13">
        <v>65222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65222</v>
      </c>
      <c r="B144" s="9">
        <v>23</v>
      </c>
      <c r="C144" s="9" t="s">
        <v>71</v>
      </c>
      <c r="D144" s="9">
        <v>3</v>
      </c>
      <c r="E144">
        <v>12</v>
      </c>
      <c r="F144">
        <v>16</v>
      </c>
      <c r="G144">
        <v>18</v>
      </c>
      <c r="H144">
        <v>17</v>
      </c>
      <c r="I144">
        <v>18</v>
      </c>
      <c r="J144">
        <v>19</v>
      </c>
      <c r="K144">
        <v>19</v>
      </c>
      <c r="L144">
        <v>18.5</v>
      </c>
      <c r="M144">
        <v>19</v>
      </c>
      <c r="N144">
        <v>19</v>
      </c>
      <c r="O144">
        <v>19</v>
      </c>
      <c r="P144">
        <v>15</v>
      </c>
      <c r="Q144" s="18">
        <f>MIN(E144:P144)</f>
        <v>12</v>
      </c>
    </row>
    <row r="145" spans="1:17" s="1" customFormat="1" ht="16.2" thickBot="1" x14ac:dyDescent="0.35">
      <c r="A145" s="13">
        <v>65222</v>
      </c>
      <c r="B145" s="9">
        <v>23</v>
      </c>
      <c r="C145" s="9" t="s">
        <v>72</v>
      </c>
      <c r="D145" s="9" t="s">
        <v>73</v>
      </c>
      <c r="E145" s="9" t="s">
        <v>466</v>
      </c>
      <c r="F145" s="9" t="s">
        <v>768</v>
      </c>
      <c r="G145" s="9" t="s">
        <v>662</v>
      </c>
      <c r="H145" s="9" t="s">
        <v>523</v>
      </c>
      <c r="I145" s="9" t="s">
        <v>1229</v>
      </c>
      <c r="J145" s="9" t="s">
        <v>1230</v>
      </c>
      <c r="K145" s="9" t="s">
        <v>547</v>
      </c>
      <c r="L145" s="9" t="s">
        <v>911</v>
      </c>
      <c r="M145" s="9" t="s">
        <v>1023</v>
      </c>
      <c r="N145" s="9" t="s">
        <v>1231</v>
      </c>
      <c r="O145" s="9" t="s">
        <v>536</v>
      </c>
      <c r="P145" s="9" t="s">
        <v>541</v>
      </c>
      <c r="Q145" s="18"/>
    </row>
    <row r="146" spans="1:17" s="1" customFormat="1" ht="16.2" thickBot="1" x14ac:dyDescent="0.35">
      <c r="A146" s="13">
        <v>65222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65222</v>
      </c>
      <c r="B153" s="9">
        <v>24</v>
      </c>
      <c r="C153" s="9" t="s">
        <v>67</v>
      </c>
      <c r="D153" s="9">
        <v>2</v>
      </c>
      <c r="E153">
        <v>46.8</v>
      </c>
      <c r="F153">
        <v>110.1</v>
      </c>
      <c r="G153">
        <v>72</v>
      </c>
      <c r="H153">
        <v>92.9</v>
      </c>
      <c r="I153">
        <v>98.7</v>
      </c>
      <c r="J153">
        <v>192.3</v>
      </c>
      <c r="K153">
        <v>99</v>
      </c>
      <c r="L153">
        <v>193.6</v>
      </c>
      <c r="M153">
        <v>105.4</v>
      </c>
      <c r="N153">
        <v>68.400000000000006</v>
      </c>
      <c r="O153">
        <v>73.5</v>
      </c>
      <c r="P153">
        <v>34</v>
      </c>
      <c r="Q153" s="18">
        <f>MAX(E153:P153)</f>
        <v>193.6</v>
      </c>
    </row>
    <row r="154" spans="1:17" s="1" customFormat="1" ht="16.2" thickBot="1" x14ac:dyDescent="0.35">
      <c r="A154" s="13">
        <v>65222</v>
      </c>
      <c r="B154" s="9">
        <v>24</v>
      </c>
      <c r="C154" s="9" t="s">
        <v>68</v>
      </c>
      <c r="D154" s="9" t="s">
        <v>69</v>
      </c>
      <c r="E154" s="9" t="s">
        <v>1225</v>
      </c>
      <c r="F154" s="9" t="s">
        <v>1232</v>
      </c>
      <c r="G154" s="9" t="s">
        <v>561</v>
      </c>
      <c r="H154" s="9" t="s">
        <v>764</v>
      </c>
      <c r="I154" s="9" t="s">
        <v>677</v>
      </c>
      <c r="J154" s="9" t="s">
        <v>499</v>
      </c>
      <c r="K154" s="9" t="s">
        <v>671</v>
      </c>
      <c r="L154" s="9" t="s">
        <v>492</v>
      </c>
      <c r="M154" s="9" t="s">
        <v>469</v>
      </c>
      <c r="N154" s="9" t="s">
        <v>504</v>
      </c>
      <c r="O154" s="9" t="s">
        <v>634</v>
      </c>
      <c r="P154" s="9" t="s">
        <v>1177</v>
      </c>
      <c r="Q154" s="18"/>
    </row>
    <row r="155" spans="1:17" s="1" customFormat="1" ht="16.2" thickBot="1" x14ac:dyDescent="0.35">
      <c r="A155" s="13">
        <v>65222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65222</v>
      </c>
      <c r="B162" s="9">
        <v>38</v>
      </c>
      <c r="C162" s="9" t="s">
        <v>42</v>
      </c>
      <c r="D162" s="9">
        <v>1</v>
      </c>
      <c r="E162" s="18">
        <v>75.934666666666672</v>
      </c>
      <c r="F162" s="18">
        <v>80.699999999999989</v>
      </c>
      <c r="G162" s="18">
        <v>86.768333333333331</v>
      </c>
      <c r="H162" s="18">
        <v>89.858999999999995</v>
      </c>
      <c r="I162" s="18">
        <v>91.165999999999983</v>
      </c>
      <c r="J162" s="18">
        <v>91.9256666666667</v>
      </c>
      <c r="K162" s="18">
        <v>91.472333333333324</v>
      </c>
      <c r="L162" s="18">
        <v>90.704999999999998</v>
      </c>
      <c r="M162" s="18">
        <v>91.513999999999996</v>
      </c>
      <c r="N162" s="18">
        <v>91.182333333333332</v>
      </c>
      <c r="O162" s="18">
        <v>86.829333333333324</v>
      </c>
      <c r="P162" s="18">
        <v>78.787666666666652</v>
      </c>
      <c r="Q162" s="18">
        <f>AVERAGE(E162:P162)</f>
        <v>87.237027777777783</v>
      </c>
    </row>
    <row r="163" spans="1:17" s="1" customFormat="1" ht="16.2" thickBot="1" x14ac:dyDescent="0.35">
      <c r="A163" s="13">
        <v>65222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5"/>
  <sheetViews>
    <sheetView workbookViewId="0">
      <selection activeCell="D17" sqref="D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280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65215</v>
      </c>
      <c r="B10" s="3" t="s">
        <v>335</v>
      </c>
      <c r="C10" s="3" t="s">
        <v>336</v>
      </c>
      <c r="D10" s="16">
        <v>341.2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433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D14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65215</v>
      </c>
      <c r="B23" s="9">
        <v>1</v>
      </c>
      <c r="C23" s="9" t="s">
        <v>36</v>
      </c>
      <c r="D23" s="9">
        <v>4</v>
      </c>
      <c r="E23" s="18">
        <v>6.4099999999999993</v>
      </c>
      <c r="F23" s="18">
        <v>25.863333333333337</v>
      </c>
      <c r="G23" s="18">
        <v>80.343333333333305</v>
      </c>
      <c r="H23" s="18">
        <v>112.47</v>
      </c>
      <c r="I23" s="18">
        <v>165.79999999999998</v>
      </c>
      <c r="J23" s="18">
        <v>190.09666666666672</v>
      </c>
      <c r="K23" s="18">
        <v>184.89333333333337</v>
      </c>
      <c r="L23" s="18">
        <v>128.72</v>
      </c>
      <c r="M23" s="18">
        <v>228.03000000000003</v>
      </c>
      <c r="N23" s="18">
        <v>207.51666666666671</v>
      </c>
      <c r="O23" s="18">
        <v>38.226666666666667</v>
      </c>
      <c r="P23" s="18">
        <v>11.19</v>
      </c>
      <c r="Q23" s="18">
        <f>SUM(E23:P23)</f>
        <v>1379.5600000000002</v>
      </c>
    </row>
    <row r="24" spans="1:17" s="1" customFormat="1" ht="16.2" thickBot="1" x14ac:dyDescent="0.35">
      <c r="A24" s="13">
        <v>65215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65215</v>
      </c>
      <c r="B32" s="9">
        <v>2</v>
      </c>
      <c r="C32" s="9" t="s">
        <v>39</v>
      </c>
      <c r="D32" s="9">
        <v>5</v>
      </c>
      <c r="E32" s="27">
        <v>0.53333333333333333</v>
      </c>
      <c r="F32" s="27">
        <v>1.9150943396226414</v>
      </c>
      <c r="G32" s="27">
        <v>5.4</v>
      </c>
      <c r="H32" s="27">
        <v>7.6999999999999993</v>
      </c>
      <c r="I32" s="27">
        <v>11.233333333333333</v>
      </c>
      <c r="J32" s="27">
        <v>12.466666666666667</v>
      </c>
      <c r="K32" s="27">
        <v>12.466666666666667</v>
      </c>
      <c r="L32" s="27">
        <v>10.566666666666666</v>
      </c>
      <c r="M32" s="27">
        <v>16.266666666666669</v>
      </c>
      <c r="N32" s="27">
        <v>15.566666666666668</v>
      </c>
      <c r="O32" s="27">
        <v>3.1</v>
      </c>
      <c r="P32" s="27">
        <v>0.8666666666666667</v>
      </c>
      <c r="Q32" s="18">
        <f>SUM(E32:P32)</f>
        <v>98.081761006289298</v>
      </c>
    </row>
    <row r="33" spans="1:17" s="1" customFormat="1" ht="16.2" thickBot="1" x14ac:dyDescent="0.35">
      <c r="A33" s="13">
        <v>65215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65215</v>
      </c>
      <c r="B41" s="9">
        <v>3</v>
      </c>
      <c r="C41" s="9" t="s">
        <v>42</v>
      </c>
      <c r="D41" s="9">
        <v>1</v>
      </c>
      <c r="E41" s="18">
        <v>33.869247312333336</v>
      </c>
      <c r="F41" s="18">
        <v>35.178821838999994</v>
      </c>
      <c r="G41" s="18">
        <v>34.678387096000009</v>
      </c>
      <c r="H41" s="18">
        <v>32.866</v>
      </c>
      <c r="I41" s="18">
        <v>31.615161290000003</v>
      </c>
      <c r="J41" s="18">
        <v>30.027666667000002</v>
      </c>
      <c r="K41" s="18">
        <v>28.230107526666664</v>
      </c>
      <c r="L41" s="18">
        <v>27.771612903333331</v>
      </c>
      <c r="M41" s="18">
        <v>29.02911111100001</v>
      </c>
      <c r="N41" s="18">
        <v>30.364408602333334</v>
      </c>
      <c r="O41" s="18">
        <v>32.680444444333332</v>
      </c>
      <c r="P41" s="18">
        <v>33.476236559333337</v>
      </c>
      <c r="Q41" s="18">
        <f>AVERAGE(E41:P41)</f>
        <v>31.648933779277783</v>
      </c>
    </row>
    <row r="42" spans="1:17" s="1" customFormat="1" ht="16.2" thickBot="1" x14ac:dyDescent="0.35">
      <c r="A42" s="13">
        <v>65215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65215</v>
      </c>
      <c r="B50" s="9">
        <v>4</v>
      </c>
      <c r="C50" s="9" t="s">
        <v>42</v>
      </c>
      <c r="D50" s="9">
        <v>1</v>
      </c>
      <c r="E50" s="18">
        <v>18.950860215333339</v>
      </c>
      <c r="F50" s="18">
        <v>21.649610016333334</v>
      </c>
      <c r="G50" s="18">
        <v>22.976989247666669</v>
      </c>
      <c r="H50" s="18">
        <v>22.853666666333329</v>
      </c>
      <c r="I50" s="18">
        <v>22.380322581666672</v>
      </c>
      <c r="J50" s="18">
        <v>21.809111110666663</v>
      </c>
      <c r="K50" s="18">
        <v>21.437956989999993</v>
      </c>
      <c r="L50" s="18">
        <v>21.113978494999994</v>
      </c>
      <c r="M50" s="18">
        <v>21.217444444000002</v>
      </c>
      <c r="N50" s="18">
        <v>21.364838709666667</v>
      </c>
      <c r="O50" s="18">
        <v>21.504444444333338</v>
      </c>
      <c r="P50" s="18">
        <v>19.343118279999999</v>
      </c>
      <c r="Q50" s="18">
        <f>AVERAGE(E50:P50)</f>
        <v>21.383528433416668</v>
      </c>
    </row>
    <row r="51" spans="1:17" s="1" customFormat="1" ht="16.2" thickBot="1" x14ac:dyDescent="0.35">
      <c r="A51" s="13">
        <v>65215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65215</v>
      </c>
      <c r="B59" s="9">
        <v>5</v>
      </c>
      <c r="C59" s="9" t="s">
        <v>42</v>
      </c>
      <c r="D59" s="9">
        <v>1</v>
      </c>
      <c r="E59" s="18">
        <v>26.410053763833339</v>
      </c>
      <c r="F59" s="18">
        <v>28.414215927666664</v>
      </c>
      <c r="G59" s="18">
        <v>28.827688171833337</v>
      </c>
      <c r="H59" s="18">
        <v>27.859833333166662</v>
      </c>
      <c r="I59" s="18">
        <v>26.997741935833339</v>
      </c>
      <c r="J59" s="18">
        <v>25.918388888833334</v>
      </c>
      <c r="K59" s="18">
        <v>24.83403225833333</v>
      </c>
      <c r="L59" s="18">
        <v>24.442795699166663</v>
      </c>
      <c r="M59" s="18">
        <v>25.123277777500007</v>
      </c>
      <c r="N59" s="18">
        <v>25.864623655999999</v>
      </c>
      <c r="O59" s="18">
        <v>27.092444444333335</v>
      </c>
      <c r="P59" s="18">
        <v>26.409677419666668</v>
      </c>
      <c r="Q59" s="18">
        <f>AVERAGE(E59:P59)</f>
        <v>26.51623110634722</v>
      </c>
    </row>
    <row r="60" spans="1:17" s="1" customFormat="1" ht="16.2" thickBot="1" x14ac:dyDescent="0.35">
      <c r="A60" s="13">
        <v>65215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65215</v>
      </c>
      <c r="B72" s="9">
        <v>12</v>
      </c>
      <c r="C72" s="9" t="s">
        <v>39</v>
      </c>
      <c r="D72" s="9">
        <v>5</v>
      </c>
      <c r="E72" s="27">
        <v>30.733333333333334</v>
      </c>
      <c r="F72" s="27">
        <v>27.900943396226417</v>
      </c>
      <c r="G72" s="27">
        <v>30.633333333333333</v>
      </c>
      <c r="H72" s="27">
        <v>28</v>
      </c>
      <c r="I72" s="27">
        <v>27.7</v>
      </c>
      <c r="J72" s="27">
        <v>18.8</v>
      </c>
      <c r="K72" s="27">
        <v>5.1333333333333329</v>
      </c>
      <c r="L72" s="27">
        <v>2.4</v>
      </c>
      <c r="M72" s="27">
        <v>10.266666666666666</v>
      </c>
      <c r="N72" s="27">
        <v>22.4</v>
      </c>
      <c r="O72" s="27">
        <v>29.533333333333331</v>
      </c>
      <c r="P72" s="27">
        <v>30.733333333333334</v>
      </c>
      <c r="Q72" s="18">
        <f>SUM(E72:P72)</f>
        <v>264.23427672955978</v>
      </c>
    </row>
    <row r="73" spans="1:17" s="1" customFormat="1" ht="16.2" thickBot="1" x14ac:dyDescent="0.35">
      <c r="A73" s="13">
        <v>65215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65215</v>
      </c>
      <c r="B81" s="9">
        <v>13</v>
      </c>
      <c r="C81" s="9" t="s">
        <v>39</v>
      </c>
      <c r="D81" s="9">
        <v>5</v>
      </c>
      <c r="E81" s="27">
        <v>0.4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0.16666666666666669</v>
      </c>
      <c r="Q81" s="18">
        <f>SUM(E81:P81)</f>
        <v>0.56666666666666665</v>
      </c>
    </row>
    <row r="82" spans="1:17" s="1" customFormat="1" ht="16.2" thickBot="1" x14ac:dyDescent="0.35">
      <c r="A82" s="13">
        <v>65215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65215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65215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65215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65215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65215</v>
      </c>
      <c r="B108" s="9">
        <v>16</v>
      </c>
      <c r="C108" s="9" t="s">
        <v>39</v>
      </c>
      <c r="D108" s="9">
        <v>5</v>
      </c>
      <c r="E108" s="27">
        <v>0.23333333333333334</v>
      </c>
      <c r="F108" s="27">
        <v>0.99056603773584906</v>
      </c>
      <c r="G108" s="27">
        <v>3</v>
      </c>
      <c r="H108" s="27">
        <v>4.0333333333333332</v>
      </c>
      <c r="I108" s="27">
        <v>5.4</v>
      </c>
      <c r="J108" s="27">
        <v>6.3666666666666671</v>
      </c>
      <c r="K108" s="27">
        <v>5.7666666666666675</v>
      </c>
      <c r="L108" s="27">
        <v>3.8666666666666667</v>
      </c>
      <c r="M108" s="27">
        <v>7.8333333333333339</v>
      </c>
      <c r="N108" s="27">
        <v>7.4</v>
      </c>
      <c r="O108" s="27">
        <v>1.3666666666666667</v>
      </c>
      <c r="P108" s="27">
        <v>0.43333333333333335</v>
      </c>
      <c r="Q108" s="18">
        <f>SUM(E108:P108)</f>
        <v>46.690566037735849</v>
      </c>
    </row>
    <row r="109" spans="1:17" s="1" customFormat="1" ht="16.2" thickBot="1" x14ac:dyDescent="0.35">
      <c r="A109" s="13">
        <v>65215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65215</v>
      </c>
      <c r="B117" s="9">
        <v>20</v>
      </c>
      <c r="C117" s="9" t="s">
        <v>67</v>
      </c>
      <c r="D117" s="9">
        <v>2</v>
      </c>
      <c r="E117">
        <v>31</v>
      </c>
      <c r="F117">
        <v>33.5</v>
      </c>
      <c r="G117">
        <v>32</v>
      </c>
      <c r="H117">
        <v>32.049999999999997</v>
      </c>
      <c r="I117">
        <v>30.25</v>
      </c>
      <c r="J117">
        <v>28.900000000000002</v>
      </c>
      <c r="K117">
        <v>27.35</v>
      </c>
      <c r="L117">
        <v>27.75</v>
      </c>
      <c r="M117">
        <v>27.4</v>
      </c>
      <c r="N117">
        <v>29.75</v>
      </c>
      <c r="O117">
        <v>30.6</v>
      </c>
      <c r="P117">
        <v>31</v>
      </c>
      <c r="Q117" s="18">
        <f>MAX(E117:P117)</f>
        <v>33.5</v>
      </c>
    </row>
    <row r="118" spans="1:17" s="1" customFormat="1" ht="16.2" thickBot="1" x14ac:dyDescent="0.35">
      <c r="A118" s="13">
        <v>65215</v>
      </c>
      <c r="B118" s="9">
        <v>20</v>
      </c>
      <c r="C118" s="9" t="s">
        <v>68</v>
      </c>
      <c r="D118" s="9" t="s">
        <v>69</v>
      </c>
      <c r="E118" s="9" t="s">
        <v>453</v>
      </c>
      <c r="F118" s="9" t="s">
        <v>1124</v>
      </c>
      <c r="G118" s="9" t="s">
        <v>992</v>
      </c>
      <c r="H118" s="9" t="s">
        <v>632</v>
      </c>
      <c r="I118" s="9" t="s">
        <v>469</v>
      </c>
      <c r="J118" s="9" t="s">
        <v>555</v>
      </c>
      <c r="K118" s="9" t="s">
        <v>891</v>
      </c>
      <c r="L118" s="9" t="s">
        <v>677</v>
      </c>
      <c r="M118" s="9" t="s">
        <v>1130</v>
      </c>
      <c r="N118" s="9" t="s">
        <v>1018</v>
      </c>
      <c r="O118" s="9" t="s">
        <v>1131</v>
      </c>
      <c r="P118" s="9" t="s">
        <v>1002</v>
      </c>
      <c r="Q118" s="18"/>
    </row>
    <row r="119" spans="1:17" s="1" customFormat="1" ht="16.2" thickBot="1" x14ac:dyDescent="0.35">
      <c r="A119" s="13">
        <v>65215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65215</v>
      </c>
      <c r="B126" s="9">
        <v>21</v>
      </c>
      <c r="C126" s="9" t="s">
        <v>71</v>
      </c>
      <c r="D126" s="9">
        <v>3</v>
      </c>
      <c r="E126" s="9">
        <v>20.5</v>
      </c>
      <c r="F126" s="9">
        <v>23</v>
      </c>
      <c r="G126" s="9">
        <v>23.5</v>
      </c>
      <c r="H126" s="9">
        <v>22.5</v>
      </c>
      <c r="I126" s="9">
        <v>22.5</v>
      </c>
      <c r="J126" s="9">
        <v>21.5</v>
      </c>
      <c r="K126" s="9">
        <v>20.149999999999999</v>
      </c>
      <c r="L126" s="9">
        <v>19.45</v>
      </c>
      <c r="M126" s="9">
        <v>20.75</v>
      </c>
      <c r="N126" s="9">
        <v>20.85</v>
      </c>
      <c r="O126" s="9">
        <v>22.5</v>
      </c>
      <c r="P126" s="9">
        <v>21</v>
      </c>
      <c r="Q126" s="18">
        <f>MIN(E126:P126)</f>
        <v>19.45</v>
      </c>
    </row>
    <row r="127" spans="1:17" s="1" customFormat="1" ht="16.2" thickBot="1" x14ac:dyDescent="0.35">
      <c r="A127" s="13">
        <v>65215</v>
      </c>
      <c r="B127" s="9">
        <v>21</v>
      </c>
      <c r="C127" s="9" t="s">
        <v>72</v>
      </c>
      <c r="D127" s="9" t="s">
        <v>73</v>
      </c>
      <c r="E127" s="9" t="s">
        <v>945</v>
      </c>
      <c r="F127" s="9" t="s">
        <v>988</v>
      </c>
      <c r="G127" s="9" t="s">
        <v>480</v>
      </c>
      <c r="H127" s="9" t="s">
        <v>834</v>
      </c>
      <c r="I127" s="9" t="s">
        <v>615</v>
      </c>
      <c r="J127" s="9" t="s">
        <v>1132</v>
      </c>
      <c r="K127" s="9" t="s">
        <v>752</v>
      </c>
      <c r="L127" s="9" t="s">
        <v>635</v>
      </c>
      <c r="M127" s="9" t="s">
        <v>856</v>
      </c>
      <c r="N127" s="9" t="s">
        <v>1033</v>
      </c>
      <c r="O127" s="9" t="s">
        <v>749</v>
      </c>
      <c r="P127" s="9" t="s">
        <v>898</v>
      </c>
      <c r="Q127" s="18"/>
    </row>
    <row r="128" spans="1:17" s="1" customFormat="1" ht="16.2" thickBot="1" x14ac:dyDescent="0.35">
      <c r="A128" s="13">
        <v>65215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65215</v>
      </c>
      <c r="B135" s="9">
        <v>22</v>
      </c>
      <c r="C135" s="9" t="s">
        <v>67</v>
      </c>
      <c r="D135" s="9">
        <v>2</v>
      </c>
      <c r="E135">
        <v>38</v>
      </c>
      <c r="F135">
        <v>39</v>
      </c>
      <c r="G135">
        <v>39.799999999999997</v>
      </c>
      <c r="H135">
        <v>38.799999999999997</v>
      </c>
      <c r="I135">
        <v>36.6</v>
      </c>
      <c r="J135">
        <v>34</v>
      </c>
      <c r="K135">
        <v>31.6</v>
      </c>
      <c r="L135">
        <v>34</v>
      </c>
      <c r="M135">
        <v>32.799999999999997</v>
      </c>
      <c r="N135">
        <v>34.5</v>
      </c>
      <c r="O135">
        <v>38.4</v>
      </c>
      <c r="P135">
        <v>37.4</v>
      </c>
      <c r="Q135" s="18">
        <f>MAX(E135:P135)</f>
        <v>39.799999999999997</v>
      </c>
    </row>
    <row r="136" spans="1:17" s="1" customFormat="1" ht="16.2" thickBot="1" x14ac:dyDescent="0.35">
      <c r="A136" s="13">
        <v>65215</v>
      </c>
      <c r="B136" s="9">
        <v>22</v>
      </c>
      <c r="C136" s="9" t="s">
        <v>68</v>
      </c>
      <c r="D136" s="9" t="s">
        <v>69</v>
      </c>
      <c r="E136" s="9" t="s">
        <v>1133</v>
      </c>
      <c r="F136" s="9" t="s">
        <v>568</v>
      </c>
      <c r="G136" s="9" t="s">
        <v>632</v>
      </c>
      <c r="H136" s="9" t="s">
        <v>469</v>
      </c>
      <c r="I136" s="9" t="s">
        <v>765</v>
      </c>
      <c r="J136" s="9" t="s">
        <v>1134</v>
      </c>
      <c r="K136" s="9" t="s">
        <v>638</v>
      </c>
      <c r="L136" s="9" t="s">
        <v>904</v>
      </c>
      <c r="M136" s="9" t="s">
        <v>574</v>
      </c>
      <c r="N136" s="9" t="s">
        <v>638</v>
      </c>
      <c r="O136" s="9" t="s">
        <v>1135</v>
      </c>
      <c r="P136" s="9" t="s">
        <v>680</v>
      </c>
      <c r="Q136" s="18"/>
    </row>
    <row r="137" spans="1:17" s="1" customFormat="1" ht="16.2" thickBot="1" x14ac:dyDescent="0.35">
      <c r="A137" s="13">
        <v>65215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65215</v>
      </c>
      <c r="B144" s="9">
        <v>23</v>
      </c>
      <c r="C144" s="9" t="s">
        <v>71</v>
      </c>
      <c r="D144" s="9">
        <v>3</v>
      </c>
      <c r="E144">
        <v>6</v>
      </c>
      <c r="F144">
        <v>12</v>
      </c>
      <c r="G144">
        <v>15</v>
      </c>
      <c r="H144">
        <v>17</v>
      </c>
      <c r="I144">
        <v>18</v>
      </c>
      <c r="J144">
        <v>18</v>
      </c>
      <c r="K144">
        <v>15.2</v>
      </c>
      <c r="L144">
        <v>14.4</v>
      </c>
      <c r="M144">
        <v>14.6</v>
      </c>
      <c r="N144">
        <v>13.8</v>
      </c>
      <c r="O144">
        <v>13</v>
      </c>
      <c r="P144">
        <v>9.3000000000000007</v>
      </c>
      <c r="Q144" s="18">
        <f>MIN(E144:P144)</f>
        <v>6</v>
      </c>
    </row>
    <row r="145" spans="1:17" s="1" customFormat="1" ht="16.2" thickBot="1" x14ac:dyDescent="0.35">
      <c r="A145" s="13">
        <v>65215</v>
      </c>
      <c r="B145" s="9">
        <v>23</v>
      </c>
      <c r="C145" s="9" t="s">
        <v>72</v>
      </c>
      <c r="D145" s="9" t="s">
        <v>73</v>
      </c>
      <c r="E145" s="9" t="s">
        <v>1134</v>
      </c>
      <c r="F145" s="9" t="s">
        <v>500</v>
      </c>
      <c r="G145" s="9" t="s">
        <v>577</v>
      </c>
      <c r="H145" s="9" t="s">
        <v>728</v>
      </c>
      <c r="I145" s="9" t="s">
        <v>783</v>
      </c>
      <c r="J145" s="9" t="s">
        <v>949</v>
      </c>
      <c r="K145" s="9" t="s">
        <v>1136</v>
      </c>
      <c r="L145" s="9" t="s">
        <v>483</v>
      </c>
      <c r="M145" s="9" t="s">
        <v>742</v>
      </c>
      <c r="N145" s="9" t="s">
        <v>742</v>
      </c>
      <c r="O145" s="9" t="s">
        <v>729</v>
      </c>
      <c r="P145" s="9" t="s">
        <v>873</v>
      </c>
      <c r="Q145" s="18"/>
    </row>
    <row r="146" spans="1:17" s="1" customFormat="1" ht="16.2" thickBot="1" x14ac:dyDescent="0.35">
      <c r="A146" s="13">
        <v>65215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65215</v>
      </c>
      <c r="B153" s="9">
        <v>24</v>
      </c>
      <c r="C153" s="9" t="s">
        <v>67</v>
      </c>
      <c r="D153" s="9">
        <v>2</v>
      </c>
      <c r="E153">
        <v>42.1</v>
      </c>
      <c r="F153">
        <v>58.2</v>
      </c>
      <c r="G153">
        <v>56.9</v>
      </c>
      <c r="H153">
        <v>74.099999999999994</v>
      </c>
      <c r="I153">
        <v>87.1</v>
      </c>
      <c r="J153">
        <v>87.1</v>
      </c>
      <c r="K153">
        <v>143</v>
      </c>
      <c r="L153">
        <v>92.4</v>
      </c>
      <c r="M153">
        <v>71.2</v>
      </c>
      <c r="N153">
        <v>76.400000000000006</v>
      </c>
      <c r="O153">
        <v>94.7</v>
      </c>
      <c r="P153">
        <v>33.6</v>
      </c>
      <c r="Q153" s="18">
        <f>MAX(E153:P153)</f>
        <v>143</v>
      </c>
    </row>
    <row r="154" spans="1:17" s="1" customFormat="1" ht="16.2" thickBot="1" x14ac:dyDescent="0.35">
      <c r="A154" s="13">
        <v>65215</v>
      </c>
      <c r="B154" s="9">
        <v>24</v>
      </c>
      <c r="C154" s="9" t="s">
        <v>68</v>
      </c>
      <c r="D154" s="9" t="s">
        <v>69</v>
      </c>
      <c r="E154" s="9" t="s">
        <v>1010</v>
      </c>
      <c r="F154" s="9" t="s">
        <v>1074</v>
      </c>
      <c r="G154" s="9" t="s">
        <v>1137</v>
      </c>
      <c r="H154" s="9" t="s">
        <v>920</v>
      </c>
      <c r="I154" s="9" t="s">
        <v>827</v>
      </c>
      <c r="J154" s="9" t="s">
        <v>1138</v>
      </c>
      <c r="K154" s="9" t="s">
        <v>1119</v>
      </c>
      <c r="L154" s="9" t="s">
        <v>591</v>
      </c>
      <c r="M154" s="9" t="s">
        <v>1139</v>
      </c>
      <c r="N154" s="9" t="s">
        <v>734</v>
      </c>
      <c r="O154" s="9" t="s">
        <v>1054</v>
      </c>
      <c r="P154" s="9" t="s">
        <v>731</v>
      </c>
      <c r="Q154" s="18"/>
    </row>
    <row r="155" spans="1:17" s="1" customFormat="1" ht="16.2" thickBot="1" x14ac:dyDescent="0.35">
      <c r="A155" s="13">
        <v>65215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65215</v>
      </c>
      <c r="B162" s="9">
        <v>38</v>
      </c>
      <c r="C162" s="9" t="s">
        <v>42</v>
      </c>
      <c r="D162" s="9">
        <v>1</v>
      </c>
      <c r="E162" s="18">
        <v>64.59766666666664</v>
      </c>
      <c r="F162" s="18">
        <v>67.783333333333331</v>
      </c>
      <c r="G162" s="18">
        <v>76.665000000000006</v>
      </c>
      <c r="H162" s="18">
        <v>83.334000000000017</v>
      </c>
      <c r="I162" s="18">
        <v>86.527000000000001</v>
      </c>
      <c r="J162" s="18">
        <v>88.287333333333351</v>
      </c>
      <c r="K162" s="18">
        <v>89.017999999999986</v>
      </c>
      <c r="L162" s="18">
        <v>89.105000000000004</v>
      </c>
      <c r="M162" s="18">
        <v>88.915000000000006</v>
      </c>
      <c r="N162" s="18">
        <v>87.325000000000003</v>
      </c>
      <c r="O162" s="18">
        <v>79.189666666666668</v>
      </c>
      <c r="P162" s="18">
        <v>68.63533333333335</v>
      </c>
      <c r="Q162" s="18">
        <f>AVERAGE(E162:P162)</f>
        <v>80.781861111111127</v>
      </c>
    </row>
    <row r="163" spans="1:17" s="1" customFormat="1" ht="16.2" thickBot="1" x14ac:dyDescent="0.35">
      <c r="A163" s="13">
        <v>65215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5"/>
  <sheetViews>
    <sheetView workbookViewId="0">
      <selection activeCell="B17" sqref="B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F3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279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65252</v>
      </c>
      <c r="B10" s="3" t="s">
        <v>337</v>
      </c>
      <c r="C10" s="3" t="s">
        <v>338</v>
      </c>
      <c r="D10" s="16">
        <v>91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434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65252</v>
      </c>
      <c r="B23" s="9">
        <v>1</v>
      </c>
      <c r="C23" s="9" t="s">
        <v>36</v>
      </c>
      <c r="D23" s="9">
        <v>4</v>
      </c>
      <c r="E23" s="18">
        <v>18.243333333333336</v>
      </c>
      <c r="F23" s="18">
        <v>43.966666666666669</v>
      </c>
      <c r="G23" s="18">
        <v>98.696666666666687</v>
      </c>
      <c r="H23" s="18">
        <v>171.30333333333334</v>
      </c>
      <c r="I23" s="18">
        <v>273.24333333333328</v>
      </c>
      <c r="J23" s="18">
        <v>314.11666666666667</v>
      </c>
      <c r="K23" s="18">
        <v>361.52333333333331</v>
      </c>
      <c r="L23" s="18">
        <v>341.13333333333338</v>
      </c>
      <c r="M23" s="18">
        <v>380.69</v>
      </c>
      <c r="N23" s="18">
        <v>256.41666666666663</v>
      </c>
      <c r="O23" s="18">
        <v>58.473333333333336</v>
      </c>
      <c r="P23" s="18">
        <v>10.35</v>
      </c>
      <c r="Q23" s="18">
        <f>SUM(E23:P23)</f>
        <v>2328.1566666666668</v>
      </c>
    </row>
    <row r="24" spans="1:17" s="1" customFormat="1" ht="16.2" thickBot="1" x14ac:dyDescent="0.35">
      <c r="A24" s="13">
        <v>65252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65252</v>
      </c>
      <c r="B32" s="9">
        <v>2</v>
      </c>
      <c r="C32" s="9" t="s">
        <v>39</v>
      </c>
      <c r="D32" s="9">
        <v>5</v>
      </c>
      <c r="E32" s="27">
        <v>1.2333333333333334</v>
      </c>
      <c r="F32" s="27">
        <v>2.7405660377358494</v>
      </c>
      <c r="G32" s="27">
        <v>6</v>
      </c>
      <c r="H32" s="27">
        <v>9.6999999999999993</v>
      </c>
      <c r="I32" s="27">
        <v>14.133333333333335</v>
      </c>
      <c r="J32" s="27">
        <v>15.500000000000002</v>
      </c>
      <c r="K32" s="27">
        <v>20.100000000000001</v>
      </c>
      <c r="L32" s="27">
        <v>19.833333333333332</v>
      </c>
      <c r="M32" s="27">
        <v>19.966666666666669</v>
      </c>
      <c r="N32" s="27">
        <v>15.966666666666665</v>
      </c>
      <c r="O32" s="27">
        <v>4.5</v>
      </c>
      <c r="P32" s="27">
        <v>0.66666666666666674</v>
      </c>
      <c r="Q32" s="18">
        <f>SUM(E32:P32)</f>
        <v>130.34056603773584</v>
      </c>
    </row>
    <row r="33" spans="1:17" s="1" customFormat="1" ht="16.2" thickBot="1" x14ac:dyDescent="0.35">
      <c r="A33" s="13">
        <v>65252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65252</v>
      </c>
      <c r="B41" s="9">
        <v>3</v>
      </c>
      <c r="C41" s="9" t="s">
        <v>42</v>
      </c>
      <c r="D41" s="9">
        <v>1</v>
      </c>
      <c r="E41" s="18">
        <v>33.809354838666671</v>
      </c>
      <c r="F41" s="18">
        <v>34.911588669666671</v>
      </c>
      <c r="G41" s="18">
        <v>34.227096774333319</v>
      </c>
      <c r="H41" s="18">
        <v>33.274888888666666</v>
      </c>
      <c r="I41" s="18">
        <v>32.254193548333333</v>
      </c>
      <c r="J41" s="18">
        <v>30.774555556000006</v>
      </c>
      <c r="K41" s="18">
        <v>29.429677420000001</v>
      </c>
      <c r="L41" s="18">
        <v>29.248064516333336</v>
      </c>
      <c r="M41" s="18">
        <v>30.080666667666669</v>
      </c>
      <c r="N41" s="18">
        <v>31.195591398000008</v>
      </c>
      <c r="O41" s="18">
        <v>32.824333333000013</v>
      </c>
      <c r="P41" s="18">
        <v>33.695483871666674</v>
      </c>
      <c r="Q41" s="18">
        <f>AVERAGE(E41:P41)</f>
        <v>32.14379129019445</v>
      </c>
    </row>
    <row r="42" spans="1:17" s="1" customFormat="1" ht="16.2" thickBot="1" x14ac:dyDescent="0.35">
      <c r="A42" s="13">
        <v>65252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65252</v>
      </c>
      <c r="B50" s="9">
        <v>4</v>
      </c>
      <c r="C50" s="9" t="s">
        <v>42</v>
      </c>
      <c r="D50" s="9">
        <v>1</v>
      </c>
      <c r="E50" s="18">
        <v>21.895913977999999</v>
      </c>
      <c r="F50" s="18">
        <v>23.565147784333337</v>
      </c>
      <c r="G50" s="18">
        <v>24.058494623333335</v>
      </c>
      <c r="H50" s="18">
        <v>23.872777778666663</v>
      </c>
      <c r="I50" s="18">
        <v>23.422795700000002</v>
      </c>
      <c r="J50" s="18">
        <v>23.07455555533334</v>
      </c>
      <c r="K50" s="18">
        <v>22.805591397999997</v>
      </c>
      <c r="L50" s="18">
        <v>22.740107527333333</v>
      </c>
      <c r="M50" s="18">
        <v>22.833999999666666</v>
      </c>
      <c r="N50" s="18">
        <v>23.034838710333336</v>
      </c>
      <c r="O50" s="18">
        <v>23.492666666666665</v>
      </c>
      <c r="P50" s="18">
        <v>22.101075268999995</v>
      </c>
      <c r="Q50" s="18">
        <f>AVERAGE(E50:P50)</f>
        <v>23.074830415888886</v>
      </c>
    </row>
    <row r="51" spans="1:17" s="1" customFormat="1" ht="16.2" thickBot="1" x14ac:dyDescent="0.35">
      <c r="A51" s="13">
        <v>65252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65252</v>
      </c>
      <c r="B59" s="9">
        <v>5</v>
      </c>
      <c r="C59" s="9" t="s">
        <v>42</v>
      </c>
      <c r="D59" s="9">
        <v>1</v>
      </c>
      <c r="E59" s="18">
        <v>27.852634408333337</v>
      </c>
      <c r="F59" s="18">
        <v>29.238368227000002</v>
      </c>
      <c r="G59" s="18">
        <v>29.142795698833325</v>
      </c>
      <c r="H59" s="18">
        <v>28.573833333666663</v>
      </c>
      <c r="I59" s="18">
        <v>27.838494624166668</v>
      </c>
      <c r="J59" s="18">
        <v>26.924555555666672</v>
      </c>
      <c r="K59" s="18">
        <v>26.117634408999997</v>
      </c>
      <c r="L59" s="18">
        <v>25.994086021833333</v>
      </c>
      <c r="M59" s="18">
        <v>26.457333333666668</v>
      </c>
      <c r="N59" s="18">
        <v>27.115215054166672</v>
      </c>
      <c r="O59" s="18">
        <v>28.158499999833339</v>
      </c>
      <c r="P59" s="18">
        <v>27.898279570333337</v>
      </c>
      <c r="Q59" s="18">
        <f>AVERAGE(E59:P59)</f>
        <v>27.609310853041666</v>
      </c>
    </row>
    <row r="60" spans="1:17" s="1" customFormat="1" ht="16.2" thickBot="1" x14ac:dyDescent="0.35">
      <c r="A60" s="13">
        <v>65252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65252</v>
      </c>
      <c r="B72" s="9">
        <v>12</v>
      </c>
      <c r="C72" s="9" t="s">
        <v>39</v>
      </c>
      <c r="D72" s="9">
        <v>5</v>
      </c>
      <c r="E72" s="27">
        <v>30.633333333333333</v>
      </c>
      <c r="F72" s="27">
        <v>27.504716981132074</v>
      </c>
      <c r="G72" s="27">
        <v>30</v>
      </c>
      <c r="H72" s="27">
        <v>28.033333333333331</v>
      </c>
      <c r="I72" s="27">
        <v>27.466666666666665</v>
      </c>
      <c r="J72" s="27">
        <v>22.4</v>
      </c>
      <c r="K72" s="27">
        <v>15.100000000000001</v>
      </c>
      <c r="L72" s="27">
        <v>13</v>
      </c>
      <c r="M72" s="27">
        <v>18.833333333333332</v>
      </c>
      <c r="N72" s="27">
        <v>25.566666666666666</v>
      </c>
      <c r="O72" s="27">
        <v>28.133333333333333</v>
      </c>
      <c r="P72" s="27">
        <v>30.533333333333335</v>
      </c>
      <c r="Q72" s="18">
        <f>SUM(E72:P72)</f>
        <v>297.20471698113209</v>
      </c>
    </row>
    <row r="73" spans="1:17" s="1" customFormat="1" ht="16.2" thickBot="1" x14ac:dyDescent="0.35">
      <c r="A73" s="13">
        <v>65252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65252</v>
      </c>
      <c r="B81" s="9">
        <v>13</v>
      </c>
      <c r="C81" s="9" t="s">
        <v>39</v>
      </c>
      <c r="D81" s="9">
        <v>5</v>
      </c>
      <c r="E81" s="27">
        <v>0.13333333333333333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0.13333333333333333</v>
      </c>
    </row>
    <row r="82" spans="1:17" s="1" customFormat="1" ht="16.2" thickBot="1" x14ac:dyDescent="0.35">
      <c r="A82" s="13">
        <v>65252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65252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65252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65252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65252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65252</v>
      </c>
      <c r="B108" s="9">
        <v>16</v>
      </c>
      <c r="C108" s="9" t="s">
        <v>39</v>
      </c>
      <c r="D108" s="9">
        <v>5</v>
      </c>
      <c r="E108" s="27">
        <v>0.56666666666666665</v>
      </c>
      <c r="F108" s="27">
        <v>1.4528301886792454</v>
      </c>
      <c r="G108" s="27">
        <v>3.1</v>
      </c>
      <c r="H108" s="27">
        <v>5.1000000000000005</v>
      </c>
      <c r="I108" s="27">
        <v>7.9666666666666677</v>
      </c>
      <c r="J108" s="27">
        <v>8.4666666666666668</v>
      </c>
      <c r="K108" s="27">
        <v>10.200000000000001</v>
      </c>
      <c r="L108" s="27">
        <v>9.4666666666666668</v>
      </c>
      <c r="M108" s="27">
        <v>10.466666666666667</v>
      </c>
      <c r="N108" s="27">
        <v>8.3666666666666671</v>
      </c>
      <c r="O108" s="27">
        <v>2.0666666666666664</v>
      </c>
      <c r="P108" s="27">
        <v>0.43333333333333335</v>
      </c>
      <c r="Q108" s="18">
        <f>SUM(E108:P108)</f>
        <v>67.652830188679246</v>
      </c>
    </row>
    <row r="109" spans="1:17" s="1" customFormat="1" ht="16.2" thickBot="1" x14ac:dyDescent="0.35">
      <c r="A109" s="13">
        <v>65252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65252</v>
      </c>
      <c r="B117" s="9">
        <v>20</v>
      </c>
      <c r="C117" s="9" t="s">
        <v>67</v>
      </c>
      <c r="D117" s="9">
        <v>2</v>
      </c>
      <c r="E117">
        <v>31.65</v>
      </c>
      <c r="F117">
        <v>33</v>
      </c>
      <c r="G117">
        <v>33</v>
      </c>
      <c r="H117">
        <v>32.549999999999997</v>
      </c>
      <c r="I117">
        <v>31</v>
      </c>
      <c r="J117">
        <v>30.5</v>
      </c>
      <c r="K117">
        <v>29.05</v>
      </c>
      <c r="L117">
        <v>28.75</v>
      </c>
      <c r="M117">
        <v>30.299999999999997</v>
      </c>
      <c r="N117">
        <v>30.5</v>
      </c>
      <c r="O117">
        <v>31.75</v>
      </c>
      <c r="P117">
        <v>31.5</v>
      </c>
      <c r="Q117" s="18">
        <f>MAX(E117:P117)</f>
        <v>33</v>
      </c>
    </row>
    <row r="118" spans="1:17" s="1" customFormat="1" ht="16.2" thickBot="1" x14ac:dyDescent="0.35">
      <c r="A118" s="13">
        <v>65252</v>
      </c>
      <c r="B118" s="9">
        <v>20</v>
      </c>
      <c r="C118" s="9" t="s">
        <v>68</v>
      </c>
      <c r="D118" s="9" t="s">
        <v>69</v>
      </c>
      <c r="E118" s="9" t="s">
        <v>636</v>
      </c>
      <c r="F118" s="9" t="s">
        <v>1063</v>
      </c>
      <c r="G118" s="9" t="s">
        <v>1140</v>
      </c>
      <c r="H118" s="9" t="s">
        <v>1141</v>
      </c>
      <c r="I118" s="9" t="s">
        <v>798</v>
      </c>
      <c r="J118" s="9" t="s">
        <v>798</v>
      </c>
      <c r="K118" s="9" t="s">
        <v>556</v>
      </c>
      <c r="L118" s="9" t="s">
        <v>1037</v>
      </c>
      <c r="M118" s="9" t="s">
        <v>1142</v>
      </c>
      <c r="N118" s="9" t="s">
        <v>462</v>
      </c>
      <c r="O118" s="9" t="s">
        <v>1143</v>
      </c>
      <c r="P118" s="9" t="s">
        <v>992</v>
      </c>
      <c r="Q118" s="18"/>
    </row>
    <row r="119" spans="1:17" s="1" customFormat="1" ht="16.2" thickBot="1" x14ac:dyDescent="0.35">
      <c r="A119" s="13">
        <v>65252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65252</v>
      </c>
      <c r="B126" s="9">
        <v>21</v>
      </c>
      <c r="C126" s="9" t="s">
        <v>71</v>
      </c>
      <c r="D126" s="9">
        <v>3</v>
      </c>
      <c r="E126">
        <v>19.5</v>
      </c>
      <c r="F126">
        <v>23.2</v>
      </c>
      <c r="G126">
        <v>23</v>
      </c>
      <c r="H126">
        <v>24</v>
      </c>
      <c r="I126">
        <v>22.75</v>
      </c>
      <c r="J126">
        <v>22.5</v>
      </c>
      <c r="K126">
        <v>21.65</v>
      </c>
      <c r="L126">
        <v>21.1</v>
      </c>
      <c r="M126">
        <v>20.7</v>
      </c>
      <c r="N126">
        <v>23</v>
      </c>
      <c r="O126">
        <v>23.15</v>
      </c>
      <c r="P126">
        <v>21.95</v>
      </c>
      <c r="Q126" s="18">
        <f>MIN(E126:P126)</f>
        <v>19.5</v>
      </c>
    </row>
    <row r="127" spans="1:17" s="1" customFormat="1" ht="16.2" thickBot="1" x14ac:dyDescent="0.35">
      <c r="A127" s="13">
        <v>65252</v>
      </c>
      <c r="B127" s="9">
        <v>21</v>
      </c>
      <c r="C127" s="9" t="s">
        <v>72</v>
      </c>
      <c r="D127" s="9" t="s">
        <v>73</v>
      </c>
      <c r="E127" s="9" t="s">
        <v>853</v>
      </c>
      <c r="F127" s="9" t="s">
        <v>1144</v>
      </c>
      <c r="G127" s="9" t="s">
        <v>536</v>
      </c>
      <c r="H127" s="9" t="s">
        <v>746</v>
      </c>
      <c r="I127" s="9" t="s">
        <v>660</v>
      </c>
      <c r="J127" s="9" t="s">
        <v>919</v>
      </c>
      <c r="K127" s="9" t="s">
        <v>1145</v>
      </c>
      <c r="L127" s="9" t="s">
        <v>456</v>
      </c>
      <c r="M127" s="9" t="s">
        <v>624</v>
      </c>
      <c r="N127" s="9" t="s">
        <v>680</v>
      </c>
      <c r="O127" s="9" t="s">
        <v>936</v>
      </c>
      <c r="P127" s="18"/>
      <c r="Q127" s="18"/>
    </row>
    <row r="128" spans="1:17" s="1" customFormat="1" ht="16.2" thickBot="1" x14ac:dyDescent="0.35">
      <c r="A128" s="13">
        <v>65252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65252</v>
      </c>
      <c r="B135" s="9">
        <v>22</v>
      </c>
      <c r="C135" s="9" t="s">
        <v>67</v>
      </c>
      <c r="D135" s="9">
        <v>2</v>
      </c>
      <c r="E135">
        <v>37.9</v>
      </c>
      <c r="F135">
        <v>40</v>
      </c>
      <c r="G135">
        <v>39</v>
      </c>
      <c r="H135">
        <v>38.5</v>
      </c>
      <c r="I135">
        <v>36</v>
      </c>
      <c r="J135">
        <v>35</v>
      </c>
      <c r="K135">
        <v>33.6</v>
      </c>
      <c r="L135">
        <v>34</v>
      </c>
      <c r="M135">
        <v>34</v>
      </c>
      <c r="N135">
        <v>37</v>
      </c>
      <c r="O135">
        <v>37</v>
      </c>
      <c r="P135">
        <v>37</v>
      </c>
      <c r="Q135" s="18">
        <f>MAX(E135:P135)</f>
        <v>40</v>
      </c>
    </row>
    <row r="136" spans="1:17" s="1" customFormat="1" ht="16.2" thickBot="1" x14ac:dyDescent="0.35">
      <c r="A136" s="13">
        <v>65252</v>
      </c>
      <c r="B136" s="9">
        <v>22</v>
      </c>
      <c r="C136" s="9" t="s">
        <v>68</v>
      </c>
      <c r="D136" s="9" t="s">
        <v>69</v>
      </c>
      <c r="E136" s="9" t="s">
        <v>573</v>
      </c>
      <c r="F136" s="9" t="s">
        <v>1063</v>
      </c>
      <c r="G136" s="9" t="s">
        <v>1140</v>
      </c>
      <c r="H136" s="9" t="s">
        <v>1141</v>
      </c>
      <c r="I136" s="9" t="s">
        <v>1146</v>
      </c>
      <c r="J136" s="9" t="s">
        <v>798</v>
      </c>
      <c r="K136" s="9" t="s">
        <v>556</v>
      </c>
      <c r="L136" s="9" t="s">
        <v>690</v>
      </c>
      <c r="M136" s="9" t="s">
        <v>615</v>
      </c>
      <c r="N136" s="9" t="s">
        <v>462</v>
      </c>
      <c r="O136" s="9" t="s">
        <v>1147</v>
      </c>
      <c r="P136" s="9" t="s">
        <v>1148</v>
      </c>
      <c r="Q136" s="18"/>
    </row>
    <row r="137" spans="1:17" s="1" customFormat="1" ht="16.2" thickBot="1" x14ac:dyDescent="0.35">
      <c r="A137" s="13">
        <v>65252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65252</v>
      </c>
      <c r="B144" s="9">
        <v>23</v>
      </c>
      <c r="C144" s="9" t="s">
        <v>71</v>
      </c>
      <c r="D144" s="9">
        <v>3</v>
      </c>
      <c r="E144">
        <v>5</v>
      </c>
      <c r="F144">
        <v>13</v>
      </c>
      <c r="G144">
        <v>15.6</v>
      </c>
      <c r="H144">
        <v>19.600000000000001</v>
      </c>
      <c r="I144">
        <v>19</v>
      </c>
      <c r="J144">
        <v>17.2</v>
      </c>
      <c r="K144">
        <v>17</v>
      </c>
      <c r="L144">
        <v>15</v>
      </c>
      <c r="M144">
        <v>17.399999999999999</v>
      </c>
      <c r="N144">
        <v>19.5</v>
      </c>
      <c r="O144">
        <v>17</v>
      </c>
      <c r="P144">
        <v>10.5</v>
      </c>
      <c r="Q144" s="18">
        <f>MIN(E144:P144)</f>
        <v>5</v>
      </c>
    </row>
    <row r="145" spans="1:17" s="1" customFormat="1" ht="16.2" thickBot="1" x14ac:dyDescent="0.35">
      <c r="A145" s="13">
        <v>65252</v>
      </c>
      <c r="B145" s="9">
        <v>23</v>
      </c>
      <c r="C145" s="9" t="s">
        <v>72</v>
      </c>
      <c r="D145" s="9" t="s">
        <v>73</v>
      </c>
      <c r="E145" s="9" t="s">
        <v>853</v>
      </c>
      <c r="F145" s="9" t="s">
        <v>742</v>
      </c>
      <c r="G145" s="9" t="s">
        <v>805</v>
      </c>
      <c r="H145" s="9" t="s">
        <v>671</v>
      </c>
      <c r="I145" s="9" t="s">
        <v>712</v>
      </c>
      <c r="J145" s="9" t="s">
        <v>913</v>
      </c>
      <c r="K145" s="9" t="s">
        <v>1149</v>
      </c>
      <c r="L145" s="9" t="s">
        <v>763</v>
      </c>
      <c r="M145" s="9" t="s">
        <v>624</v>
      </c>
      <c r="N145" s="9" t="s">
        <v>680</v>
      </c>
      <c r="O145" s="9" t="s">
        <v>943</v>
      </c>
      <c r="P145" s="9" t="s">
        <v>456</v>
      </c>
      <c r="Q145" s="18"/>
    </row>
    <row r="146" spans="1:17" s="1" customFormat="1" ht="16.2" thickBot="1" x14ac:dyDescent="0.35">
      <c r="A146" s="13">
        <v>65252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65252</v>
      </c>
      <c r="B153" s="9">
        <v>24</v>
      </c>
      <c r="C153" s="9" t="s">
        <v>67</v>
      </c>
      <c r="D153" s="9">
        <v>2</v>
      </c>
      <c r="E153">
        <v>72.8</v>
      </c>
      <c r="F153">
        <v>66.400000000000006</v>
      </c>
      <c r="G153">
        <v>124.7</v>
      </c>
      <c r="H153">
        <v>94.4</v>
      </c>
      <c r="I153">
        <v>115.5</v>
      </c>
      <c r="J153">
        <v>105.6</v>
      </c>
      <c r="K153">
        <v>107.7</v>
      </c>
      <c r="L153">
        <v>133.6</v>
      </c>
      <c r="M153">
        <v>112.1</v>
      </c>
      <c r="N153">
        <v>107</v>
      </c>
      <c r="O153">
        <v>47.2</v>
      </c>
      <c r="P153">
        <v>49.1</v>
      </c>
      <c r="Q153" s="18">
        <f>MAX(E153:P153)</f>
        <v>133.6</v>
      </c>
    </row>
    <row r="154" spans="1:17" s="1" customFormat="1" ht="16.2" thickBot="1" x14ac:dyDescent="0.35">
      <c r="A154" s="13">
        <v>65252</v>
      </c>
      <c r="B154" s="9">
        <v>24</v>
      </c>
      <c r="C154" s="9" t="s">
        <v>68</v>
      </c>
      <c r="D154" s="9" t="s">
        <v>69</v>
      </c>
      <c r="E154" s="9" t="s">
        <v>793</v>
      </c>
      <c r="F154" s="9" t="s">
        <v>648</v>
      </c>
      <c r="G154" s="9" t="s">
        <v>560</v>
      </c>
      <c r="H154" s="9" t="s">
        <v>787</v>
      </c>
      <c r="I154" s="9" t="s">
        <v>856</v>
      </c>
      <c r="J154" s="9" t="s">
        <v>782</v>
      </c>
      <c r="K154" s="9" t="s">
        <v>901</v>
      </c>
      <c r="L154" s="9" t="s">
        <v>638</v>
      </c>
      <c r="M154" s="9" t="s">
        <v>988</v>
      </c>
      <c r="N154" s="9" t="s">
        <v>1150</v>
      </c>
      <c r="O154" s="9" t="s">
        <v>985</v>
      </c>
      <c r="P154" s="9" t="s">
        <v>1113</v>
      </c>
      <c r="Q154" s="18"/>
    </row>
    <row r="155" spans="1:17" s="1" customFormat="1" ht="16.2" thickBot="1" x14ac:dyDescent="0.35">
      <c r="A155" s="13">
        <v>65252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65252</v>
      </c>
      <c r="B162" s="9">
        <v>38</v>
      </c>
      <c r="C162" s="9" t="s">
        <v>42</v>
      </c>
      <c r="D162" s="9">
        <v>1</v>
      </c>
      <c r="E162" s="18">
        <v>75.144666666666666</v>
      </c>
      <c r="F162" s="18">
        <v>79.189666666666682</v>
      </c>
      <c r="G162" s="18">
        <v>85.574333333333314</v>
      </c>
      <c r="H162" s="18">
        <v>87.740000000000009</v>
      </c>
      <c r="I162" s="18">
        <v>88.854333333333315</v>
      </c>
      <c r="J162" s="18">
        <v>90.158666666666662</v>
      </c>
      <c r="K162" s="18">
        <v>90.39200000000001</v>
      </c>
      <c r="L162" s="18">
        <v>89.918999999999997</v>
      </c>
      <c r="M162" s="18">
        <v>90.792333333333346</v>
      </c>
      <c r="N162" s="18">
        <v>90.212666666666664</v>
      </c>
      <c r="O162" s="18">
        <v>86.380666666666656</v>
      </c>
      <c r="P162" s="18">
        <v>77.958333333333329</v>
      </c>
      <c r="Q162" s="18">
        <f>AVERAGE(E162:P162)</f>
        <v>86.026388888888889</v>
      </c>
    </row>
    <row r="163" spans="1:17" s="1" customFormat="1" ht="16.2" thickBot="1" x14ac:dyDescent="0.35">
      <c r="A163" s="13">
        <v>65252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5"/>
  <sheetViews>
    <sheetView workbookViewId="0">
      <selection activeCell="B17" sqref="B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298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65125</v>
      </c>
      <c r="B10" s="3" t="s">
        <v>365</v>
      </c>
      <c r="C10" s="3" t="s">
        <v>366</v>
      </c>
      <c r="D10" s="16">
        <v>342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5.6" x14ac:dyDescent="0.3">
      <c r="A13" s="14" t="s">
        <v>364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B14" s="12"/>
      <c r="C14" s="12"/>
      <c r="D14" s="12"/>
      <c r="E14" s="12"/>
      <c r="F14"/>
      <c r="G14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65125</v>
      </c>
      <c r="B23" s="9">
        <v>1</v>
      </c>
      <c r="C23" s="9" t="s">
        <v>36</v>
      </c>
      <c r="D23" s="9">
        <v>4</v>
      </c>
      <c r="E23" s="18">
        <v>0.78333333333333333</v>
      </c>
      <c r="F23" s="18">
        <v>5.9233333333333329</v>
      </c>
      <c r="G23" s="18">
        <v>22.400000000000009</v>
      </c>
      <c r="H23" s="18">
        <v>72.819999999999993</v>
      </c>
      <c r="I23" s="18">
        <v>156.70333333333329</v>
      </c>
      <c r="J23" s="18">
        <v>194.36666666666665</v>
      </c>
      <c r="K23" s="18">
        <v>249.79</v>
      </c>
      <c r="L23" s="18">
        <v>308.2766666666667</v>
      </c>
      <c r="M23" s="18">
        <v>229.38666666666671</v>
      </c>
      <c r="N23" s="18">
        <v>169.5366666666666</v>
      </c>
      <c r="O23" s="18">
        <v>9.7333333333333325</v>
      </c>
      <c r="P23" s="18">
        <v>1.3466666666666667</v>
      </c>
      <c r="Q23" s="18">
        <v>1421.0666666666666</v>
      </c>
    </row>
    <row r="24" spans="1:17" s="1" customFormat="1" ht="16.2" thickBot="1" x14ac:dyDescent="0.35">
      <c r="A24" s="13">
        <v>65125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65125</v>
      </c>
      <c r="B32" s="9">
        <v>2</v>
      </c>
      <c r="C32" s="9" t="s">
        <v>39</v>
      </c>
      <c r="D32" s="9">
        <v>5</v>
      </c>
      <c r="E32" s="27">
        <v>0.13333333333333333</v>
      </c>
      <c r="F32" s="27">
        <v>0.36320754716981135</v>
      </c>
      <c r="G32" s="27">
        <v>1.9</v>
      </c>
      <c r="H32" s="27">
        <v>6</v>
      </c>
      <c r="I32" s="27">
        <v>11.266666666666667</v>
      </c>
      <c r="J32" s="27">
        <v>12.166666666666666</v>
      </c>
      <c r="K32" s="27">
        <v>14.966666666666667</v>
      </c>
      <c r="L32" s="27">
        <v>17.3</v>
      </c>
      <c r="M32" s="27">
        <v>15.966666666666669</v>
      </c>
      <c r="N32" s="27">
        <v>13</v>
      </c>
      <c r="O32" s="27">
        <v>0.89999999999999991</v>
      </c>
      <c r="P32" s="27">
        <v>0</v>
      </c>
      <c r="Q32" s="18">
        <f>SUM(E32:P32)</f>
        <v>93.963207547169816</v>
      </c>
    </row>
    <row r="33" spans="1:17" s="1" customFormat="1" ht="16.2" thickBot="1" x14ac:dyDescent="0.35">
      <c r="A33" s="13">
        <v>65125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65125</v>
      </c>
      <c r="B41" s="9">
        <v>3</v>
      </c>
      <c r="C41" s="9" t="s">
        <v>42</v>
      </c>
      <c r="D41" s="9">
        <v>1</v>
      </c>
      <c r="E41" s="18">
        <v>35.152795699000009</v>
      </c>
      <c r="F41" s="18">
        <v>36.91403119933333</v>
      </c>
      <c r="G41" s="18">
        <v>37.265268816666662</v>
      </c>
      <c r="H41" s="18">
        <v>35.587888888999991</v>
      </c>
      <c r="I41" s="18">
        <v>32.917849461333326</v>
      </c>
      <c r="J41" s="18">
        <v>30.849444443666663</v>
      </c>
      <c r="K41" s="18">
        <v>29.455913978666665</v>
      </c>
      <c r="L41" s="18">
        <v>28.72892473166667</v>
      </c>
      <c r="M41" s="18">
        <v>29.858777778333334</v>
      </c>
      <c r="N41" s="18">
        <v>31.316774193333334</v>
      </c>
      <c r="O41" s="18">
        <v>34.155999999666662</v>
      </c>
      <c r="P41" s="18">
        <v>35.002580645666661</v>
      </c>
      <c r="Q41" s="18">
        <f>AVERAGE(E41:P41)</f>
        <v>33.100520819694445</v>
      </c>
    </row>
    <row r="42" spans="1:17" s="1" customFormat="1" ht="16.2" thickBot="1" x14ac:dyDescent="0.35">
      <c r="A42" s="13">
        <v>65125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65125</v>
      </c>
      <c r="B50" s="9">
        <v>4</v>
      </c>
      <c r="C50" s="9" t="s">
        <v>42</v>
      </c>
      <c r="D50" s="9">
        <v>1</v>
      </c>
      <c r="E50" s="18">
        <v>18.524869926774187</v>
      </c>
      <c r="F50" s="18">
        <v>21.641657396774193</v>
      </c>
      <c r="G50" s="18">
        <v>24.074713839677425</v>
      </c>
      <c r="H50" s="18">
        <v>24.352903226129033</v>
      </c>
      <c r="I50" s="18">
        <v>23.328720083225804</v>
      </c>
      <c r="J50" s="18">
        <v>22.267419355161294</v>
      </c>
      <c r="K50" s="18">
        <v>21.978459937741935</v>
      </c>
      <c r="L50" s="18">
        <v>21.760978147419358</v>
      </c>
      <c r="M50" s="18">
        <v>21.588172043548393</v>
      </c>
      <c r="N50" s="18">
        <v>21.613943809999995</v>
      </c>
      <c r="O50" s="18">
        <v>19.727526881612903</v>
      </c>
      <c r="P50" s="18">
        <v>17.672944849677414</v>
      </c>
      <c r="Q50" s="18">
        <f>AVERAGE(E50:P50)</f>
        <v>21.54435912481183</v>
      </c>
    </row>
    <row r="51" spans="1:17" s="1" customFormat="1" ht="16.2" thickBot="1" x14ac:dyDescent="0.35">
      <c r="A51" s="13">
        <v>65125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65125</v>
      </c>
      <c r="B59" s="9">
        <v>5</v>
      </c>
      <c r="C59" s="9" t="s">
        <v>42</v>
      </c>
      <c r="D59" s="9">
        <v>1</v>
      </c>
      <c r="E59" s="27">
        <v>35.152795699000009</v>
      </c>
      <c r="F59" s="27">
        <v>29.277844298053761</v>
      </c>
      <c r="G59" s="27">
        <v>30.669991328172046</v>
      </c>
      <c r="H59" s="27">
        <v>29.970396057564514</v>
      </c>
      <c r="I59" s="27">
        <v>28.123284772279565</v>
      </c>
      <c r="J59" s="27">
        <v>26.558431899413979</v>
      </c>
      <c r="K59" s="27">
        <v>25.717186958204302</v>
      </c>
      <c r="L59" s="27">
        <v>25.244951439543016</v>
      </c>
      <c r="M59" s="27">
        <v>25.723474910940865</v>
      </c>
      <c r="N59" s="27">
        <v>26.465359001666663</v>
      </c>
      <c r="O59" s="27">
        <v>26.941763440639782</v>
      </c>
      <c r="P59" s="27">
        <v>26.337762747672038</v>
      </c>
      <c r="Q59" s="18">
        <f>AVERAGE(E59:P59)</f>
        <v>28.015270212762548</v>
      </c>
    </row>
    <row r="60" spans="1:17" s="1" customFormat="1" ht="16.2" thickBot="1" x14ac:dyDescent="0.35">
      <c r="A60" s="13">
        <v>65125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65125</v>
      </c>
      <c r="B72" s="9">
        <v>12</v>
      </c>
      <c r="C72" s="9" t="s">
        <v>39</v>
      </c>
      <c r="D72" s="9">
        <v>5</v>
      </c>
      <c r="E72" s="27">
        <v>31</v>
      </c>
      <c r="F72" s="27">
        <v>27.867924528301884</v>
      </c>
      <c r="G72" s="27">
        <v>30.900000000000002</v>
      </c>
      <c r="H72" s="27">
        <v>29.5</v>
      </c>
      <c r="I72" s="27">
        <v>28.766666666666666</v>
      </c>
      <c r="J72" s="27">
        <v>23.5</v>
      </c>
      <c r="K72" s="27">
        <v>15.033333333333333</v>
      </c>
      <c r="L72" s="27">
        <v>10.066666666666666</v>
      </c>
      <c r="M72" s="27">
        <v>18.399999999999999</v>
      </c>
      <c r="N72" s="27">
        <v>26.766666666666666</v>
      </c>
      <c r="O72" s="27">
        <v>29.866666666666667</v>
      </c>
      <c r="P72" s="27">
        <v>30.7</v>
      </c>
      <c r="Q72" s="18">
        <f>SUM(E72:P72)</f>
        <v>302.3679245283019</v>
      </c>
    </row>
    <row r="73" spans="1:17" s="1" customFormat="1" ht="16.2" thickBot="1" x14ac:dyDescent="0.35">
      <c r="A73" s="13">
        <v>65125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65125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6.6666666666666666E-2</v>
      </c>
      <c r="Q81" s="18">
        <f>SUM(E81:P81)</f>
        <v>6.6666666666666666E-2</v>
      </c>
    </row>
    <row r="82" spans="1:17" s="1" customFormat="1" ht="16.2" thickBot="1" x14ac:dyDescent="0.35">
      <c r="A82" s="13">
        <v>65125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65125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65125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65125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65125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65125</v>
      </c>
      <c r="B108" s="9">
        <v>16</v>
      </c>
      <c r="C108" s="9" t="s">
        <v>39</v>
      </c>
      <c r="D108" s="9">
        <v>5</v>
      </c>
      <c r="E108" s="27">
        <v>3.3333333333333333E-2</v>
      </c>
      <c r="F108" s="27">
        <v>0.19811320754716982</v>
      </c>
      <c r="G108" s="27">
        <v>0.7</v>
      </c>
      <c r="H108" s="27">
        <v>1.9000000000000001</v>
      </c>
      <c r="I108" s="27">
        <v>4.3</v>
      </c>
      <c r="J108" s="27">
        <v>4.9000000000000004</v>
      </c>
      <c r="K108" s="27">
        <v>6</v>
      </c>
      <c r="L108" s="27">
        <v>6.7</v>
      </c>
      <c r="M108" s="27">
        <v>6.333333333333333</v>
      </c>
      <c r="N108" s="27">
        <v>4.8666666666666663</v>
      </c>
      <c r="O108" s="27">
        <v>0.33333333333333337</v>
      </c>
      <c r="P108" s="27">
        <v>0</v>
      </c>
      <c r="Q108" s="18">
        <f>SUM(E108:P108)</f>
        <v>36.264779874213836</v>
      </c>
    </row>
    <row r="109" spans="1:17" s="1" customFormat="1" ht="16.2" thickBot="1" x14ac:dyDescent="0.35">
      <c r="A109" s="13">
        <v>65125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65125</v>
      </c>
      <c r="B117" s="9">
        <v>20</v>
      </c>
      <c r="C117" s="9" t="s">
        <v>67</v>
      </c>
      <c r="D117" s="9">
        <v>2</v>
      </c>
      <c r="E117">
        <v>32.5</v>
      </c>
      <c r="F117">
        <v>34</v>
      </c>
      <c r="G117">
        <v>34</v>
      </c>
      <c r="H117">
        <v>34.5</v>
      </c>
      <c r="I117">
        <v>33.75</v>
      </c>
      <c r="J117">
        <v>30.95</v>
      </c>
      <c r="K117">
        <v>29</v>
      </c>
      <c r="L117">
        <v>28.55</v>
      </c>
      <c r="M117">
        <v>29.4</v>
      </c>
      <c r="N117">
        <v>31.5</v>
      </c>
      <c r="O117">
        <v>29.799999999999997</v>
      </c>
      <c r="P117">
        <v>31</v>
      </c>
      <c r="Q117" s="18">
        <f>MAX(E117:P117)</f>
        <v>34.5</v>
      </c>
    </row>
    <row r="118" spans="1:17" s="1" customFormat="1" ht="16.2" thickBot="1" x14ac:dyDescent="0.35">
      <c r="A118" s="13">
        <v>65125</v>
      </c>
      <c r="B118" s="9">
        <v>20</v>
      </c>
      <c r="C118" s="9" t="s">
        <v>68</v>
      </c>
      <c r="D118" s="9" t="s">
        <v>69</v>
      </c>
      <c r="E118" s="3" t="s">
        <v>501</v>
      </c>
      <c r="F118" s="3" t="s">
        <v>502</v>
      </c>
      <c r="G118" s="3" t="s">
        <v>503</v>
      </c>
      <c r="H118" s="3" t="s">
        <v>504</v>
      </c>
      <c r="I118" s="3" t="s">
        <v>505</v>
      </c>
      <c r="J118" s="3" t="s">
        <v>506</v>
      </c>
      <c r="K118" s="3" t="s">
        <v>507</v>
      </c>
      <c r="L118" s="3" t="s">
        <v>508</v>
      </c>
      <c r="M118" s="3" t="s">
        <v>456</v>
      </c>
      <c r="N118" s="3" t="s">
        <v>509</v>
      </c>
      <c r="O118" s="3" t="s">
        <v>449</v>
      </c>
      <c r="P118" s="3" t="s">
        <v>510</v>
      </c>
      <c r="Q118" s="18"/>
    </row>
    <row r="119" spans="1:17" s="1" customFormat="1" ht="16.2" thickBot="1" x14ac:dyDescent="0.35">
      <c r="A119" s="13">
        <v>65125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65125</v>
      </c>
      <c r="B126" s="9">
        <v>21</v>
      </c>
      <c r="C126" s="9" t="s">
        <v>71</v>
      </c>
      <c r="D126" s="9">
        <v>3</v>
      </c>
      <c r="E126">
        <v>21.5</v>
      </c>
      <c r="F126">
        <v>24</v>
      </c>
      <c r="G126">
        <v>22.5</v>
      </c>
      <c r="H126">
        <v>21.9</v>
      </c>
      <c r="I126">
        <v>22</v>
      </c>
      <c r="J126">
        <v>21.8</v>
      </c>
      <c r="K126">
        <v>21.799999999999997</v>
      </c>
      <c r="L126">
        <v>21</v>
      </c>
      <c r="M126">
        <v>22</v>
      </c>
      <c r="N126">
        <v>22.4</v>
      </c>
      <c r="O126">
        <v>22.45</v>
      </c>
      <c r="P126">
        <v>17.95</v>
      </c>
      <c r="Q126" s="18">
        <f>MIN(E126:P126)</f>
        <v>17.95</v>
      </c>
    </row>
    <row r="127" spans="1:17" s="1" customFormat="1" ht="16.2" thickBot="1" x14ac:dyDescent="0.35">
      <c r="A127" s="13">
        <v>65125</v>
      </c>
      <c r="B127" s="9">
        <v>21</v>
      </c>
      <c r="C127" s="9" t="s">
        <v>72</v>
      </c>
      <c r="D127" s="9" t="s">
        <v>73</v>
      </c>
      <c r="E127" s="3" t="s">
        <v>511</v>
      </c>
      <c r="F127" s="3" t="s">
        <v>512</v>
      </c>
      <c r="G127" s="3" t="s">
        <v>513</v>
      </c>
      <c r="H127" s="3" t="s">
        <v>514</v>
      </c>
      <c r="I127" s="3" t="s">
        <v>515</v>
      </c>
      <c r="J127" s="3" t="s">
        <v>516</v>
      </c>
      <c r="K127" s="3" t="s">
        <v>517</v>
      </c>
      <c r="L127" s="3" t="s">
        <v>482</v>
      </c>
      <c r="M127" s="3" t="s">
        <v>511</v>
      </c>
      <c r="N127" s="3" t="s">
        <v>518</v>
      </c>
      <c r="O127" s="3" t="s">
        <v>519</v>
      </c>
      <c r="P127" s="3" t="s">
        <v>520</v>
      </c>
      <c r="Q127" s="18"/>
    </row>
    <row r="128" spans="1:17" s="1" customFormat="1" ht="16.2" thickBot="1" x14ac:dyDescent="0.35">
      <c r="A128" s="13">
        <v>65125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65125</v>
      </c>
      <c r="B135" s="9">
        <v>22</v>
      </c>
      <c r="C135" s="9" t="s">
        <v>67</v>
      </c>
      <c r="D135" s="9">
        <v>2</v>
      </c>
      <c r="E135">
        <v>40</v>
      </c>
      <c r="F135">
        <v>42</v>
      </c>
      <c r="G135">
        <v>42</v>
      </c>
      <c r="H135">
        <v>41</v>
      </c>
      <c r="I135">
        <v>39.700000000000003</v>
      </c>
      <c r="J135">
        <v>37.799999999999997</v>
      </c>
      <c r="K135">
        <v>34.700000000000003</v>
      </c>
      <c r="L135">
        <v>33.5</v>
      </c>
      <c r="M135">
        <v>34</v>
      </c>
      <c r="N135">
        <v>40</v>
      </c>
      <c r="O135">
        <v>38.1</v>
      </c>
      <c r="P135">
        <v>39</v>
      </c>
      <c r="Q135" s="18">
        <f>MAX(E135:P135)</f>
        <v>42</v>
      </c>
    </row>
    <row r="136" spans="1:17" s="1" customFormat="1" ht="16.2" thickBot="1" x14ac:dyDescent="0.35">
      <c r="A136" s="13">
        <v>65125</v>
      </c>
      <c r="B136" s="9">
        <v>22</v>
      </c>
      <c r="C136" s="9" t="s">
        <v>68</v>
      </c>
      <c r="D136" s="9" t="s">
        <v>69</v>
      </c>
      <c r="E136" s="3" t="s">
        <v>521</v>
      </c>
      <c r="F136" s="3" t="s">
        <v>522</v>
      </c>
      <c r="G136" s="3" t="s">
        <v>523</v>
      </c>
      <c r="H136" s="3" t="s">
        <v>524</v>
      </c>
      <c r="I136" s="3" t="s">
        <v>525</v>
      </c>
      <c r="J136" s="3" t="s">
        <v>506</v>
      </c>
      <c r="K136" s="3" t="s">
        <v>526</v>
      </c>
      <c r="L136" s="3" t="s">
        <v>508</v>
      </c>
      <c r="M136" s="3" t="s">
        <v>527</v>
      </c>
      <c r="N136" s="3" t="s">
        <v>509</v>
      </c>
      <c r="O136" s="3" t="s">
        <v>528</v>
      </c>
      <c r="P136" s="3" t="s">
        <v>529</v>
      </c>
      <c r="Q136" s="18"/>
    </row>
    <row r="137" spans="1:17" s="1" customFormat="1" ht="16.2" thickBot="1" x14ac:dyDescent="0.35">
      <c r="A137" s="13">
        <v>65125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65125</v>
      </c>
      <c r="B144" s="9">
        <v>23</v>
      </c>
      <c r="C144" s="9" t="s">
        <v>71</v>
      </c>
      <c r="D144" s="9">
        <v>3</v>
      </c>
      <c r="E144">
        <v>11</v>
      </c>
      <c r="F144">
        <v>13.7</v>
      </c>
      <c r="G144">
        <v>15</v>
      </c>
      <c r="H144">
        <v>14</v>
      </c>
      <c r="I144">
        <v>15</v>
      </c>
      <c r="J144">
        <v>17.2</v>
      </c>
      <c r="K144">
        <v>16</v>
      </c>
      <c r="L144">
        <v>15</v>
      </c>
      <c r="M144">
        <v>18</v>
      </c>
      <c r="N144">
        <v>16.5</v>
      </c>
      <c r="O144">
        <v>13</v>
      </c>
      <c r="P144">
        <v>8.9</v>
      </c>
      <c r="Q144" s="18">
        <f>MIN(E144:P144)</f>
        <v>8.9</v>
      </c>
    </row>
    <row r="145" spans="1:17" s="1" customFormat="1" ht="16.2" thickBot="1" x14ac:dyDescent="0.35">
      <c r="A145" s="13">
        <v>65125</v>
      </c>
      <c r="B145" s="9">
        <v>23</v>
      </c>
      <c r="C145" s="9" t="s">
        <v>72</v>
      </c>
      <c r="D145" s="9" t="s">
        <v>73</v>
      </c>
      <c r="E145" s="3" t="s">
        <v>530</v>
      </c>
      <c r="F145" s="3" t="s">
        <v>531</v>
      </c>
      <c r="G145" s="3" t="s">
        <v>532</v>
      </c>
      <c r="H145" s="3" t="s">
        <v>533</v>
      </c>
      <c r="I145" s="3" t="s">
        <v>515</v>
      </c>
      <c r="J145" s="3" t="s">
        <v>534</v>
      </c>
      <c r="K145" s="3" t="s">
        <v>535</v>
      </c>
      <c r="L145" s="3" t="s">
        <v>482</v>
      </c>
      <c r="M145" s="3" t="s">
        <v>536</v>
      </c>
      <c r="N145" s="3" t="s">
        <v>537</v>
      </c>
      <c r="O145" s="3" t="s">
        <v>538</v>
      </c>
      <c r="P145" s="3" t="s">
        <v>539</v>
      </c>
      <c r="Q145" s="18"/>
    </row>
    <row r="146" spans="1:17" s="1" customFormat="1" ht="16.2" thickBot="1" x14ac:dyDescent="0.35">
      <c r="A146" s="13">
        <v>65125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65125</v>
      </c>
      <c r="B153" s="9">
        <v>24</v>
      </c>
      <c r="C153" s="9" t="s">
        <v>67</v>
      </c>
      <c r="D153" s="9">
        <v>2</v>
      </c>
      <c r="E153">
        <v>13.2</v>
      </c>
      <c r="F153">
        <v>39.5</v>
      </c>
      <c r="G153">
        <v>56.9</v>
      </c>
      <c r="H153">
        <v>63.4</v>
      </c>
      <c r="I153">
        <v>64.3</v>
      </c>
      <c r="J153">
        <v>84.3</v>
      </c>
      <c r="K153">
        <v>110</v>
      </c>
      <c r="L153">
        <v>94.1</v>
      </c>
      <c r="M153">
        <v>79.099999999999994</v>
      </c>
      <c r="N153">
        <v>89.9</v>
      </c>
      <c r="O153">
        <v>37.6</v>
      </c>
      <c r="P153">
        <v>0</v>
      </c>
      <c r="Q153" s="18">
        <f>MAX(E153:P153)</f>
        <v>110</v>
      </c>
    </row>
    <row r="154" spans="1:17" s="1" customFormat="1" ht="16.2" thickBot="1" x14ac:dyDescent="0.35">
      <c r="A154" s="13">
        <v>65125</v>
      </c>
      <c r="B154" s="9">
        <v>24</v>
      </c>
      <c r="C154" s="9" t="s">
        <v>68</v>
      </c>
      <c r="D154" s="9" t="s">
        <v>69</v>
      </c>
      <c r="E154" s="3" t="s">
        <v>540</v>
      </c>
      <c r="F154" s="3" t="s">
        <v>541</v>
      </c>
      <c r="G154" s="3" t="s">
        <v>542</v>
      </c>
      <c r="H154" s="3" t="s">
        <v>543</v>
      </c>
      <c r="I154" s="3" t="s">
        <v>544</v>
      </c>
      <c r="J154" s="3" t="s">
        <v>545</v>
      </c>
      <c r="K154" s="3" t="s">
        <v>546</v>
      </c>
      <c r="L154" s="3" t="s">
        <v>547</v>
      </c>
      <c r="M154" s="3" t="s">
        <v>548</v>
      </c>
      <c r="N154" s="3" t="s">
        <v>549</v>
      </c>
      <c r="O154" s="3" t="s">
        <v>511</v>
      </c>
      <c r="P154" s="3" t="s">
        <v>535</v>
      </c>
      <c r="Q154" s="18"/>
    </row>
    <row r="155" spans="1:17" s="1" customFormat="1" ht="16.2" thickBot="1" x14ac:dyDescent="0.35">
      <c r="A155" s="13">
        <v>65125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65125</v>
      </c>
      <c r="B162" s="9">
        <v>38</v>
      </c>
      <c r="C162" s="9" t="s">
        <v>42</v>
      </c>
      <c r="D162" s="9">
        <v>1</v>
      </c>
      <c r="E162" s="18">
        <v>44.366666666666667</v>
      </c>
      <c r="F162" s="18">
        <v>44.88000000000001</v>
      </c>
      <c r="G162" s="18">
        <v>56.0743333333333</v>
      </c>
      <c r="H162" s="18">
        <v>71.478666666666669</v>
      </c>
      <c r="I162" s="18">
        <v>80.948000000000008</v>
      </c>
      <c r="J162" s="18">
        <v>84.662333333333336</v>
      </c>
      <c r="K162" s="18">
        <v>86.810666666666677</v>
      </c>
      <c r="L162" s="18">
        <v>88.039666666666662</v>
      </c>
      <c r="M162" s="18">
        <v>86.800333333333342</v>
      </c>
      <c r="N162" s="18">
        <v>83.38133333333333</v>
      </c>
      <c r="O162" s="18">
        <v>65.822666666666663</v>
      </c>
      <c r="P162" s="18">
        <v>50.855000000000011</v>
      </c>
      <c r="Q162" s="18">
        <f>AVERAGE(E162:P162)</f>
        <v>70.34330555555556</v>
      </c>
    </row>
    <row r="163" spans="1:17" s="1" customFormat="1" ht="16.2" thickBot="1" x14ac:dyDescent="0.35">
      <c r="A163" s="13">
        <v>65125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5"/>
  <sheetViews>
    <sheetView workbookViewId="0">
      <selection activeCell="C17" sqref="C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F4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277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278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65250</v>
      </c>
      <c r="B10" s="3" t="s">
        <v>339</v>
      </c>
      <c r="C10" s="3" t="s">
        <v>340</v>
      </c>
      <c r="D10" s="16">
        <v>17.600000000000001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435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65250</v>
      </c>
      <c r="B23" s="9">
        <v>1</v>
      </c>
      <c r="C23" s="9" t="s">
        <v>36</v>
      </c>
      <c r="D23" s="9">
        <v>4</v>
      </c>
      <c r="E23" s="18">
        <v>22.053333333333342</v>
      </c>
      <c r="F23" s="18">
        <v>59.71</v>
      </c>
      <c r="G23" s="18">
        <v>114.54999999999997</v>
      </c>
      <c r="H23" s="18">
        <v>159.21</v>
      </c>
      <c r="I23" s="18">
        <v>260.94333333333338</v>
      </c>
      <c r="J23" s="18">
        <v>310.08999999999997</v>
      </c>
      <c r="K23" s="18">
        <v>357.88666666666666</v>
      </c>
      <c r="L23" s="18">
        <v>290.15333333333331</v>
      </c>
      <c r="M23" s="18">
        <v>353.99666666666667</v>
      </c>
      <c r="N23" s="18">
        <v>251.73666666666665</v>
      </c>
      <c r="O23" s="18">
        <v>87.183333333333337</v>
      </c>
      <c r="P23" s="18">
        <v>18.990000000000002</v>
      </c>
      <c r="Q23" s="18">
        <f>SUM(E23:P23)</f>
        <v>2286.5033333333326</v>
      </c>
    </row>
    <row r="24" spans="1:17" s="1" customFormat="1" ht="16.2" thickBot="1" x14ac:dyDescent="0.35">
      <c r="A24" s="13">
        <v>65250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65250</v>
      </c>
      <c r="B32" s="9">
        <v>2</v>
      </c>
      <c r="C32" s="9" t="s">
        <v>39</v>
      </c>
      <c r="D32" s="9">
        <v>5</v>
      </c>
      <c r="E32" s="27">
        <v>1.8333333333333335</v>
      </c>
      <c r="F32" s="27">
        <v>3.5660377358490565</v>
      </c>
      <c r="G32" s="27">
        <v>8.0333333333333332</v>
      </c>
      <c r="H32" s="27">
        <v>9.966666666666665</v>
      </c>
      <c r="I32" s="27">
        <v>14.2</v>
      </c>
      <c r="J32" s="27">
        <v>16.633333333333333</v>
      </c>
      <c r="K32" s="27">
        <v>19.233333333333334</v>
      </c>
      <c r="L32" s="27">
        <v>19.166666666666668</v>
      </c>
      <c r="M32" s="27">
        <v>19.033333333333335</v>
      </c>
      <c r="N32" s="27">
        <v>16</v>
      </c>
      <c r="O32" s="27">
        <v>6.9</v>
      </c>
      <c r="P32" s="27">
        <v>1.3666666666666665</v>
      </c>
      <c r="Q32" s="18">
        <f>SUM(E32:P32)</f>
        <v>135.93270440251572</v>
      </c>
    </row>
    <row r="33" spans="1:17" s="1" customFormat="1" ht="16.2" thickBot="1" x14ac:dyDescent="0.35">
      <c r="A33" s="13">
        <v>65250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65250</v>
      </c>
      <c r="B41" s="9">
        <v>3</v>
      </c>
      <c r="C41" s="9" t="s">
        <v>42</v>
      </c>
      <c r="D41" s="9">
        <v>1</v>
      </c>
      <c r="E41" s="18">
        <v>33.079892472999994</v>
      </c>
      <c r="F41" s="18">
        <v>34.049823480666667</v>
      </c>
      <c r="G41" s="18">
        <v>33.22064516066667</v>
      </c>
      <c r="H41" s="18">
        <v>32.567555555333328</v>
      </c>
      <c r="I41" s="18">
        <v>31.886666666666656</v>
      </c>
      <c r="J41" s="18">
        <v>30.181666666666665</v>
      </c>
      <c r="K41" s="18">
        <v>29.010645160666666</v>
      </c>
      <c r="L41" s="18">
        <v>28.882365590333336</v>
      </c>
      <c r="M41" s="18">
        <v>29.597666666999999</v>
      </c>
      <c r="N41" s="18">
        <v>30.531397849333334</v>
      </c>
      <c r="O41" s="18">
        <v>31.755111110666665</v>
      </c>
      <c r="P41" s="18">
        <v>32.660752687999995</v>
      </c>
      <c r="Q41" s="18">
        <f>AVERAGE(E41:P41)</f>
        <v>31.452015755750008</v>
      </c>
    </row>
    <row r="42" spans="1:17" s="1" customFormat="1" ht="16.2" thickBot="1" x14ac:dyDescent="0.35">
      <c r="A42" s="13">
        <v>65250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65250</v>
      </c>
      <c r="B50" s="9">
        <v>4</v>
      </c>
      <c r="C50" s="9" t="s">
        <v>42</v>
      </c>
      <c r="D50" s="9">
        <v>1</v>
      </c>
      <c r="E50" s="18">
        <v>21.343978494666661</v>
      </c>
      <c r="F50" s="18">
        <v>22.811629720666666</v>
      </c>
      <c r="G50" s="18">
        <v>23.49634408533333</v>
      </c>
      <c r="H50" s="18">
        <v>23.477333333333331</v>
      </c>
      <c r="I50" s="18">
        <v>23.331720431000008</v>
      </c>
      <c r="J50" s="18">
        <v>22.946222222333329</v>
      </c>
      <c r="K50" s="18">
        <v>22.705268816999997</v>
      </c>
      <c r="L50" s="18">
        <v>22.767741936666663</v>
      </c>
      <c r="M50" s="18">
        <v>22.854222222333338</v>
      </c>
      <c r="N50" s="18">
        <v>22.773118280666669</v>
      </c>
      <c r="O50" s="18">
        <v>22.906888889333338</v>
      </c>
      <c r="P50" s="18">
        <v>21.810752687000001</v>
      </c>
      <c r="Q50" s="18"/>
    </row>
    <row r="51" spans="1:17" s="1" customFormat="1" ht="16.2" thickBot="1" x14ac:dyDescent="0.35">
      <c r="A51" s="13">
        <v>65250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65250</v>
      </c>
      <c r="B59" s="9">
        <v>5</v>
      </c>
      <c r="C59" s="9" t="s">
        <v>42</v>
      </c>
      <c r="D59" s="9">
        <v>1</v>
      </c>
      <c r="E59" s="18">
        <v>27.211935483833329</v>
      </c>
      <c r="F59" s="18">
        <v>28.430726600666667</v>
      </c>
      <c r="G59" s="18">
        <v>28.358494622999999</v>
      </c>
      <c r="H59" s="18">
        <v>28.022444444333331</v>
      </c>
      <c r="I59" s="18">
        <v>27.609193548833332</v>
      </c>
      <c r="J59" s="18">
        <v>26.563944444499995</v>
      </c>
      <c r="K59" s="18">
        <v>25.85795698883333</v>
      </c>
      <c r="L59" s="18">
        <v>25.825053763500001</v>
      </c>
      <c r="M59" s="18">
        <v>26.225944444666666</v>
      </c>
      <c r="N59" s="18">
        <v>26.652258065000002</v>
      </c>
      <c r="O59" s="18">
        <v>27.331000000000003</v>
      </c>
      <c r="P59" s="18">
        <v>27.235752687499996</v>
      </c>
      <c r="Q59" s="18">
        <f>AVERAGE(E59:P59)</f>
        <v>27.110392091222224</v>
      </c>
    </row>
    <row r="60" spans="1:17" s="1" customFormat="1" ht="16.2" thickBot="1" x14ac:dyDescent="0.35">
      <c r="A60" s="13">
        <v>65250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65250</v>
      </c>
      <c r="B72" s="9">
        <v>12</v>
      </c>
      <c r="C72" s="9" t="s">
        <v>39</v>
      </c>
      <c r="D72" s="9">
        <v>5</v>
      </c>
      <c r="E72" s="27">
        <v>30</v>
      </c>
      <c r="F72" s="27">
        <v>27.108490566037737</v>
      </c>
      <c r="G72" s="27">
        <v>28.766666666666666</v>
      </c>
      <c r="H72" s="27">
        <v>27.333333333333332</v>
      </c>
      <c r="I72" s="27">
        <v>27.333333333333332</v>
      </c>
      <c r="J72" s="27">
        <v>19.533333333333335</v>
      </c>
      <c r="K72" s="27">
        <v>11.833333333333334</v>
      </c>
      <c r="L72" s="27">
        <v>9.9333333333333336</v>
      </c>
      <c r="M72" s="27">
        <v>15.566666666666668</v>
      </c>
      <c r="N72" s="27">
        <v>22.766666666666666</v>
      </c>
      <c r="O72" s="27">
        <v>26.733333333333331</v>
      </c>
      <c r="P72" s="27">
        <v>30.099999999999998</v>
      </c>
      <c r="Q72" s="18">
        <f>SUM(E72:P72)</f>
        <v>277.00849056603772</v>
      </c>
    </row>
    <row r="73" spans="1:17" s="1" customFormat="1" ht="16.2" thickBot="1" x14ac:dyDescent="0.35">
      <c r="A73" s="13">
        <v>65250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65250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</v>
      </c>
    </row>
    <row r="82" spans="1:17" s="1" customFormat="1" ht="16.2" thickBot="1" x14ac:dyDescent="0.35">
      <c r="A82" s="13">
        <v>65250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65250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65250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65250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65250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65250</v>
      </c>
      <c r="B108" s="9">
        <v>16</v>
      </c>
      <c r="C108" s="9" t="s">
        <v>39</v>
      </c>
      <c r="D108" s="9">
        <v>5</v>
      </c>
      <c r="E108" s="27">
        <v>0.8666666666666667</v>
      </c>
      <c r="F108" s="27">
        <v>1.7830188679245282</v>
      </c>
      <c r="G108" s="27">
        <v>3.7333333333333334</v>
      </c>
      <c r="H108" s="27">
        <v>4.7</v>
      </c>
      <c r="I108" s="27">
        <v>7.666666666666667</v>
      </c>
      <c r="J108" s="27">
        <v>8.5666666666666664</v>
      </c>
      <c r="K108" s="27">
        <v>9.4666666666666668</v>
      </c>
      <c r="L108" s="27">
        <v>7.7333333333333334</v>
      </c>
      <c r="M108" s="27">
        <v>9.9333333333333336</v>
      </c>
      <c r="N108" s="27">
        <v>7.2666666666666666</v>
      </c>
      <c r="O108" s="27">
        <v>2.8666666666666667</v>
      </c>
      <c r="P108" s="27">
        <v>0.56666666666666665</v>
      </c>
      <c r="Q108" s="18">
        <f>SUM(E108:P108)</f>
        <v>65.149685534591185</v>
      </c>
    </row>
    <row r="109" spans="1:17" s="1" customFormat="1" ht="16.2" thickBot="1" x14ac:dyDescent="0.35">
      <c r="A109" s="13">
        <v>65250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65250</v>
      </c>
      <c r="B117" s="9">
        <v>20</v>
      </c>
      <c r="C117" s="9" t="s">
        <v>67</v>
      </c>
      <c r="D117" s="9">
        <v>2</v>
      </c>
      <c r="E117">
        <v>30.65</v>
      </c>
      <c r="F117">
        <v>32.299999999999997</v>
      </c>
      <c r="G117">
        <v>32</v>
      </c>
      <c r="H117">
        <v>31.15</v>
      </c>
      <c r="I117">
        <v>30.5</v>
      </c>
      <c r="J117">
        <v>29.3</v>
      </c>
      <c r="K117">
        <v>28.349999999999998</v>
      </c>
      <c r="L117">
        <v>29.2</v>
      </c>
      <c r="M117">
        <v>29</v>
      </c>
      <c r="N117">
        <v>31.5</v>
      </c>
      <c r="O117">
        <v>30</v>
      </c>
      <c r="P117">
        <v>30.5</v>
      </c>
      <c r="Q117" s="18">
        <f>MAX(E117:P117)</f>
        <v>32.299999999999997</v>
      </c>
    </row>
    <row r="118" spans="1:17" s="1" customFormat="1" ht="16.2" thickBot="1" x14ac:dyDescent="0.35">
      <c r="A118" s="13">
        <v>65250</v>
      </c>
      <c r="B118" s="9">
        <v>20</v>
      </c>
      <c r="C118" s="9" t="s">
        <v>68</v>
      </c>
      <c r="D118" s="9" t="s">
        <v>69</v>
      </c>
      <c r="E118" s="9" t="s">
        <v>636</v>
      </c>
      <c r="F118" s="9" t="s">
        <v>486</v>
      </c>
      <c r="G118" s="9" t="s">
        <v>890</v>
      </c>
      <c r="H118" s="9" t="s">
        <v>910</v>
      </c>
      <c r="I118" s="9" t="s">
        <v>1151</v>
      </c>
      <c r="J118" s="9" t="s">
        <v>782</v>
      </c>
      <c r="K118" s="9" t="s">
        <v>556</v>
      </c>
      <c r="L118" s="9" t="s">
        <v>508</v>
      </c>
      <c r="M118" s="9" t="s">
        <v>488</v>
      </c>
      <c r="N118" s="9" t="s">
        <v>1152</v>
      </c>
      <c r="O118" s="9" t="s">
        <v>1153</v>
      </c>
      <c r="P118" s="9" t="s">
        <v>1154</v>
      </c>
      <c r="Q118" s="18"/>
    </row>
    <row r="119" spans="1:17" s="1" customFormat="1" ht="16.2" thickBot="1" x14ac:dyDescent="0.35">
      <c r="A119" s="13">
        <v>65250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65250</v>
      </c>
      <c r="B126" s="9">
        <v>21</v>
      </c>
      <c r="C126" s="9" t="s">
        <v>71</v>
      </c>
      <c r="D126" s="9">
        <v>3</v>
      </c>
      <c r="E126">
        <v>21.45</v>
      </c>
      <c r="F126">
        <v>23.5</v>
      </c>
      <c r="G126">
        <v>22.5</v>
      </c>
      <c r="H126">
        <v>20.45</v>
      </c>
      <c r="I126">
        <v>20.7</v>
      </c>
      <c r="J126">
        <v>22</v>
      </c>
      <c r="K126">
        <v>22.1</v>
      </c>
      <c r="L126">
        <v>23</v>
      </c>
      <c r="M126">
        <v>18.600000000000001</v>
      </c>
      <c r="N126">
        <v>22.5</v>
      </c>
      <c r="O126">
        <v>23.5</v>
      </c>
      <c r="P126">
        <v>23.5</v>
      </c>
      <c r="Q126" s="18">
        <f>MIN(E126:P126)</f>
        <v>18.600000000000001</v>
      </c>
    </row>
    <row r="127" spans="1:17" s="1" customFormat="1" ht="16.2" thickBot="1" x14ac:dyDescent="0.35">
      <c r="A127" s="13">
        <v>65250</v>
      </c>
      <c r="B127" s="9">
        <v>21</v>
      </c>
      <c r="C127" s="9" t="s">
        <v>72</v>
      </c>
      <c r="D127" s="9" t="s">
        <v>73</v>
      </c>
      <c r="E127" s="9" t="s">
        <v>758</v>
      </c>
      <c r="F127" s="9" t="s">
        <v>1125</v>
      </c>
      <c r="G127" s="9" t="s">
        <v>536</v>
      </c>
      <c r="H127" s="9" t="s">
        <v>560</v>
      </c>
      <c r="I127" s="9" t="s">
        <v>967</v>
      </c>
      <c r="J127" s="9" t="s">
        <v>1007</v>
      </c>
      <c r="K127" s="9" t="s">
        <v>1155</v>
      </c>
      <c r="L127" s="9" t="s">
        <v>624</v>
      </c>
      <c r="M127" s="9" t="s">
        <v>1156</v>
      </c>
      <c r="N127" s="9" t="s">
        <v>1157</v>
      </c>
      <c r="O127" s="9" t="s">
        <v>1158</v>
      </c>
      <c r="P127" s="9" t="s">
        <v>972</v>
      </c>
      <c r="Q127" s="18"/>
    </row>
    <row r="128" spans="1:17" s="1" customFormat="1" ht="16.2" thickBot="1" x14ac:dyDescent="0.35">
      <c r="A128" s="13">
        <v>65250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65250</v>
      </c>
      <c r="B135" s="9">
        <v>22</v>
      </c>
      <c r="C135" s="9" t="s">
        <v>67</v>
      </c>
      <c r="D135" s="9">
        <v>2</v>
      </c>
      <c r="E135">
        <v>37</v>
      </c>
      <c r="F135">
        <v>38.5</v>
      </c>
      <c r="G135">
        <v>38</v>
      </c>
      <c r="H135">
        <v>36.200000000000003</v>
      </c>
      <c r="I135">
        <v>37.200000000000003</v>
      </c>
      <c r="J135">
        <v>34</v>
      </c>
      <c r="K135">
        <v>32.5</v>
      </c>
      <c r="L135">
        <v>33</v>
      </c>
      <c r="M135">
        <v>33.1</v>
      </c>
      <c r="N135">
        <v>39</v>
      </c>
      <c r="O135">
        <v>35.200000000000003</v>
      </c>
      <c r="P135">
        <v>36</v>
      </c>
      <c r="Q135" s="18">
        <f>MAX(E135:P135)</f>
        <v>39</v>
      </c>
    </row>
    <row r="136" spans="1:17" s="1" customFormat="1" ht="16.2" thickBot="1" x14ac:dyDescent="0.35">
      <c r="A136" s="13">
        <v>65250</v>
      </c>
      <c r="B136" s="9">
        <v>22</v>
      </c>
      <c r="C136" s="9" t="s">
        <v>68</v>
      </c>
      <c r="D136" s="9" t="s">
        <v>69</v>
      </c>
      <c r="E136" s="9" t="s">
        <v>1159</v>
      </c>
      <c r="F136" s="9" t="s">
        <v>910</v>
      </c>
      <c r="G136" s="9" t="s">
        <v>612</v>
      </c>
      <c r="H136" s="9" t="s">
        <v>978</v>
      </c>
      <c r="I136" s="9" t="s">
        <v>1160</v>
      </c>
      <c r="J136" s="9" t="s">
        <v>782</v>
      </c>
      <c r="K136" s="9" t="s">
        <v>1114</v>
      </c>
      <c r="L136" s="9" t="s">
        <v>1053</v>
      </c>
      <c r="M136" s="9" t="s">
        <v>495</v>
      </c>
      <c r="N136" s="9" t="s">
        <v>1152</v>
      </c>
      <c r="O136" s="9" t="s">
        <v>584</v>
      </c>
      <c r="P136" s="9" t="s">
        <v>960</v>
      </c>
      <c r="Q136" s="18"/>
    </row>
    <row r="137" spans="1:17" s="1" customFormat="1" ht="16.2" thickBot="1" x14ac:dyDescent="0.35">
      <c r="A137" s="13">
        <v>65250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65250</v>
      </c>
      <c r="B144" s="9">
        <v>23</v>
      </c>
      <c r="C144" s="9" t="s">
        <v>71</v>
      </c>
      <c r="D144" s="9">
        <v>3</v>
      </c>
      <c r="E144">
        <v>11.6</v>
      </c>
      <c r="F144">
        <v>16.7</v>
      </c>
      <c r="G144">
        <v>16</v>
      </c>
      <c r="H144">
        <v>15.9</v>
      </c>
      <c r="I144">
        <v>16.399999999999999</v>
      </c>
      <c r="J144">
        <v>19</v>
      </c>
      <c r="K144">
        <v>19</v>
      </c>
      <c r="L144">
        <v>19.600000000000001</v>
      </c>
      <c r="M144">
        <v>12.5</v>
      </c>
      <c r="N144">
        <v>19.5</v>
      </c>
      <c r="O144">
        <v>18</v>
      </c>
      <c r="P144">
        <v>15</v>
      </c>
      <c r="Q144" s="18">
        <f>MIN(E144:P144)</f>
        <v>11.6</v>
      </c>
    </row>
    <row r="145" spans="1:17" s="1" customFormat="1" ht="16.2" thickBot="1" x14ac:dyDescent="0.35">
      <c r="A145" s="13">
        <v>65250</v>
      </c>
      <c r="B145" s="9">
        <v>23</v>
      </c>
      <c r="C145" s="9" t="s">
        <v>72</v>
      </c>
      <c r="D145" s="9" t="s">
        <v>73</v>
      </c>
      <c r="E145" s="9" t="s">
        <v>758</v>
      </c>
      <c r="F145" s="9" t="s">
        <v>778</v>
      </c>
      <c r="G145" s="9" t="s">
        <v>698</v>
      </c>
      <c r="H145" s="9" t="s">
        <v>560</v>
      </c>
      <c r="I145" s="9" t="s">
        <v>967</v>
      </c>
      <c r="J145" s="9" t="s">
        <v>1161</v>
      </c>
      <c r="K145" s="9" t="s">
        <v>1162</v>
      </c>
      <c r="L145" s="9" t="s">
        <v>1163</v>
      </c>
      <c r="M145" s="9" t="s">
        <v>1156</v>
      </c>
      <c r="N145" s="9" t="s">
        <v>1045</v>
      </c>
      <c r="O145" s="9" t="s">
        <v>536</v>
      </c>
      <c r="P145" s="9" t="s">
        <v>1017</v>
      </c>
      <c r="Q145" s="18"/>
    </row>
    <row r="146" spans="1:17" s="1" customFormat="1" ht="16.2" thickBot="1" x14ac:dyDescent="0.35">
      <c r="A146" s="13">
        <v>65250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65250</v>
      </c>
      <c r="B153" s="9">
        <v>24</v>
      </c>
      <c r="C153" s="9" t="s">
        <v>67</v>
      </c>
      <c r="D153" s="9">
        <v>2</v>
      </c>
      <c r="E153">
        <v>59.2</v>
      </c>
      <c r="F153">
        <v>68.5</v>
      </c>
      <c r="G153">
        <v>81</v>
      </c>
      <c r="H153">
        <v>89.8</v>
      </c>
      <c r="I153">
        <v>98.4</v>
      </c>
      <c r="J153">
        <v>100.5</v>
      </c>
      <c r="K153">
        <v>115.2</v>
      </c>
      <c r="L153">
        <v>103.8</v>
      </c>
      <c r="M153">
        <v>96.3</v>
      </c>
      <c r="N153">
        <v>122.9</v>
      </c>
      <c r="O153">
        <v>80.900000000000006</v>
      </c>
      <c r="P153">
        <v>49.6</v>
      </c>
      <c r="Q153" s="18">
        <f>MAX(E153:P153)</f>
        <v>122.9</v>
      </c>
    </row>
    <row r="154" spans="1:17" s="1" customFormat="1" ht="16.2" thickBot="1" x14ac:dyDescent="0.35">
      <c r="A154" s="13">
        <v>65250</v>
      </c>
      <c r="B154" s="9">
        <v>24</v>
      </c>
      <c r="C154" s="9" t="s">
        <v>68</v>
      </c>
      <c r="D154" s="9" t="s">
        <v>69</v>
      </c>
      <c r="E154" s="9" t="s">
        <v>1095</v>
      </c>
      <c r="F154" s="9" t="s">
        <v>1164</v>
      </c>
      <c r="G154" s="9" t="s">
        <v>537</v>
      </c>
      <c r="H154" s="9" t="s">
        <v>516</v>
      </c>
      <c r="I154" s="9" t="s">
        <v>1165</v>
      </c>
      <c r="J154" s="9" t="s">
        <v>1085</v>
      </c>
      <c r="K154" s="9" t="s">
        <v>979</v>
      </c>
      <c r="L154" s="9" t="s">
        <v>978</v>
      </c>
      <c r="M154" s="9" t="s">
        <v>988</v>
      </c>
      <c r="N154" s="9" t="s">
        <v>1166</v>
      </c>
      <c r="O154" s="9" t="s">
        <v>484</v>
      </c>
      <c r="P154" s="9" t="s">
        <v>1113</v>
      </c>
      <c r="Q154" s="18"/>
    </row>
    <row r="155" spans="1:17" s="1" customFormat="1" ht="16.2" thickBot="1" x14ac:dyDescent="0.35">
      <c r="A155" s="13">
        <v>65250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65250</v>
      </c>
      <c r="B162" s="9">
        <v>38</v>
      </c>
      <c r="C162" s="9" t="s">
        <v>42</v>
      </c>
      <c r="D162" s="9">
        <v>1</v>
      </c>
      <c r="E162" s="18">
        <v>78.143333333333331</v>
      </c>
      <c r="F162" s="18">
        <v>81.684999999999988</v>
      </c>
      <c r="G162" s="18">
        <v>87.271666666666675</v>
      </c>
      <c r="H162" s="18">
        <v>89.088666666666668</v>
      </c>
      <c r="I162" s="18">
        <v>89.977333333333334</v>
      </c>
      <c r="J162" s="18">
        <v>91.000333333333344</v>
      </c>
      <c r="K162" s="18">
        <v>91.121000000000009</v>
      </c>
      <c r="L162" s="18">
        <v>90.747666666666674</v>
      </c>
      <c r="M162" s="18">
        <v>91.426999999999992</v>
      </c>
      <c r="N162" s="18">
        <v>90.926666666666662</v>
      </c>
      <c r="O162" s="18">
        <v>88.121999999999986</v>
      </c>
      <c r="P162" s="18">
        <v>80.692333333333352</v>
      </c>
      <c r="Q162" s="18">
        <f>AVERAGE(E162:P162)</f>
        <v>87.51691666666666</v>
      </c>
    </row>
    <row r="163" spans="1:17" s="1" customFormat="1" ht="16.2" thickBot="1" x14ac:dyDescent="0.35">
      <c r="A163" s="13">
        <v>65250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5"/>
  <sheetViews>
    <sheetView workbookViewId="0">
      <selection activeCell="C17" sqref="C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E4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343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65073</v>
      </c>
      <c r="B10" s="3" t="s">
        <v>341</v>
      </c>
      <c r="C10" s="3" t="s">
        <v>342</v>
      </c>
      <c r="D10" s="16">
        <v>414.8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436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65073</v>
      </c>
      <c r="B23" s="9">
        <v>1</v>
      </c>
      <c r="C23" s="9" t="s">
        <v>36</v>
      </c>
      <c r="D23" s="9">
        <v>4</v>
      </c>
      <c r="E23" s="18">
        <v>0</v>
      </c>
      <c r="F23" s="18">
        <v>0.56666666666666665</v>
      </c>
      <c r="G23" s="18">
        <v>0.01</v>
      </c>
      <c r="H23" s="18">
        <v>6.4866666666666664</v>
      </c>
      <c r="I23" s="18">
        <v>38.79</v>
      </c>
      <c r="J23" s="18">
        <v>82.509999999999977</v>
      </c>
      <c r="K23" s="18">
        <v>168.54</v>
      </c>
      <c r="L23" s="18">
        <v>239.2300000000001</v>
      </c>
      <c r="M23" s="18">
        <v>119.99666666666667</v>
      </c>
      <c r="N23" s="18">
        <v>31.79666666666667</v>
      </c>
      <c r="O23" s="18">
        <v>0.1</v>
      </c>
      <c r="P23" s="18">
        <v>0</v>
      </c>
      <c r="Q23" s="18">
        <f>SUM(E23:P23)</f>
        <v>688.02666666666676</v>
      </c>
    </row>
    <row r="24" spans="1:17" s="1" customFormat="1" ht="16.2" thickBot="1" x14ac:dyDescent="0.35">
      <c r="A24" s="13">
        <v>65073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65073</v>
      </c>
      <c r="B32" s="9">
        <v>2</v>
      </c>
      <c r="C32" s="9" t="s">
        <v>39</v>
      </c>
      <c r="D32" s="9">
        <v>5</v>
      </c>
      <c r="E32" s="27">
        <v>0</v>
      </c>
      <c r="F32" s="27">
        <v>3.3018867924528301E-2</v>
      </c>
      <c r="G32" s="27">
        <v>0</v>
      </c>
      <c r="H32" s="27">
        <v>0.70000000000000007</v>
      </c>
      <c r="I32" s="27">
        <v>3.4333333333333331</v>
      </c>
      <c r="J32" s="27">
        <v>5.9333333333333336</v>
      </c>
      <c r="K32" s="27">
        <v>9.7333333333333325</v>
      </c>
      <c r="L32" s="27">
        <v>13.133333333333333</v>
      </c>
      <c r="M32" s="27">
        <v>7.5666666666666673</v>
      </c>
      <c r="N32" s="27">
        <v>2.666666666666667</v>
      </c>
      <c r="O32" s="27">
        <v>3.3333333333333333E-2</v>
      </c>
      <c r="P32" s="27">
        <v>0</v>
      </c>
      <c r="Q32" s="18">
        <f>SUM(E32:P32)</f>
        <v>43.233018867924528</v>
      </c>
    </row>
    <row r="33" spans="1:17" s="1" customFormat="1" ht="16.2" thickBot="1" x14ac:dyDescent="0.35">
      <c r="A33" s="13">
        <v>65073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65073</v>
      </c>
      <c r="B41" s="9">
        <v>3</v>
      </c>
      <c r="C41" s="9" t="s">
        <v>42</v>
      </c>
      <c r="D41" s="9">
        <v>1</v>
      </c>
      <c r="E41" s="18">
        <v>31.064731182666662</v>
      </c>
      <c r="F41" s="18">
        <v>34.299408866999997</v>
      </c>
      <c r="G41" s="18">
        <v>38.072043009999987</v>
      </c>
      <c r="H41" s="18">
        <v>40.091666666000009</v>
      </c>
      <c r="I41" s="18">
        <v>38.805591398000004</v>
      </c>
      <c r="J41" s="18">
        <v>35.806222221999995</v>
      </c>
      <c r="K41" s="18">
        <v>32.343870967333345</v>
      </c>
      <c r="L41" s="18">
        <v>30.65860215066666</v>
      </c>
      <c r="M41" s="18">
        <v>32.465555556666672</v>
      </c>
      <c r="N41" s="18">
        <v>34.999139785333334</v>
      </c>
      <c r="O41" s="18">
        <v>34.924666665666663</v>
      </c>
      <c r="P41" s="18">
        <v>31.766881720666664</v>
      </c>
      <c r="Q41" s="18">
        <f>AVERAGE(E41:P41)</f>
        <v>34.608198349333335</v>
      </c>
    </row>
    <row r="42" spans="1:17" s="1" customFormat="1" ht="16.2" thickBot="1" x14ac:dyDescent="0.35">
      <c r="A42" s="13">
        <v>65073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65073</v>
      </c>
      <c r="B50" s="9">
        <v>4</v>
      </c>
      <c r="C50" s="9" t="s">
        <v>42</v>
      </c>
      <c r="D50" s="9">
        <v>1</v>
      </c>
      <c r="E50" s="18">
        <v>13.263118280333339</v>
      </c>
      <c r="F50" s="18">
        <v>16.322972085333333</v>
      </c>
      <c r="G50" s="18">
        <v>20.646774194000002</v>
      </c>
      <c r="H50" s="18">
        <v>24.635666667000002</v>
      </c>
      <c r="I50" s="18">
        <v>25.738064515666665</v>
      </c>
      <c r="J50" s="18">
        <v>24.565555555333326</v>
      </c>
      <c r="K50" s="18">
        <v>23.031290322666671</v>
      </c>
      <c r="L50" s="18">
        <v>22.15903225733333</v>
      </c>
      <c r="M50" s="18">
        <v>22.439444444999996</v>
      </c>
      <c r="N50" s="18">
        <v>21.147956988666675</v>
      </c>
      <c r="O50" s="18">
        <v>16.509111110999999</v>
      </c>
      <c r="P50" s="18">
        <v>13.746344085999999</v>
      </c>
      <c r="Q50" s="18">
        <f>AVERAGE(E50:P50)</f>
        <v>20.350444209027778</v>
      </c>
    </row>
    <row r="51" spans="1:17" s="1" customFormat="1" ht="16.2" thickBot="1" x14ac:dyDescent="0.35">
      <c r="A51" s="13">
        <v>65073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65073</v>
      </c>
      <c r="B59" s="9">
        <v>5</v>
      </c>
      <c r="C59" s="9" t="s">
        <v>42</v>
      </c>
      <c r="D59" s="9">
        <v>1</v>
      </c>
      <c r="E59" s="18">
        <v>22.1639247315</v>
      </c>
      <c r="F59" s="18">
        <v>25.311190476166665</v>
      </c>
      <c r="G59" s="18">
        <v>29.359408601999995</v>
      </c>
      <c r="H59" s="18">
        <v>32.363666666500009</v>
      </c>
      <c r="I59" s="18">
        <v>32.271827956833334</v>
      </c>
      <c r="J59" s="18">
        <v>30.185888888666661</v>
      </c>
      <c r="K59" s="18">
        <v>27.687580645000008</v>
      </c>
      <c r="L59" s="18">
        <v>26.408817203999995</v>
      </c>
      <c r="M59" s="18">
        <v>27.452500000833332</v>
      </c>
      <c r="N59" s="18">
        <v>28.073548387000002</v>
      </c>
      <c r="O59" s="18">
        <v>25.71688888833333</v>
      </c>
      <c r="P59" s="18">
        <v>22.75661290333333</v>
      </c>
      <c r="Q59" s="18">
        <f>AVERAGE(E59:P59)</f>
        <v>27.479321279180557</v>
      </c>
    </row>
    <row r="60" spans="1:17" s="1" customFormat="1" ht="16.2" thickBot="1" x14ac:dyDescent="0.35">
      <c r="A60" s="13">
        <v>65073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65073</v>
      </c>
      <c r="B72" s="9">
        <v>12</v>
      </c>
      <c r="C72" s="9" t="s">
        <v>39</v>
      </c>
      <c r="D72" s="9">
        <v>5</v>
      </c>
      <c r="E72" s="27">
        <v>18.399999999999999</v>
      </c>
      <c r="F72" s="27">
        <v>24.533018867924525</v>
      </c>
      <c r="G72" s="27">
        <v>30.666666666666668</v>
      </c>
      <c r="H72" s="27">
        <v>29.833333333333336</v>
      </c>
      <c r="I72" s="27">
        <v>30.633333333333333</v>
      </c>
      <c r="J72" s="27">
        <v>28.6</v>
      </c>
      <c r="K72" s="27">
        <v>26.833333333333332</v>
      </c>
      <c r="L72" s="27">
        <v>21.9</v>
      </c>
      <c r="M72" s="27">
        <v>26.266666666666666</v>
      </c>
      <c r="N72" s="27">
        <v>30.200000000000003</v>
      </c>
      <c r="O72" s="27">
        <v>29.766666666666666</v>
      </c>
      <c r="P72" s="27">
        <v>22.333333333333336</v>
      </c>
      <c r="Q72" s="18">
        <f>SUM(E72:P72)</f>
        <v>319.96635220125779</v>
      </c>
    </row>
    <row r="73" spans="1:17" s="1" customFormat="1" ht="16.2" thickBot="1" x14ac:dyDescent="0.35">
      <c r="A73" s="13">
        <v>65073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65073</v>
      </c>
      <c r="B81" s="9">
        <v>13</v>
      </c>
      <c r="C81" s="9" t="s">
        <v>39</v>
      </c>
      <c r="D81" s="9">
        <v>5</v>
      </c>
      <c r="E81" s="27">
        <v>4.0666666666666673</v>
      </c>
      <c r="F81" s="27">
        <v>1.2547169811320753</v>
      </c>
      <c r="G81" s="27">
        <v>6.6666666666666666E-2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6.6666666666666666E-2</v>
      </c>
      <c r="P81" s="27">
        <v>2.6</v>
      </c>
      <c r="Q81" s="18">
        <f>SUM(E81:P81)</f>
        <v>8.054716981132076</v>
      </c>
    </row>
    <row r="82" spans="1:17" s="1" customFormat="1" ht="16.2" thickBot="1" x14ac:dyDescent="0.35">
      <c r="A82" s="13">
        <v>65073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65073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65073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65073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65073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65073</v>
      </c>
      <c r="B108" s="9">
        <v>16</v>
      </c>
      <c r="C108" s="9" t="s">
        <v>39</v>
      </c>
      <c r="D108" s="9">
        <v>5</v>
      </c>
      <c r="E108" s="27">
        <v>0</v>
      </c>
      <c r="F108" s="27">
        <v>3.3018867924528301E-2</v>
      </c>
      <c r="G108" s="27">
        <v>0</v>
      </c>
      <c r="H108" s="27">
        <v>6.6666666666666666E-2</v>
      </c>
      <c r="I108" s="27">
        <v>0.33333333333333337</v>
      </c>
      <c r="J108" s="27">
        <v>0.86666666666666659</v>
      </c>
      <c r="K108" s="27">
        <v>1.2333333333333334</v>
      </c>
      <c r="L108" s="27">
        <v>2.5333333333333337</v>
      </c>
      <c r="M108" s="27">
        <v>1.2666666666666666</v>
      </c>
      <c r="N108" s="27">
        <v>0.46666666666666667</v>
      </c>
      <c r="O108" s="27">
        <v>0</v>
      </c>
      <c r="P108" s="27">
        <v>0</v>
      </c>
      <c r="Q108" s="18">
        <f>SUM(E108:P108)</f>
        <v>6.7996855345911955</v>
      </c>
    </row>
    <row r="109" spans="1:17" s="1" customFormat="1" ht="16.2" thickBot="1" x14ac:dyDescent="0.35">
      <c r="A109" s="13">
        <v>65073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65073</v>
      </c>
      <c r="B117" s="9">
        <v>20</v>
      </c>
      <c r="C117" s="9" t="s">
        <v>67</v>
      </c>
      <c r="D117" s="9">
        <v>2</v>
      </c>
      <c r="E117">
        <v>29.8</v>
      </c>
      <c r="F117">
        <v>34</v>
      </c>
      <c r="G117">
        <v>35</v>
      </c>
      <c r="H117">
        <v>37.5</v>
      </c>
      <c r="I117">
        <v>36.35</v>
      </c>
      <c r="J117">
        <v>34.85</v>
      </c>
      <c r="K117">
        <v>32.1</v>
      </c>
      <c r="L117">
        <v>31.4</v>
      </c>
      <c r="M117">
        <v>30.85</v>
      </c>
      <c r="N117">
        <v>31.5</v>
      </c>
      <c r="O117">
        <v>31</v>
      </c>
      <c r="P117">
        <v>30</v>
      </c>
      <c r="Q117" s="18">
        <f>MAX(E117:P117)</f>
        <v>37.5</v>
      </c>
    </row>
    <row r="118" spans="1:17" s="1" customFormat="1" ht="16.2" thickBot="1" x14ac:dyDescent="0.35">
      <c r="A118" s="13">
        <v>65073</v>
      </c>
      <c r="B118" s="9">
        <v>20</v>
      </c>
      <c r="C118" s="9" t="s">
        <v>68</v>
      </c>
      <c r="D118" s="9" t="s">
        <v>69</v>
      </c>
      <c r="E118" s="9" t="s">
        <v>1167</v>
      </c>
      <c r="F118" s="9" t="s">
        <v>509</v>
      </c>
      <c r="G118" s="9" t="s">
        <v>480</v>
      </c>
      <c r="H118" s="9" t="s">
        <v>642</v>
      </c>
      <c r="I118" s="9" t="s">
        <v>480</v>
      </c>
      <c r="J118" s="9" t="s">
        <v>722</v>
      </c>
      <c r="K118" s="9" t="s">
        <v>1092</v>
      </c>
      <c r="L118" s="9" t="s">
        <v>1103</v>
      </c>
      <c r="M118" s="9" t="s">
        <v>1057</v>
      </c>
      <c r="N118" s="9" t="s">
        <v>743</v>
      </c>
      <c r="O118" s="9" t="s">
        <v>749</v>
      </c>
      <c r="P118" s="9" t="s">
        <v>1168</v>
      </c>
      <c r="Q118" s="18"/>
    </row>
    <row r="119" spans="1:17" s="1" customFormat="1" ht="16.2" thickBot="1" x14ac:dyDescent="0.35">
      <c r="A119" s="13">
        <v>65073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65073</v>
      </c>
      <c r="B126" s="9">
        <v>21</v>
      </c>
      <c r="C126" s="9" t="s">
        <v>71</v>
      </c>
      <c r="D126" s="9">
        <v>3</v>
      </c>
      <c r="E126">
        <v>13.35</v>
      </c>
      <c r="F126">
        <v>15.5</v>
      </c>
      <c r="G126">
        <v>21</v>
      </c>
      <c r="H126">
        <v>25</v>
      </c>
      <c r="I126">
        <v>23</v>
      </c>
      <c r="J126">
        <v>20.95</v>
      </c>
      <c r="K126">
        <v>22</v>
      </c>
      <c r="L126">
        <v>21.5</v>
      </c>
      <c r="M126">
        <v>22</v>
      </c>
      <c r="N126">
        <v>21.2</v>
      </c>
      <c r="O126">
        <v>20.5</v>
      </c>
      <c r="P126">
        <v>14.75</v>
      </c>
      <c r="Q126" s="18">
        <f>MIN(E126:P126)</f>
        <v>13.35</v>
      </c>
    </row>
    <row r="127" spans="1:17" s="1" customFormat="1" ht="16.2" thickBot="1" x14ac:dyDescent="0.35">
      <c r="A127" s="13">
        <v>65073</v>
      </c>
      <c r="B127" s="9">
        <v>21</v>
      </c>
      <c r="C127" s="9" t="s">
        <v>72</v>
      </c>
      <c r="D127" s="9" t="s">
        <v>73</v>
      </c>
      <c r="E127" s="9" t="s">
        <v>770</v>
      </c>
      <c r="F127" s="9" t="s">
        <v>961</v>
      </c>
      <c r="G127" s="9" t="s">
        <v>647</v>
      </c>
      <c r="H127" s="9" t="s">
        <v>1021</v>
      </c>
      <c r="I127" s="9" t="s">
        <v>448</v>
      </c>
      <c r="J127" s="9" t="s">
        <v>655</v>
      </c>
      <c r="K127" s="9" t="s">
        <v>940</v>
      </c>
      <c r="L127" s="9" t="s">
        <v>832</v>
      </c>
      <c r="M127" s="9" t="s">
        <v>974</v>
      </c>
      <c r="N127" s="9" t="s">
        <v>704</v>
      </c>
      <c r="O127" s="9" t="s">
        <v>763</v>
      </c>
      <c r="P127" s="9" t="s">
        <v>1169</v>
      </c>
      <c r="Q127" s="18"/>
    </row>
    <row r="128" spans="1:17" s="1" customFormat="1" ht="16.2" thickBot="1" x14ac:dyDescent="0.35">
      <c r="A128" s="13">
        <v>65073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65073</v>
      </c>
      <c r="B135" s="9">
        <v>22</v>
      </c>
      <c r="C135" s="9" t="s">
        <v>67</v>
      </c>
      <c r="D135" s="9">
        <v>2</v>
      </c>
      <c r="E135">
        <v>41.2</v>
      </c>
      <c r="F135">
        <v>42.5</v>
      </c>
      <c r="G135">
        <v>43</v>
      </c>
      <c r="H135">
        <v>46.1</v>
      </c>
      <c r="I135">
        <v>43.5</v>
      </c>
      <c r="J135">
        <v>42</v>
      </c>
      <c r="K135">
        <v>38.5</v>
      </c>
      <c r="L135">
        <v>39</v>
      </c>
      <c r="M135">
        <v>38</v>
      </c>
      <c r="N135">
        <v>39.200000000000003</v>
      </c>
      <c r="O135">
        <v>40.4</v>
      </c>
      <c r="P135">
        <v>39.200000000000003</v>
      </c>
      <c r="Q135" s="18">
        <f>MAX(E135:P135)</f>
        <v>46.1</v>
      </c>
    </row>
    <row r="136" spans="1:17" s="1" customFormat="1" ht="16.2" thickBot="1" x14ac:dyDescent="0.35">
      <c r="A136" s="13">
        <v>65073</v>
      </c>
      <c r="B136" s="9">
        <v>22</v>
      </c>
      <c r="C136" s="9" t="s">
        <v>68</v>
      </c>
      <c r="D136" s="9" t="s">
        <v>69</v>
      </c>
      <c r="E136" s="9" t="s">
        <v>639</v>
      </c>
      <c r="F136" s="9" t="s">
        <v>989</v>
      </c>
      <c r="G136" s="9" t="s">
        <v>799</v>
      </c>
      <c r="H136" s="9" t="s">
        <v>839</v>
      </c>
      <c r="I136" s="9" t="s">
        <v>499</v>
      </c>
      <c r="J136" s="9" t="s">
        <v>1007</v>
      </c>
      <c r="K136" s="9" t="s">
        <v>957</v>
      </c>
      <c r="L136" s="9" t="s">
        <v>1103</v>
      </c>
      <c r="M136" s="9" t="s">
        <v>544</v>
      </c>
      <c r="N136" s="9" t="s">
        <v>508</v>
      </c>
      <c r="O136" s="9" t="s">
        <v>1094</v>
      </c>
      <c r="P136" s="9" t="s">
        <v>619</v>
      </c>
      <c r="Q136" s="18"/>
    </row>
    <row r="137" spans="1:17" s="1" customFormat="1" ht="16.2" thickBot="1" x14ac:dyDescent="0.35">
      <c r="A137" s="13">
        <v>65073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65073</v>
      </c>
      <c r="B144" s="9">
        <v>23</v>
      </c>
      <c r="C144" s="9" t="s">
        <v>71</v>
      </c>
      <c r="D144" s="9">
        <v>3</v>
      </c>
      <c r="E144">
        <v>5</v>
      </c>
      <c r="F144">
        <v>4.5</v>
      </c>
      <c r="G144">
        <v>9.5</v>
      </c>
      <c r="H144">
        <v>13</v>
      </c>
      <c r="I144">
        <v>13</v>
      </c>
      <c r="J144">
        <v>15.1</v>
      </c>
      <c r="K144">
        <v>18.7</v>
      </c>
      <c r="L144">
        <v>18</v>
      </c>
      <c r="M144">
        <v>16.5</v>
      </c>
      <c r="N144">
        <v>12</v>
      </c>
      <c r="O144">
        <v>10</v>
      </c>
      <c r="P144">
        <v>5</v>
      </c>
      <c r="Q144" s="18">
        <f>MIN(E144:P144)</f>
        <v>4.5</v>
      </c>
    </row>
    <row r="145" spans="1:17" s="1" customFormat="1" ht="16.2" thickBot="1" x14ac:dyDescent="0.35">
      <c r="A145" s="13">
        <v>65073</v>
      </c>
      <c r="B145" s="9">
        <v>23</v>
      </c>
      <c r="C145" s="9" t="s">
        <v>72</v>
      </c>
      <c r="D145" s="9" t="s">
        <v>73</v>
      </c>
      <c r="E145" s="9" t="s">
        <v>770</v>
      </c>
      <c r="F145" s="9" t="s">
        <v>1076</v>
      </c>
      <c r="G145" s="9" t="s">
        <v>1170</v>
      </c>
      <c r="H145" s="9" t="s">
        <v>916</v>
      </c>
      <c r="I145" s="9" t="s">
        <v>824</v>
      </c>
      <c r="J145" s="9" t="s">
        <v>655</v>
      </c>
      <c r="K145" s="9" t="s">
        <v>498</v>
      </c>
      <c r="L145" s="9" t="s">
        <v>1171</v>
      </c>
      <c r="M145" s="9" t="s">
        <v>726</v>
      </c>
      <c r="N145" s="9" t="s">
        <v>653</v>
      </c>
      <c r="O145" s="9" t="s">
        <v>521</v>
      </c>
      <c r="P145" s="9" t="s">
        <v>1169</v>
      </c>
      <c r="Q145" s="18"/>
    </row>
    <row r="146" spans="1:17" s="1" customFormat="1" ht="16.2" thickBot="1" x14ac:dyDescent="0.35">
      <c r="A146" s="13">
        <v>65073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65073</v>
      </c>
      <c r="B153" s="9">
        <v>24</v>
      </c>
      <c r="C153" s="9" t="s">
        <v>67</v>
      </c>
      <c r="D153" s="9">
        <v>2</v>
      </c>
      <c r="E153">
        <v>0</v>
      </c>
      <c r="F153">
        <v>17</v>
      </c>
      <c r="G153">
        <v>0.3</v>
      </c>
      <c r="H153">
        <v>24.1</v>
      </c>
      <c r="I153">
        <v>46.1</v>
      </c>
      <c r="J153">
        <v>44.8</v>
      </c>
      <c r="K153">
        <v>83.9</v>
      </c>
      <c r="L153">
        <v>99.6</v>
      </c>
      <c r="M153">
        <v>88.5</v>
      </c>
      <c r="N153">
        <v>70</v>
      </c>
      <c r="O153">
        <v>3</v>
      </c>
      <c r="P153">
        <v>0</v>
      </c>
      <c r="Q153" s="18">
        <f>MAX(E153:P153)</f>
        <v>99.6</v>
      </c>
    </row>
    <row r="154" spans="1:17" s="1" customFormat="1" ht="16.2" thickBot="1" x14ac:dyDescent="0.35">
      <c r="A154" s="13">
        <v>65073</v>
      </c>
      <c r="B154" s="9">
        <v>24</v>
      </c>
      <c r="C154" s="9" t="s">
        <v>68</v>
      </c>
      <c r="D154" s="9" t="s">
        <v>69</v>
      </c>
      <c r="E154" s="9" t="s">
        <v>535</v>
      </c>
      <c r="F154" s="9" t="s">
        <v>963</v>
      </c>
      <c r="G154" s="9" t="s">
        <v>1125</v>
      </c>
      <c r="H154" s="9" t="s">
        <v>889</v>
      </c>
      <c r="I154" s="9" t="s">
        <v>939</v>
      </c>
      <c r="J154" s="9" t="s">
        <v>466</v>
      </c>
      <c r="K154" s="9" t="s">
        <v>1138</v>
      </c>
      <c r="L154" s="9" t="s">
        <v>1163</v>
      </c>
      <c r="M154" s="9" t="s">
        <v>594</v>
      </c>
      <c r="N154" s="9" t="s">
        <v>534</v>
      </c>
      <c r="O154" s="9" t="s">
        <v>511</v>
      </c>
      <c r="P154" s="9" t="s">
        <v>535</v>
      </c>
      <c r="Q154" s="18"/>
    </row>
    <row r="155" spans="1:17" s="1" customFormat="1" ht="16.2" thickBot="1" x14ac:dyDescent="0.35">
      <c r="A155" s="13">
        <v>65073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320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65073</v>
      </c>
      <c r="B162" s="9">
        <v>38</v>
      </c>
      <c r="C162" s="9" t="s">
        <v>42</v>
      </c>
      <c r="D162" s="9">
        <v>1</v>
      </c>
      <c r="E162" s="18">
        <v>18.587666666666671</v>
      </c>
      <c r="F162" s="18">
        <v>14.647666666666664</v>
      </c>
      <c r="G162" s="18">
        <v>14.469666666666665</v>
      </c>
      <c r="H162" s="18">
        <v>29.518666666666672</v>
      </c>
      <c r="I162" s="18">
        <v>48.210333333333331</v>
      </c>
      <c r="J162" s="18">
        <v>61.43866666666667</v>
      </c>
      <c r="K162" s="18">
        <v>72.917333333333318</v>
      </c>
      <c r="L162" s="18">
        <v>82.694000000000003</v>
      </c>
      <c r="M162" s="18">
        <v>81.529000000000011</v>
      </c>
      <c r="N162" s="18">
        <v>64.457666666666682</v>
      </c>
      <c r="O162" s="18">
        <v>32.792000000000009</v>
      </c>
      <c r="P162" s="18">
        <v>23.411333333333335</v>
      </c>
      <c r="Q162" s="18">
        <f>AVERAGE(E162:P162)</f>
        <v>45.389499999999998</v>
      </c>
    </row>
    <row r="163" spans="1:17" s="1" customFormat="1" ht="16.2" thickBot="1" x14ac:dyDescent="0.35">
      <c r="A163" s="13">
        <v>65073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5"/>
  <sheetViews>
    <sheetView zoomScale="98" zoomScaleNormal="98" workbookViewId="0">
      <selection activeCell="C17" sqref="C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E4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276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65108</v>
      </c>
      <c r="B10" s="3" t="s">
        <v>344</v>
      </c>
      <c r="C10" s="3" t="s">
        <v>345</v>
      </c>
      <c r="D10" s="16">
        <v>268.2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437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65108</v>
      </c>
      <c r="B23" s="9">
        <v>1</v>
      </c>
      <c r="C23" s="9" t="s">
        <v>36</v>
      </c>
      <c r="D23" s="9">
        <v>4</v>
      </c>
      <c r="E23" s="18">
        <v>9.043333333333333</v>
      </c>
      <c r="F23" s="18">
        <v>9.336666666666666</v>
      </c>
      <c r="G23" s="18">
        <v>46.160000000000004</v>
      </c>
      <c r="H23" s="18">
        <v>107.76000000000002</v>
      </c>
      <c r="I23" s="18">
        <v>133.52000000000001</v>
      </c>
      <c r="J23" s="18">
        <v>179.14333333333332</v>
      </c>
      <c r="K23" s="18">
        <v>149.63</v>
      </c>
      <c r="L23" s="18">
        <v>161.93666666666667</v>
      </c>
      <c r="M23" s="18">
        <v>204.4966666666667</v>
      </c>
      <c r="N23" s="18">
        <v>139.74000000000004</v>
      </c>
      <c r="O23" s="18">
        <v>9.1766666666666659</v>
      </c>
      <c r="P23" s="18">
        <v>4.09</v>
      </c>
      <c r="Q23" s="18">
        <f>SUM(E23:P23)</f>
        <v>1154.0333333333333</v>
      </c>
    </row>
    <row r="24" spans="1:17" s="1" customFormat="1" ht="16.2" thickBot="1" x14ac:dyDescent="0.35">
      <c r="A24" s="13">
        <v>65108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65108</v>
      </c>
      <c r="B32" s="9">
        <v>2</v>
      </c>
      <c r="C32" s="9" t="s">
        <v>39</v>
      </c>
      <c r="D32" s="9">
        <v>5</v>
      </c>
      <c r="E32" s="27">
        <v>0.46666666666666667</v>
      </c>
      <c r="F32" s="27">
        <v>0.85849056603773588</v>
      </c>
      <c r="G32" s="27">
        <v>3.2666666666666666</v>
      </c>
      <c r="H32" s="27">
        <v>6.9333333333333327</v>
      </c>
      <c r="I32" s="27">
        <v>9.6333333333333329</v>
      </c>
      <c r="J32" s="27">
        <v>10.866666666666667</v>
      </c>
      <c r="K32" s="27">
        <v>10.766666666666666</v>
      </c>
      <c r="L32" s="27">
        <v>11.033333333333333</v>
      </c>
      <c r="M32" s="27">
        <v>15.133333333333335</v>
      </c>
      <c r="N32" s="27">
        <v>9.8333333333333339</v>
      </c>
      <c r="O32" s="27">
        <v>0.96666666666666667</v>
      </c>
      <c r="P32" s="27">
        <v>0.16666666666666669</v>
      </c>
      <c r="Q32" s="18">
        <f>SUM(E32:P32)</f>
        <v>79.925157232704407</v>
      </c>
    </row>
    <row r="33" spans="1:17" s="1" customFormat="1" ht="16.2" thickBot="1" x14ac:dyDescent="0.35">
      <c r="A33" s="13">
        <v>65108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65108</v>
      </c>
      <c r="B41" s="9">
        <v>3</v>
      </c>
      <c r="C41" s="9" t="s">
        <v>42</v>
      </c>
      <c r="D41" s="9">
        <v>1</v>
      </c>
      <c r="E41" s="18">
        <v>33.752150537999995</v>
      </c>
      <c r="F41" s="18">
        <v>35.446999178333336</v>
      </c>
      <c r="G41" s="18">
        <v>35.247096775000003</v>
      </c>
      <c r="H41" s="18">
        <v>33.266222223000007</v>
      </c>
      <c r="I41" s="18">
        <v>31.414516129666662</v>
      </c>
      <c r="J41" s="18">
        <v>29.586777776999998</v>
      </c>
      <c r="K41" s="18">
        <v>27.913655914</v>
      </c>
      <c r="L41" s="18">
        <v>26.940215053666666</v>
      </c>
      <c r="M41" s="18">
        <v>28.325555555666664</v>
      </c>
      <c r="N41" s="18">
        <v>29.91505376333334</v>
      </c>
      <c r="O41" s="18">
        <v>32.597666666666662</v>
      </c>
      <c r="P41" s="18">
        <v>33.608709676666656</v>
      </c>
      <c r="Q41" s="18">
        <f>AVERAGE(E41:P41)</f>
        <v>31.501218270916667</v>
      </c>
    </row>
    <row r="42" spans="1:17" s="1" customFormat="1" ht="16.2" thickBot="1" x14ac:dyDescent="0.35">
      <c r="A42" s="13">
        <v>65108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65108</v>
      </c>
      <c r="B50" s="9">
        <v>4</v>
      </c>
      <c r="C50" s="9" t="s">
        <v>42</v>
      </c>
      <c r="D50" s="9">
        <v>1</v>
      </c>
      <c r="E50" s="18">
        <v>19.678709677666671</v>
      </c>
      <c r="F50" s="18">
        <v>21.83573070566667</v>
      </c>
      <c r="G50" s="18">
        <v>23.002795698666667</v>
      </c>
      <c r="H50" s="18">
        <v>22.730666666333331</v>
      </c>
      <c r="I50" s="18">
        <v>22.135161289666662</v>
      </c>
      <c r="J50" s="18">
        <v>21.399555555333336</v>
      </c>
      <c r="K50" s="18">
        <v>20.97440860133333</v>
      </c>
      <c r="L50" s="18">
        <v>20.572043010333331</v>
      </c>
      <c r="M50" s="18">
        <v>20.754333332999995</v>
      </c>
      <c r="N50" s="18">
        <v>21.089247312333335</v>
      </c>
      <c r="O50" s="18">
        <v>21.206222222666668</v>
      </c>
      <c r="P50" s="18">
        <v>19.899892473000005</v>
      </c>
      <c r="Q50" s="18">
        <f>AVERAGE(E50:P50)</f>
        <v>21.273230545499999</v>
      </c>
    </row>
    <row r="51" spans="1:17" s="1" customFormat="1" ht="16.2" thickBot="1" x14ac:dyDescent="0.35">
      <c r="A51" s="13">
        <v>65108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65108</v>
      </c>
      <c r="B59" s="9">
        <v>5</v>
      </c>
      <c r="C59" s="9" t="s">
        <v>42</v>
      </c>
      <c r="D59" s="9">
        <v>1</v>
      </c>
      <c r="E59" s="18">
        <v>26.715430107833335</v>
      </c>
      <c r="F59" s="18">
        <v>28.641364942000003</v>
      </c>
      <c r="G59" s="18">
        <v>29.124946236833335</v>
      </c>
      <c r="H59" s="18">
        <v>27.998444444666667</v>
      </c>
      <c r="I59" s="18">
        <v>26.77483870966666</v>
      </c>
      <c r="J59" s="18">
        <v>25.493166666166665</v>
      </c>
      <c r="K59" s="18">
        <v>24.444032257666663</v>
      </c>
      <c r="L59" s="18">
        <v>23.756129031999997</v>
      </c>
      <c r="M59" s="18">
        <v>24.539944444333329</v>
      </c>
      <c r="N59" s="18">
        <v>25.502150537833337</v>
      </c>
      <c r="O59" s="18">
        <v>26.901944444666665</v>
      </c>
      <c r="P59" s="18">
        <v>26.754301074833329</v>
      </c>
      <c r="Q59" s="18">
        <f>AVERAGE(E59:P59)</f>
        <v>26.387224408208329</v>
      </c>
    </row>
    <row r="60" spans="1:17" s="1" customFormat="1" ht="16.2" thickBot="1" x14ac:dyDescent="0.35">
      <c r="A60" s="13">
        <v>65108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65108</v>
      </c>
      <c r="B72" s="9">
        <v>12</v>
      </c>
      <c r="C72" s="9" t="s">
        <v>39</v>
      </c>
      <c r="D72" s="9">
        <v>5</v>
      </c>
      <c r="E72" s="27">
        <v>30.4</v>
      </c>
      <c r="F72" s="27">
        <v>27.933962264150942</v>
      </c>
      <c r="G72" s="27">
        <v>30.733333333333334</v>
      </c>
      <c r="H72" s="27">
        <v>28.466666666666669</v>
      </c>
      <c r="I72" s="27">
        <v>26.5</v>
      </c>
      <c r="J72" s="27">
        <v>16.2</v>
      </c>
      <c r="K72" s="27">
        <v>4.1000000000000005</v>
      </c>
      <c r="L72" s="27">
        <v>1.3333333333333335</v>
      </c>
      <c r="M72" s="27">
        <v>5.7666666666666675</v>
      </c>
      <c r="N72" s="27">
        <v>17.899999999999999</v>
      </c>
      <c r="O72" s="27">
        <v>29.366666666666667</v>
      </c>
      <c r="P72" s="27">
        <v>30.866666666666667</v>
      </c>
      <c r="Q72" s="18">
        <f>SUM(E72:P72)</f>
        <v>249.5672955974843</v>
      </c>
    </row>
    <row r="73" spans="1:17" s="1" customFormat="1" ht="16.2" thickBot="1" x14ac:dyDescent="0.35">
      <c r="A73" s="13">
        <v>65108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65108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</v>
      </c>
    </row>
    <row r="82" spans="1:17" s="1" customFormat="1" ht="16.2" thickBot="1" x14ac:dyDescent="0.35">
      <c r="A82" s="13">
        <v>65108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65108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65108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65108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65108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65108</v>
      </c>
      <c r="B108" s="9">
        <v>16</v>
      </c>
      <c r="C108" s="9" t="s">
        <v>39</v>
      </c>
      <c r="D108" s="9">
        <v>5</v>
      </c>
      <c r="E108" s="27">
        <v>0.26666666666666666</v>
      </c>
      <c r="F108" s="27">
        <v>0.36320754716981135</v>
      </c>
      <c r="G108" s="27">
        <v>1.5</v>
      </c>
      <c r="H108" s="27">
        <v>3.3</v>
      </c>
      <c r="I108" s="27">
        <v>4.7</v>
      </c>
      <c r="J108" s="27">
        <v>5.8</v>
      </c>
      <c r="K108" s="27">
        <v>4.5999999999999996</v>
      </c>
      <c r="L108" s="27">
        <v>5.0666666666666673</v>
      </c>
      <c r="M108" s="27">
        <v>7.3666666666666663</v>
      </c>
      <c r="N108" s="27">
        <v>4.9333333333333336</v>
      </c>
      <c r="O108" s="27">
        <v>0.3</v>
      </c>
      <c r="P108" s="27">
        <v>6.6666666666666666E-2</v>
      </c>
      <c r="Q108" s="18">
        <f>SUM(E108:P108)</f>
        <v>38.263207547169806</v>
      </c>
    </row>
    <row r="109" spans="1:17" s="1" customFormat="1" ht="16.2" thickBot="1" x14ac:dyDescent="0.35">
      <c r="A109" s="13">
        <v>65108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65108</v>
      </c>
      <c r="B117" s="9">
        <v>20</v>
      </c>
      <c r="C117" s="9" t="s">
        <v>67</v>
      </c>
      <c r="D117" s="9">
        <v>2</v>
      </c>
      <c r="E117">
        <v>31.25</v>
      </c>
      <c r="F117">
        <v>32.1</v>
      </c>
      <c r="G117">
        <v>33</v>
      </c>
      <c r="H117">
        <v>31.5</v>
      </c>
      <c r="I117">
        <v>30.55</v>
      </c>
      <c r="J117">
        <v>28.7</v>
      </c>
      <c r="K117">
        <v>27.9</v>
      </c>
      <c r="L117">
        <v>27</v>
      </c>
      <c r="M117">
        <v>27.5</v>
      </c>
      <c r="N117">
        <v>28.6</v>
      </c>
      <c r="O117">
        <v>30.9</v>
      </c>
      <c r="P117">
        <v>30.15</v>
      </c>
      <c r="Q117" s="18">
        <f>MAX(E117:P117)</f>
        <v>33</v>
      </c>
    </row>
    <row r="118" spans="1:17" s="1" customFormat="1" ht="16.2" thickBot="1" x14ac:dyDescent="0.35">
      <c r="A118" s="13">
        <v>65108</v>
      </c>
      <c r="B118" s="9">
        <v>20</v>
      </c>
      <c r="C118" s="9" t="s">
        <v>68</v>
      </c>
      <c r="D118" s="9" t="s">
        <v>69</v>
      </c>
      <c r="E118" s="9" t="s">
        <v>484</v>
      </c>
      <c r="F118" s="9" t="s">
        <v>665</v>
      </c>
      <c r="G118" s="9" t="s">
        <v>1119</v>
      </c>
      <c r="H118" s="9" t="s">
        <v>569</v>
      </c>
      <c r="I118" s="9" t="s">
        <v>956</v>
      </c>
      <c r="J118" s="9" t="s">
        <v>957</v>
      </c>
      <c r="K118" s="9" t="s">
        <v>1081</v>
      </c>
      <c r="L118" s="9" t="s">
        <v>497</v>
      </c>
      <c r="M118" s="9" t="s">
        <v>952</v>
      </c>
      <c r="N118" s="9" t="s">
        <v>557</v>
      </c>
      <c r="O118" s="9" t="s">
        <v>557</v>
      </c>
      <c r="P118" s="9" t="s">
        <v>778</v>
      </c>
      <c r="Q118" s="18"/>
    </row>
    <row r="119" spans="1:17" s="1" customFormat="1" ht="16.2" thickBot="1" x14ac:dyDescent="0.35">
      <c r="A119" s="13">
        <v>65108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65108</v>
      </c>
      <c r="B126" s="9">
        <v>21</v>
      </c>
      <c r="C126" s="9" t="s">
        <v>71</v>
      </c>
      <c r="D126" s="9">
        <v>3</v>
      </c>
      <c r="E126">
        <v>20.25</v>
      </c>
      <c r="F126">
        <v>23</v>
      </c>
      <c r="G126">
        <v>22</v>
      </c>
      <c r="H126">
        <v>22</v>
      </c>
      <c r="I126">
        <v>21.5</v>
      </c>
      <c r="J126">
        <v>20.5</v>
      </c>
      <c r="K126">
        <v>21</v>
      </c>
      <c r="L126">
        <v>20.45</v>
      </c>
      <c r="M126">
        <v>21.5</v>
      </c>
      <c r="N126">
        <v>21</v>
      </c>
      <c r="O126">
        <v>23</v>
      </c>
      <c r="P126">
        <v>22.5</v>
      </c>
      <c r="Q126" s="18">
        <f>MIN(E126:P126)</f>
        <v>20.25</v>
      </c>
    </row>
    <row r="127" spans="1:17" s="1" customFormat="1" ht="16.2" thickBot="1" x14ac:dyDescent="0.35">
      <c r="A127" s="13">
        <v>65108</v>
      </c>
      <c r="B127" s="9">
        <v>21</v>
      </c>
      <c r="C127" s="9" t="s">
        <v>72</v>
      </c>
      <c r="D127" s="9" t="s">
        <v>73</v>
      </c>
      <c r="E127" s="9" t="s">
        <v>891</v>
      </c>
      <c r="F127" s="9" t="s">
        <v>961</v>
      </c>
      <c r="G127" s="9" t="s">
        <v>1172</v>
      </c>
      <c r="H127" s="9" t="s">
        <v>463</v>
      </c>
      <c r="I127" s="9" t="s">
        <v>595</v>
      </c>
      <c r="J127" s="9" t="s">
        <v>1121</v>
      </c>
      <c r="K127" s="9" t="s">
        <v>934</v>
      </c>
      <c r="L127" s="9" t="s">
        <v>835</v>
      </c>
      <c r="M127" s="9" t="s">
        <v>746</v>
      </c>
      <c r="N127" s="9" t="s">
        <v>1005</v>
      </c>
      <c r="O127" s="9" t="s">
        <v>536</v>
      </c>
      <c r="P127" s="9" t="s">
        <v>513</v>
      </c>
      <c r="Q127" s="18"/>
    </row>
    <row r="128" spans="1:17" s="1" customFormat="1" ht="16.2" thickBot="1" x14ac:dyDescent="0.35">
      <c r="A128" s="13">
        <v>65108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65108</v>
      </c>
      <c r="B135" s="9">
        <v>22</v>
      </c>
      <c r="C135" s="9" t="s">
        <v>67</v>
      </c>
      <c r="D135" s="9">
        <v>2</v>
      </c>
      <c r="E135">
        <v>38</v>
      </c>
      <c r="F135">
        <v>40</v>
      </c>
      <c r="G135">
        <v>41.3</v>
      </c>
      <c r="H135">
        <v>39.5</v>
      </c>
      <c r="I135">
        <v>37</v>
      </c>
      <c r="J135">
        <v>34</v>
      </c>
      <c r="K135">
        <v>32.5</v>
      </c>
      <c r="L135">
        <v>34</v>
      </c>
      <c r="M135">
        <v>32</v>
      </c>
      <c r="N135">
        <v>34.200000000000003</v>
      </c>
      <c r="O135">
        <v>37.5</v>
      </c>
      <c r="P135">
        <v>40.6</v>
      </c>
      <c r="Q135" s="18">
        <f>MAX(E135:P135)</f>
        <v>41.3</v>
      </c>
    </row>
    <row r="136" spans="1:17" s="1" customFormat="1" ht="16.2" thickBot="1" x14ac:dyDescent="0.35">
      <c r="A136" s="13">
        <v>65108</v>
      </c>
      <c r="B136" s="9">
        <v>22</v>
      </c>
      <c r="C136" s="9" t="s">
        <v>68</v>
      </c>
      <c r="D136" s="9" t="s">
        <v>69</v>
      </c>
      <c r="E136" s="9" t="s">
        <v>474</v>
      </c>
      <c r="F136" s="9" t="s">
        <v>946</v>
      </c>
      <c r="G136" s="9" t="s">
        <v>1119</v>
      </c>
      <c r="H136" s="9" t="s">
        <v>1173</v>
      </c>
      <c r="I136" s="9" t="s">
        <v>542</v>
      </c>
      <c r="J136" s="9" t="s">
        <v>745</v>
      </c>
      <c r="K136" s="9" t="s">
        <v>1081</v>
      </c>
      <c r="L136" s="9" t="s">
        <v>497</v>
      </c>
      <c r="M136" s="9" t="s">
        <v>618</v>
      </c>
      <c r="N136" s="9" t="s">
        <v>557</v>
      </c>
      <c r="O136" s="9" t="s">
        <v>557</v>
      </c>
      <c r="P136" s="9" t="s">
        <v>583</v>
      </c>
      <c r="Q136" s="18"/>
    </row>
    <row r="137" spans="1:17" s="1" customFormat="1" ht="16.2" thickBot="1" x14ac:dyDescent="0.35">
      <c r="A137" s="13">
        <v>65108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65108</v>
      </c>
      <c r="B144" s="9">
        <v>23</v>
      </c>
      <c r="C144" s="9" t="s">
        <v>71</v>
      </c>
      <c r="D144" s="9">
        <v>3</v>
      </c>
      <c r="E144">
        <v>13</v>
      </c>
      <c r="F144">
        <v>15</v>
      </c>
      <c r="G144">
        <v>16</v>
      </c>
      <c r="H144">
        <v>18</v>
      </c>
      <c r="I144">
        <v>17.5</v>
      </c>
      <c r="J144">
        <v>16</v>
      </c>
      <c r="K144">
        <v>18</v>
      </c>
      <c r="L144">
        <v>18</v>
      </c>
      <c r="M144">
        <v>17</v>
      </c>
      <c r="N144">
        <v>18</v>
      </c>
      <c r="O144">
        <v>15</v>
      </c>
      <c r="P144">
        <v>13</v>
      </c>
      <c r="Q144" s="18">
        <f>MIN(E144:P144)</f>
        <v>13</v>
      </c>
    </row>
    <row r="145" spans="1:17" s="1" customFormat="1" ht="16.2" thickBot="1" x14ac:dyDescent="0.35">
      <c r="A145" s="13">
        <v>65108</v>
      </c>
      <c r="B145" s="9">
        <v>23</v>
      </c>
      <c r="C145" s="9" t="s">
        <v>72</v>
      </c>
      <c r="D145" s="9" t="s">
        <v>73</v>
      </c>
      <c r="E145" s="9" t="s">
        <v>511</v>
      </c>
      <c r="F145" s="9" t="s">
        <v>500</v>
      </c>
      <c r="G145" s="9" t="s">
        <v>844</v>
      </c>
      <c r="H145" s="9" t="s">
        <v>463</v>
      </c>
      <c r="I145" s="9" t="s">
        <v>1174</v>
      </c>
      <c r="J145" s="9" t="s">
        <v>1121</v>
      </c>
      <c r="K145" s="9" t="s">
        <v>887</v>
      </c>
      <c r="L145" s="9" t="s">
        <v>714</v>
      </c>
      <c r="M145" s="9" t="s">
        <v>607</v>
      </c>
      <c r="N145" s="9" t="s">
        <v>715</v>
      </c>
      <c r="O145" s="9" t="s">
        <v>536</v>
      </c>
      <c r="P145" s="9" t="s">
        <v>513</v>
      </c>
      <c r="Q145" s="18"/>
    </row>
    <row r="146" spans="1:17" s="1" customFormat="1" ht="16.2" thickBot="1" x14ac:dyDescent="0.35">
      <c r="A146" s="13">
        <v>65108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65108</v>
      </c>
      <c r="B153" s="9">
        <v>24</v>
      </c>
      <c r="C153" s="9" t="s">
        <v>67</v>
      </c>
      <c r="D153" s="9">
        <v>2</v>
      </c>
      <c r="E153">
        <v>85.2</v>
      </c>
      <c r="F153">
        <v>40.700000000000003</v>
      </c>
      <c r="G153">
        <v>95.1</v>
      </c>
      <c r="H153">
        <v>87.3</v>
      </c>
      <c r="I153">
        <v>69.099999999999994</v>
      </c>
      <c r="J153">
        <v>95.7</v>
      </c>
      <c r="K153">
        <v>91.6</v>
      </c>
      <c r="L153">
        <v>87.6</v>
      </c>
      <c r="M153">
        <v>111.6</v>
      </c>
      <c r="N153">
        <v>73.3</v>
      </c>
      <c r="O153">
        <v>26.4</v>
      </c>
      <c r="P153">
        <v>68.2</v>
      </c>
      <c r="Q153" s="18">
        <f>MAX(E153:P153)</f>
        <v>111.6</v>
      </c>
    </row>
    <row r="154" spans="1:17" s="1" customFormat="1" ht="16.2" thickBot="1" x14ac:dyDescent="0.35">
      <c r="A154" s="13">
        <v>65108</v>
      </c>
      <c r="B154" s="9">
        <v>24</v>
      </c>
      <c r="C154" s="9" t="s">
        <v>68</v>
      </c>
      <c r="D154" s="9" t="s">
        <v>69</v>
      </c>
      <c r="E154" s="9" t="s">
        <v>540</v>
      </c>
      <c r="F154" s="9" t="s">
        <v>1175</v>
      </c>
      <c r="G154" s="9" t="s">
        <v>566</v>
      </c>
      <c r="H154" s="9" t="s">
        <v>1000</v>
      </c>
      <c r="I154" s="9" t="s">
        <v>743</v>
      </c>
      <c r="J154" s="9" t="s">
        <v>963</v>
      </c>
      <c r="K154" s="9" t="s">
        <v>478</v>
      </c>
      <c r="L154" s="9" t="s">
        <v>1176</v>
      </c>
      <c r="M154" s="9" t="s">
        <v>973</v>
      </c>
      <c r="N154" s="9" t="s">
        <v>527</v>
      </c>
      <c r="O154" s="9" t="s">
        <v>870</v>
      </c>
      <c r="P154" s="9" t="s">
        <v>658</v>
      </c>
      <c r="Q154" s="18"/>
    </row>
    <row r="155" spans="1:17" s="1" customFormat="1" ht="16.2" thickBot="1" x14ac:dyDescent="0.35">
      <c r="A155" s="13">
        <v>65108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320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65108</v>
      </c>
      <c r="B162" s="9">
        <v>38</v>
      </c>
      <c r="C162" s="9" t="s">
        <v>42</v>
      </c>
      <c r="D162" s="9">
        <v>1</v>
      </c>
      <c r="E162" s="18">
        <v>57.344000000000008</v>
      </c>
      <c r="F162" s="18">
        <v>59.906666666666659</v>
      </c>
      <c r="G162" s="18">
        <v>70.564666666666668</v>
      </c>
      <c r="H162" s="18">
        <v>79.014333333333326</v>
      </c>
      <c r="I162" s="18">
        <v>83.418333333333308</v>
      </c>
      <c r="J162" s="18">
        <v>86.054333333333318</v>
      </c>
      <c r="K162" s="18">
        <v>87.364666666666665</v>
      </c>
      <c r="L162" s="18">
        <v>87.84</v>
      </c>
      <c r="M162" s="18">
        <v>87.713666666666668</v>
      </c>
      <c r="N162" s="18">
        <v>85.503666666666675</v>
      </c>
      <c r="O162" s="18">
        <v>74.279333333333327</v>
      </c>
      <c r="P162" s="18">
        <v>62.057000000000002</v>
      </c>
      <c r="Q162" s="18">
        <f>AVERAGE(E162:P162)</f>
        <v>76.755055555555558</v>
      </c>
    </row>
    <row r="163" spans="1:17" s="1" customFormat="1" ht="16.2" thickBot="1" x14ac:dyDescent="0.35">
      <c r="A163" s="13">
        <v>65108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65"/>
  <sheetViews>
    <sheetView workbookViewId="0">
      <selection activeCell="B17" sqref="B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275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65010</v>
      </c>
      <c r="B10" s="3" t="s">
        <v>346</v>
      </c>
      <c r="C10" s="3" t="s">
        <v>347</v>
      </c>
      <c r="D10" s="16">
        <v>308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F11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438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65010</v>
      </c>
      <c r="B23" s="9">
        <v>1</v>
      </c>
      <c r="C23" s="9" t="s">
        <v>36</v>
      </c>
      <c r="D23" s="9">
        <v>4</v>
      </c>
      <c r="E23" s="18">
        <v>0.14333333333333334</v>
      </c>
      <c r="F23" s="18">
        <v>9.3333333333333324E-2</v>
      </c>
      <c r="G23" s="18">
        <v>0.48333333333333334</v>
      </c>
      <c r="H23" s="18">
        <v>8.85</v>
      </c>
      <c r="I23" s="18">
        <v>51.8</v>
      </c>
      <c r="J23" s="18">
        <v>81.603333333333325</v>
      </c>
      <c r="K23" s="18">
        <v>181.51666666666662</v>
      </c>
      <c r="L23" s="18">
        <v>211.29999999999998</v>
      </c>
      <c r="M23" s="18">
        <v>124.42000000000002</v>
      </c>
      <c r="N23" s="18">
        <v>24.876666666666669</v>
      </c>
      <c r="O23" s="18">
        <v>0</v>
      </c>
      <c r="P23" s="18">
        <v>0</v>
      </c>
      <c r="Q23" s="18">
        <f>SUM(E23:P23)</f>
        <v>685.0866666666667</v>
      </c>
    </row>
    <row r="24" spans="1:17" s="1" customFormat="1" ht="16.2" thickBot="1" x14ac:dyDescent="0.35">
      <c r="A24" s="13">
        <v>65010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65010</v>
      </c>
      <c r="B32" s="9">
        <v>2</v>
      </c>
      <c r="C32" s="9" t="s">
        <v>39</v>
      </c>
      <c r="D32" s="9">
        <v>5</v>
      </c>
      <c r="E32" s="27">
        <v>3.3333333333333333E-2</v>
      </c>
      <c r="F32" s="27">
        <v>3.3018867924528301E-2</v>
      </c>
      <c r="G32" s="27">
        <v>0.1</v>
      </c>
      <c r="H32" s="27">
        <v>0.83333333333333326</v>
      </c>
      <c r="I32" s="27">
        <v>3.8999999999999995</v>
      </c>
      <c r="J32" s="27">
        <v>5.8</v>
      </c>
      <c r="K32" s="27">
        <v>9.8999999999999986</v>
      </c>
      <c r="L32" s="27">
        <v>12.5</v>
      </c>
      <c r="M32" s="27">
        <v>8.4666666666666668</v>
      </c>
      <c r="N32" s="27">
        <v>1.9666666666666668</v>
      </c>
      <c r="O32" s="27">
        <v>0</v>
      </c>
      <c r="P32" s="27">
        <v>0</v>
      </c>
      <c r="Q32" s="18">
        <f>SUM(E32:P32)</f>
        <v>43.533018867924525</v>
      </c>
    </row>
    <row r="33" spans="1:17" s="1" customFormat="1" ht="16.2" thickBot="1" x14ac:dyDescent="0.35">
      <c r="A33" s="13">
        <v>65010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65010</v>
      </c>
      <c r="B41" s="9">
        <v>3</v>
      </c>
      <c r="C41" s="9" t="s">
        <v>42</v>
      </c>
      <c r="D41" s="9">
        <v>1</v>
      </c>
      <c r="E41" s="18">
        <v>32.599032258333338</v>
      </c>
      <c r="F41" s="18">
        <v>35.716843185000002</v>
      </c>
      <c r="G41" s="18">
        <v>39.302688172000003</v>
      </c>
      <c r="H41" s="18">
        <v>41.057333332666673</v>
      </c>
      <c r="I41" s="18">
        <v>39.243333333666662</v>
      </c>
      <c r="J41" s="18">
        <v>36.199777778000012</v>
      </c>
      <c r="K41" s="18">
        <v>32.872580645333336</v>
      </c>
      <c r="L41" s="18">
        <v>31.125376344333336</v>
      </c>
      <c r="M41" s="18">
        <v>32.90877777699999</v>
      </c>
      <c r="N41" s="18">
        <v>36.221612902666671</v>
      </c>
      <c r="O41" s="18">
        <v>36.619111111000002</v>
      </c>
      <c r="P41" s="18">
        <v>33.64365591433333</v>
      </c>
      <c r="Q41" s="18">
        <f>AVERAGE(E41:P41)</f>
        <v>35.625843562861114</v>
      </c>
    </row>
    <row r="42" spans="1:17" s="1" customFormat="1" ht="16.2" thickBot="1" x14ac:dyDescent="0.35">
      <c r="A42" s="13">
        <v>65010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8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8" s="1" customFormat="1" ht="16.2" thickBot="1" x14ac:dyDescent="0.35">
      <c r="A50" s="13">
        <v>65010</v>
      </c>
      <c r="B50" s="9">
        <v>4</v>
      </c>
      <c r="C50" s="9" t="s">
        <v>42</v>
      </c>
      <c r="D50" s="9">
        <v>1</v>
      </c>
      <c r="E50" s="18">
        <v>16.923010752000003</v>
      </c>
      <c r="F50" s="18">
        <v>19.851502464000003</v>
      </c>
      <c r="G50" s="18">
        <v>23.640000000999997</v>
      </c>
      <c r="H50" s="18">
        <v>26.957555555333339</v>
      </c>
      <c r="I50" s="18">
        <v>27.328172043000002</v>
      </c>
      <c r="J50" s="18">
        <v>25.53244444466667</v>
      </c>
      <c r="K50" s="18">
        <v>23.714516129333333</v>
      </c>
      <c r="L50" s="18">
        <v>22.834301075333332</v>
      </c>
      <c r="M50" s="18">
        <v>23.121222222000004</v>
      </c>
      <c r="N50" s="18">
        <v>23.184731181999997</v>
      </c>
      <c r="O50" s="18">
        <v>20.357555556333335</v>
      </c>
      <c r="P50" s="18">
        <v>17.619247310999995</v>
      </c>
      <c r="Q50" s="18">
        <f>AVERAGE(E50:P50)</f>
        <v>22.588688227999999</v>
      </c>
    </row>
    <row r="51" spans="1:18" s="1" customFormat="1" ht="16.2" thickBot="1" x14ac:dyDescent="0.35">
      <c r="A51" s="13">
        <v>65010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8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8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8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8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8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8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8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8" s="1" customFormat="1" ht="16.2" thickBot="1" x14ac:dyDescent="0.35">
      <c r="A59" s="13">
        <v>65010</v>
      </c>
      <c r="B59" s="9">
        <v>5</v>
      </c>
      <c r="C59" s="9" t="s">
        <v>42</v>
      </c>
      <c r="D59" s="9">
        <v>1</v>
      </c>
      <c r="E59" s="18">
        <v>24.761021505166671</v>
      </c>
      <c r="F59" s="18">
        <v>27.784172824500004</v>
      </c>
      <c r="G59" s="18">
        <v>31.4713440865</v>
      </c>
      <c r="H59" s="18">
        <v>34.007444444000008</v>
      </c>
      <c r="I59" s="18">
        <v>33.285752688333332</v>
      </c>
      <c r="J59" s="18">
        <v>30.866111111333339</v>
      </c>
      <c r="K59" s="18">
        <v>28.293548387333335</v>
      </c>
      <c r="L59" s="18">
        <v>26.979838709833334</v>
      </c>
      <c r="M59" s="18">
        <v>28.014999999499999</v>
      </c>
      <c r="N59" s="18">
        <v>29.703172042333335</v>
      </c>
      <c r="O59" s="18">
        <v>28.488333333666667</v>
      </c>
      <c r="P59" s="18">
        <v>25.631451612666662</v>
      </c>
      <c r="Q59" s="18">
        <f>AVERAGE(E59:P59)</f>
        <v>29.107265895430558</v>
      </c>
      <c r="R59" s="23"/>
    </row>
    <row r="60" spans="1:18" s="1" customFormat="1" ht="16.2" thickBot="1" x14ac:dyDescent="0.35">
      <c r="A60" s="13">
        <v>65010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8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8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8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8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65010</v>
      </c>
      <c r="B72" s="9">
        <v>12</v>
      </c>
      <c r="C72" s="9" t="s">
        <v>39</v>
      </c>
      <c r="D72" s="9">
        <v>5</v>
      </c>
      <c r="E72" s="27">
        <v>24.7</v>
      </c>
      <c r="F72" s="27">
        <v>26.679245283018869</v>
      </c>
      <c r="G72" s="27">
        <v>30.833333333333332</v>
      </c>
      <c r="H72" s="27">
        <v>29.933333333333334</v>
      </c>
      <c r="I72" s="27">
        <v>30.900000000000002</v>
      </c>
      <c r="J72" s="27">
        <v>29.4</v>
      </c>
      <c r="K72" s="27">
        <v>27.766666666666669</v>
      </c>
      <c r="L72" s="27">
        <v>23.7</v>
      </c>
      <c r="M72" s="27">
        <v>27.966666666666665</v>
      </c>
      <c r="N72" s="27">
        <v>30.866666666666667</v>
      </c>
      <c r="O72" s="27">
        <v>29.966666666666669</v>
      </c>
      <c r="P72" s="27">
        <v>27.833333333333332</v>
      </c>
      <c r="Q72" s="18">
        <f>SUM(E72:P72)</f>
        <v>340.54591194968549</v>
      </c>
    </row>
    <row r="73" spans="1:17" s="1" customFormat="1" ht="16.2" thickBot="1" x14ac:dyDescent="0.35">
      <c r="A73" s="13">
        <v>65010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65010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</v>
      </c>
    </row>
    <row r="82" spans="1:17" s="1" customFormat="1" ht="16.2" thickBot="1" x14ac:dyDescent="0.35">
      <c r="A82" s="13">
        <v>65010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65010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65010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65010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65010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65010</v>
      </c>
      <c r="B108" s="9">
        <v>16</v>
      </c>
      <c r="C108" s="9" t="s">
        <v>39</v>
      </c>
      <c r="D108" s="9">
        <v>5</v>
      </c>
      <c r="E108" s="27">
        <v>0</v>
      </c>
      <c r="F108" s="27">
        <v>0</v>
      </c>
      <c r="G108" s="27">
        <v>3.3333333333333333E-2</v>
      </c>
      <c r="H108" s="27">
        <v>0.16666666666666669</v>
      </c>
      <c r="I108" s="27">
        <v>0.6</v>
      </c>
      <c r="J108" s="27">
        <v>0.96666666666666667</v>
      </c>
      <c r="K108" s="27">
        <v>2.1333333333333333</v>
      </c>
      <c r="L108" s="27">
        <v>2.2999999999999998</v>
      </c>
      <c r="M108" s="27">
        <v>1.7</v>
      </c>
      <c r="N108" s="27">
        <v>0.26666666666666666</v>
      </c>
      <c r="O108" s="27">
        <v>0</v>
      </c>
      <c r="P108" s="27">
        <v>0</v>
      </c>
      <c r="Q108" s="18">
        <f>SUM(E108:P108)</f>
        <v>8.1666666666666661</v>
      </c>
    </row>
    <row r="109" spans="1:17" s="1" customFormat="1" ht="16.2" thickBot="1" x14ac:dyDescent="0.35">
      <c r="A109" s="13">
        <v>65010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65010</v>
      </c>
      <c r="B117" s="9">
        <v>20</v>
      </c>
      <c r="C117" s="9" t="s">
        <v>67</v>
      </c>
      <c r="D117" s="9">
        <v>2</v>
      </c>
      <c r="E117">
        <v>31</v>
      </c>
      <c r="F117">
        <v>35.25</v>
      </c>
      <c r="G117">
        <v>36.200000000000003</v>
      </c>
      <c r="H117">
        <v>37.700000000000003</v>
      </c>
      <c r="I117">
        <v>37</v>
      </c>
      <c r="J117">
        <v>35.950000000000003</v>
      </c>
      <c r="K117">
        <v>34</v>
      </c>
      <c r="L117">
        <v>31.1</v>
      </c>
      <c r="M117">
        <v>32</v>
      </c>
      <c r="N117">
        <v>33</v>
      </c>
      <c r="O117">
        <v>33</v>
      </c>
      <c r="P117">
        <v>31.2</v>
      </c>
      <c r="Q117" s="18">
        <f>MAX(E117:P117)</f>
        <v>37.700000000000003</v>
      </c>
    </row>
    <row r="118" spans="1:17" s="1" customFormat="1" ht="16.2" thickBot="1" x14ac:dyDescent="0.35">
      <c r="A118" s="13">
        <v>65010</v>
      </c>
      <c r="B118" s="9">
        <v>20</v>
      </c>
      <c r="C118" s="9" t="s">
        <v>68</v>
      </c>
      <c r="D118" s="9" t="s">
        <v>69</v>
      </c>
      <c r="E118" s="9" t="s">
        <v>567</v>
      </c>
      <c r="F118" s="9" t="s">
        <v>1177</v>
      </c>
      <c r="G118" s="9" t="s">
        <v>665</v>
      </c>
      <c r="H118" s="9" t="s">
        <v>839</v>
      </c>
      <c r="I118" s="9" t="s">
        <v>662</v>
      </c>
      <c r="J118" s="9" t="s">
        <v>740</v>
      </c>
      <c r="K118" s="9" t="s">
        <v>1007</v>
      </c>
      <c r="L118" s="9" t="s">
        <v>918</v>
      </c>
      <c r="M118" s="9" t="s">
        <v>764</v>
      </c>
      <c r="N118" s="9" t="s">
        <v>658</v>
      </c>
      <c r="O118" s="9" t="s">
        <v>1158</v>
      </c>
      <c r="P118" s="9" t="s">
        <v>1121</v>
      </c>
      <c r="Q118" s="18"/>
    </row>
    <row r="119" spans="1:17" s="1" customFormat="1" ht="16.2" thickBot="1" x14ac:dyDescent="0.35">
      <c r="A119" s="13">
        <v>65010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65010</v>
      </c>
      <c r="B126" s="9">
        <v>21</v>
      </c>
      <c r="C126" s="9" t="s">
        <v>71</v>
      </c>
      <c r="D126" s="9">
        <v>3</v>
      </c>
      <c r="E126">
        <v>17</v>
      </c>
      <c r="F126">
        <v>20.5</v>
      </c>
      <c r="G126">
        <v>22</v>
      </c>
      <c r="H126">
        <v>25</v>
      </c>
      <c r="I126">
        <v>24.5</v>
      </c>
      <c r="J126">
        <v>24.05</v>
      </c>
      <c r="K126">
        <v>23</v>
      </c>
      <c r="L126">
        <v>21.45</v>
      </c>
      <c r="M126">
        <v>22.25</v>
      </c>
      <c r="N126">
        <v>24</v>
      </c>
      <c r="O126">
        <v>23.5</v>
      </c>
      <c r="P126">
        <v>20.5</v>
      </c>
      <c r="Q126" s="18">
        <f>MIN(E126:P126)</f>
        <v>17</v>
      </c>
    </row>
    <row r="127" spans="1:17" s="1" customFormat="1" ht="16.2" thickBot="1" x14ac:dyDescent="0.35">
      <c r="A127" s="13">
        <v>65010</v>
      </c>
      <c r="B127" s="9">
        <v>21</v>
      </c>
      <c r="C127" s="9" t="s">
        <v>72</v>
      </c>
      <c r="D127" s="9" t="s">
        <v>73</v>
      </c>
      <c r="E127" s="9" t="s">
        <v>530</v>
      </c>
      <c r="F127" s="9" t="s">
        <v>961</v>
      </c>
      <c r="G127" s="9" t="s">
        <v>1172</v>
      </c>
      <c r="H127" s="9" t="s">
        <v>834</v>
      </c>
      <c r="I127" s="9" t="s">
        <v>448</v>
      </c>
      <c r="J127" s="9" t="s">
        <v>614</v>
      </c>
      <c r="K127" s="9" t="s">
        <v>529</v>
      </c>
      <c r="L127" s="9" t="s">
        <v>680</v>
      </c>
      <c r="M127" s="9" t="s">
        <v>911</v>
      </c>
      <c r="N127" s="9" t="s">
        <v>652</v>
      </c>
      <c r="O127" s="9" t="s">
        <v>654</v>
      </c>
      <c r="P127" s="9" t="s">
        <v>1178</v>
      </c>
      <c r="Q127" s="18"/>
    </row>
    <row r="128" spans="1:17" s="1" customFormat="1" ht="16.2" thickBot="1" x14ac:dyDescent="0.35">
      <c r="A128" s="13">
        <v>65010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65010</v>
      </c>
      <c r="B135" s="9">
        <v>22</v>
      </c>
      <c r="C135" s="9" t="s">
        <v>67</v>
      </c>
      <c r="D135" s="9">
        <v>2</v>
      </c>
      <c r="E135">
        <v>39.799999999999997</v>
      </c>
      <c r="F135">
        <v>43.2</v>
      </c>
      <c r="G135">
        <v>44.2</v>
      </c>
      <c r="H135">
        <v>44.4</v>
      </c>
      <c r="I135">
        <v>44.8</v>
      </c>
      <c r="J135">
        <v>42.9</v>
      </c>
      <c r="K135">
        <v>39</v>
      </c>
      <c r="L135">
        <v>39</v>
      </c>
      <c r="M135">
        <v>38.1</v>
      </c>
      <c r="N135">
        <v>40</v>
      </c>
      <c r="O135">
        <v>41</v>
      </c>
      <c r="P135">
        <v>40</v>
      </c>
      <c r="Q135" s="18">
        <f>MAX(E135:P135)</f>
        <v>44.8</v>
      </c>
    </row>
    <row r="136" spans="1:17" s="1" customFormat="1" ht="16.2" thickBot="1" x14ac:dyDescent="0.35">
      <c r="A136" s="13">
        <v>65010</v>
      </c>
      <c r="B136" s="9">
        <v>22</v>
      </c>
      <c r="C136" s="9" t="s">
        <v>68</v>
      </c>
      <c r="D136" s="9" t="s">
        <v>69</v>
      </c>
      <c r="E136" s="9" t="s">
        <v>639</v>
      </c>
      <c r="F136" s="9" t="s">
        <v>1177</v>
      </c>
      <c r="G136" s="9" t="s">
        <v>1003</v>
      </c>
      <c r="H136" s="9" t="s">
        <v>933</v>
      </c>
      <c r="I136" s="9" t="s">
        <v>859</v>
      </c>
      <c r="J136" s="9" t="s">
        <v>1097</v>
      </c>
      <c r="K136" s="9" t="s">
        <v>1007</v>
      </c>
      <c r="L136" s="9" t="s">
        <v>1179</v>
      </c>
      <c r="M136" s="9" t="s">
        <v>468</v>
      </c>
      <c r="N136" s="9" t="s">
        <v>465</v>
      </c>
      <c r="O136" s="9" t="s">
        <v>749</v>
      </c>
      <c r="P136" s="9" t="s">
        <v>1047</v>
      </c>
      <c r="Q136" s="18"/>
    </row>
    <row r="137" spans="1:17" s="1" customFormat="1" ht="16.2" thickBot="1" x14ac:dyDescent="0.35">
      <c r="A137" s="13">
        <v>65010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65010</v>
      </c>
      <c r="B144" s="9">
        <v>23</v>
      </c>
      <c r="C144" s="9" t="s">
        <v>71</v>
      </c>
      <c r="D144" s="9">
        <v>3</v>
      </c>
      <c r="E144">
        <v>10.8</v>
      </c>
      <c r="F144">
        <v>11.3</v>
      </c>
      <c r="G144">
        <v>13.6</v>
      </c>
      <c r="H144">
        <v>15.8</v>
      </c>
      <c r="I144">
        <v>19.5</v>
      </c>
      <c r="J144">
        <v>18</v>
      </c>
      <c r="K144">
        <v>19</v>
      </c>
      <c r="L144">
        <v>19</v>
      </c>
      <c r="M144">
        <v>18.5</v>
      </c>
      <c r="N144">
        <v>16.5</v>
      </c>
      <c r="O144">
        <v>15</v>
      </c>
      <c r="P144">
        <v>11</v>
      </c>
      <c r="Q144" s="18">
        <f>MIN(E144:P144)</f>
        <v>10.8</v>
      </c>
    </row>
    <row r="145" spans="1:17" s="1" customFormat="1" ht="16.2" thickBot="1" x14ac:dyDescent="0.35">
      <c r="A145" s="13">
        <v>65010</v>
      </c>
      <c r="B145" s="9">
        <v>23</v>
      </c>
      <c r="C145" s="9" t="s">
        <v>72</v>
      </c>
      <c r="D145" s="9" t="s">
        <v>73</v>
      </c>
      <c r="E145" s="9" t="s">
        <v>526</v>
      </c>
      <c r="F145" s="9" t="s">
        <v>874</v>
      </c>
      <c r="G145" s="9" t="s">
        <v>1103</v>
      </c>
      <c r="H145" s="9" t="s">
        <v>831</v>
      </c>
      <c r="I145" s="9" t="s">
        <v>620</v>
      </c>
      <c r="J145" s="9" t="s">
        <v>1025</v>
      </c>
      <c r="K145" s="9" t="s">
        <v>1090</v>
      </c>
      <c r="L145" s="9" t="s">
        <v>750</v>
      </c>
      <c r="M145" s="9" t="s">
        <v>1180</v>
      </c>
      <c r="N145" s="9" t="s">
        <v>1181</v>
      </c>
      <c r="O145" s="9" t="s">
        <v>581</v>
      </c>
      <c r="P145" s="9" t="s">
        <v>581</v>
      </c>
      <c r="Q145" s="18"/>
    </row>
    <row r="146" spans="1:17" s="1" customFormat="1" ht="16.2" thickBot="1" x14ac:dyDescent="0.35">
      <c r="A146" s="13">
        <v>65010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65010</v>
      </c>
      <c r="B153" s="9">
        <v>24</v>
      </c>
      <c r="C153" s="9" t="s">
        <v>67</v>
      </c>
      <c r="D153" s="9">
        <v>2</v>
      </c>
      <c r="E153">
        <v>4.3</v>
      </c>
      <c r="F153">
        <v>2.8</v>
      </c>
      <c r="G153">
        <v>10.199999999999999</v>
      </c>
      <c r="H153">
        <v>65.3</v>
      </c>
      <c r="I153">
        <v>79.5</v>
      </c>
      <c r="J153">
        <v>71.099999999999994</v>
      </c>
      <c r="K153">
        <v>118.8</v>
      </c>
      <c r="L153">
        <v>72.2</v>
      </c>
      <c r="M153">
        <v>105.4</v>
      </c>
      <c r="N153">
        <v>32.700000000000003</v>
      </c>
      <c r="O153">
        <v>0</v>
      </c>
      <c r="P153">
        <v>0</v>
      </c>
      <c r="Q153" s="18">
        <f>MAX(E153:P153)</f>
        <v>118.8</v>
      </c>
    </row>
    <row r="154" spans="1:17" s="1" customFormat="1" ht="16.2" thickBot="1" x14ac:dyDescent="0.35">
      <c r="A154" s="13">
        <v>65010</v>
      </c>
      <c r="B154" s="9">
        <v>24</v>
      </c>
      <c r="C154" s="9" t="s">
        <v>68</v>
      </c>
      <c r="D154" s="9" t="s">
        <v>69</v>
      </c>
      <c r="E154" s="9" t="s">
        <v>700</v>
      </c>
      <c r="F154" s="9" t="s">
        <v>515</v>
      </c>
      <c r="G154" s="9" t="s">
        <v>834</v>
      </c>
      <c r="H154" s="9" t="s">
        <v>670</v>
      </c>
      <c r="I154" s="9" t="s">
        <v>1182</v>
      </c>
      <c r="J154" s="9" t="s">
        <v>542</v>
      </c>
      <c r="K154" s="9" t="s">
        <v>987</v>
      </c>
      <c r="L154" s="9" t="s">
        <v>1183</v>
      </c>
      <c r="M154" s="9" t="s">
        <v>858</v>
      </c>
      <c r="N154" s="9" t="s">
        <v>672</v>
      </c>
      <c r="O154" s="9" t="s">
        <v>535</v>
      </c>
      <c r="P154" s="9" t="s">
        <v>535</v>
      </c>
      <c r="Q154" s="18"/>
    </row>
    <row r="155" spans="1:17" s="1" customFormat="1" ht="16.2" thickBot="1" x14ac:dyDescent="0.35">
      <c r="A155" s="13">
        <v>65010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65010</v>
      </c>
      <c r="B162" s="9">
        <v>38</v>
      </c>
      <c r="C162" s="9" t="s">
        <v>42</v>
      </c>
      <c r="D162" s="9">
        <v>1</v>
      </c>
      <c r="E162" s="18">
        <v>20.153666666666663</v>
      </c>
      <c r="F162" s="18">
        <v>16.520333333333333</v>
      </c>
      <c r="G162" s="18">
        <v>16.097999999999999</v>
      </c>
      <c r="H162" s="18">
        <v>26.958333333333329</v>
      </c>
      <c r="I162" s="18">
        <v>43.79099999999999</v>
      </c>
      <c r="J162" s="18">
        <v>55.281666666666673</v>
      </c>
      <c r="K162" s="18">
        <v>67.294000000000011</v>
      </c>
      <c r="L162" s="18">
        <v>79.120666666666665</v>
      </c>
      <c r="M162" s="18">
        <v>78.140333333333331</v>
      </c>
      <c r="N162" s="18">
        <v>60.472666666666662</v>
      </c>
      <c r="O162" s="18">
        <v>33.296333333333337</v>
      </c>
      <c r="P162" s="18">
        <v>25.326000000000004</v>
      </c>
      <c r="Q162" s="23">
        <f>AVERAGE(E162:P162)</f>
        <v>43.537749999999996</v>
      </c>
    </row>
    <row r="163" spans="1:17" s="1" customFormat="1" ht="16.2" thickBot="1" x14ac:dyDescent="0.35">
      <c r="A163" s="13">
        <v>65010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5"/>
  <sheetViews>
    <sheetView workbookViewId="0">
      <selection activeCell="C17" sqref="C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274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65254</v>
      </c>
      <c r="B10" s="9" t="s">
        <v>1260</v>
      </c>
      <c r="C10" s="9" t="s">
        <v>1261</v>
      </c>
      <c r="D10" s="16">
        <v>122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447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65254</v>
      </c>
      <c r="B23" s="9">
        <v>1</v>
      </c>
      <c r="C23" s="9" t="s">
        <v>36</v>
      </c>
      <c r="D23" s="9">
        <v>4</v>
      </c>
      <c r="E23" s="18">
        <v>25.55</v>
      </c>
      <c r="F23" s="18">
        <v>51.083333333333336</v>
      </c>
      <c r="G23" s="18">
        <v>92.520000000000024</v>
      </c>
      <c r="H23" s="18">
        <v>170.40333333333331</v>
      </c>
      <c r="I23" s="18">
        <v>282.25333333333333</v>
      </c>
      <c r="J23" s="18">
        <v>331.04</v>
      </c>
      <c r="K23" s="18">
        <v>370.85000000000008</v>
      </c>
      <c r="L23" s="18">
        <v>330.75</v>
      </c>
      <c r="M23" s="18">
        <v>362.71666666666664</v>
      </c>
      <c r="N23" s="18">
        <v>271.27000000000004</v>
      </c>
      <c r="O23" s="18">
        <v>67.51666666666668</v>
      </c>
      <c r="P23" s="18">
        <v>8.2299999999999986</v>
      </c>
      <c r="Q23" s="18">
        <f>SUM(E23:P23)</f>
        <v>2364.1833333333338</v>
      </c>
    </row>
    <row r="24" spans="1:17" s="1" customFormat="1" ht="16.2" thickBot="1" x14ac:dyDescent="0.35">
      <c r="A24" s="13">
        <v>65254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65254</v>
      </c>
      <c r="B32" s="9">
        <v>2</v>
      </c>
      <c r="C32" s="9" t="s">
        <v>39</v>
      </c>
      <c r="D32" s="9">
        <v>5</v>
      </c>
      <c r="E32" s="27">
        <v>1.2</v>
      </c>
      <c r="F32" s="27">
        <v>2.3773584905660377</v>
      </c>
      <c r="G32" s="27">
        <v>5.7666666666666675</v>
      </c>
      <c r="H32" s="27">
        <v>9.2666666666666657</v>
      </c>
      <c r="I32" s="27">
        <v>13.933333333333334</v>
      </c>
      <c r="J32" s="27">
        <v>15.1</v>
      </c>
      <c r="K32" s="27">
        <v>19.400000000000002</v>
      </c>
      <c r="L32" s="27">
        <v>19.2</v>
      </c>
      <c r="M32" s="27">
        <v>18.333333333333336</v>
      </c>
      <c r="N32" s="27">
        <v>14.9</v>
      </c>
      <c r="O32" s="27">
        <v>4.5</v>
      </c>
      <c r="P32" s="27">
        <v>0.73333333333333328</v>
      </c>
      <c r="Q32" s="18">
        <f>SUM(E32:P32)</f>
        <v>124.71069182389938</v>
      </c>
    </row>
    <row r="33" spans="1:17" s="1" customFormat="1" ht="16.2" thickBot="1" x14ac:dyDescent="0.35">
      <c r="A33" s="13">
        <v>65254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65254</v>
      </c>
      <c r="B41" s="9">
        <v>3</v>
      </c>
      <c r="C41" s="9" t="s">
        <v>42</v>
      </c>
      <c r="D41" s="9">
        <v>1</v>
      </c>
      <c r="E41" s="18">
        <v>33.35397849466667</v>
      </c>
      <c r="F41" s="18">
        <v>34.598760262000013</v>
      </c>
      <c r="G41" s="18">
        <v>34.082043010666659</v>
      </c>
      <c r="H41" s="18">
        <v>33.124222222333337</v>
      </c>
      <c r="I41" s="18">
        <v>32.105268816999995</v>
      </c>
      <c r="J41" s="18">
        <v>30.642888889000005</v>
      </c>
      <c r="K41" s="18">
        <v>29.389892473666674</v>
      </c>
      <c r="L41" s="18">
        <v>29.187096774999997</v>
      </c>
      <c r="M41" s="18">
        <v>29.942000001</v>
      </c>
      <c r="N41" s="18">
        <v>30.841720430333336</v>
      </c>
      <c r="O41" s="18">
        <v>32.199777777666668</v>
      </c>
      <c r="P41" s="18">
        <v>33.075806451999988</v>
      </c>
      <c r="Q41" s="18">
        <f>AVERAGE(E41:P41)</f>
        <v>31.878621300444447</v>
      </c>
    </row>
    <row r="42" spans="1:17" s="1" customFormat="1" ht="16.2" thickBot="1" x14ac:dyDescent="0.35">
      <c r="A42" s="13">
        <v>65254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65254</v>
      </c>
      <c r="B50" s="9">
        <v>4</v>
      </c>
      <c r="C50" s="9" t="s">
        <v>42</v>
      </c>
      <c r="D50" s="9">
        <v>1</v>
      </c>
      <c r="E50" s="18">
        <v>22.106451612666671</v>
      </c>
      <c r="F50" s="18">
        <v>23.775640395</v>
      </c>
      <c r="G50" s="18">
        <v>24.308602150333332</v>
      </c>
      <c r="H50" s="18">
        <v>23.939000000666667</v>
      </c>
      <c r="I50" s="18">
        <v>23.497634408333333</v>
      </c>
      <c r="J50" s="18">
        <v>23.045666665333332</v>
      </c>
      <c r="K50" s="18">
        <v>22.833548387333337</v>
      </c>
      <c r="L50" s="18">
        <v>22.772365591666667</v>
      </c>
      <c r="M50" s="18">
        <v>22.877999999999997</v>
      </c>
      <c r="N50" s="18">
        <v>22.930537635000004</v>
      </c>
      <c r="O50" s="18">
        <v>23.442111110999999</v>
      </c>
      <c r="P50" s="18">
        <v>22.420860215666661</v>
      </c>
      <c r="Q50" s="18">
        <f>AVERAGE(E50:P50)</f>
        <v>23.162534847749999</v>
      </c>
    </row>
    <row r="51" spans="1:17" s="1" customFormat="1" ht="16.2" thickBot="1" x14ac:dyDescent="0.35">
      <c r="A51" s="13">
        <v>65254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65254</v>
      </c>
      <c r="B59" s="9">
        <v>5</v>
      </c>
      <c r="C59" s="9" t="s">
        <v>42</v>
      </c>
      <c r="D59" s="9">
        <v>1</v>
      </c>
      <c r="E59" s="18">
        <v>27.730215053666669</v>
      </c>
      <c r="F59" s="18">
        <v>29.187200328500005</v>
      </c>
      <c r="G59" s="18">
        <v>29.195322580499997</v>
      </c>
      <c r="H59" s="18">
        <v>28.531611111500002</v>
      </c>
      <c r="I59" s="18">
        <v>27.801451612666664</v>
      </c>
      <c r="J59" s="18">
        <v>26.844277777166667</v>
      </c>
      <c r="K59" s="18">
        <v>26.111720430500007</v>
      </c>
      <c r="L59" s="18">
        <v>25.979731183333332</v>
      </c>
      <c r="M59" s="18">
        <v>26.410000000499998</v>
      </c>
      <c r="N59" s="18">
        <v>26.88612903266667</v>
      </c>
      <c r="O59" s="18">
        <v>27.820944444333335</v>
      </c>
      <c r="P59" s="18">
        <v>27.748333333833322</v>
      </c>
      <c r="Q59" s="18">
        <f>AVERAGE(E59:P59)</f>
        <v>27.520578074097227</v>
      </c>
    </row>
    <row r="60" spans="1:17" s="1" customFormat="1" ht="16.2" thickBot="1" x14ac:dyDescent="0.35">
      <c r="A60" s="13">
        <v>65254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65254</v>
      </c>
      <c r="B72" s="9">
        <v>12</v>
      </c>
      <c r="C72" s="9" t="s">
        <v>39</v>
      </c>
      <c r="D72" s="9">
        <v>5</v>
      </c>
      <c r="E72" s="27">
        <v>30.566666666666666</v>
      </c>
      <c r="F72" s="27">
        <v>27.438679245283019</v>
      </c>
      <c r="G72" s="27">
        <v>29.866666666666667</v>
      </c>
      <c r="H72" s="27">
        <v>28.233333333333334</v>
      </c>
      <c r="I72" s="27">
        <v>27.633333333333333</v>
      </c>
      <c r="J72" s="27">
        <v>21.966666666666669</v>
      </c>
      <c r="K72" s="27">
        <v>14.566666666666666</v>
      </c>
      <c r="L72" s="27">
        <v>12.433333333333334</v>
      </c>
      <c r="M72" s="27">
        <v>18.566666666666666</v>
      </c>
      <c r="N72" s="27">
        <v>24.733333333333334</v>
      </c>
      <c r="O72" s="27">
        <v>27.766666666666669</v>
      </c>
      <c r="P72" s="27">
        <v>30.266666666666666</v>
      </c>
      <c r="Q72" s="18">
        <f>SUM(E72:P72)</f>
        <v>294.03867924528299</v>
      </c>
    </row>
    <row r="73" spans="1:17" s="1" customFormat="1" ht="16.2" thickBot="1" x14ac:dyDescent="0.35">
      <c r="A73" s="13">
        <v>65254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65254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</v>
      </c>
    </row>
    <row r="82" spans="1:17" s="1" customFormat="1" ht="16.2" thickBot="1" x14ac:dyDescent="0.35">
      <c r="A82" s="13">
        <v>65254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65254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65254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65254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65254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65254</v>
      </c>
      <c r="B108" s="9">
        <v>16</v>
      </c>
      <c r="C108" s="9" t="s">
        <v>39</v>
      </c>
      <c r="D108" s="9">
        <v>5</v>
      </c>
      <c r="E108" s="27">
        <v>0.6</v>
      </c>
      <c r="F108" s="27">
        <v>1.3207547169811322</v>
      </c>
      <c r="G108" s="27">
        <v>2.7</v>
      </c>
      <c r="H108" s="27">
        <v>4.7333333333333334</v>
      </c>
      <c r="I108" s="27">
        <v>7.9333333333333336</v>
      </c>
      <c r="J108" s="27">
        <v>8.2333333333333325</v>
      </c>
      <c r="K108" s="27">
        <v>10.066666666666666</v>
      </c>
      <c r="L108" s="27">
        <v>9.4</v>
      </c>
      <c r="M108" s="27">
        <v>9.3333333333333339</v>
      </c>
      <c r="N108" s="27">
        <v>7.833333333333333</v>
      </c>
      <c r="O108" s="27">
        <v>2.2000000000000002</v>
      </c>
      <c r="P108" s="27">
        <v>0.26666666666666666</v>
      </c>
      <c r="Q108" s="18">
        <f>SUM(E108:P108)</f>
        <v>64.620754716981125</v>
      </c>
    </row>
    <row r="109" spans="1:17" s="1" customFormat="1" ht="16.2" thickBot="1" x14ac:dyDescent="0.35">
      <c r="A109" s="13">
        <v>65254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65254</v>
      </c>
      <c r="B117" s="9">
        <v>20</v>
      </c>
      <c r="C117" s="9" t="s">
        <v>67</v>
      </c>
      <c r="D117" s="9">
        <v>2</v>
      </c>
      <c r="E117">
        <v>31.5</v>
      </c>
      <c r="F117">
        <v>33</v>
      </c>
      <c r="G117">
        <v>33</v>
      </c>
      <c r="H117">
        <v>31.5</v>
      </c>
      <c r="I117">
        <v>30.5</v>
      </c>
      <c r="J117">
        <v>30</v>
      </c>
      <c r="K117">
        <v>28.65</v>
      </c>
      <c r="L117">
        <v>28.5</v>
      </c>
      <c r="M117">
        <v>29</v>
      </c>
      <c r="N117">
        <v>30.5</v>
      </c>
      <c r="O117">
        <v>30.5</v>
      </c>
      <c r="P117">
        <v>31.5</v>
      </c>
      <c r="Q117" s="18">
        <f>MAX(E117:P117)</f>
        <v>33</v>
      </c>
    </row>
    <row r="118" spans="1:17" s="1" customFormat="1" ht="16.2" thickBot="1" x14ac:dyDescent="0.35">
      <c r="A118" s="13">
        <v>65254</v>
      </c>
      <c r="B118" s="9">
        <v>20</v>
      </c>
      <c r="C118" s="9" t="s">
        <v>68</v>
      </c>
      <c r="D118" s="9" t="s">
        <v>69</v>
      </c>
      <c r="E118" s="9" t="s">
        <v>741</v>
      </c>
      <c r="F118" s="9" t="s">
        <v>1063</v>
      </c>
      <c r="G118" s="9" t="s">
        <v>975</v>
      </c>
      <c r="H118" s="9" t="s">
        <v>975</v>
      </c>
      <c r="I118" s="9" t="s">
        <v>711</v>
      </c>
      <c r="J118" s="9" t="s">
        <v>1053</v>
      </c>
      <c r="K118" s="9" t="s">
        <v>556</v>
      </c>
      <c r="L118" s="9" t="s">
        <v>882</v>
      </c>
      <c r="M118" s="9" t="s">
        <v>1098</v>
      </c>
      <c r="N118" s="9" t="s">
        <v>462</v>
      </c>
      <c r="O118" s="9" t="s">
        <v>458</v>
      </c>
      <c r="P118" s="9" t="s">
        <v>992</v>
      </c>
      <c r="Q118" s="18"/>
    </row>
    <row r="119" spans="1:17" s="1" customFormat="1" ht="16.2" thickBot="1" x14ac:dyDescent="0.35">
      <c r="A119" s="13">
        <v>65254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65254</v>
      </c>
      <c r="B126" s="9">
        <v>21</v>
      </c>
      <c r="C126" s="9" t="s">
        <v>71</v>
      </c>
      <c r="D126" s="9">
        <v>3</v>
      </c>
      <c r="E126">
        <v>22</v>
      </c>
      <c r="F126">
        <v>22.65</v>
      </c>
      <c r="G126">
        <v>23</v>
      </c>
      <c r="H126">
        <v>24</v>
      </c>
      <c r="I126">
        <v>21.55</v>
      </c>
      <c r="J126">
        <v>23</v>
      </c>
      <c r="K126">
        <v>22.5</v>
      </c>
      <c r="L126">
        <v>23</v>
      </c>
      <c r="M126">
        <v>23</v>
      </c>
      <c r="N126">
        <v>22.25</v>
      </c>
      <c r="O126">
        <v>22.8</v>
      </c>
      <c r="P126">
        <v>22.5</v>
      </c>
      <c r="Q126" s="18">
        <f>MIN(E126:P126)</f>
        <v>21.55</v>
      </c>
    </row>
    <row r="127" spans="1:17" s="1" customFormat="1" ht="16.2" thickBot="1" x14ac:dyDescent="0.35">
      <c r="A127" s="13">
        <v>65254</v>
      </c>
      <c r="B127" s="9">
        <v>21</v>
      </c>
      <c r="C127" s="9" t="s">
        <v>72</v>
      </c>
      <c r="D127" s="9" t="s">
        <v>73</v>
      </c>
      <c r="E127" s="9" t="s">
        <v>914</v>
      </c>
      <c r="F127" s="9" t="s">
        <v>1135</v>
      </c>
      <c r="G127" s="9" t="s">
        <v>536</v>
      </c>
      <c r="H127" s="9" t="s">
        <v>746</v>
      </c>
      <c r="I127" s="9" t="s">
        <v>939</v>
      </c>
      <c r="J127" s="9" t="s">
        <v>1007</v>
      </c>
      <c r="K127" s="9" t="s">
        <v>1149</v>
      </c>
      <c r="L127" s="9" t="s">
        <v>763</v>
      </c>
      <c r="M127" s="9" t="s">
        <v>798</v>
      </c>
      <c r="N127" s="9" t="s">
        <v>528</v>
      </c>
      <c r="O127" s="9" t="s">
        <v>936</v>
      </c>
      <c r="P127" s="9" t="s">
        <v>1233</v>
      </c>
      <c r="Q127" s="18"/>
    </row>
    <row r="128" spans="1:17" s="1" customFormat="1" ht="16.2" thickBot="1" x14ac:dyDescent="0.35">
      <c r="A128" s="13">
        <v>65254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65254</v>
      </c>
      <c r="B135" s="9">
        <v>22</v>
      </c>
      <c r="C135" s="9" t="s">
        <v>67</v>
      </c>
      <c r="D135" s="9">
        <v>2</v>
      </c>
      <c r="E135">
        <v>37.200000000000003</v>
      </c>
      <c r="F135">
        <v>40</v>
      </c>
      <c r="G135">
        <v>39</v>
      </c>
      <c r="H135">
        <v>37.5</v>
      </c>
      <c r="I135">
        <v>36</v>
      </c>
      <c r="J135">
        <v>34.6</v>
      </c>
      <c r="K135">
        <v>33.4</v>
      </c>
      <c r="L135">
        <v>33</v>
      </c>
      <c r="M135">
        <v>33</v>
      </c>
      <c r="N135">
        <v>37</v>
      </c>
      <c r="O135">
        <v>35</v>
      </c>
      <c r="P135">
        <v>37</v>
      </c>
      <c r="Q135" s="18">
        <f>MAX(E135:P135)</f>
        <v>40</v>
      </c>
    </row>
    <row r="136" spans="1:17" s="1" customFormat="1" ht="16.2" thickBot="1" x14ac:dyDescent="0.35">
      <c r="A136" s="13">
        <v>65254</v>
      </c>
      <c r="B136" s="9">
        <v>22</v>
      </c>
      <c r="C136" s="9" t="s">
        <v>68</v>
      </c>
      <c r="D136" s="9" t="s">
        <v>69</v>
      </c>
      <c r="E136" s="9" t="s">
        <v>453</v>
      </c>
      <c r="F136" s="9" t="s">
        <v>1063</v>
      </c>
      <c r="G136" s="9" t="s">
        <v>1037</v>
      </c>
      <c r="H136" s="9" t="s">
        <v>1184</v>
      </c>
      <c r="I136" s="9" t="s">
        <v>1146</v>
      </c>
      <c r="J136" s="9" t="s">
        <v>891</v>
      </c>
      <c r="K136" s="9" t="s">
        <v>483</v>
      </c>
      <c r="L136" s="9" t="s">
        <v>947</v>
      </c>
      <c r="M136" s="9" t="s">
        <v>1148</v>
      </c>
      <c r="N136" s="9" t="s">
        <v>462</v>
      </c>
      <c r="O136" s="9" t="s">
        <v>1234</v>
      </c>
      <c r="P136" s="9" t="s">
        <v>1148</v>
      </c>
      <c r="Q136" s="18"/>
    </row>
    <row r="137" spans="1:17" s="1" customFormat="1" ht="16.2" thickBot="1" x14ac:dyDescent="0.35">
      <c r="A137" s="13">
        <v>65254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65254</v>
      </c>
      <c r="B144" s="9">
        <v>23</v>
      </c>
      <c r="C144" s="9" t="s">
        <v>71</v>
      </c>
      <c r="D144" s="9">
        <v>3</v>
      </c>
      <c r="E144">
        <v>14.2</v>
      </c>
      <c r="F144">
        <v>16</v>
      </c>
      <c r="G144">
        <v>20.3</v>
      </c>
      <c r="H144">
        <v>19.600000000000001</v>
      </c>
      <c r="I144">
        <v>18.3</v>
      </c>
      <c r="J144">
        <v>18</v>
      </c>
      <c r="K144">
        <v>17</v>
      </c>
      <c r="L144">
        <v>15</v>
      </c>
      <c r="M144">
        <v>20</v>
      </c>
      <c r="N144">
        <v>19.100000000000001</v>
      </c>
      <c r="O144">
        <v>17</v>
      </c>
      <c r="P144">
        <v>14</v>
      </c>
      <c r="Q144" s="18">
        <f>MIN(E144:P144)</f>
        <v>14</v>
      </c>
    </row>
    <row r="145" spans="1:17" s="1" customFormat="1" ht="16.2" thickBot="1" x14ac:dyDescent="0.35">
      <c r="A145" s="13">
        <v>65254</v>
      </c>
      <c r="B145" s="9">
        <v>23</v>
      </c>
      <c r="C145" s="9" t="s">
        <v>72</v>
      </c>
      <c r="D145" s="9" t="s">
        <v>73</v>
      </c>
      <c r="E145" s="9" t="s">
        <v>1170</v>
      </c>
      <c r="F145" s="9" t="s">
        <v>959</v>
      </c>
      <c r="G145" s="9" t="s">
        <v>655</v>
      </c>
      <c r="H145" s="9" t="s">
        <v>1235</v>
      </c>
      <c r="I145" s="9" t="s">
        <v>495</v>
      </c>
      <c r="J145" s="9" t="s">
        <v>1136</v>
      </c>
      <c r="K145" s="9" t="s">
        <v>1149</v>
      </c>
      <c r="L145" s="9" t="s">
        <v>763</v>
      </c>
      <c r="M145" s="9" t="s">
        <v>578</v>
      </c>
      <c r="N145" s="9" t="s">
        <v>742</v>
      </c>
      <c r="O145" s="9" t="s">
        <v>943</v>
      </c>
      <c r="P145" s="9" t="s">
        <v>1067</v>
      </c>
      <c r="Q145" s="18"/>
    </row>
    <row r="146" spans="1:17" s="1" customFormat="1" ht="16.2" thickBot="1" x14ac:dyDescent="0.35">
      <c r="A146" s="13">
        <v>65254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65254</v>
      </c>
      <c r="B153" s="9">
        <v>24</v>
      </c>
      <c r="C153" s="9" t="s">
        <v>67</v>
      </c>
      <c r="D153" s="9">
        <v>2</v>
      </c>
      <c r="E153">
        <v>83</v>
      </c>
      <c r="F153">
        <v>96</v>
      </c>
      <c r="G153">
        <v>124.7</v>
      </c>
      <c r="H153">
        <v>132</v>
      </c>
      <c r="I153">
        <v>108.1</v>
      </c>
      <c r="J153">
        <v>206.6</v>
      </c>
      <c r="K153">
        <v>159.4</v>
      </c>
      <c r="L153">
        <v>140.19999999999999</v>
      </c>
      <c r="M153">
        <v>161.9</v>
      </c>
      <c r="N153">
        <v>113.5</v>
      </c>
      <c r="O153">
        <v>117.4</v>
      </c>
      <c r="P153">
        <v>41.8</v>
      </c>
      <c r="Q153" s="18">
        <f>MAX(E153:P153)</f>
        <v>206.6</v>
      </c>
    </row>
    <row r="154" spans="1:17" s="1" customFormat="1" ht="16.2" thickBot="1" x14ac:dyDescent="0.35">
      <c r="A154" s="13">
        <v>65254</v>
      </c>
      <c r="B154" s="9">
        <v>24</v>
      </c>
      <c r="C154" s="9" t="s">
        <v>68</v>
      </c>
      <c r="D154" s="9" t="s">
        <v>69</v>
      </c>
      <c r="E154" s="9" t="s">
        <v>1009</v>
      </c>
      <c r="F154" s="9" t="s">
        <v>813</v>
      </c>
      <c r="G154" s="9" t="s">
        <v>560</v>
      </c>
      <c r="H154" s="9" t="s">
        <v>803</v>
      </c>
      <c r="I154" s="9" t="s">
        <v>986</v>
      </c>
      <c r="J154" s="9" t="s">
        <v>1236</v>
      </c>
      <c r="K154" s="9" t="s">
        <v>931</v>
      </c>
      <c r="L154" s="9" t="s">
        <v>1042</v>
      </c>
      <c r="M154" s="9" t="s">
        <v>1237</v>
      </c>
      <c r="N154" s="9" t="s">
        <v>985</v>
      </c>
      <c r="O154" s="9" t="s">
        <v>815</v>
      </c>
      <c r="P154" s="9" t="s">
        <v>1113</v>
      </c>
      <c r="Q154" s="18"/>
    </row>
    <row r="155" spans="1:17" s="1" customFormat="1" ht="16.2" thickBot="1" x14ac:dyDescent="0.35">
      <c r="A155" s="13">
        <v>65254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65254</v>
      </c>
      <c r="B162" s="9">
        <v>38</v>
      </c>
      <c r="C162" s="9" t="s">
        <v>42</v>
      </c>
      <c r="D162" s="9">
        <v>1</v>
      </c>
      <c r="E162" s="18">
        <v>74.524333333333331</v>
      </c>
      <c r="F162" s="18">
        <v>78.282000000000011</v>
      </c>
      <c r="G162" s="18">
        <v>85.264666666666685</v>
      </c>
      <c r="H162" s="18">
        <v>87.613000000000014</v>
      </c>
      <c r="I162" s="18">
        <v>88.974666666666678</v>
      </c>
      <c r="J162" s="18">
        <v>90.200666666666663</v>
      </c>
      <c r="K162" s="18">
        <v>90.343000000000018</v>
      </c>
      <c r="L162" s="18">
        <v>90.067000000000007</v>
      </c>
      <c r="M162" s="18">
        <v>90.867333333333335</v>
      </c>
      <c r="N162" s="18">
        <v>90.672666666666643</v>
      </c>
      <c r="O162" s="18">
        <v>86.85566666666665</v>
      </c>
      <c r="P162" s="18">
        <v>77.811999999999998</v>
      </c>
      <c r="Q162" s="18">
        <f>AVERAGE(E162:P162)</f>
        <v>85.956416666666655</v>
      </c>
    </row>
    <row r="163" spans="1:17" s="1" customFormat="1" ht="16.2" thickBot="1" x14ac:dyDescent="0.35">
      <c r="A163" s="13">
        <v>65254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65"/>
  <sheetViews>
    <sheetView workbookViewId="0">
      <selection activeCell="C17" sqref="C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273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65260</v>
      </c>
      <c r="B10" s="3" t="s">
        <v>348</v>
      </c>
      <c r="C10" s="3" t="s">
        <v>349</v>
      </c>
      <c r="D10" s="16">
        <v>55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439</v>
      </c>
      <c r="B13" s="12"/>
      <c r="C13" s="12"/>
      <c r="E13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65260</v>
      </c>
      <c r="B23" s="9">
        <v>1</v>
      </c>
      <c r="C23" s="9" t="s">
        <v>36</v>
      </c>
      <c r="D23" s="9">
        <v>4</v>
      </c>
      <c r="E23" s="18">
        <v>15.151724137931035</v>
      </c>
      <c r="F23" s="18">
        <v>47.1</v>
      </c>
      <c r="G23" s="18">
        <v>124.54827586206896</v>
      </c>
      <c r="H23" s="18">
        <v>193.57931034482763</v>
      </c>
      <c r="I23" s="18">
        <v>279.05172413793105</v>
      </c>
      <c r="J23" s="18">
        <v>303.84827586206893</v>
      </c>
      <c r="K23" s="18">
        <v>395.17586206896556</v>
      </c>
      <c r="L23" s="18">
        <v>327.62413793103445</v>
      </c>
      <c r="M23" s="18">
        <v>318.91379310344826</v>
      </c>
      <c r="N23" s="18">
        <v>292.2000000000001</v>
      </c>
      <c r="O23" s="18">
        <v>127.4448275862069</v>
      </c>
      <c r="P23" s="18">
        <v>11.162068965517241</v>
      </c>
      <c r="Q23" s="18">
        <f>SUM(E23:P23)</f>
        <v>2435.8000000000006</v>
      </c>
    </row>
    <row r="24" spans="1:17" s="1" customFormat="1" ht="16.2" thickBot="1" x14ac:dyDescent="0.35">
      <c r="A24" s="13">
        <v>65260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65260</v>
      </c>
      <c r="B32" s="9">
        <v>2</v>
      </c>
      <c r="C32" s="9" t="s">
        <v>39</v>
      </c>
      <c r="D32" s="9">
        <v>5</v>
      </c>
      <c r="E32" s="27">
        <v>1.4</v>
      </c>
      <c r="F32" s="27">
        <v>2.9386792452830188</v>
      </c>
      <c r="G32" s="27">
        <v>8.6999999999999993</v>
      </c>
      <c r="H32" s="27">
        <v>11.466666666666667</v>
      </c>
      <c r="I32" s="27">
        <v>14.666666666666668</v>
      </c>
      <c r="J32" s="27">
        <v>16.5</v>
      </c>
      <c r="K32" s="27">
        <v>20.266666666666669</v>
      </c>
      <c r="L32" s="27">
        <v>20</v>
      </c>
      <c r="M32" s="27">
        <v>19.066666666666666</v>
      </c>
      <c r="N32" s="27">
        <v>16.2</v>
      </c>
      <c r="O32" s="27">
        <v>8.4666666666666668</v>
      </c>
      <c r="P32" s="27">
        <v>1.1000000000000001</v>
      </c>
      <c r="Q32" s="18">
        <f>SUM(E32:P32)</f>
        <v>140.77201257861634</v>
      </c>
    </row>
    <row r="33" spans="1:17" s="1" customFormat="1" ht="16.2" thickBot="1" x14ac:dyDescent="0.35">
      <c r="A33" s="13">
        <v>65260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65260</v>
      </c>
      <c r="B41" s="9">
        <v>3</v>
      </c>
      <c r="C41" s="9" t="s">
        <v>42</v>
      </c>
      <c r="D41" s="9">
        <v>1</v>
      </c>
      <c r="E41" s="18">
        <v>33.26896551689655</v>
      </c>
      <c r="F41" s="18">
        <v>34.605342279655176</v>
      </c>
      <c r="G41" s="18">
        <v>33.476195773103441</v>
      </c>
      <c r="H41" s="18">
        <v>32.651954023448276</v>
      </c>
      <c r="I41" s="18">
        <v>31.866629588965516</v>
      </c>
      <c r="J41" s="18">
        <v>30.370229885172421</v>
      </c>
      <c r="K41" s="18">
        <v>29.103893215517243</v>
      </c>
      <c r="L41" s="18">
        <v>28.792436039655172</v>
      </c>
      <c r="M41" s="18">
        <v>29.641724137931032</v>
      </c>
      <c r="N41" s="18">
        <v>30.628476085517235</v>
      </c>
      <c r="O41" s="18">
        <v>31.697586207931032</v>
      </c>
      <c r="P41" s="18">
        <v>32.581423803793101</v>
      </c>
      <c r="Q41" s="18">
        <f>AVERAGE(E41:P41)</f>
        <v>31.557071379798852</v>
      </c>
    </row>
    <row r="42" spans="1:17" s="1" customFormat="1" ht="16.2" thickBot="1" x14ac:dyDescent="0.35">
      <c r="A42" s="13">
        <v>65260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65260</v>
      </c>
      <c r="B50" s="9">
        <v>4</v>
      </c>
      <c r="C50" s="9" t="s">
        <v>42</v>
      </c>
      <c r="D50" s="9">
        <v>1</v>
      </c>
      <c r="E50" s="18">
        <v>22.159892473999999</v>
      </c>
      <c r="F50" s="18">
        <v>23.808435960000001</v>
      </c>
      <c r="G50" s="18">
        <v>24.197526882666672</v>
      </c>
      <c r="H50" s="18">
        <v>24.016666666666666</v>
      </c>
      <c r="I50" s="18">
        <v>23.77010752666666</v>
      </c>
      <c r="J50" s="18">
        <v>23.268222222333339</v>
      </c>
      <c r="K50" s="18">
        <v>22.940215052666659</v>
      </c>
      <c r="L50" s="18">
        <v>22.895053764000004</v>
      </c>
      <c r="M50" s="18">
        <v>23.009000000000004</v>
      </c>
      <c r="N50" s="18">
        <v>23.053010753333332</v>
      </c>
      <c r="O50" s="18">
        <v>23.348333333666666</v>
      </c>
      <c r="P50" s="18">
        <v>22.56247311866667</v>
      </c>
      <c r="Q50" s="18">
        <f>AVERAGE(E50:P50)</f>
        <v>23.252411479555558</v>
      </c>
    </row>
    <row r="51" spans="1:17" s="1" customFormat="1" ht="16.2" thickBot="1" x14ac:dyDescent="0.35">
      <c r="A51" s="13">
        <v>65260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65260</v>
      </c>
      <c r="B59" s="9">
        <v>5</v>
      </c>
      <c r="C59" s="9" t="s">
        <v>42</v>
      </c>
      <c r="D59" s="9">
        <v>1</v>
      </c>
      <c r="E59" s="18">
        <v>27.714428995448273</v>
      </c>
      <c r="F59" s="18">
        <v>29.206889119827586</v>
      </c>
      <c r="G59" s="18">
        <v>28.836861327885057</v>
      </c>
      <c r="H59" s="18">
        <v>28.334310345057471</v>
      </c>
      <c r="I59" s="18">
        <v>27.818368557816086</v>
      </c>
      <c r="J59" s="18">
        <v>26.819226053752878</v>
      </c>
      <c r="K59" s="18">
        <v>26.022054134091952</v>
      </c>
      <c r="L59" s="18">
        <v>25.843744901827588</v>
      </c>
      <c r="M59" s="18">
        <v>26.325362068965518</v>
      </c>
      <c r="N59" s="18">
        <v>26.840743419425284</v>
      </c>
      <c r="O59" s="18">
        <v>27.522959770798849</v>
      </c>
      <c r="P59" s="18">
        <v>27.571948461229887</v>
      </c>
      <c r="Q59" s="18">
        <f>AVERAGE(E59:P59)</f>
        <v>27.404741429677205</v>
      </c>
    </row>
    <row r="60" spans="1:17" s="1" customFormat="1" ht="16.2" thickBot="1" x14ac:dyDescent="0.35">
      <c r="A60" s="13">
        <v>65260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65260</v>
      </c>
      <c r="B72" s="9">
        <v>12</v>
      </c>
      <c r="C72" s="9" t="s">
        <v>39</v>
      </c>
      <c r="D72" s="9">
        <v>5</v>
      </c>
      <c r="E72" s="27">
        <v>30.3</v>
      </c>
      <c r="F72" s="27">
        <v>27.438679245283019</v>
      </c>
      <c r="G72" s="27">
        <v>28.833333333333332</v>
      </c>
      <c r="H72" s="27">
        <v>27.6</v>
      </c>
      <c r="I72" s="27">
        <v>27.266666666666666</v>
      </c>
      <c r="J72" s="27">
        <v>20.6</v>
      </c>
      <c r="K72" s="27">
        <v>12.266666666666666</v>
      </c>
      <c r="L72" s="27">
        <v>9.2666666666666675</v>
      </c>
      <c r="M72" s="27">
        <v>16.566666666666666</v>
      </c>
      <c r="N72" s="27">
        <v>22.8</v>
      </c>
      <c r="O72" s="27">
        <v>26.166666666666668</v>
      </c>
      <c r="P72" s="27">
        <v>29.766666666666666</v>
      </c>
      <c r="Q72" s="18">
        <f>SUM(E72:P72)</f>
        <v>278.87201257861636</v>
      </c>
    </row>
    <row r="73" spans="1:17" s="1" customFormat="1" ht="16.2" thickBot="1" x14ac:dyDescent="0.35">
      <c r="A73" s="13">
        <v>65260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65260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</v>
      </c>
    </row>
    <row r="82" spans="1:17" s="1" customFormat="1" ht="16.2" thickBot="1" x14ac:dyDescent="0.35">
      <c r="A82" s="13">
        <v>65260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65260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65260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65260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65260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65260</v>
      </c>
      <c r="B108" s="9">
        <v>16</v>
      </c>
      <c r="C108" s="9" t="s">
        <v>39</v>
      </c>
      <c r="D108" s="9">
        <v>5</v>
      </c>
      <c r="E108" s="27">
        <v>0.5</v>
      </c>
      <c r="F108" s="27">
        <v>1.5188679245283019</v>
      </c>
      <c r="G108" s="27">
        <v>3.3666666666666667</v>
      </c>
      <c r="H108" s="27">
        <v>5.5666666666666664</v>
      </c>
      <c r="I108" s="27">
        <v>7.5666666666666664</v>
      </c>
      <c r="J108" s="27">
        <v>8.3333333333333339</v>
      </c>
      <c r="K108" s="27">
        <v>10.866666666666667</v>
      </c>
      <c r="L108" s="27">
        <v>9.1</v>
      </c>
      <c r="M108" s="27">
        <v>8.6999999999999993</v>
      </c>
      <c r="N108" s="27">
        <v>7.7</v>
      </c>
      <c r="O108" s="27">
        <v>3.6333333333333333</v>
      </c>
      <c r="P108" s="27">
        <v>0.26666666666666666</v>
      </c>
      <c r="Q108" s="18">
        <f>SUM(E108:P108)</f>
        <v>67.118867924528317</v>
      </c>
    </row>
    <row r="109" spans="1:17" s="1" customFormat="1" ht="16.2" thickBot="1" x14ac:dyDescent="0.35">
      <c r="A109" s="13">
        <v>65260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65260</v>
      </c>
      <c r="B117" s="9">
        <v>20</v>
      </c>
      <c r="C117" s="9" t="s">
        <v>67</v>
      </c>
      <c r="D117" s="9">
        <v>2</v>
      </c>
      <c r="E117">
        <v>32.200000000000003</v>
      </c>
      <c r="F117">
        <v>32.75</v>
      </c>
      <c r="G117">
        <v>32.5</v>
      </c>
      <c r="H117">
        <v>31.85</v>
      </c>
      <c r="I117">
        <v>31</v>
      </c>
      <c r="J117">
        <v>29.85</v>
      </c>
      <c r="K117">
        <v>29.65</v>
      </c>
      <c r="L117">
        <v>28.5</v>
      </c>
      <c r="M117">
        <v>32</v>
      </c>
      <c r="N117">
        <v>30.5</v>
      </c>
      <c r="O117">
        <v>30.5</v>
      </c>
      <c r="P117">
        <v>30.4</v>
      </c>
      <c r="Q117" s="18">
        <f>MAX(E117:P117)</f>
        <v>32.75</v>
      </c>
    </row>
    <row r="118" spans="1:17" s="1" customFormat="1" ht="16.2" thickBot="1" x14ac:dyDescent="0.35">
      <c r="A118" s="13">
        <v>65260</v>
      </c>
      <c r="B118" s="9">
        <v>20</v>
      </c>
      <c r="C118" s="9" t="s">
        <v>68</v>
      </c>
      <c r="D118" s="9" t="s">
        <v>69</v>
      </c>
      <c r="E118" s="9" t="s">
        <v>453</v>
      </c>
      <c r="F118" s="9" t="s">
        <v>856</v>
      </c>
      <c r="G118" s="9" t="s">
        <v>890</v>
      </c>
      <c r="H118" s="9" t="s">
        <v>1184</v>
      </c>
      <c r="I118" s="9" t="s">
        <v>895</v>
      </c>
      <c r="J118" s="9" t="s">
        <v>563</v>
      </c>
      <c r="K118" s="9" t="s">
        <v>1128</v>
      </c>
      <c r="L118" s="9" t="s">
        <v>742</v>
      </c>
      <c r="M118" s="9" t="s">
        <v>1185</v>
      </c>
      <c r="N118" s="9" t="s">
        <v>555</v>
      </c>
      <c r="O118" s="9" t="s">
        <v>1120</v>
      </c>
      <c r="P118" s="9" t="s">
        <v>1039</v>
      </c>
      <c r="Q118" s="18"/>
    </row>
    <row r="119" spans="1:17" s="1" customFormat="1" ht="16.2" thickBot="1" x14ac:dyDescent="0.35">
      <c r="A119" s="13">
        <v>65260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65260</v>
      </c>
      <c r="B126" s="9">
        <v>21</v>
      </c>
      <c r="C126" s="9" t="s">
        <v>71</v>
      </c>
      <c r="D126" s="9">
        <v>3</v>
      </c>
      <c r="E126">
        <v>23</v>
      </c>
      <c r="F126">
        <v>22.65</v>
      </c>
      <c r="G126">
        <v>23.5</v>
      </c>
      <c r="H126">
        <v>23.5</v>
      </c>
      <c r="I126">
        <v>23</v>
      </c>
      <c r="J126">
        <v>23.5</v>
      </c>
      <c r="K126">
        <v>22.9</v>
      </c>
      <c r="L126">
        <v>22.5</v>
      </c>
      <c r="M126">
        <v>22.5</v>
      </c>
      <c r="N126">
        <v>23.5</v>
      </c>
      <c r="O126">
        <v>23.5</v>
      </c>
      <c r="P126">
        <v>23</v>
      </c>
      <c r="Q126" s="18">
        <f>MIN(E126:P126)</f>
        <v>22.5</v>
      </c>
    </row>
    <row r="127" spans="1:17" s="1" customFormat="1" ht="16.2" thickBot="1" x14ac:dyDescent="0.35">
      <c r="A127" s="13">
        <v>65260</v>
      </c>
      <c r="B127" s="9">
        <v>21</v>
      </c>
      <c r="C127" s="9" t="s">
        <v>72</v>
      </c>
      <c r="D127" s="9" t="s">
        <v>73</v>
      </c>
      <c r="E127" s="9" t="s">
        <v>511</v>
      </c>
      <c r="F127" s="9" t="s">
        <v>1135</v>
      </c>
      <c r="G127" s="9" t="s">
        <v>745</v>
      </c>
      <c r="H127" s="9" t="s">
        <v>822</v>
      </c>
      <c r="I127" s="9" t="s">
        <v>755</v>
      </c>
      <c r="J127" s="9" t="s">
        <v>694</v>
      </c>
      <c r="K127" s="9" t="s">
        <v>1039</v>
      </c>
      <c r="L127" s="9" t="s">
        <v>952</v>
      </c>
      <c r="M127" s="9" t="s">
        <v>1186</v>
      </c>
      <c r="N127" s="9" t="s">
        <v>1006</v>
      </c>
      <c r="O127" s="9" t="s">
        <v>1187</v>
      </c>
      <c r="P127" s="9" t="s">
        <v>1089</v>
      </c>
      <c r="Q127" s="18"/>
    </row>
    <row r="128" spans="1:17" s="1" customFormat="1" ht="16.2" thickBot="1" x14ac:dyDescent="0.35">
      <c r="A128" s="13">
        <v>65260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65260</v>
      </c>
      <c r="B135" s="9">
        <v>22</v>
      </c>
      <c r="C135" s="9" t="s">
        <v>67</v>
      </c>
      <c r="D135" s="9">
        <v>2</v>
      </c>
      <c r="E135">
        <v>38.1</v>
      </c>
      <c r="F135">
        <v>39.5</v>
      </c>
      <c r="G135">
        <v>38.5</v>
      </c>
      <c r="H135">
        <v>36.700000000000003</v>
      </c>
      <c r="I135">
        <v>36</v>
      </c>
      <c r="J135">
        <v>34.700000000000003</v>
      </c>
      <c r="K135">
        <v>35.299999999999997</v>
      </c>
      <c r="L135">
        <v>33.6</v>
      </c>
      <c r="M135">
        <v>39</v>
      </c>
      <c r="N135">
        <v>38</v>
      </c>
      <c r="O135">
        <v>36</v>
      </c>
      <c r="P135">
        <v>36.299999999999997</v>
      </c>
      <c r="Q135">
        <f>MAX(E135:P135)</f>
        <v>39.5</v>
      </c>
    </row>
    <row r="136" spans="1:17" s="1" customFormat="1" ht="16.2" thickBot="1" x14ac:dyDescent="0.35">
      <c r="A136" s="13">
        <v>65260</v>
      </c>
      <c r="B136" s="9">
        <v>22</v>
      </c>
      <c r="C136" s="9" t="s">
        <v>68</v>
      </c>
      <c r="D136" s="9" t="s">
        <v>69</v>
      </c>
      <c r="E136" s="9" t="s">
        <v>453</v>
      </c>
      <c r="F136" s="9" t="s">
        <v>856</v>
      </c>
      <c r="G136" s="9" t="s">
        <v>593</v>
      </c>
      <c r="H136" s="9" t="s">
        <v>801</v>
      </c>
      <c r="I136" s="9" t="s">
        <v>895</v>
      </c>
      <c r="J136" s="9" t="s">
        <v>563</v>
      </c>
      <c r="K136" s="9" t="s">
        <v>1128</v>
      </c>
      <c r="L136" s="9" t="s">
        <v>742</v>
      </c>
      <c r="M136" s="9" t="s">
        <v>1185</v>
      </c>
      <c r="N136" s="9" t="s">
        <v>555</v>
      </c>
      <c r="O136" s="9" t="s">
        <v>1120</v>
      </c>
      <c r="P136" s="9" t="s">
        <v>948</v>
      </c>
      <c r="Q136" s="18"/>
    </row>
    <row r="137" spans="1:17" s="1" customFormat="1" ht="16.2" thickBot="1" x14ac:dyDescent="0.35">
      <c r="A137" s="13">
        <v>65260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65260</v>
      </c>
      <c r="B144" s="9">
        <v>23</v>
      </c>
      <c r="C144" s="9" t="s">
        <v>71</v>
      </c>
      <c r="D144" s="9">
        <v>3</v>
      </c>
      <c r="E144" s="9">
        <v>15</v>
      </c>
      <c r="F144" s="9">
        <v>18</v>
      </c>
      <c r="G144" s="9">
        <v>20</v>
      </c>
      <c r="H144" s="9">
        <v>20.5</v>
      </c>
      <c r="I144" s="9">
        <v>20</v>
      </c>
      <c r="J144" s="9">
        <v>19</v>
      </c>
      <c r="K144" s="9">
        <v>19.5</v>
      </c>
      <c r="L144" s="9">
        <v>19</v>
      </c>
      <c r="M144" s="9">
        <v>19</v>
      </c>
      <c r="N144" s="9">
        <v>20</v>
      </c>
      <c r="O144" s="9">
        <v>20</v>
      </c>
      <c r="P144" s="9">
        <v>15</v>
      </c>
      <c r="Q144" s="18">
        <f>MIN(E144:P144)</f>
        <v>15</v>
      </c>
    </row>
    <row r="145" spans="1:17" s="1" customFormat="1" ht="16.2" thickBot="1" x14ac:dyDescent="0.35">
      <c r="A145" s="13">
        <v>65260</v>
      </c>
      <c r="B145" s="9">
        <v>23</v>
      </c>
      <c r="C145" s="9" t="s">
        <v>72</v>
      </c>
      <c r="D145" s="9" t="s">
        <v>73</v>
      </c>
      <c r="E145" s="9" t="s">
        <v>481</v>
      </c>
      <c r="F145" s="9" t="s">
        <v>1188</v>
      </c>
      <c r="G145" s="9" t="s">
        <v>1088</v>
      </c>
      <c r="H145" s="9" t="s">
        <v>488</v>
      </c>
      <c r="I145" s="9" t="s">
        <v>1148</v>
      </c>
      <c r="J145" s="9" t="s">
        <v>694</v>
      </c>
      <c r="K145" s="9" t="s">
        <v>801</v>
      </c>
      <c r="L145" s="9" t="s">
        <v>720</v>
      </c>
      <c r="M145" s="9" t="s">
        <v>713</v>
      </c>
      <c r="N145" s="9" t="s">
        <v>994</v>
      </c>
      <c r="O145" s="9" t="s">
        <v>654</v>
      </c>
      <c r="P145" s="9" t="s">
        <v>1049</v>
      </c>
      <c r="Q145" s="18"/>
    </row>
    <row r="146" spans="1:17" s="1" customFormat="1" ht="16.2" thickBot="1" x14ac:dyDescent="0.35">
      <c r="A146" s="13">
        <v>65260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65260</v>
      </c>
      <c r="B153" s="9">
        <v>24</v>
      </c>
      <c r="C153" s="9" t="s">
        <v>67</v>
      </c>
      <c r="D153" s="9">
        <v>2</v>
      </c>
      <c r="E153">
        <v>83</v>
      </c>
      <c r="F153">
        <v>96</v>
      </c>
      <c r="G153">
        <v>97.8</v>
      </c>
      <c r="H153">
        <v>114.5</v>
      </c>
      <c r="I153">
        <v>136.5</v>
      </c>
      <c r="J153">
        <v>121.2</v>
      </c>
      <c r="K153">
        <v>180.5</v>
      </c>
      <c r="L153">
        <v>173.2</v>
      </c>
      <c r="M153">
        <v>139.19999999999999</v>
      </c>
      <c r="N153">
        <v>238.9</v>
      </c>
      <c r="O153">
        <v>164.5</v>
      </c>
      <c r="P153">
        <v>61</v>
      </c>
      <c r="Q153" s="18">
        <f>MAX(E153:P153)</f>
        <v>238.9</v>
      </c>
    </row>
    <row r="154" spans="1:17" s="1" customFormat="1" ht="16.2" thickBot="1" x14ac:dyDescent="0.35">
      <c r="A154" s="13">
        <v>65260</v>
      </c>
      <c r="B154" s="9">
        <v>24</v>
      </c>
      <c r="C154" s="9" t="s">
        <v>68</v>
      </c>
      <c r="D154" s="9" t="s">
        <v>69</v>
      </c>
      <c r="E154" s="9" t="s">
        <v>1009</v>
      </c>
      <c r="F154" s="9" t="s">
        <v>813</v>
      </c>
      <c r="G154" s="9" t="s">
        <v>1189</v>
      </c>
      <c r="H154" s="9" t="s">
        <v>1190</v>
      </c>
      <c r="I154" s="9" t="s">
        <v>730</v>
      </c>
      <c r="J154" s="9" t="s">
        <v>484</v>
      </c>
      <c r="K154" s="9" t="s">
        <v>1106</v>
      </c>
      <c r="L154" s="9" t="s">
        <v>1191</v>
      </c>
      <c r="M154" s="9" t="s">
        <v>766</v>
      </c>
      <c r="N154" s="9" t="s">
        <v>1191</v>
      </c>
      <c r="O154" s="9" t="s">
        <v>1192</v>
      </c>
      <c r="P154" s="18"/>
      <c r="Q154" s="18"/>
    </row>
    <row r="155" spans="1:17" s="1" customFormat="1" ht="16.2" thickBot="1" x14ac:dyDescent="0.35">
      <c r="A155" s="13">
        <v>65260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65260</v>
      </c>
      <c r="B162" s="9">
        <v>38</v>
      </c>
      <c r="C162" s="9" t="s">
        <v>42</v>
      </c>
      <c r="D162" s="9">
        <v>1</v>
      </c>
      <c r="E162" s="18">
        <v>77.933333333333337</v>
      </c>
      <c r="F162" s="18">
        <v>80.769333333333336</v>
      </c>
      <c r="G162" s="18">
        <v>86.168333333333322</v>
      </c>
      <c r="H162" s="18">
        <v>88.087333333333348</v>
      </c>
      <c r="I162" s="18">
        <v>89.194666666666691</v>
      </c>
      <c r="J162" s="18">
        <v>90.553333333333327</v>
      </c>
      <c r="K162" s="18">
        <v>90.932000000000002</v>
      </c>
      <c r="L162" s="18">
        <v>90.829333333333338</v>
      </c>
      <c r="M162" s="18">
        <v>91.162333333333351</v>
      </c>
      <c r="N162" s="18">
        <v>90.811999999999998</v>
      </c>
      <c r="O162" s="18">
        <v>87.846999999999994</v>
      </c>
      <c r="P162" s="18">
        <v>80.346333333333305</v>
      </c>
      <c r="Q162" s="18">
        <f>AVERAGE(E162:P162)</f>
        <v>87.052944444444449</v>
      </c>
    </row>
    <row r="163" spans="1:17" s="1" customFormat="1" ht="16.2" thickBot="1" x14ac:dyDescent="0.35">
      <c r="A163" s="13">
        <v>65260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165"/>
  <sheetViews>
    <sheetView workbookViewId="0">
      <selection activeCell="C17" sqref="C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272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65236</v>
      </c>
      <c r="B10" s="3" t="s">
        <v>350</v>
      </c>
      <c r="C10" s="3" t="s">
        <v>351</v>
      </c>
      <c r="D10" s="16">
        <v>6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440</v>
      </c>
      <c r="B13" s="12"/>
      <c r="D13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65236</v>
      </c>
      <c r="B23" s="9">
        <v>1</v>
      </c>
      <c r="C23" s="9" t="s">
        <v>36</v>
      </c>
      <c r="D23" s="9">
        <v>4</v>
      </c>
      <c r="E23" s="18">
        <v>27.189999999999998</v>
      </c>
      <c r="F23" s="18">
        <v>59.896666666666668</v>
      </c>
      <c r="G23" s="18">
        <v>133.45666666666668</v>
      </c>
      <c r="H23" s="18">
        <v>214.3</v>
      </c>
      <c r="I23" s="18">
        <v>275.47666666666663</v>
      </c>
      <c r="J23" s="18">
        <v>343.18333333333328</v>
      </c>
      <c r="K23" s="18">
        <v>491.43999999999988</v>
      </c>
      <c r="L23" s="18">
        <v>330.6699999999999</v>
      </c>
      <c r="M23" s="18">
        <v>431.96333333333337</v>
      </c>
      <c r="N23" s="18">
        <v>366.81333333333339</v>
      </c>
      <c r="O23" s="18">
        <v>120.86</v>
      </c>
      <c r="P23" s="18">
        <v>28.223333333333326</v>
      </c>
      <c r="Q23" s="18">
        <f>SUM(E23:P23)</f>
        <v>2823.4733333333329</v>
      </c>
    </row>
    <row r="24" spans="1:17" s="1" customFormat="1" ht="16.2" thickBot="1" x14ac:dyDescent="0.35">
      <c r="A24" s="13">
        <v>65236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65236</v>
      </c>
      <c r="B32" s="9">
        <v>2</v>
      </c>
      <c r="C32" s="9" t="s">
        <v>39</v>
      </c>
      <c r="D32" s="9">
        <v>5</v>
      </c>
      <c r="E32" s="27">
        <v>2.1666666666666665</v>
      </c>
      <c r="F32" s="27">
        <v>3.6981132075471699</v>
      </c>
      <c r="G32" s="27">
        <v>8.9333333333333318</v>
      </c>
      <c r="H32" s="27">
        <v>11.966666666666667</v>
      </c>
      <c r="I32" s="27">
        <v>15.533333333333333</v>
      </c>
      <c r="J32" s="27">
        <v>18.366666666666667</v>
      </c>
      <c r="K32" s="27">
        <v>21.4</v>
      </c>
      <c r="L32" s="27">
        <v>18.2</v>
      </c>
      <c r="M32" s="27">
        <v>21.066666666666666</v>
      </c>
      <c r="N32" s="27">
        <v>19.166666666666668</v>
      </c>
      <c r="O32" s="27">
        <v>8.8666666666666671</v>
      </c>
      <c r="P32" s="27">
        <v>2.7</v>
      </c>
      <c r="Q32" s="18">
        <f>SUM(E32:P32)</f>
        <v>152.06477987421383</v>
      </c>
    </row>
    <row r="33" spans="1:17" s="1" customFormat="1" ht="16.2" thickBot="1" x14ac:dyDescent="0.35">
      <c r="A33" s="13">
        <v>65236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65236</v>
      </c>
      <c r="B41" s="9">
        <v>3</v>
      </c>
      <c r="C41" s="9" t="s">
        <v>42</v>
      </c>
      <c r="D41" s="9">
        <v>1</v>
      </c>
      <c r="E41" s="18">
        <v>33.277419355000006</v>
      </c>
      <c r="F41" s="18">
        <v>34.205209360333342</v>
      </c>
      <c r="G41" s="18">
        <v>34.063440860333337</v>
      </c>
      <c r="H41" s="18">
        <v>33.406333332999992</v>
      </c>
      <c r="I41" s="18">
        <v>32.667956988999997</v>
      </c>
      <c r="J41" s="18">
        <v>30.943999999999999</v>
      </c>
      <c r="K41" s="18">
        <v>29.196236558666666</v>
      </c>
      <c r="L41" s="18">
        <v>29.015161289333331</v>
      </c>
      <c r="M41" s="18">
        <v>29.860444444666665</v>
      </c>
      <c r="N41" s="18">
        <v>31.313118279333331</v>
      </c>
      <c r="O41" s="18">
        <v>32.890555555333336</v>
      </c>
      <c r="P41" s="18">
        <v>33.375698925333339</v>
      </c>
      <c r="Q41" s="18">
        <f>AVERAGE(E41:P41)</f>
        <v>32.017964579194441</v>
      </c>
    </row>
    <row r="42" spans="1:17" s="1" customFormat="1" ht="16.2" thickBot="1" x14ac:dyDescent="0.35">
      <c r="A42" s="13">
        <v>65236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29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31"/>
      <c r="E44" s="33"/>
      <c r="F44" s="32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30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30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28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65236</v>
      </c>
      <c r="B50" s="9">
        <v>4</v>
      </c>
      <c r="C50" s="9" t="s">
        <v>42</v>
      </c>
      <c r="D50" s="9">
        <v>1</v>
      </c>
      <c r="E50" s="18">
        <v>23.132580645333334</v>
      </c>
      <c r="F50" s="18">
        <v>24.621711822666668</v>
      </c>
      <c r="G50" s="18">
        <v>24.874408601333336</v>
      </c>
      <c r="H50" s="18">
        <v>24.618000000333339</v>
      </c>
      <c r="I50" s="18">
        <v>24.102580644666663</v>
      </c>
      <c r="J50" s="18">
        <v>23.637444444333326</v>
      </c>
      <c r="K50" s="18">
        <v>23.388709678333331</v>
      </c>
      <c r="L50" s="18">
        <v>23.314086021333324</v>
      </c>
      <c r="M50" s="18">
        <v>23.439111110999999</v>
      </c>
      <c r="N50" s="18">
        <v>23.598709677000002</v>
      </c>
      <c r="O50" s="18">
        <v>24.124111110000001</v>
      </c>
      <c r="P50" s="18">
        <v>23.487634408666668</v>
      </c>
      <c r="Q50" s="18">
        <f>AVERAGE(E50:P50)</f>
        <v>23.861590680416665</v>
      </c>
    </row>
    <row r="51" spans="1:17" s="1" customFormat="1" ht="16.2" thickBot="1" x14ac:dyDescent="0.35">
      <c r="A51" s="13">
        <v>65236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65236</v>
      </c>
      <c r="B59" s="9">
        <v>5</v>
      </c>
      <c r="C59" s="9" t="s">
        <v>42</v>
      </c>
      <c r="D59" s="9">
        <v>1</v>
      </c>
      <c r="E59" s="18">
        <v>28.20500000016667</v>
      </c>
      <c r="F59" s="18">
        <v>29.413460591500005</v>
      </c>
      <c r="G59" s="18">
        <v>29.468924730833336</v>
      </c>
      <c r="H59" s="18">
        <v>29.012166666666666</v>
      </c>
      <c r="I59" s="18">
        <v>28.385268816833332</v>
      </c>
      <c r="J59" s="18">
        <v>27.290722222166664</v>
      </c>
      <c r="K59" s="18">
        <v>26.292473118499998</v>
      </c>
      <c r="L59" s="18">
        <v>26.16462365533333</v>
      </c>
      <c r="M59" s="18">
        <v>26.649777777833332</v>
      </c>
      <c r="N59" s="18">
        <v>27.455913978166667</v>
      </c>
      <c r="O59" s="18">
        <v>28.507333332666668</v>
      </c>
      <c r="P59" s="18">
        <v>28.431666667000002</v>
      </c>
      <c r="Q59" s="18">
        <f>AVERAGE(E59:P59)</f>
        <v>27.939777629805558</v>
      </c>
    </row>
    <row r="60" spans="1:17" s="1" customFormat="1" ht="16.2" thickBot="1" x14ac:dyDescent="0.35">
      <c r="A60" s="13">
        <v>65236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65236</v>
      </c>
      <c r="B72" s="9">
        <v>12</v>
      </c>
      <c r="C72" s="9" t="s">
        <v>39</v>
      </c>
      <c r="D72" s="9">
        <v>5</v>
      </c>
      <c r="E72" s="27">
        <v>30.466666666666665</v>
      </c>
      <c r="F72" s="27">
        <v>27.636792452830189</v>
      </c>
      <c r="G72" s="27">
        <v>30.466666666666665</v>
      </c>
      <c r="H72" s="27">
        <v>28.533333333333331</v>
      </c>
      <c r="I72" s="27">
        <v>28.366666666666667</v>
      </c>
      <c r="J72" s="27">
        <v>23.466666666666665</v>
      </c>
      <c r="K72" s="27">
        <v>13.233333333333333</v>
      </c>
      <c r="L72" s="27">
        <v>11.533333333333335</v>
      </c>
      <c r="M72" s="27">
        <v>17.166666666666664</v>
      </c>
      <c r="N72" s="27">
        <v>25.633333333333333</v>
      </c>
      <c r="O72" s="27">
        <v>28.633333333333336</v>
      </c>
      <c r="P72" s="27">
        <v>30.7</v>
      </c>
      <c r="Q72" s="18">
        <f>SUM(E72:P72)</f>
        <v>295.83679245283014</v>
      </c>
    </row>
    <row r="73" spans="1:17" s="1" customFormat="1" ht="16.2" thickBot="1" x14ac:dyDescent="0.35">
      <c r="A73" s="13">
        <v>65236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65236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</v>
      </c>
    </row>
    <row r="82" spans="1:17" s="1" customFormat="1" ht="16.2" thickBot="1" x14ac:dyDescent="0.35">
      <c r="A82" s="13">
        <v>65236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65236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65236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65236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65236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65236</v>
      </c>
      <c r="B108" s="9">
        <v>16</v>
      </c>
      <c r="C108" s="9" t="s">
        <v>39</v>
      </c>
      <c r="D108" s="9">
        <v>5</v>
      </c>
      <c r="E108" s="27">
        <v>0.76666666666666661</v>
      </c>
      <c r="F108" s="27">
        <v>1.5849056603773586</v>
      </c>
      <c r="G108" s="27">
        <v>4.0333333333333332</v>
      </c>
      <c r="H108" s="27">
        <v>6.3</v>
      </c>
      <c r="I108" s="27">
        <v>8.4333333333333336</v>
      </c>
      <c r="J108" s="27">
        <v>9.6333333333333329</v>
      </c>
      <c r="K108" s="27">
        <v>11.633333333333333</v>
      </c>
      <c r="L108" s="27">
        <v>9.1999999999999993</v>
      </c>
      <c r="M108" s="27">
        <v>11.200000000000001</v>
      </c>
      <c r="N108" s="27">
        <v>11</v>
      </c>
      <c r="O108" s="27">
        <v>4.3</v>
      </c>
      <c r="P108" s="27">
        <v>0.76666666666666661</v>
      </c>
      <c r="Q108" s="18">
        <f>SUM(E108:P108)</f>
        <v>78.851572327044025</v>
      </c>
    </row>
    <row r="109" spans="1:17" s="1" customFormat="1" ht="16.2" thickBot="1" x14ac:dyDescent="0.35">
      <c r="A109" s="13">
        <v>65236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65236</v>
      </c>
      <c r="B117" s="9">
        <v>20</v>
      </c>
      <c r="C117" s="9" t="s">
        <v>67</v>
      </c>
      <c r="D117" s="9">
        <v>2</v>
      </c>
      <c r="E117">
        <v>31.05</v>
      </c>
      <c r="F117">
        <v>33</v>
      </c>
      <c r="G117">
        <v>32.25</v>
      </c>
      <c r="H117">
        <v>31.6</v>
      </c>
      <c r="I117">
        <v>31.35</v>
      </c>
      <c r="J117">
        <v>31</v>
      </c>
      <c r="K117">
        <v>29.5</v>
      </c>
      <c r="L117">
        <v>28.700000000000003</v>
      </c>
      <c r="M117">
        <v>29.799999999999997</v>
      </c>
      <c r="N117">
        <v>31.3</v>
      </c>
      <c r="O117">
        <v>31.25</v>
      </c>
      <c r="P117">
        <v>31.5</v>
      </c>
      <c r="Q117" s="18">
        <f>MAX(E117:P117)</f>
        <v>33</v>
      </c>
    </row>
    <row r="118" spans="1:17" s="1" customFormat="1" ht="16.2" thickBot="1" x14ac:dyDescent="0.35">
      <c r="A118" s="13">
        <v>65236</v>
      </c>
      <c r="B118" s="9">
        <v>20</v>
      </c>
      <c r="C118" s="9" t="s">
        <v>68</v>
      </c>
      <c r="D118" s="9" t="s">
        <v>69</v>
      </c>
      <c r="E118" s="9" t="s">
        <v>703</v>
      </c>
      <c r="F118" s="9" t="s">
        <v>856</v>
      </c>
      <c r="G118" s="9" t="s">
        <v>752</v>
      </c>
      <c r="H118" s="9" t="s">
        <v>708</v>
      </c>
      <c r="I118" s="9" t="s">
        <v>651</v>
      </c>
      <c r="J118" s="9" t="s">
        <v>472</v>
      </c>
      <c r="K118" s="9" t="s">
        <v>983</v>
      </c>
      <c r="L118" s="9" t="s">
        <v>677</v>
      </c>
      <c r="M118" s="9" t="s">
        <v>919</v>
      </c>
      <c r="N118" s="9" t="s">
        <v>660</v>
      </c>
      <c r="O118" s="9" t="s">
        <v>919</v>
      </c>
      <c r="P118" s="9" t="s">
        <v>706</v>
      </c>
      <c r="Q118" s="18"/>
    </row>
    <row r="119" spans="1:17" s="1" customFormat="1" ht="16.2" thickBot="1" x14ac:dyDescent="0.35">
      <c r="A119" s="13">
        <v>65236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65236</v>
      </c>
      <c r="B126" s="9">
        <v>21</v>
      </c>
      <c r="C126" s="9" t="s">
        <v>71</v>
      </c>
      <c r="D126" s="9">
        <v>3</v>
      </c>
      <c r="E126">
        <v>21.45</v>
      </c>
      <c r="F126">
        <v>23.95</v>
      </c>
      <c r="G126">
        <v>24</v>
      </c>
      <c r="H126">
        <v>23</v>
      </c>
      <c r="I126">
        <v>23</v>
      </c>
      <c r="J126">
        <v>23.5</v>
      </c>
      <c r="K126">
        <v>23</v>
      </c>
      <c r="L126">
        <v>23.5</v>
      </c>
      <c r="M126">
        <v>22.1</v>
      </c>
      <c r="N126">
        <v>23.2</v>
      </c>
      <c r="O126">
        <v>23</v>
      </c>
      <c r="P126">
        <v>25</v>
      </c>
      <c r="Q126" s="18">
        <f>MIN(E126:P126)</f>
        <v>21.45</v>
      </c>
    </row>
    <row r="127" spans="1:17" s="1" customFormat="1" ht="16.2" thickBot="1" x14ac:dyDescent="0.35">
      <c r="A127" s="13">
        <v>65236</v>
      </c>
      <c r="B127" s="9">
        <v>21</v>
      </c>
      <c r="C127" s="9" t="s">
        <v>72</v>
      </c>
      <c r="D127" s="9" t="s">
        <v>73</v>
      </c>
      <c r="E127" s="9" t="s">
        <v>469</v>
      </c>
      <c r="F127" s="9" t="s">
        <v>795</v>
      </c>
      <c r="G127" s="9" t="s">
        <v>501</v>
      </c>
      <c r="H127" s="9" t="s">
        <v>684</v>
      </c>
      <c r="I127" s="9" t="s">
        <v>1193</v>
      </c>
      <c r="J127" s="9" t="s">
        <v>1007</v>
      </c>
      <c r="K127" s="9" t="s">
        <v>970</v>
      </c>
      <c r="L127" s="9" t="s">
        <v>802</v>
      </c>
      <c r="M127" s="9" t="s">
        <v>680</v>
      </c>
      <c r="N127" s="9" t="s">
        <v>626</v>
      </c>
      <c r="O127" s="9" t="s">
        <v>754</v>
      </c>
      <c r="P127" s="9" t="s">
        <v>972</v>
      </c>
      <c r="Q127" s="18"/>
    </row>
    <row r="128" spans="1:17" s="1" customFormat="1" ht="16.2" thickBot="1" x14ac:dyDescent="0.35">
      <c r="A128" s="13">
        <v>65236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65236</v>
      </c>
      <c r="B135" s="9">
        <v>22</v>
      </c>
      <c r="C135" s="9" t="s">
        <v>67</v>
      </c>
      <c r="D135" s="9">
        <v>2</v>
      </c>
      <c r="E135">
        <v>37</v>
      </c>
      <c r="F135">
        <v>38.5</v>
      </c>
      <c r="G135">
        <v>37.5</v>
      </c>
      <c r="H135">
        <v>37.6</v>
      </c>
      <c r="I135">
        <v>36.200000000000003</v>
      </c>
      <c r="J135">
        <v>35.1</v>
      </c>
      <c r="K135">
        <v>34.4</v>
      </c>
      <c r="L135">
        <v>33.700000000000003</v>
      </c>
      <c r="M135">
        <v>34</v>
      </c>
      <c r="N135">
        <v>36.4</v>
      </c>
      <c r="O135">
        <v>36.5</v>
      </c>
      <c r="P135">
        <v>36.799999999999997</v>
      </c>
      <c r="Q135" s="18">
        <f>MAX(E135:P135)</f>
        <v>38.5</v>
      </c>
    </row>
    <row r="136" spans="1:17" s="1" customFormat="1" ht="16.2" thickBot="1" x14ac:dyDescent="0.35">
      <c r="A136" s="13">
        <v>65236</v>
      </c>
      <c r="B136" s="9">
        <v>22</v>
      </c>
      <c r="C136" s="9" t="s">
        <v>68</v>
      </c>
      <c r="D136" s="9" t="s">
        <v>69</v>
      </c>
      <c r="E136" s="9" t="s">
        <v>856</v>
      </c>
      <c r="F136" s="9" t="s">
        <v>856</v>
      </c>
      <c r="G136" s="9" t="s">
        <v>752</v>
      </c>
      <c r="H136" s="9" t="s">
        <v>643</v>
      </c>
      <c r="I136" s="9" t="s">
        <v>906</v>
      </c>
      <c r="J136" s="9" t="s">
        <v>472</v>
      </c>
      <c r="K136" s="9" t="s">
        <v>983</v>
      </c>
      <c r="L136" s="9" t="s">
        <v>677</v>
      </c>
      <c r="M136" s="9" t="s">
        <v>1000</v>
      </c>
      <c r="N136" s="9" t="s">
        <v>655</v>
      </c>
      <c r="O136" s="9" t="s">
        <v>702</v>
      </c>
      <c r="P136" s="9" t="s">
        <v>904</v>
      </c>
      <c r="Q136" s="18"/>
    </row>
    <row r="137" spans="1:17" s="1" customFormat="1" ht="16.2" thickBot="1" x14ac:dyDescent="0.35">
      <c r="A137" s="13">
        <v>65236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65236</v>
      </c>
      <c r="B144" s="9">
        <v>23</v>
      </c>
      <c r="C144" s="9" t="s">
        <v>71</v>
      </c>
      <c r="D144" s="9">
        <v>3</v>
      </c>
      <c r="E144">
        <v>15</v>
      </c>
      <c r="F144">
        <v>16</v>
      </c>
      <c r="G144">
        <v>19</v>
      </c>
      <c r="H144">
        <v>19</v>
      </c>
      <c r="I144">
        <v>19</v>
      </c>
      <c r="J144">
        <v>18</v>
      </c>
      <c r="K144">
        <v>20.6</v>
      </c>
      <c r="L144">
        <v>20</v>
      </c>
      <c r="M144">
        <v>19.399999999999999</v>
      </c>
      <c r="N144">
        <v>19</v>
      </c>
      <c r="O144">
        <v>19</v>
      </c>
      <c r="P144">
        <v>17</v>
      </c>
      <c r="Q144" s="18">
        <f>MIN(E144:P144)</f>
        <v>15</v>
      </c>
    </row>
    <row r="145" spans="1:18" s="1" customFormat="1" ht="16.2" thickBot="1" x14ac:dyDescent="0.35">
      <c r="A145" s="13">
        <v>65236</v>
      </c>
      <c r="B145" s="9">
        <v>23</v>
      </c>
      <c r="C145" s="9" t="s">
        <v>72</v>
      </c>
      <c r="D145" s="9" t="s">
        <v>73</v>
      </c>
      <c r="E145" s="9" t="s">
        <v>1194</v>
      </c>
      <c r="F145" s="9" t="s">
        <v>1195</v>
      </c>
      <c r="G145" s="9" t="s">
        <v>812</v>
      </c>
      <c r="H145" s="9" t="s">
        <v>1196</v>
      </c>
      <c r="I145" s="9" t="s">
        <v>705</v>
      </c>
      <c r="J145" s="9" t="s">
        <v>806</v>
      </c>
      <c r="K145" s="9" t="s">
        <v>1197</v>
      </c>
      <c r="L145" s="9" t="s">
        <v>516</v>
      </c>
      <c r="M145" s="9" t="s">
        <v>874</v>
      </c>
      <c r="N145" s="9" t="s">
        <v>1126</v>
      </c>
      <c r="O145" s="9" t="s">
        <v>763</v>
      </c>
      <c r="P145" s="9" t="s">
        <v>1198</v>
      </c>
      <c r="Q145" s="18"/>
    </row>
    <row r="146" spans="1:18" s="1" customFormat="1" ht="16.2" thickBot="1" x14ac:dyDescent="0.35">
      <c r="A146" s="13">
        <v>65236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8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8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8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8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8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8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8" s="1" customFormat="1" ht="16.2" thickBot="1" x14ac:dyDescent="0.35">
      <c r="A153" s="13">
        <v>65236</v>
      </c>
      <c r="B153" s="9">
        <v>24</v>
      </c>
      <c r="C153" s="9" t="s">
        <v>67</v>
      </c>
      <c r="D153" s="9">
        <v>2</v>
      </c>
      <c r="E153">
        <v>67.8</v>
      </c>
      <c r="F153">
        <v>92.5</v>
      </c>
      <c r="G153">
        <v>158</v>
      </c>
      <c r="H153">
        <v>117</v>
      </c>
      <c r="I153">
        <v>96.4</v>
      </c>
      <c r="J153">
        <v>120.5</v>
      </c>
      <c r="K153">
        <v>138.69999999999999</v>
      </c>
      <c r="L153">
        <v>111.4</v>
      </c>
      <c r="M153">
        <v>191.6</v>
      </c>
      <c r="N153">
        <v>126.4</v>
      </c>
      <c r="O153">
        <v>68.2</v>
      </c>
      <c r="P153">
        <v>69.099999999999994</v>
      </c>
      <c r="Q153" s="18">
        <f>AVERAGE(E153:P153)</f>
        <v>113.13333333333334</v>
      </c>
      <c r="R153" s="1">
        <f>MAX(E153:Q153)</f>
        <v>191.6</v>
      </c>
    </row>
    <row r="154" spans="1:18" s="1" customFormat="1" ht="16.2" thickBot="1" x14ac:dyDescent="0.35">
      <c r="A154" s="13">
        <v>65236</v>
      </c>
      <c r="B154" s="9">
        <v>24</v>
      </c>
      <c r="C154" s="9" t="s">
        <v>68</v>
      </c>
      <c r="D154" s="9" t="s">
        <v>69</v>
      </c>
      <c r="E154" s="9" t="s">
        <v>916</v>
      </c>
      <c r="F154" s="9" t="s">
        <v>965</v>
      </c>
      <c r="G154" s="9" t="s">
        <v>1122</v>
      </c>
      <c r="H154" s="9" t="s">
        <v>1143</v>
      </c>
      <c r="I154" s="9" t="s">
        <v>745</v>
      </c>
      <c r="J154" s="9" t="s">
        <v>1166</v>
      </c>
      <c r="K154" s="9" t="s">
        <v>1199</v>
      </c>
      <c r="L154" s="9" t="s">
        <v>1200</v>
      </c>
      <c r="M154" s="9" t="s">
        <v>671</v>
      </c>
      <c r="N154" s="9" t="s">
        <v>1189</v>
      </c>
      <c r="O154" s="9" t="s">
        <v>634</v>
      </c>
      <c r="P154" s="9" t="s">
        <v>1166</v>
      </c>
      <c r="Q154" s="18"/>
    </row>
    <row r="155" spans="1:18" s="1" customFormat="1" ht="16.2" thickBot="1" x14ac:dyDescent="0.35">
      <c r="A155" s="13">
        <v>65236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8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8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8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8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8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65236</v>
      </c>
      <c r="B162" s="9">
        <v>38</v>
      </c>
      <c r="C162" s="9" t="s">
        <v>42</v>
      </c>
      <c r="D162" s="9">
        <v>1</v>
      </c>
      <c r="E162" s="18">
        <v>80.323666666666682</v>
      </c>
      <c r="F162" s="18">
        <v>83.476666666666674</v>
      </c>
      <c r="G162" s="18">
        <v>87.453333333333333</v>
      </c>
      <c r="H162" s="18">
        <v>89.487333333333325</v>
      </c>
      <c r="I162" s="18">
        <v>90.897666666666666</v>
      </c>
      <c r="J162" s="18">
        <v>91.362333333333325</v>
      </c>
      <c r="K162" s="18">
        <v>90.664333333333332</v>
      </c>
      <c r="L162" s="18">
        <v>89.561666666666667</v>
      </c>
      <c r="M162" s="18">
        <v>91.220666666666659</v>
      </c>
      <c r="N162" s="18">
        <v>91.393666666666661</v>
      </c>
      <c r="O162" s="18">
        <v>88.729666666666645</v>
      </c>
      <c r="P162" s="18">
        <v>82.443666666666644</v>
      </c>
      <c r="Q162" s="23">
        <f>AVERAGE(E162:P162)</f>
        <v>88.084555555555539</v>
      </c>
    </row>
    <row r="163" spans="1:17" s="1" customFormat="1" ht="16.2" thickBot="1" x14ac:dyDescent="0.35">
      <c r="A163" s="13">
        <v>65236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5"/>
  <sheetViews>
    <sheetView workbookViewId="0">
      <selection activeCell="C17" sqref="C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G4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271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65001</v>
      </c>
      <c r="B10" s="3" t="s">
        <v>352</v>
      </c>
      <c r="C10" s="3" t="s">
        <v>336</v>
      </c>
      <c r="D10" s="16">
        <v>244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441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65001</v>
      </c>
      <c r="B23" s="9">
        <v>1</v>
      </c>
      <c r="C23" s="9" t="s">
        <v>36</v>
      </c>
      <c r="D23" s="9">
        <v>4</v>
      </c>
      <c r="E23" s="18">
        <v>1.3333333333333333</v>
      </c>
      <c r="F23" s="18">
        <v>0.93333333333333335</v>
      </c>
      <c r="G23" s="18">
        <v>0.93666666666666665</v>
      </c>
      <c r="H23" s="18">
        <v>38.193333333333342</v>
      </c>
      <c r="I23" s="18">
        <v>98.88333333333334</v>
      </c>
      <c r="J23" s="18">
        <v>151.36000000000001</v>
      </c>
      <c r="K23" s="18">
        <v>200.77333333333328</v>
      </c>
      <c r="L23" s="18">
        <v>294.05333333333334</v>
      </c>
      <c r="M23" s="18">
        <v>222.10333333333338</v>
      </c>
      <c r="N23" s="18">
        <v>80.400000000000006</v>
      </c>
      <c r="O23" s="18">
        <v>0</v>
      </c>
      <c r="P23" s="18">
        <v>0</v>
      </c>
      <c r="Q23" s="18">
        <f>SUM(E23:P23)</f>
        <v>1088.97</v>
      </c>
    </row>
    <row r="24" spans="1:17" s="1" customFormat="1" ht="16.2" thickBot="1" x14ac:dyDescent="0.35">
      <c r="A24" s="13">
        <v>65001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65001</v>
      </c>
      <c r="B32" s="9">
        <v>2</v>
      </c>
      <c r="C32" s="9" t="s">
        <v>39</v>
      </c>
      <c r="D32" s="9">
        <v>5</v>
      </c>
      <c r="E32" s="27">
        <v>6.6666666666666666E-2</v>
      </c>
      <c r="F32" s="27">
        <v>3.3018867924528301E-2</v>
      </c>
      <c r="G32" s="27">
        <v>0.26666666666666666</v>
      </c>
      <c r="H32" s="27">
        <v>2.6</v>
      </c>
      <c r="I32" s="27">
        <v>6.9</v>
      </c>
      <c r="J32" s="27">
        <v>8.6333333333333346</v>
      </c>
      <c r="K32" s="27">
        <v>11.100000000000001</v>
      </c>
      <c r="L32" s="27">
        <v>13.866666666666667</v>
      </c>
      <c r="M32" s="27">
        <v>13.866666666666665</v>
      </c>
      <c r="N32" s="27">
        <v>5.9666666666666668</v>
      </c>
      <c r="O32" s="27">
        <v>0.26666666666666666</v>
      </c>
      <c r="P32" s="27">
        <v>0</v>
      </c>
      <c r="Q32" s="18">
        <f>SUM(E32:P32)</f>
        <v>63.566352201257864</v>
      </c>
    </row>
    <row r="33" spans="1:17" s="1" customFormat="1" ht="16.2" thickBot="1" x14ac:dyDescent="0.35">
      <c r="A33" s="13">
        <v>65001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>
        <v>65001</v>
      </c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65001</v>
      </c>
      <c r="B41" s="9">
        <v>3</v>
      </c>
      <c r="C41" s="9" t="s">
        <v>42</v>
      </c>
      <c r="D41" s="9">
        <v>1</v>
      </c>
      <c r="E41" s="18">
        <v>34.890322580999992</v>
      </c>
      <c r="F41" s="18">
        <v>37.548739737666665</v>
      </c>
      <c r="G41" s="18">
        <v>39.598279569333343</v>
      </c>
      <c r="H41" s="18">
        <v>38.990111111666657</v>
      </c>
      <c r="I41" s="18">
        <v>36.149569892666669</v>
      </c>
      <c r="J41" s="18">
        <v>33.279111110666662</v>
      </c>
      <c r="K41" s="18">
        <v>31.554731183333335</v>
      </c>
      <c r="L41" s="18">
        <v>30.591182795666672</v>
      </c>
      <c r="M41" s="18">
        <v>31.453666667333334</v>
      </c>
      <c r="N41" s="18">
        <v>33.386774193333338</v>
      </c>
      <c r="O41" s="18">
        <v>35.84977777766666</v>
      </c>
      <c r="P41" s="18">
        <v>35.397096774000005</v>
      </c>
      <c r="Q41" s="18">
        <f>AVERAGE(E41:P41)</f>
        <v>34.890780282861108</v>
      </c>
    </row>
    <row r="42" spans="1:17" s="1" customFormat="1" ht="16.2" thickBot="1" x14ac:dyDescent="0.35">
      <c r="A42" s="13">
        <v>65001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65001</v>
      </c>
      <c r="B50" s="9">
        <v>4</v>
      </c>
      <c r="C50" s="9" t="s">
        <v>42</v>
      </c>
      <c r="D50" s="9">
        <v>1</v>
      </c>
      <c r="E50" s="18">
        <v>16.045376343333334</v>
      </c>
      <c r="F50" s="18">
        <v>19.358000821333331</v>
      </c>
      <c r="G50" s="18">
        <v>23.743333333333332</v>
      </c>
      <c r="H50" s="18">
        <v>26.240444443333338</v>
      </c>
      <c r="I50" s="18">
        <v>25.200322580333332</v>
      </c>
      <c r="J50" s="18">
        <v>23.699555555666667</v>
      </c>
      <c r="K50" s="18">
        <v>23.161827956999996</v>
      </c>
      <c r="L50" s="18">
        <v>22.828709677999996</v>
      </c>
      <c r="M50" s="18">
        <v>22.562555555333336</v>
      </c>
      <c r="N50" s="18">
        <v>22.971935484999999</v>
      </c>
      <c r="O50" s="18">
        <v>18.967333333666666</v>
      </c>
      <c r="P50" s="18">
        <v>16.360860214666666</v>
      </c>
      <c r="Q50" s="18">
        <f>AVERAGE(E50:P50)</f>
        <v>21.761687941749997</v>
      </c>
    </row>
    <row r="51" spans="1:17" s="1" customFormat="1" ht="16.2" thickBot="1" x14ac:dyDescent="0.35">
      <c r="A51" s="13">
        <v>65001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65001</v>
      </c>
      <c r="B59" s="9">
        <v>5</v>
      </c>
      <c r="C59" s="9" t="s">
        <v>42</v>
      </c>
      <c r="D59" s="9">
        <v>1</v>
      </c>
      <c r="E59" s="18">
        <v>25.467849462166662</v>
      </c>
      <c r="F59" s="18">
        <v>28.4533702795</v>
      </c>
      <c r="G59" s="18">
        <v>31.670806451333338</v>
      </c>
      <c r="H59" s="18">
        <v>32.615277777499998</v>
      </c>
      <c r="I59" s="18">
        <v>30.674946236499999</v>
      </c>
      <c r="J59" s="18">
        <v>28.489333333166662</v>
      </c>
      <c r="K59" s="18">
        <v>27.358279570166665</v>
      </c>
      <c r="L59" s="18">
        <v>26.709946236833332</v>
      </c>
      <c r="M59" s="18">
        <v>27.008111111333335</v>
      </c>
      <c r="N59" s="18">
        <v>28.17935483916667</v>
      </c>
      <c r="O59" s="18">
        <v>27.408555555666663</v>
      </c>
      <c r="P59" s="18">
        <v>25.878978494333335</v>
      </c>
      <c r="Q59" s="18">
        <f>AVERAGE(E59:P59)</f>
        <v>28.326234112305556</v>
      </c>
    </row>
    <row r="60" spans="1:17" s="1" customFormat="1" ht="16.2" thickBot="1" x14ac:dyDescent="0.35">
      <c r="A60" s="13">
        <v>65001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65001</v>
      </c>
      <c r="B72" s="9">
        <v>12</v>
      </c>
      <c r="C72" s="9" t="s">
        <v>39</v>
      </c>
      <c r="D72" s="9">
        <v>5</v>
      </c>
      <c r="E72" s="27">
        <v>30.5</v>
      </c>
      <c r="F72" s="27">
        <v>27.966981132075475</v>
      </c>
      <c r="G72" s="27">
        <v>30.966666666666665</v>
      </c>
      <c r="H72" s="27">
        <v>29.766666666666666</v>
      </c>
      <c r="I72" s="27">
        <v>30.5</v>
      </c>
      <c r="J72" s="27">
        <v>28.1</v>
      </c>
      <c r="K72" s="27">
        <v>25.866666666666664</v>
      </c>
      <c r="L72" s="27">
        <v>21.566666666666666</v>
      </c>
      <c r="M72" s="27">
        <v>25.966666666666669</v>
      </c>
      <c r="N72" s="27">
        <v>29.866666666666667</v>
      </c>
      <c r="O72" s="27">
        <v>29.833333333333336</v>
      </c>
      <c r="P72" s="27">
        <v>30.866666666666667</v>
      </c>
      <c r="Q72" s="18">
        <f>SUM(E72:P72)</f>
        <v>341.76698113207544</v>
      </c>
    </row>
    <row r="73" spans="1:17" s="1" customFormat="1" ht="16.2" thickBot="1" x14ac:dyDescent="0.35">
      <c r="A73" s="13">
        <v>65001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65001</v>
      </c>
      <c r="B81" s="9">
        <v>13</v>
      </c>
      <c r="C81" s="9" t="s">
        <v>39</v>
      </c>
      <c r="D81" s="9">
        <v>5</v>
      </c>
      <c r="E81" s="27">
        <v>3.3333333333333333E-2</v>
      </c>
      <c r="F81" s="27">
        <v>0</v>
      </c>
      <c r="G81" s="27">
        <v>0</v>
      </c>
      <c r="H81" s="27">
        <v>0</v>
      </c>
      <c r="I81" s="27">
        <v>0</v>
      </c>
      <c r="J81" s="27">
        <v>3.3333333333333333E-2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0.1</v>
      </c>
      <c r="Q81" s="18">
        <f>SUM(E81:P81)</f>
        <v>0.16666666666666669</v>
      </c>
    </row>
    <row r="82" spans="1:17" s="1" customFormat="1" ht="16.2" thickBot="1" x14ac:dyDescent="0.35">
      <c r="A82" s="13">
        <v>65001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65001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65001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65001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65001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65001</v>
      </c>
      <c r="B108" s="9">
        <v>16</v>
      </c>
      <c r="C108" s="9" t="s">
        <v>39</v>
      </c>
      <c r="D108" s="9">
        <v>5</v>
      </c>
      <c r="E108" s="27">
        <v>3.3333333333333333E-2</v>
      </c>
      <c r="F108" s="27">
        <v>3.3018867924528301E-2</v>
      </c>
      <c r="G108" s="27">
        <v>0</v>
      </c>
      <c r="H108" s="27">
        <v>0.70000000000000007</v>
      </c>
      <c r="I108" s="27">
        <v>1.5333333333333332</v>
      </c>
      <c r="J108" s="27">
        <v>2.6333333333333333</v>
      </c>
      <c r="K108" s="27">
        <v>3</v>
      </c>
      <c r="L108" s="27">
        <v>4.4333333333333336</v>
      </c>
      <c r="M108" s="27">
        <v>4.2</v>
      </c>
      <c r="N108" s="27">
        <v>1.7333333333333334</v>
      </c>
      <c r="O108" s="27">
        <v>0</v>
      </c>
      <c r="P108" s="27">
        <v>0</v>
      </c>
      <c r="Q108" s="18">
        <f>SUM(E108:P108)</f>
        <v>18.299685534591195</v>
      </c>
    </row>
    <row r="109" spans="1:17" s="1" customFormat="1" ht="16.2" thickBot="1" x14ac:dyDescent="0.35">
      <c r="A109" s="13">
        <v>65001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65001</v>
      </c>
      <c r="B117" s="9">
        <v>20</v>
      </c>
      <c r="C117" s="9" t="s">
        <v>67</v>
      </c>
      <c r="D117" s="9">
        <v>2</v>
      </c>
      <c r="E117">
        <v>32.5</v>
      </c>
      <c r="F117">
        <v>36.6</v>
      </c>
      <c r="G117">
        <v>38.15</v>
      </c>
      <c r="H117">
        <v>37.35</v>
      </c>
      <c r="I117">
        <v>35.6</v>
      </c>
      <c r="J117">
        <v>32.6</v>
      </c>
      <c r="K117">
        <v>32.5</v>
      </c>
      <c r="L117">
        <v>30.25</v>
      </c>
      <c r="M117">
        <v>30.5</v>
      </c>
      <c r="N117">
        <v>33.5</v>
      </c>
      <c r="O117">
        <v>33</v>
      </c>
      <c r="P117">
        <v>33</v>
      </c>
      <c r="Q117" s="18">
        <f>MAX(E117:P117)</f>
        <v>38.15</v>
      </c>
    </row>
    <row r="118" spans="1:17" s="1" customFormat="1" ht="16.2" thickBot="1" x14ac:dyDescent="0.35">
      <c r="A118" s="13">
        <v>65001</v>
      </c>
      <c r="B118" s="9">
        <v>20</v>
      </c>
      <c r="C118" s="9" t="s">
        <v>68</v>
      </c>
      <c r="D118" s="9" t="s">
        <v>69</v>
      </c>
      <c r="E118" s="9" t="s">
        <v>567</v>
      </c>
      <c r="F118" s="9" t="s">
        <v>509</v>
      </c>
      <c r="G118" s="9" t="s">
        <v>1201</v>
      </c>
      <c r="H118" s="9" t="s">
        <v>1121</v>
      </c>
      <c r="I118" s="9" t="s">
        <v>473</v>
      </c>
      <c r="J118" s="9" t="s">
        <v>719</v>
      </c>
      <c r="K118" s="9" t="s">
        <v>870</v>
      </c>
      <c r="L118" s="9" t="s">
        <v>480</v>
      </c>
      <c r="M118" s="9" t="s">
        <v>1148</v>
      </c>
      <c r="N118" s="9" t="s">
        <v>982</v>
      </c>
      <c r="O118" s="9" t="s">
        <v>787</v>
      </c>
      <c r="P118" s="9" t="s">
        <v>787</v>
      </c>
      <c r="Q118" s="18"/>
    </row>
    <row r="119" spans="1:17" s="1" customFormat="1" ht="16.2" thickBot="1" x14ac:dyDescent="0.35">
      <c r="A119" s="13">
        <v>65001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65001</v>
      </c>
      <c r="B126" s="9">
        <v>21</v>
      </c>
      <c r="C126" s="9" t="s">
        <v>71</v>
      </c>
      <c r="D126" s="9">
        <v>3</v>
      </c>
      <c r="E126">
        <v>20</v>
      </c>
      <c r="F126">
        <v>22</v>
      </c>
      <c r="G126">
        <v>21</v>
      </c>
      <c r="H126">
        <v>21.9</v>
      </c>
      <c r="I126">
        <v>20.149999999999999</v>
      </c>
      <c r="J126">
        <v>17.2</v>
      </c>
      <c r="K126">
        <v>22.5</v>
      </c>
      <c r="L126">
        <v>20.6</v>
      </c>
      <c r="M126">
        <v>21</v>
      </c>
      <c r="N126">
        <v>24</v>
      </c>
      <c r="O126">
        <v>22</v>
      </c>
      <c r="P126">
        <v>21.05</v>
      </c>
      <c r="Q126" s="18">
        <f>MIN(E126:P126)</f>
        <v>17.2</v>
      </c>
    </row>
    <row r="127" spans="1:17" s="1" customFormat="1" ht="16.2" thickBot="1" x14ac:dyDescent="0.35">
      <c r="A127" s="13">
        <v>65001</v>
      </c>
      <c r="B127" s="9">
        <v>21</v>
      </c>
      <c r="C127" s="9" t="s">
        <v>72</v>
      </c>
      <c r="D127" s="9" t="s">
        <v>73</v>
      </c>
      <c r="E127" s="9" t="s">
        <v>511</v>
      </c>
      <c r="F127" s="9" t="s">
        <v>934</v>
      </c>
      <c r="G127" s="9" t="s">
        <v>1073</v>
      </c>
      <c r="H127" s="9" t="s">
        <v>688</v>
      </c>
      <c r="I127" s="9" t="s">
        <v>969</v>
      </c>
      <c r="J127" s="9" t="s">
        <v>629</v>
      </c>
      <c r="K127" s="9" t="s">
        <v>771</v>
      </c>
      <c r="L127" s="9" t="s">
        <v>830</v>
      </c>
      <c r="M127" s="9" t="s">
        <v>715</v>
      </c>
      <c r="N127" s="9" t="s">
        <v>652</v>
      </c>
      <c r="O127" s="9" t="s">
        <v>536</v>
      </c>
      <c r="P127" s="9" t="s">
        <v>802</v>
      </c>
      <c r="Q127" s="18"/>
    </row>
    <row r="128" spans="1:17" s="1" customFormat="1" ht="16.2" thickBot="1" x14ac:dyDescent="0.35">
      <c r="A128" s="13">
        <v>65001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65001</v>
      </c>
      <c r="B135" s="9">
        <v>22</v>
      </c>
      <c r="C135" s="9" t="s">
        <v>67</v>
      </c>
      <c r="D135" s="9">
        <v>2</v>
      </c>
      <c r="E135">
        <v>42</v>
      </c>
      <c r="F135">
        <v>45.2</v>
      </c>
      <c r="G135">
        <v>46.3</v>
      </c>
      <c r="H135">
        <v>44.2</v>
      </c>
      <c r="I135">
        <v>43.5</v>
      </c>
      <c r="J135">
        <v>43</v>
      </c>
      <c r="K135">
        <v>39.5</v>
      </c>
      <c r="L135">
        <v>39</v>
      </c>
      <c r="M135">
        <v>38</v>
      </c>
      <c r="N135">
        <v>42</v>
      </c>
      <c r="O135">
        <v>41</v>
      </c>
      <c r="P135">
        <v>41.7</v>
      </c>
      <c r="Q135" s="18">
        <f>MAX(E135:P135)</f>
        <v>46.3</v>
      </c>
    </row>
    <row r="136" spans="1:17" s="1" customFormat="1" ht="16.2" thickBot="1" x14ac:dyDescent="0.35">
      <c r="A136" s="13">
        <v>65001</v>
      </c>
      <c r="B136" s="9">
        <v>22</v>
      </c>
      <c r="C136" s="9" t="s">
        <v>68</v>
      </c>
      <c r="D136" s="9" t="s">
        <v>69</v>
      </c>
      <c r="E136" s="9" t="s">
        <v>1202</v>
      </c>
      <c r="F136" s="9" t="s">
        <v>509</v>
      </c>
      <c r="G136" s="9" t="s">
        <v>1201</v>
      </c>
      <c r="H136" s="9" t="s">
        <v>1203</v>
      </c>
      <c r="I136" s="9" t="s">
        <v>1056</v>
      </c>
      <c r="J136" s="9" t="s">
        <v>762</v>
      </c>
      <c r="K136" s="9" t="s">
        <v>739</v>
      </c>
      <c r="L136" s="9" t="s">
        <v>1095</v>
      </c>
      <c r="M136" s="9" t="s">
        <v>829</v>
      </c>
      <c r="N136" s="9" t="s">
        <v>762</v>
      </c>
      <c r="O136" s="9" t="s">
        <v>612</v>
      </c>
      <c r="P136" s="9" t="s">
        <v>1204</v>
      </c>
      <c r="Q136" s="18"/>
    </row>
    <row r="137" spans="1:17" s="1" customFormat="1" ht="16.2" thickBot="1" x14ac:dyDescent="0.35">
      <c r="A137" s="13">
        <v>65001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65001</v>
      </c>
      <c r="B144" s="9">
        <v>23</v>
      </c>
      <c r="C144" s="9" t="s">
        <v>71</v>
      </c>
      <c r="D144" s="9">
        <v>3</v>
      </c>
      <c r="E144">
        <v>10</v>
      </c>
      <c r="F144">
        <v>12</v>
      </c>
      <c r="G144">
        <v>10.199999999999999</v>
      </c>
      <c r="H144">
        <v>16</v>
      </c>
      <c r="I144">
        <v>15</v>
      </c>
      <c r="J144">
        <v>0.6</v>
      </c>
      <c r="K144">
        <v>16</v>
      </c>
      <c r="L144">
        <v>16.600000000000001</v>
      </c>
      <c r="M144">
        <v>16</v>
      </c>
      <c r="N144">
        <v>16</v>
      </c>
      <c r="O144">
        <v>12</v>
      </c>
      <c r="P144">
        <v>10</v>
      </c>
      <c r="Q144" s="18">
        <f>MIN(E144:P144)</f>
        <v>0.6</v>
      </c>
    </row>
    <row r="145" spans="1:17" s="1" customFormat="1" ht="16.2" thickBot="1" x14ac:dyDescent="0.35">
      <c r="A145" s="13">
        <v>65001</v>
      </c>
      <c r="B145" s="9">
        <v>23</v>
      </c>
      <c r="C145" s="9" t="s">
        <v>72</v>
      </c>
      <c r="D145" s="9" t="s">
        <v>73</v>
      </c>
      <c r="E145" s="9" t="s">
        <v>600</v>
      </c>
      <c r="F145" s="9" t="s">
        <v>624</v>
      </c>
      <c r="G145" s="9" t="s">
        <v>742</v>
      </c>
      <c r="H145" s="9" t="s">
        <v>1007</v>
      </c>
      <c r="I145" s="9" t="s">
        <v>969</v>
      </c>
      <c r="J145" s="9" t="s">
        <v>629</v>
      </c>
      <c r="K145" s="9" t="s">
        <v>949</v>
      </c>
      <c r="L145" s="9" t="s">
        <v>830</v>
      </c>
      <c r="M145" s="9" t="s">
        <v>729</v>
      </c>
      <c r="N145" s="9" t="s">
        <v>1205</v>
      </c>
      <c r="O145" s="9" t="s">
        <v>580</v>
      </c>
      <c r="P145" s="9" t="s">
        <v>1206</v>
      </c>
      <c r="Q145" s="18"/>
    </row>
    <row r="146" spans="1:17" s="1" customFormat="1" ht="16.2" thickBot="1" x14ac:dyDescent="0.35">
      <c r="A146" s="13">
        <v>65001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65001</v>
      </c>
      <c r="B153" s="9">
        <v>24</v>
      </c>
      <c r="C153" s="9" t="s">
        <v>67</v>
      </c>
      <c r="D153" s="9">
        <v>2</v>
      </c>
      <c r="E153">
        <v>39</v>
      </c>
      <c r="F153">
        <v>28</v>
      </c>
      <c r="G153">
        <v>7.8</v>
      </c>
      <c r="H153">
        <v>40.200000000000003</v>
      </c>
      <c r="I153">
        <v>62.5</v>
      </c>
      <c r="J153">
        <v>124.6</v>
      </c>
      <c r="K153">
        <v>93.6</v>
      </c>
      <c r="L153">
        <v>176.2</v>
      </c>
      <c r="M153">
        <v>85.5</v>
      </c>
      <c r="N153">
        <v>47</v>
      </c>
      <c r="O153">
        <v>9.3000000000000007</v>
      </c>
      <c r="P153">
        <v>0.9</v>
      </c>
      <c r="Q153" s="18">
        <f>MAX(E153:P153)</f>
        <v>176.2</v>
      </c>
    </row>
    <row r="154" spans="1:17" s="1" customFormat="1" ht="16.2" thickBot="1" x14ac:dyDescent="0.35">
      <c r="A154" s="13">
        <v>65001</v>
      </c>
      <c r="B154" s="9">
        <v>24</v>
      </c>
      <c r="C154" s="9" t="s">
        <v>68</v>
      </c>
      <c r="D154" s="9" t="s">
        <v>69</v>
      </c>
      <c r="E154" s="9" t="s">
        <v>700</v>
      </c>
      <c r="F154" s="9" t="s">
        <v>1131</v>
      </c>
      <c r="G154" s="9" t="s">
        <v>527</v>
      </c>
      <c r="H154" s="9" t="s">
        <v>1040</v>
      </c>
      <c r="I154" s="9" t="s">
        <v>574</v>
      </c>
      <c r="J154" s="9" t="s">
        <v>884</v>
      </c>
      <c r="K154" s="9" t="s">
        <v>631</v>
      </c>
      <c r="L154" s="9" t="s">
        <v>1004</v>
      </c>
      <c r="M154" s="9" t="s">
        <v>1207</v>
      </c>
      <c r="N154" s="9" t="s">
        <v>773</v>
      </c>
      <c r="O154" s="9" t="s">
        <v>471</v>
      </c>
      <c r="P154" s="9" t="s">
        <v>826</v>
      </c>
      <c r="Q154" s="18"/>
    </row>
    <row r="155" spans="1:17" s="1" customFormat="1" ht="16.2" thickBot="1" x14ac:dyDescent="0.35">
      <c r="A155" s="13">
        <v>65001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65001</v>
      </c>
      <c r="B162" s="9">
        <v>38</v>
      </c>
      <c r="C162" s="9" t="s">
        <v>42</v>
      </c>
      <c r="D162" s="9">
        <v>1</v>
      </c>
      <c r="E162" s="18">
        <v>36.458333333333336</v>
      </c>
      <c r="F162" s="18">
        <v>30.88366666666667</v>
      </c>
      <c r="G162" s="18">
        <v>35.76166666666667</v>
      </c>
      <c r="H162" s="18">
        <v>49.39233333333334</v>
      </c>
      <c r="I162" s="18">
        <v>64.300999999999988</v>
      </c>
      <c r="J162" s="18">
        <v>72.077666666666673</v>
      </c>
      <c r="K162" s="18">
        <v>79.26466666666667</v>
      </c>
      <c r="L162" s="18">
        <v>84.200999999999993</v>
      </c>
      <c r="M162" s="18">
        <v>83.024333333333331</v>
      </c>
      <c r="N162" s="18">
        <v>75.818666666666644</v>
      </c>
      <c r="O162" s="18">
        <v>56.270666666666671</v>
      </c>
      <c r="P162" s="18">
        <v>45.555666666666653</v>
      </c>
      <c r="Q162" s="18">
        <f>AVERAGE(E162:P162)</f>
        <v>59.417472222222223</v>
      </c>
    </row>
    <row r="163" spans="1:17" s="1" customFormat="1" ht="16.2" thickBot="1" x14ac:dyDescent="0.35">
      <c r="A163" s="13">
        <v>65001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5"/>
  <sheetViews>
    <sheetView topLeftCell="A11" workbookViewId="0">
      <selection activeCell="A28" sqref="A28:C29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270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65167</v>
      </c>
      <c r="B10" s="3" t="s">
        <v>353</v>
      </c>
      <c r="C10" s="3" t="s">
        <v>354</v>
      </c>
      <c r="D10" s="16">
        <v>190.5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442</v>
      </c>
      <c r="B13" s="12"/>
      <c r="C13" s="12"/>
      <c r="E13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65167</v>
      </c>
      <c r="B23" s="9">
        <v>1</v>
      </c>
      <c r="C23" s="9" t="s">
        <v>36</v>
      </c>
      <c r="D23" s="9">
        <v>4</v>
      </c>
      <c r="E23" s="18">
        <v>0.14666666666666667</v>
      </c>
      <c r="F23" s="18">
        <v>0.23</v>
      </c>
      <c r="G23" s="18">
        <v>2.3366666666666669</v>
      </c>
      <c r="H23" s="18">
        <v>35.529999999999987</v>
      </c>
      <c r="I23" s="18">
        <v>94.49666666666667</v>
      </c>
      <c r="J23" s="18">
        <v>138.84333333333333</v>
      </c>
      <c r="K23" s="18">
        <v>159.71666666666667</v>
      </c>
      <c r="L23" s="18">
        <v>196.23</v>
      </c>
      <c r="M23" s="18">
        <v>189.40999999999994</v>
      </c>
      <c r="N23" s="18">
        <v>67.88</v>
      </c>
      <c r="O23" s="18">
        <v>0.78333333333333333</v>
      </c>
      <c r="P23" s="18">
        <v>0.46</v>
      </c>
      <c r="Q23" s="18">
        <f>SUM(E23:P23)</f>
        <v>886.06333333333328</v>
      </c>
    </row>
    <row r="24" spans="1:17" s="1" customFormat="1" ht="16.2" thickBot="1" x14ac:dyDescent="0.35">
      <c r="A24" s="13">
        <v>65167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65167</v>
      </c>
      <c r="B32" s="9">
        <v>2</v>
      </c>
      <c r="C32" s="9" t="s">
        <v>39</v>
      </c>
      <c r="D32" s="9">
        <v>5</v>
      </c>
      <c r="E32" s="27">
        <v>6.6666666666666666E-2</v>
      </c>
      <c r="F32" s="27">
        <v>9.9056603773584911E-2</v>
      </c>
      <c r="G32" s="27">
        <v>0.36666666666666664</v>
      </c>
      <c r="H32" s="27">
        <v>3.1666666666666665</v>
      </c>
      <c r="I32" s="27">
        <v>7.1666666666666661</v>
      </c>
      <c r="J32" s="27">
        <v>9.6999999999999993</v>
      </c>
      <c r="K32" s="27">
        <v>10.4</v>
      </c>
      <c r="L32" s="27">
        <v>12.433333333333334</v>
      </c>
      <c r="M32" s="27">
        <v>11.933333333333334</v>
      </c>
      <c r="N32" s="27">
        <v>5.2</v>
      </c>
      <c r="O32" s="27">
        <v>0.13333333333333333</v>
      </c>
      <c r="P32" s="27">
        <v>3.3333333333333333E-2</v>
      </c>
      <c r="Q32" s="18">
        <f>SUM(E32:P32)</f>
        <v>60.699056603773592</v>
      </c>
    </row>
    <row r="33" spans="1:17" s="1" customFormat="1" ht="16.2" thickBot="1" x14ac:dyDescent="0.35">
      <c r="A33" s="13">
        <v>65167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65167</v>
      </c>
      <c r="B41" s="9">
        <v>3</v>
      </c>
      <c r="C41" s="9" t="s">
        <v>42</v>
      </c>
      <c r="D41" s="9">
        <v>1</v>
      </c>
      <c r="E41" s="18">
        <v>34.506774193999995</v>
      </c>
      <c r="F41" s="18">
        <v>37.262729885333343</v>
      </c>
      <c r="G41" s="18">
        <v>39.984193547666671</v>
      </c>
      <c r="H41" s="18">
        <v>39.699777777666675</v>
      </c>
      <c r="I41" s="18">
        <v>36.32376344066666</v>
      </c>
      <c r="J41" s="18">
        <v>33.29111111066667</v>
      </c>
      <c r="K41" s="18">
        <v>31.625268816333335</v>
      </c>
      <c r="L41" s="18">
        <v>30.807526881666657</v>
      </c>
      <c r="M41" s="18">
        <v>31.42622222233334</v>
      </c>
      <c r="N41" s="18">
        <v>33.488494623333331</v>
      </c>
      <c r="O41" s="18">
        <v>36.156111110999994</v>
      </c>
      <c r="P41" s="18">
        <v>35.005053763333329</v>
      </c>
      <c r="Q41" s="18">
        <f>AVERAGE(E41:P41)</f>
        <v>34.96475228116666</v>
      </c>
    </row>
    <row r="42" spans="1:17" s="1" customFormat="1" ht="16.2" thickBot="1" x14ac:dyDescent="0.35">
      <c r="A42" s="13">
        <v>65167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65167</v>
      </c>
      <c r="B50" s="9">
        <v>4</v>
      </c>
      <c r="C50" s="9" t="s">
        <v>42</v>
      </c>
      <c r="D50" s="9">
        <v>1</v>
      </c>
      <c r="E50" s="18">
        <v>18.066989246666665</v>
      </c>
      <c r="F50" s="18">
        <v>21.364839901</v>
      </c>
      <c r="G50" s="18">
        <v>25.203655914000002</v>
      </c>
      <c r="H50" s="18">
        <v>27.434000000333324</v>
      </c>
      <c r="I50" s="18">
        <v>25.936666666333338</v>
      </c>
      <c r="J50" s="18">
        <v>24.291111111000003</v>
      </c>
      <c r="K50" s="18">
        <v>23.659247312000005</v>
      </c>
      <c r="L50" s="18">
        <v>23.316666666999996</v>
      </c>
      <c r="M50" s="18">
        <v>23.172888888999996</v>
      </c>
      <c r="N50" s="18">
        <v>23.369032258333331</v>
      </c>
      <c r="O50" s="18">
        <v>20.097444445000001</v>
      </c>
      <c r="P50" s="18">
        <v>17.610860214000002</v>
      </c>
      <c r="Q50" s="18">
        <f>AVERAGE(E50:P50)</f>
        <v>22.793616885388886</v>
      </c>
    </row>
    <row r="51" spans="1:17" s="1" customFormat="1" ht="16.2" thickBot="1" x14ac:dyDescent="0.35">
      <c r="A51" s="13">
        <v>65167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65167</v>
      </c>
      <c r="B59" s="9">
        <v>5</v>
      </c>
      <c r="C59" s="9" t="s">
        <v>42</v>
      </c>
      <c r="D59" s="9">
        <v>1</v>
      </c>
      <c r="E59" s="18">
        <v>26.28688172033333</v>
      </c>
      <c r="F59" s="18">
        <v>29.31378489316667</v>
      </c>
      <c r="G59" s="18">
        <v>32.593924730833336</v>
      </c>
      <c r="H59" s="18">
        <v>33.566888888999998</v>
      </c>
      <c r="I59" s="18">
        <v>31.130215053499999</v>
      </c>
      <c r="J59" s="18">
        <v>28.791111110833334</v>
      </c>
      <c r="K59" s="18">
        <v>27.642258064166668</v>
      </c>
      <c r="L59" s="18">
        <v>27.062096774333327</v>
      </c>
      <c r="M59" s="18">
        <v>27.299555555666668</v>
      </c>
      <c r="N59" s="18">
        <v>28.428763440833329</v>
      </c>
      <c r="O59" s="18">
        <v>28.126777777999997</v>
      </c>
      <c r="P59" s="18">
        <v>26.307956988666668</v>
      </c>
      <c r="Q59" s="18">
        <f>AVERAGE(E59:P59)</f>
        <v>28.879184583277777</v>
      </c>
    </row>
    <row r="60" spans="1:17" s="1" customFormat="1" ht="16.2" thickBot="1" x14ac:dyDescent="0.35">
      <c r="A60" s="13">
        <v>65167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65167</v>
      </c>
      <c r="B72" s="9">
        <v>12</v>
      </c>
      <c r="C72" s="9" t="s">
        <v>39</v>
      </c>
      <c r="D72" s="9">
        <v>5</v>
      </c>
      <c r="E72" s="27">
        <v>29.066666666666666</v>
      </c>
      <c r="F72" s="27">
        <v>27.669811320754718</v>
      </c>
      <c r="G72" s="27">
        <v>31</v>
      </c>
      <c r="H72" s="27">
        <v>29.9</v>
      </c>
      <c r="I72" s="27">
        <v>29.733333333333331</v>
      </c>
      <c r="J72" s="27">
        <v>27</v>
      </c>
      <c r="K72" s="27">
        <v>25.733333333333334</v>
      </c>
      <c r="L72" s="27">
        <v>23.866666666666667</v>
      </c>
      <c r="M72" s="27">
        <v>24.9</v>
      </c>
      <c r="N72" s="27">
        <v>29.533333333333331</v>
      </c>
      <c r="O72" s="27">
        <v>29.933333333333334</v>
      </c>
      <c r="P72" s="27">
        <v>30.833333333333332</v>
      </c>
      <c r="Q72" s="18">
        <f>SUM(E72:P72)</f>
        <v>339.16981132075472</v>
      </c>
    </row>
    <row r="73" spans="1:17" s="1" customFormat="1" ht="16.2" thickBot="1" x14ac:dyDescent="0.35">
      <c r="A73" s="13">
        <v>65167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65167</v>
      </c>
      <c r="B81" s="9">
        <v>13</v>
      </c>
      <c r="C81" s="9" t="s">
        <v>39</v>
      </c>
      <c r="D81" s="9">
        <v>5</v>
      </c>
      <c r="E81" s="27">
        <v>3.3333333333333333E-2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3.3333333333333333E-2</v>
      </c>
    </row>
    <row r="82" spans="1:17" s="1" customFormat="1" ht="16.2" thickBot="1" x14ac:dyDescent="0.35">
      <c r="A82" s="13">
        <v>65167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65167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65167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65167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65167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65167</v>
      </c>
      <c r="B108" s="9">
        <v>16</v>
      </c>
      <c r="C108" s="9" t="s">
        <v>39</v>
      </c>
      <c r="D108" s="9">
        <v>5</v>
      </c>
      <c r="E108" s="27">
        <v>0</v>
      </c>
      <c r="F108" s="27">
        <v>0</v>
      </c>
      <c r="G108" s="27">
        <v>0.1</v>
      </c>
      <c r="H108" s="27">
        <v>0.43333333333333329</v>
      </c>
      <c r="I108" s="27">
        <v>1.3</v>
      </c>
      <c r="J108" s="27">
        <v>1.7</v>
      </c>
      <c r="K108" s="27">
        <v>2.1</v>
      </c>
      <c r="L108" s="27">
        <v>2.0666666666666664</v>
      </c>
      <c r="M108" s="27">
        <v>2.2666666666666666</v>
      </c>
      <c r="N108" s="27">
        <v>0.9</v>
      </c>
      <c r="O108" s="27">
        <v>0</v>
      </c>
      <c r="P108" s="27">
        <v>0</v>
      </c>
      <c r="Q108" s="18">
        <f>SUM(E108:P108)</f>
        <v>10.866666666666665</v>
      </c>
    </row>
    <row r="109" spans="1:17" s="1" customFormat="1" ht="16.2" thickBot="1" x14ac:dyDescent="0.35">
      <c r="A109" s="13">
        <v>65167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65167</v>
      </c>
      <c r="B117" s="9">
        <v>20</v>
      </c>
      <c r="C117" s="9" t="s">
        <v>67</v>
      </c>
      <c r="D117" s="9">
        <v>2</v>
      </c>
      <c r="E117">
        <v>33.65</v>
      </c>
      <c r="F117">
        <v>34.65</v>
      </c>
      <c r="G117">
        <v>39.5</v>
      </c>
      <c r="H117">
        <v>40.150000000000006</v>
      </c>
      <c r="I117">
        <v>36.9</v>
      </c>
      <c r="J117">
        <v>33.700000000000003</v>
      </c>
      <c r="K117">
        <v>32.15</v>
      </c>
      <c r="L117">
        <v>30.25</v>
      </c>
      <c r="M117">
        <v>32.15</v>
      </c>
      <c r="N117">
        <v>32.75</v>
      </c>
      <c r="O117">
        <v>33.299999999999997</v>
      </c>
      <c r="P117">
        <v>32.5</v>
      </c>
      <c r="Q117" s="18">
        <f>MAX(E117:P117)</f>
        <v>40.150000000000006</v>
      </c>
    </row>
    <row r="118" spans="1:17" s="1" customFormat="1" ht="16.2" thickBot="1" x14ac:dyDescent="0.35">
      <c r="A118" s="13">
        <v>65167</v>
      </c>
      <c r="B118" s="9">
        <v>20</v>
      </c>
      <c r="C118" s="9" t="s">
        <v>68</v>
      </c>
      <c r="D118" s="9" t="s">
        <v>69</v>
      </c>
      <c r="E118" s="9" t="s">
        <v>940</v>
      </c>
      <c r="F118" s="9" t="s">
        <v>508</v>
      </c>
      <c r="G118" s="9" t="s">
        <v>1206</v>
      </c>
      <c r="H118" s="9" t="s">
        <v>965</v>
      </c>
      <c r="I118" s="9" t="s">
        <v>932</v>
      </c>
      <c r="J118" s="9" t="s">
        <v>966</v>
      </c>
      <c r="K118" s="9" t="s">
        <v>627</v>
      </c>
      <c r="L118" s="9" t="s">
        <v>828</v>
      </c>
      <c r="M118" s="9" t="s">
        <v>1078</v>
      </c>
      <c r="N118" s="9" t="s">
        <v>1208</v>
      </c>
      <c r="O118" s="9" t="s">
        <v>804</v>
      </c>
      <c r="P118" s="9" t="s">
        <v>1113</v>
      </c>
      <c r="Q118" s="18"/>
    </row>
    <row r="119" spans="1:17" s="1" customFormat="1" ht="16.2" thickBot="1" x14ac:dyDescent="0.35">
      <c r="A119" s="13">
        <v>65167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65167</v>
      </c>
      <c r="B126" s="9">
        <v>21</v>
      </c>
      <c r="C126" s="9" t="s">
        <v>71</v>
      </c>
      <c r="D126" s="9">
        <v>3</v>
      </c>
      <c r="E126">
        <v>19.149999999999999</v>
      </c>
      <c r="F126">
        <v>23.55</v>
      </c>
      <c r="G126">
        <v>26</v>
      </c>
      <c r="H126">
        <v>23</v>
      </c>
      <c r="I126">
        <v>24</v>
      </c>
      <c r="J126">
        <v>21.5</v>
      </c>
      <c r="K126">
        <v>22.85</v>
      </c>
      <c r="L126">
        <v>21.85</v>
      </c>
      <c r="M126">
        <v>22.95</v>
      </c>
      <c r="N126">
        <v>21.5</v>
      </c>
      <c r="O126">
        <v>22.75</v>
      </c>
      <c r="P126">
        <v>21.75</v>
      </c>
      <c r="Q126" s="18">
        <f>MIN(E126:P126)</f>
        <v>19.149999999999999</v>
      </c>
    </row>
    <row r="127" spans="1:17" s="1" customFormat="1" ht="16.2" thickBot="1" x14ac:dyDescent="0.35">
      <c r="A127" s="13">
        <v>65167</v>
      </c>
      <c r="B127" s="9">
        <v>21</v>
      </c>
      <c r="C127" s="9" t="s">
        <v>72</v>
      </c>
      <c r="D127" s="9" t="s">
        <v>73</v>
      </c>
      <c r="E127" s="9" t="s">
        <v>747</v>
      </c>
      <c r="F127" s="9" t="s">
        <v>1209</v>
      </c>
      <c r="G127" s="9" t="s">
        <v>844</v>
      </c>
      <c r="H127" s="9" t="s">
        <v>900</v>
      </c>
      <c r="I127" s="9" t="s">
        <v>649</v>
      </c>
      <c r="J127" s="9" t="s">
        <v>631</v>
      </c>
      <c r="K127" s="9" t="s">
        <v>656</v>
      </c>
      <c r="L127" s="9" t="s">
        <v>798</v>
      </c>
      <c r="M127" s="9" t="s">
        <v>1210</v>
      </c>
      <c r="N127" s="9" t="s">
        <v>714</v>
      </c>
      <c r="O127" s="9" t="s">
        <v>921</v>
      </c>
      <c r="P127" s="9" t="s">
        <v>453</v>
      </c>
      <c r="Q127" s="18"/>
    </row>
    <row r="128" spans="1:17" s="1" customFormat="1" ht="16.2" thickBot="1" x14ac:dyDescent="0.35">
      <c r="A128" s="13">
        <v>65167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65167</v>
      </c>
      <c r="B135" s="9">
        <v>22</v>
      </c>
      <c r="C135" s="9" t="s">
        <v>67</v>
      </c>
      <c r="D135" s="9">
        <v>2</v>
      </c>
      <c r="E135">
        <v>42.3</v>
      </c>
      <c r="F135">
        <v>44</v>
      </c>
      <c r="G135">
        <v>45.4</v>
      </c>
      <c r="H135">
        <v>46.5</v>
      </c>
      <c r="I135">
        <v>43</v>
      </c>
      <c r="J135">
        <v>39</v>
      </c>
      <c r="K135">
        <v>37.700000000000003</v>
      </c>
      <c r="L135">
        <v>35</v>
      </c>
      <c r="M135">
        <v>38</v>
      </c>
      <c r="N135">
        <v>39.5</v>
      </c>
      <c r="O135">
        <v>40.6</v>
      </c>
      <c r="P135">
        <v>40.6</v>
      </c>
      <c r="Q135" s="18">
        <f>MAX(E135:P135)</f>
        <v>46.5</v>
      </c>
    </row>
    <row r="136" spans="1:17" s="1" customFormat="1" ht="16.2" thickBot="1" x14ac:dyDescent="0.35">
      <c r="A136" s="13">
        <v>65167</v>
      </c>
      <c r="B136" s="9">
        <v>22</v>
      </c>
      <c r="C136" s="9" t="s">
        <v>68</v>
      </c>
      <c r="D136" s="9" t="s">
        <v>69</v>
      </c>
      <c r="E136" s="9" t="s">
        <v>940</v>
      </c>
      <c r="F136" s="9" t="s">
        <v>975</v>
      </c>
      <c r="G136" s="9" t="s">
        <v>932</v>
      </c>
      <c r="H136" s="9" t="s">
        <v>1211</v>
      </c>
      <c r="I136" s="9" t="s">
        <v>859</v>
      </c>
      <c r="J136" s="9" t="s">
        <v>723</v>
      </c>
      <c r="K136" s="9" t="s">
        <v>601</v>
      </c>
      <c r="L136" s="9" t="s">
        <v>828</v>
      </c>
      <c r="M136" s="9" t="s">
        <v>513</v>
      </c>
      <c r="N136" s="9" t="s">
        <v>1208</v>
      </c>
      <c r="O136" s="9" t="s">
        <v>804</v>
      </c>
      <c r="P136" s="9" t="s">
        <v>458</v>
      </c>
      <c r="Q136" s="18"/>
    </row>
    <row r="137" spans="1:17" s="1" customFormat="1" ht="16.2" thickBot="1" x14ac:dyDescent="0.35">
      <c r="A137" s="13">
        <v>65167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65167</v>
      </c>
      <c r="B144" s="9">
        <v>23</v>
      </c>
      <c r="C144" s="9" t="s">
        <v>71</v>
      </c>
      <c r="D144" s="9">
        <v>3</v>
      </c>
      <c r="E144">
        <v>10</v>
      </c>
      <c r="F144">
        <v>14</v>
      </c>
      <c r="G144">
        <v>19</v>
      </c>
      <c r="H144">
        <v>19</v>
      </c>
      <c r="I144">
        <v>20</v>
      </c>
      <c r="J144">
        <v>18.7</v>
      </c>
      <c r="K144">
        <v>17.100000000000001</v>
      </c>
      <c r="L144">
        <v>17.8</v>
      </c>
      <c r="M144">
        <v>17.7</v>
      </c>
      <c r="N144">
        <v>18.8</v>
      </c>
      <c r="O144">
        <v>15</v>
      </c>
      <c r="P144">
        <v>11.5</v>
      </c>
      <c r="Q144" s="1">
        <f>MIN(E144:P144)</f>
        <v>10</v>
      </c>
    </row>
    <row r="145" spans="1:17" s="1" customFormat="1" ht="16.2" thickBot="1" x14ac:dyDescent="0.35">
      <c r="A145" s="13">
        <v>65167</v>
      </c>
      <c r="B145" s="9">
        <v>23</v>
      </c>
      <c r="C145" s="9" t="s">
        <v>72</v>
      </c>
      <c r="D145" s="9" t="s">
        <v>73</v>
      </c>
      <c r="E145" s="1" t="s">
        <v>961</v>
      </c>
      <c r="F145" s="1" t="s">
        <v>1087</v>
      </c>
      <c r="G145" s="1" t="s">
        <v>809</v>
      </c>
      <c r="H145" s="1" t="s">
        <v>915</v>
      </c>
      <c r="I145" s="1" t="s">
        <v>1038</v>
      </c>
      <c r="J145" s="1" t="s">
        <v>699</v>
      </c>
      <c r="K145" s="1" t="s">
        <v>1212</v>
      </c>
      <c r="L145" s="1" t="s">
        <v>798</v>
      </c>
      <c r="M145" s="1" t="s">
        <v>525</v>
      </c>
      <c r="N145" s="1" t="s">
        <v>1213</v>
      </c>
      <c r="O145" s="1" t="s">
        <v>788</v>
      </c>
      <c r="P145" s="1" t="s">
        <v>476</v>
      </c>
    </row>
    <row r="146" spans="1:17" s="1" customFormat="1" ht="16.2" thickBot="1" x14ac:dyDescent="0.35">
      <c r="A146" s="13">
        <v>65167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65167</v>
      </c>
      <c r="B153" s="9">
        <v>24</v>
      </c>
      <c r="C153" s="9" t="s">
        <v>67</v>
      </c>
      <c r="D153" s="9">
        <v>2</v>
      </c>
      <c r="E153">
        <v>1.5</v>
      </c>
      <c r="F153">
        <v>2.2000000000000002</v>
      </c>
      <c r="G153">
        <v>17.100000000000001</v>
      </c>
      <c r="H153">
        <v>56.8</v>
      </c>
      <c r="I153">
        <v>67.099999999999994</v>
      </c>
      <c r="J153">
        <v>81.599999999999994</v>
      </c>
      <c r="K153">
        <v>74.5</v>
      </c>
      <c r="L153">
        <v>119.4</v>
      </c>
      <c r="M153">
        <v>64.7</v>
      </c>
      <c r="N153">
        <v>50</v>
      </c>
      <c r="O153">
        <v>7</v>
      </c>
      <c r="P153">
        <v>2</v>
      </c>
      <c r="Q153" s="18">
        <f>MAX(E153:P153)</f>
        <v>119.4</v>
      </c>
    </row>
    <row r="154" spans="1:17" s="1" customFormat="1" ht="16.2" thickBot="1" x14ac:dyDescent="0.35">
      <c r="A154" s="13">
        <v>65167</v>
      </c>
      <c r="B154" s="9">
        <v>24</v>
      </c>
      <c r="C154" s="9" t="s">
        <v>68</v>
      </c>
      <c r="D154" s="9" t="s">
        <v>69</v>
      </c>
      <c r="E154" s="9" t="s">
        <v>933</v>
      </c>
      <c r="F154" s="9" t="s">
        <v>1003</v>
      </c>
      <c r="G154" s="9" t="s">
        <v>664</v>
      </c>
      <c r="H154" s="9" t="s">
        <v>788</v>
      </c>
      <c r="I154" s="9" t="s">
        <v>449</v>
      </c>
      <c r="J154" s="9" t="s">
        <v>884</v>
      </c>
      <c r="K154" s="9" t="s">
        <v>782</v>
      </c>
      <c r="L154" s="9" t="s">
        <v>630</v>
      </c>
      <c r="M154" s="9" t="s">
        <v>884</v>
      </c>
      <c r="N154" s="9" t="s">
        <v>934</v>
      </c>
      <c r="O154" s="9" t="s">
        <v>695</v>
      </c>
      <c r="P154" s="9" t="s">
        <v>953</v>
      </c>
      <c r="Q154" s="18"/>
    </row>
    <row r="155" spans="1:17" s="1" customFormat="1" ht="16.2" thickBot="1" x14ac:dyDescent="0.35">
      <c r="A155" s="13">
        <v>65167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65167</v>
      </c>
      <c r="B162" s="9">
        <v>38</v>
      </c>
      <c r="C162" s="9" t="s">
        <v>42</v>
      </c>
      <c r="D162" s="9">
        <v>1</v>
      </c>
      <c r="E162" s="18">
        <v>25.41266666666667</v>
      </c>
      <c r="F162" s="18">
        <v>21.523999999999997</v>
      </c>
      <c r="G162" s="18">
        <v>29.562000000000001</v>
      </c>
      <c r="H162" s="18">
        <v>50.360000000000007</v>
      </c>
      <c r="I162" s="18">
        <v>65.873333333333321</v>
      </c>
      <c r="J162" s="18">
        <v>73.276666666666657</v>
      </c>
      <c r="K162" s="18">
        <v>80.385666666666651</v>
      </c>
      <c r="L162" s="18">
        <v>84.037000000000006</v>
      </c>
      <c r="M162" s="18">
        <v>82.326333333333324</v>
      </c>
      <c r="N162" s="18">
        <v>75.77033333333334</v>
      </c>
      <c r="O162" s="18">
        <v>52.691333333333318</v>
      </c>
      <c r="P162" s="18">
        <v>34.802333333333337</v>
      </c>
      <c r="Q162" s="18">
        <f>AVERAGE(E162:P162)</f>
        <v>56.335138888888885</v>
      </c>
    </row>
    <row r="163" spans="1:17" s="1" customFormat="1" ht="16.2" thickBot="1" x14ac:dyDescent="0.35">
      <c r="A163" s="13">
        <v>65167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5"/>
  <sheetViews>
    <sheetView tabSelected="1" workbookViewId="0">
      <selection activeCell="D17" sqref="D17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F4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269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65030</v>
      </c>
      <c r="B10" s="3" t="s">
        <v>355</v>
      </c>
      <c r="C10" s="3" t="s">
        <v>356</v>
      </c>
      <c r="D10" s="16">
        <v>655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443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65030</v>
      </c>
      <c r="B23" s="9">
        <v>1</v>
      </c>
      <c r="C23" s="9" t="s">
        <v>36</v>
      </c>
      <c r="D23" s="9">
        <v>4</v>
      </c>
      <c r="E23" s="18">
        <v>0</v>
      </c>
      <c r="F23" s="18">
        <v>0.28000000000000003</v>
      </c>
      <c r="G23" s="18">
        <v>5.6000000000000005</v>
      </c>
      <c r="H23" s="18">
        <v>32.67</v>
      </c>
      <c r="I23" s="18">
        <v>121.87666666666662</v>
      </c>
      <c r="J23" s="18">
        <v>147.85999999999996</v>
      </c>
      <c r="K23" s="18">
        <v>232.07333333333335</v>
      </c>
      <c r="L23" s="18">
        <v>301.87666666666667</v>
      </c>
      <c r="M23" s="18">
        <v>207.99333333333334</v>
      </c>
      <c r="N23" s="18">
        <v>66.423333333333332</v>
      </c>
      <c r="O23" s="18">
        <v>8.666666666666667E-2</v>
      </c>
      <c r="P23" s="18">
        <v>0</v>
      </c>
      <c r="Q23" s="18">
        <f>SUM(E23:P23)</f>
        <v>1116.74</v>
      </c>
    </row>
    <row r="24" spans="1:17" s="1" customFormat="1" ht="16.2" thickBot="1" x14ac:dyDescent="0.35">
      <c r="A24" s="13">
        <v>65030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65030</v>
      </c>
      <c r="B32" s="9">
        <v>2</v>
      </c>
      <c r="C32" s="9" t="s">
        <v>39</v>
      </c>
      <c r="D32" s="9">
        <v>5</v>
      </c>
      <c r="E32" s="27">
        <v>0</v>
      </c>
      <c r="F32" s="27">
        <v>3.3018867924528301E-2</v>
      </c>
      <c r="G32" s="27">
        <v>0.5</v>
      </c>
      <c r="H32" s="27">
        <v>2.8666666666666667</v>
      </c>
      <c r="I32" s="27">
        <v>8.4333333333333336</v>
      </c>
      <c r="J32" s="27">
        <v>10.6</v>
      </c>
      <c r="K32" s="27">
        <v>13.5</v>
      </c>
      <c r="L32" s="27">
        <v>16.566666666666666</v>
      </c>
      <c r="M32" s="27">
        <v>13.9</v>
      </c>
      <c r="N32" s="27">
        <v>4.9333333333333336</v>
      </c>
      <c r="O32" s="27">
        <v>3.3333333333333333E-2</v>
      </c>
      <c r="P32" s="27">
        <v>0</v>
      </c>
      <c r="Q32" s="18">
        <f>SUM(E32:P32)</f>
        <v>71.366352201257868</v>
      </c>
    </row>
    <row r="33" spans="1:17" s="1" customFormat="1" ht="16.2" thickBot="1" x14ac:dyDescent="0.35">
      <c r="A33" s="13">
        <v>65030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65030</v>
      </c>
      <c r="B41" s="9">
        <v>3</v>
      </c>
      <c r="C41" s="9" t="s">
        <v>42</v>
      </c>
      <c r="D41" s="9">
        <v>1</v>
      </c>
      <c r="E41" s="18">
        <v>29.825268817666661</v>
      </c>
      <c r="F41" s="18">
        <v>32.84182676533333</v>
      </c>
      <c r="G41" s="18">
        <v>35.992580644999997</v>
      </c>
      <c r="H41" s="18">
        <v>36.610888888999988</v>
      </c>
      <c r="I41" s="18">
        <v>34.043010753000004</v>
      </c>
      <c r="J41" s="18">
        <v>31.196111110666667</v>
      </c>
      <c r="K41" s="18">
        <v>29.295053762333335</v>
      </c>
      <c r="L41" s="18">
        <v>28.461612903333343</v>
      </c>
      <c r="M41" s="18">
        <v>30.085222222333336</v>
      </c>
      <c r="N41" s="18">
        <v>31.727526882333336</v>
      </c>
      <c r="O41" s="18">
        <v>32.231444444666671</v>
      </c>
      <c r="P41" s="18">
        <v>30.182043010666675</v>
      </c>
      <c r="Q41" s="18">
        <f>AVERAGE(E41:P41)</f>
        <v>31.874382517194451</v>
      </c>
    </row>
    <row r="42" spans="1:17" s="1" customFormat="1" ht="16.2" thickBot="1" x14ac:dyDescent="0.35">
      <c r="A42" s="13">
        <v>65030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65030</v>
      </c>
      <c r="B50" s="9">
        <v>4</v>
      </c>
      <c r="C50" s="9" t="s">
        <v>42</v>
      </c>
      <c r="D50" s="9">
        <v>1</v>
      </c>
      <c r="E50" s="18">
        <v>14.633225807000001</v>
      </c>
      <c r="F50" s="18">
        <v>17.417717569999997</v>
      </c>
      <c r="G50" s="18">
        <v>21.216129033000005</v>
      </c>
      <c r="H50" s="18">
        <v>23.356333332999995</v>
      </c>
      <c r="I50" s="18">
        <v>22.732473118333335</v>
      </c>
      <c r="J50" s="18">
        <v>21.507666666999999</v>
      </c>
      <c r="K50" s="18">
        <v>20.839247312333338</v>
      </c>
      <c r="L50" s="18">
        <v>20.545161290666666</v>
      </c>
      <c r="M50" s="18">
        <v>20.596111111666669</v>
      </c>
      <c r="N50" s="18">
        <v>20.146344085999999</v>
      </c>
      <c r="O50" s="18">
        <v>16.998666667000002</v>
      </c>
      <c r="P50" s="18">
        <v>14.827204300666669</v>
      </c>
      <c r="Q50" s="18">
        <f>AVERAGE(E50:P50)</f>
        <v>19.568023358055555</v>
      </c>
    </row>
    <row r="51" spans="1:17" s="1" customFormat="1" ht="16.2" thickBot="1" x14ac:dyDescent="0.35">
      <c r="A51" s="13">
        <v>65030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65030</v>
      </c>
      <c r="B59" s="9">
        <v>5</v>
      </c>
      <c r="C59" s="9" t="s">
        <v>42</v>
      </c>
      <c r="D59" s="9">
        <v>1</v>
      </c>
      <c r="E59" s="18">
        <v>22.229247312333332</v>
      </c>
      <c r="F59" s="18">
        <v>25.129772167666665</v>
      </c>
      <c r="G59" s="18">
        <v>28.604354839000003</v>
      </c>
      <c r="H59" s="18">
        <v>29.983611110999991</v>
      </c>
      <c r="I59" s="18">
        <v>28.387741935666668</v>
      </c>
      <c r="J59" s="18">
        <v>26.351888888833333</v>
      </c>
      <c r="K59" s="18">
        <v>25.067150537333337</v>
      </c>
      <c r="L59" s="18">
        <v>24.503387097000005</v>
      </c>
      <c r="M59" s="18">
        <v>25.340666667000001</v>
      </c>
      <c r="N59" s="18">
        <v>25.936935484166668</v>
      </c>
      <c r="O59" s="18">
        <v>24.615055555833337</v>
      </c>
      <c r="P59" s="18">
        <v>22.50462365566667</v>
      </c>
      <c r="Q59" s="18">
        <f>AVERAGE(E59:P59)</f>
        <v>25.721202937624998</v>
      </c>
    </row>
    <row r="60" spans="1:17" s="1" customFormat="1" ht="16.2" thickBot="1" x14ac:dyDescent="0.35">
      <c r="A60" s="13">
        <v>65030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65030</v>
      </c>
      <c r="B72" s="9">
        <v>12</v>
      </c>
      <c r="C72" s="9" t="s">
        <v>39</v>
      </c>
      <c r="D72" s="9">
        <v>5</v>
      </c>
      <c r="E72" s="27">
        <v>16</v>
      </c>
      <c r="F72" s="27">
        <v>22.386792452830189</v>
      </c>
      <c r="G72" s="27">
        <v>30.366666666666667</v>
      </c>
      <c r="H72" s="27">
        <v>29.733333333333331</v>
      </c>
      <c r="I72" s="27">
        <v>29.5</v>
      </c>
      <c r="J72" s="27">
        <v>24.4</v>
      </c>
      <c r="K72" s="27">
        <v>13.133333333333333</v>
      </c>
      <c r="L72" s="27">
        <v>8.4333333333333336</v>
      </c>
      <c r="M72" s="27">
        <v>19.733333333333334</v>
      </c>
      <c r="N72" s="27">
        <v>28.366666666666667</v>
      </c>
      <c r="O72" s="27">
        <v>27.43333333333333</v>
      </c>
      <c r="P72" s="27">
        <v>17.833333333333336</v>
      </c>
      <c r="Q72" s="18">
        <f>SUM(E72:P72)</f>
        <v>267.32012578616349</v>
      </c>
    </row>
    <row r="73" spans="1:17" s="1" customFormat="1" ht="16.2" thickBot="1" x14ac:dyDescent="0.35">
      <c r="A73" s="13">
        <v>65030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65030</v>
      </c>
      <c r="B81" s="9">
        <v>13</v>
      </c>
      <c r="C81" s="9" t="s">
        <v>39</v>
      </c>
      <c r="D81" s="9">
        <v>5</v>
      </c>
      <c r="E81" s="27">
        <v>0.5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0.3</v>
      </c>
      <c r="Q81" s="18">
        <f>SUM(E81:P81)</f>
        <v>0.8</v>
      </c>
    </row>
    <row r="82" spans="1:17" s="1" customFormat="1" ht="16.2" thickBot="1" x14ac:dyDescent="0.35">
      <c r="A82" s="13">
        <v>65030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65030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65030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65030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65030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65030</v>
      </c>
      <c r="B108" s="9">
        <v>16</v>
      </c>
      <c r="C108" s="9" t="s">
        <v>39</v>
      </c>
      <c r="D108" s="9">
        <v>5</v>
      </c>
      <c r="E108" s="27">
        <v>0</v>
      </c>
      <c r="F108" s="27">
        <v>0</v>
      </c>
      <c r="G108" s="27">
        <v>0.13333333333333333</v>
      </c>
      <c r="H108" s="27">
        <v>0.66666666666666674</v>
      </c>
      <c r="I108" s="27">
        <v>2.0333333333333337</v>
      </c>
      <c r="J108" s="27">
        <v>2.5</v>
      </c>
      <c r="K108" s="27">
        <v>3.5333333333333337</v>
      </c>
      <c r="L108" s="27">
        <v>4.4666666666666659</v>
      </c>
      <c r="M108" s="27">
        <v>3.5666666666666669</v>
      </c>
      <c r="N108" s="27">
        <v>1.2333333333333334</v>
      </c>
      <c r="O108" s="27">
        <v>0</v>
      </c>
      <c r="P108" s="27">
        <v>0</v>
      </c>
      <c r="Q108" s="18">
        <f>SUM(E108:P108)</f>
        <v>18.133333333333333</v>
      </c>
    </row>
    <row r="109" spans="1:17" s="1" customFormat="1" ht="16.2" thickBot="1" x14ac:dyDescent="0.35">
      <c r="A109" s="13">
        <v>65030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65030</v>
      </c>
      <c r="B117" s="9">
        <v>20</v>
      </c>
      <c r="C117" s="9" t="s">
        <v>67</v>
      </c>
      <c r="D117" s="9">
        <v>2</v>
      </c>
      <c r="E117">
        <v>28.3</v>
      </c>
      <c r="F117">
        <v>31.5</v>
      </c>
      <c r="G117">
        <v>33.200000000000003</v>
      </c>
      <c r="H117">
        <v>33.5</v>
      </c>
      <c r="I117">
        <v>33</v>
      </c>
      <c r="J117">
        <v>31</v>
      </c>
      <c r="K117">
        <v>28.799999999999997</v>
      </c>
      <c r="L117">
        <v>27.65</v>
      </c>
      <c r="M117">
        <v>28.5</v>
      </c>
      <c r="N117">
        <v>29.2</v>
      </c>
      <c r="O117">
        <v>29.25</v>
      </c>
      <c r="P117">
        <v>31.05</v>
      </c>
      <c r="Q117" s="18">
        <f>MAX(E117:P117)</f>
        <v>33.5</v>
      </c>
    </row>
    <row r="118" spans="1:17" s="1" customFormat="1" ht="16.2" thickBot="1" x14ac:dyDescent="0.35">
      <c r="A118" s="13">
        <v>65030</v>
      </c>
      <c r="B118" s="9">
        <v>20</v>
      </c>
      <c r="C118" s="9" t="s">
        <v>68</v>
      </c>
      <c r="D118" s="9" t="s">
        <v>69</v>
      </c>
      <c r="E118" s="9" t="s">
        <v>1046</v>
      </c>
      <c r="F118" s="9" t="s">
        <v>853</v>
      </c>
      <c r="G118" s="9" t="s">
        <v>789</v>
      </c>
      <c r="H118" s="9" t="s">
        <v>924</v>
      </c>
      <c r="I118" s="9" t="s">
        <v>1098</v>
      </c>
      <c r="J118" s="9" t="s">
        <v>1053</v>
      </c>
      <c r="K118" s="9" t="s">
        <v>594</v>
      </c>
      <c r="L118" s="9" t="s">
        <v>616</v>
      </c>
      <c r="M118" s="9" t="s">
        <v>1214</v>
      </c>
      <c r="N118" s="9" t="s">
        <v>1215</v>
      </c>
      <c r="O118" s="9" t="s">
        <v>904</v>
      </c>
      <c r="P118" s="9" t="s">
        <v>846</v>
      </c>
      <c r="Q118" s="18"/>
    </row>
    <row r="119" spans="1:17" s="1" customFormat="1" ht="16.2" thickBot="1" x14ac:dyDescent="0.35">
      <c r="A119" s="13">
        <v>65030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65030</v>
      </c>
      <c r="B126" s="9">
        <v>21</v>
      </c>
      <c r="C126" s="9" t="s">
        <v>71</v>
      </c>
      <c r="D126" s="9">
        <v>3</v>
      </c>
      <c r="E126">
        <v>14.5</v>
      </c>
      <c r="F126">
        <v>18</v>
      </c>
      <c r="G126">
        <v>20.5</v>
      </c>
      <c r="H126">
        <v>23.6</v>
      </c>
      <c r="I126">
        <v>21.15</v>
      </c>
      <c r="J126">
        <v>21.5</v>
      </c>
      <c r="K126">
        <v>21</v>
      </c>
      <c r="L126">
        <v>19.649999999999999</v>
      </c>
      <c r="M126">
        <v>20.8</v>
      </c>
      <c r="N126">
        <v>21.85</v>
      </c>
      <c r="O126">
        <v>19.399999999999999</v>
      </c>
      <c r="P126">
        <v>14.9</v>
      </c>
      <c r="Q126" s="18">
        <f>MIN(E126:P126)</f>
        <v>14.5</v>
      </c>
    </row>
    <row r="127" spans="1:17" s="1" customFormat="1" ht="16.2" thickBot="1" x14ac:dyDescent="0.35">
      <c r="A127" s="13">
        <v>65030</v>
      </c>
      <c r="B127" s="9">
        <v>21</v>
      </c>
      <c r="C127" s="9" t="s">
        <v>72</v>
      </c>
      <c r="D127" s="9" t="s">
        <v>73</v>
      </c>
      <c r="E127" s="9" t="s">
        <v>511</v>
      </c>
      <c r="F127" s="9" t="s">
        <v>843</v>
      </c>
      <c r="G127" s="9" t="s">
        <v>647</v>
      </c>
      <c r="H127" s="9" t="s">
        <v>487</v>
      </c>
      <c r="I127" s="9" t="s">
        <v>793</v>
      </c>
      <c r="J127" s="9" t="s">
        <v>1198</v>
      </c>
      <c r="K127" s="9" t="s">
        <v>716</v>
      </c>
      <c r="L127" s="9" t="s">
        <v>819</v>
      </c>
      <c r="M127" s="9" t="s">
        <v>938</v>
      </c>
      <c r="N127" s="9" t="s">
        <v>507</v>
      </c>
      <c r="O127" s="9" t="s">
        <v>1164</v>
      </c>
      <c r="P127" s="9" t="s">
        <v>1213</v>
      </c>
      <c r="Q127" s="18"/>
    </row>
    <row r="128" spans="1:17" s="1" customFormat="1" ht="16.2" thickBot="1" x14ac:dyDescent="0.35">
      <c r="A128" s="13">
        <v>65030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65030</v>
      </c>
      <c r="B135" s="9">
        <v>22</v>
      </c>
      <c r="C135" s="9" t="s">
        <v>67</v>
      </c>
      <c r="D135" s="9">
        <v>2</v>
      </c>
      <c r="E135">
        <v>38</v>
      </c>
      <c r="F135">
        <v>39.5</v>
      </c>
      <c r="G135">
        <v>40.200000000000003</v>
      </c>
      <c r="H135">
        <v>41</v>
      </c>
      <c r="I135">
        <v>40</v>
      </c>
      <c r="J135">
        <v>38</v>
      </c>
      <c r="K135">
        <v>34</v>
      </c>
      <c r="L135">
        <v>32.799999999999997</v>
      </c>
      <c r="M135">
        <v>34</v>
      </c>
      <c r="N135">
        <v>35.4</v>
      </c>
      <c r="O135">
        <v>37</v>
      </c>
      <c r="P135">
        <v>36</v>
      </c>
      <c r="Q135" s="18">
        <f>MAX(E135:P135)</f>
        <v>41</v>
      </c>
    </row>
    <row r="136" spans="1:17" s="1" customFormat="1" ht="16.2" thickBot="1" x14ac:dyDescent="0.35">
      <c r="A136" s="13">
        <v>65030</v>
      </c>
      <c r="B136" s="9">
        <v>22</v>
      </c>
      <c r="C136" s="9" t="s">
        <v>68</v>
      </c>
      <c r="D136" s="9" t="s">
        <v>69</v>
      </c>
      <c r="E136" s="9" t="s">
        <v>707</v>
      </c>
      <c r="F136" s="9" t="s">
        <v>686</v>
      </c>
      <c r="G136" s="9" t="s">
        <v>781</v>
      </c>
      <c r="H136" s="9" t="s">
        <v>924</v>
      </c>
      <c r="I136" s="9" t="s">
        <v>1216</v>
      </c>
      <c r="J136" s="9" t="s">
        <v>1053</v>
      </c>
      <c r="K136" s="9" t="s">
        <v>1004</v>
      </c>
      <c r="L136" s="9" t="s">
        <v>616</v>
      </c>
      <c r="M136" s="9" t="s">
        <v>1098</v>
      </c>
      <c r="N136" s="9" t="s">
        <v>1215</v>
      </c>
      <c r="O136" s="9" t="s">
        <v>778</v>
      </c>
      <c r="P136" s="9" t="s">
        <v>1204</v>
      </c>
      <c r="Q136" s="18"/>
    </row>
    <row r="137" spans="1:17" s="1" customFormat="1" ht="16.2" thickBot="1" x14ac:dyDescent="0.35">
      <c r="A137" s="13">
        <v>65030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65030</v>
      </c>
      <c r="B144" s="9">
        <v>23</v>
      </c>
      <c r="C144" s="9" t="s">
        <v>71</v>
      </c>
      <c r="D144" s="9">
        <v>3</v>
      </c>
      <c r="E144">
        <v>9</v>
      </c>
      <c r="F144">
        <v>11</v>
      </c>
      <c r="G144">
        <v>15</v>
      </c>
      <c r="H144">
        <v>14</v>
      </c>
      <c r="I144">
        <v>16</v>
      </c>
      <c r="J144">
        <v>17.5</v>
      </c>
      <c r="K144">
        <v>16</v>
      </c>
      <c r="L144">
        <v>17.8</v>
      </c>
      <c r="M144">
        <v>18</v>
      </c>
      <c r="N144">
        <v>14</v>
      </c>
      <c r="O144">
        <v>12</v>
      </c>
      <c r="P144">
        <v>8.8000000000000007</v>
      </c>
      <c r="Q144" s="18">
        <f>MIN(E144:P144)</f>
        <v>8.8000000000000007</v>
      </c>
    </row>
    <row r="145" spans="1:17" s="1" customFormat="1" ht="16.2" thickBot="1" x14ac:dyDescent="0.35">
      <c r="A145" s="13">
        <v>65030</v>
      </c>
      <c r="B145" s="9">
        <v>23</v>
      </c>
      <c r="C145" s="9" t="s">
        <v>72</v>
      </c>
      <c r="D145" s="9" t="s">
        <v>73</v>
      </c>
      <c r="E145" s="9" t="s">
        <v>511</v>
      </c>
      <c r="F145" s="9" t="s">
        <v>843</v>
      </c>
      <c r="G145" s="9" t="s">
        <v>844</v>
      </c>
      <c r="H145" s="9" t="s">
        <v>852</v>
      </c>
      <c r="I145" s="9" t="s">
        <v>806</v>
      </c>
      <c r="J145" s="9" t="s">
        <v>563</v>
      </c>
      <c r="K145" s="9" t="s">
        <v>532</v>
      </c>
      <c r="L145" s="9" t="s">
        <v>479</v>
      </c>
      <c r="M145" s="9" t="s">
        <v>535</v>
      </c>
      <c r="N145" s="9" t="s">
        <v>547</v>
      </c>
      <c r="O145" s="9" t="s">
        <v>756</v>
      </c>
      <c r="P145" s="9" t="s">
        <v>1008</v>
      </c>
      <c r="Q145" s="18"/>
    </row>
    <row r="146" spans="1:17" s="1" customFormat="1" ht="16.2" thickBot="1" x14ac:dyDescent="0.35">
      <c r="A146" s="13">
        <v>65030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65030</v>
      </c>
      <c r="B153" s="9">
        <v>24</v>
      </c>
      <c r="C153" s="9" t="s">
        <v>67</v>
      </c>
      <c r="D153" s="9">
        <v>2</v>
      </c>
      <c r="E153">
        <v>0</v>
      </c>
      <c r="F153">
        <v>8.4</v>
      </c>
      <c r="G153">
        <v>41.3</v>
      </c>
      <c r="H153">
        <v>60</v>
      </c>
      <c r="I153">
        <v>64.599999999999994</v>
      </c>
      <c r="J153">
        <v>62.1</v>
      </c>
      <c r="K153">
        <v>82.2</v>
      </c>
      <c r="L153">
        <v>101</v>
      </c>
      <c r="M153">
        <v>68</v>
      </c>
      <c r="N153">
        <v>60.8</v>
      </c>
      <c r="O153">
        <v>2.4</v>
      </c>
      <c r="P153">
        <v>0</v>
      </c>
      <c r="Q153" s="18">
        <f>MAX(E153:P153)</f>
        <v>101</v>
      </c>
    </row>
    <row r="154" spans="1:17" s="1" customFormat="1" ht="16.2" thickBot="1" x14ac:dyDescent="0.35">
      <c r="A154" s="13">
        <v>65030</v>
      </c>
      <c r="B154" s="9">
        <v>24</v>
      </c>
      <c r="C154" s="9" t="s">
        <v>68</v>
      </c>
      <c r="D154" s="9" t="s">
        <v>69</v>
      </c>
      <c r="E154" s="9" t="s">
        <v>535</v>
      </c>
      <c r="F154" s="9" t="s">
        <v>491</v>
      </c>
      <c r="G154" s="9" t="s">
        <v>513</v>
      </c>
      <c r="H154" s="9" t="s">
        <v>1217</v>
      </c>
      <c r="I154" s="9" t="s">
        <v>535</v>
      </c>
      <c r="J154" s="9" t="s">
        <v>1218</v>
      </c>
      <c r="K154" s="9" t="s">
        <v>544</v>
      </c>
      <c r="L154" s="9" t="s">
        <v>492</v>
      </c>
      <c r="M154" s="9" t="s">
        <v>1048</v>
      </c>
      <c r="N154" s="9" t="s">
        <v>705</v>
      </c>
      <c r="O154" s="9" t="s">
        <v>530</v>
      </c>
      <c r="P154" s="9" t="s">
        <v>535</v>
      </c>
      <c r="Q154" s="18"/>
    </row>
    <row r="155" spans="1:17" s="1" customFormat="1" ht="16.2" thickBot="1" x14ac:dyDescent="0.35">
      <c r="A155" s="13">
        <v>65030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65030</v>
      </c>
      <c r="B162" s="9">
        <v>38</v>
      </c>
      <c r="C162" s="9" t="s">
        <v>42</v>
      </c>
      <c r="D162" s="9">
        <v>1</v>
      </c>
      <c r="E162" s="18">
        <v>37.244666666666674</v>
      </c>
      <c r="F162" s="18">
        <v>31.076000000000004</v>
      </c>
      <c r="G162" s="18">
        <v>32.666666666666664</v>
      </c>
      <c r="H162" s="18">
        <v>51.347000000000008</v>
      </c>
      <c r="I162" s="18">
        <v>69.198000000000008</v>
      </c>
      <c r="J162" s="18">
        <v>77.59099999999998</v>
      </c>
      <c r="K162" s="18">
        <v>82.385333333333335</v>
      </c>
      <c r="L162" s="18">
        <v>85.759000000000015</v>
      </c>
      <c r="M162" s="18">
        <v>83.563666666666677</v>
      </c>
      <c r="N162" s="18">
        <v>73.439666666666653</v>
      </c>
      <c r="O162" s="18">
        <v>53.054999999999986</v>
      </c>
      <c r="P162" s="18">
        <v>44.884666666666654</v>
      </c>
      <c r="Q162" s="18">
        <f>AVERAGE(E162:P162)</f>
        <v>60.184222222222218</v>
      </c>
    </row>
    <row r="163" spans="1:17" s="1" customFormat="1" ht="16.2" thickBot="1" x14ac:dyDescent="0.35">
      <c r="A163" s="13">
        <v>65030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65"/>
  <sheetViews>
    <sheetView topLeftCell="A15" workbookViewId="0">
      <selection activeCell="E108" sqref="E108:P108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309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65224</v>
      </c>
      <c r="B10" s="3" t="s">
        <v>357</v>
      </c>
      <c r="C10" s="3" t="s">
        <v>358</v>
      </c>
      <c r="D10" s="16">
        <v>455.6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444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F15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65224</v>
      </c>
      <c r="B23" s="9">
        <v>1</v>
      </c>
      <c r="C23" s="9" t="s">
        <v>36</v>
      </c>
      <c r="D23" s="9">
        <v>4</v>
      </c>
      <c r="E23" s="18">
        <v>16.28</v>
      </c>
      <c r="F23" s="18">
        <v>34.659999999999997</v>
      </c>
      <c r="G23" s="18">
        <v>83.916666666666671</v>
      </c>
      <c r="H23" s="18">
        <v>139.53000000000006</v>
      </c>
      <c r="I23" s="18">
        <v>168.00666666666669</v>
      </c>
      <c r="J23" s="18">
        <v>198.47333333333333</v>
      </c>
      <c r="K23" s="18">
        <v>184.2133333333334</v>
      </c>
      <c r="L23" s="18">
        <v>150.69666666666672</v>
      </c>
      <c r="M23" s="18">
        <v>244.51000000000002</v>
      </c>
      <c r="N23" s="18">
        <v>160.09666666666669</v>
      </c>
      <c r="O23" s="18">
        <v>37.103333333333339</v>
      </c>
      <c r="P23" s="18">
        <v>6.6233333333333322</v>
      </c>
      <c r="Q23" s="18">
        <v>1424.1100000000001</v>
      </c>
    </row>
    <row r="24" spans="1:17" s="1" customFormat="1" ht="16.2" thickBot="1" x14ac:dyDescent="0.35">
      <c r="A24" s="13">
        <v>65224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65224</v>
      </c>
      <c r="B32" s="9">
        <v>2</v>
      </c>
      <c r="C32" s="9" t="s">
        <v>39</v>
      </c>
      <c r="D32" s="9">
        <v>5</v>
      </c>
      <c r="E32" s="27">
        <v>1.2333333333333334</v>
      </c>
      <c r="F32" s="27">
        <v>2.4764150943396226</v>
      </c>
      <c r="G32" s="27">
        <v>5.8666666666666663</v>
      </c>
      <c r="H32" s="27">
        <v>7.8666666666666671</v>
      </c>
      <c r="I32" s="27">
        <v>10.200000000000001</v>
      </c>
      <c r="J32" s="27">
        <v>12.466666666666667</v>
      </c>
      <c r="K32" s="27">
        <v>12.9</v>
      </c>
      <c r="L32" s="27">
        <v>11.233333333333333</v>
      </c>
      <c r="M32" s="27">
        <v>15.033333333333331</v>
      </c>
      <c r="N32" s="27">
        <v>11.566666666666666</v>
      </c>
      <c r="O32" s="27">
        <v>3.4</v>
      </c>
      <c r="P32" s="27">
        <v>0.66666666666666674</v>
      </c>
      <c r="Q32" s="18">
        <f>SUM(E32:P32)</f>
        <v>94.909748427672966</v>
      </c>
    </row>
    <row r="33" spans="1:17" s="1" customFormat="1" ht="16.2" thickBot="1" x14ac:dyDescent="0.35">
      <c r="A33" s="13">
        <v>65224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65224</v>
      </c>
      <c r="B41" s="9">
        <v>3</v>
      </c>
      <c r="C41" s="9" t="s">
        <v>42</v>
      </c>
      <c r="D41" s="9">
        <v>1</v>
      </c>
      <c r="E41" s="18">
        <v>33.278279570000002</v>
      </c>
      <c r="F41" s="18">
        <v>34.619630541666673</v>
      </c>
      <c r="G41" s="18">
        <v>33.91602150566667</v>
      </c>
      <c r="H41" s="18">
        <v>32.399777776999997</v>
      </c>
      <c r="I41" s="18">
        <v>31.299892473666667</v>
      </c>
      <c r="J41" s="18">
        <v>29.768111110999996</v>
      </c>
      <c r="K41" s="18">
        <v>28.363655914000006</v>
      </c>
      <c r="L41" s="18">
        <v>27.79344086033333</v>
      </c>
      <c r="M41" s="18">
        <v>28.864999999333332</v>
      </c>
      <c r="N41" s="18">
        <v>30.31053763433334</v>
      </c>
      <c r="O41" s="18">
        <v>32.423666666666676</v>
      </c>
      <c r="P41" s="18">
        <v>33.164516129333336</v>
      </c>
      <c r="Q41" s="18">
        <f>AVERAGE(E41:P41)</f>
        <v>31.350210848583334</v>
      </c>
    </row>
    <row r="42" spans="1:17" s="1" customFormat="1" ht="16.2" thickBot="1" x14ac:dyDescent="0.35">
      <c r="A42" s="13">
        <v>65224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65224</v>
      </c>
      <c r="B50" s="9">
        <v>4</v>
      </c>
      <c r="C50" s="9" t="s">
        <v>42</v>
      </c>
      <c r="D50" s="9">
        <v>1</v>
      </c>
      <c r="E50" s="18">
        <v>19.226129032333333</v>
      </c>
      <c r="F50" s="18">
        <v>21.669125616333336</v>
      </c>
      <c r="G50" s="18">
        <v>22.887741935333334</v>
      </c>
      <c r="H50" s="18">
        <v>22.660222222666668</v>
      </c>
      <c r="I50" s="18">
        <v>22.338387096666661</v>
      </c>
      <c r="J50" s="18">
        <v>21.808777778</v>
      </c>
      <c r="K50" s="18">
        <v>21.547419355333336</v>
      </c>
      <c r="L50" s="18">
        <v>21.412043010666668</v>
      </c>
      <c r="M50" s="18">
        <v>21.543000000333336</v>
      </c>
      <c r="N50" s="18">
        <v>21.660860216000003</v>
      </c>
      <c r="O50" s="18">
        <v>21.667666666333332</v>
      </c>
      <c r="P50" s="18">
        <v>19.609139784999993</v>
      </c>
      <c r="Q50" s="18">
        <f>AVERAGE(E50:P50)</f>
        <v>21.502542726249999</v>
      </c>
    </row>
    <row r="51" spans="1:17" s="1" customFormat="1" ht="16.2" thickBot="1" x14ac:dyDescent="0.35">
      <c r="A51" s="13">
        <v>65224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65224</v>
      </c>
      <c r="B59" s="9">
        <v>5</v>
      </c>
      <c r="C59" s="9" t="s">
        <v>42</v>
      </c>
      <c r="D59" s="9">
        <v>1</v>
      </c>
      <c r="E59" s="18">
        <v>26.252204301166667</v>
      </c>
      <c r="F59" s="18">
        <v>28.144378079000006</v>
      </c>
      <c r="G59" s="18">
        <v>28.4018817205</v>
      </c>
      <c r="H59" s="18">
        <v>27.529999999833333</v>
      </c>
      <c r="I59" s="18">
        <v>26.819139785166662</v>
      </c>
      <c r="J59" s="18">
        <v>25.788444444499998</v>
      </c>
      <c r="K59" s="18">
        <v>24.955537634666669</v>
      </c>
      <c r="L59" s="18">
        <v>24.602741935499999</v>
      </c>
      <c r="M59" s="18">
        <v>25.203999999833336</v>
      </c>
      <c r="N59" s="18">
        <v>25.985698925166673</v>
      </c>
      <c r="O59" s="18">
        <v>27.045666666500004</v>
      </c>
      <c r="P59" s="18">
        <v>26.386827957166666</v>
      </c>
      <c r="Q59" s="18">
        <f>AVERAGE(E59:P59)</f>
        <v>26.426376787416668</v>
      </c>
    </row>
    <row r="60" spans="1:17" s="1" customFormat="1" ht="16.2" thickBot="1" x14ac:dyDescent="0.35">
      <c r="A60" s="13">
        <v>65224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65224</v>
      </c>
      <c r="B72" s="9">
        <v>12</v>
      </c>
      <c r="C72" s="9" t="s">
        <v>39</v>
      </c>
      <c r="D72" s="9">
        <v>5</v>
      </c>
      <c r="E72" s="27">
        <v>30.133333333333333</v>
      </c>
      <c r="F72" s="27">
        <v>27.768867924528301</v>
      </c>
      <c r="G72" s="27">
        <v>30.3</v>
      </c>
      <c r="H72" s="27">
        <v>27.133333333333333</v>
      </c>
      <c r="I72" s="27">
        <v>25.933333333333334</v>
      </c>
      <c r="J72" s="27">
        <v>17.033333333333331</v>
      </c>
      <c r="K72" s="27">
        <v>4.9333333333333336</v>
      </c>
      <c r="L72" s="27">
        <v>3</v>
      </c>
      <c r="M72" s="27">
        <v>9.6333333333333329</v>
      </c>
      <c r="N72" s="27">
        <v>21.633333333333333</v>
      </c>
      <c r="O72" s="27">
        <v>28.8</v>
      </c>
      <c r="P72" s="27">
        <v>30.533333333333335</v>
      </c>
      <c r="Q72" s="18">
        <f>SUM(E72:P72)</f>
        <v>256.83553459119497</v>
      </c>
    </row>
    <row r="73" spans="1:17" s="1" customFormat="1" ht="16.2" thickBot="1" x14ac:dyDescent="0.35">
      <c r="A73" s="13">
        <v>65224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65224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3.3333333333333333E-2</v>
      </c>
      <c r="Q81" s="18">
        <f>SUM(E81:P81)</f>
        <v>3.3333333333333333E-2</v>
      </c>
    </row>
    <row r="82" spans="1:17" s="1" customFormat="1" ht="16.2" thickBot="1" x14ac:dyDescent="0.35">
      <c r="A82" s="13">
        <v>65224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65224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65224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65224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s="18">
        <f>SUM(D99:O99)</f>
        <v>5</v>
      </c>
      <c r="Q99" s="18"/>
    </row>
    <row r="100" spans="1:17" s="1" customFormat="1" ht="16.2" thickBot="1" x14ac:dyDescent="0.35">
      <c r="A100" s="13">
        <v>65224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65224</v>
      </c>
      <c r="B108" s="9">
        <v>16</v>
      </c>
      <c r="C108" s="9" t="s">
        <v>39</v>
      </c>
      <c r="D108" s="9">
        <v>5</v>
      </c>
      <c r="E108" s="27">
        <v>0.5</v>
      </c>
      <c r="F108" s="27">
        <v>1.1886792452830188</v>
      </c>
      <c r="G108" s="27">
        <v>2.9333333333333331</v>
      </c>
      <c r="H108" s="27">
        <v>4.7</v>
      </c>
      <c r="I108" s="27">
        <v>5.9333333333333336</v>
      </c>
      <c r="J108" s="27">
        <v>6.1000000000000005</v>
      </c>
      <c r="K108" s="27">
        <v>5.6</v>
      </c>
      <c r="L108" s="27">
        <v>4.6333333333333337</v>
      </c>
      <c r="M108" s="27">
        <v>7.9333333333333327</v>
      </c>
      <c r="N108" s="27">
        <v>5.8999999999999995</v>
      </c>
      <c r="O108" s="27">
        <v>1.5</v>
      </c>
      <c r="P108" s="27">
        <v>0.26666666666666666</v>
      </c>
      <c r="Q108" s="18">
        <f>SUM(E108:P108)</f>
        <v>47.188679245283012</v>
      </c>
    </row>
    <row r="109" spans="1:17" s="1" customFormat="1" ht="16.2" thickBot="1" x14ac:dyDescent="0.35">
      <c r="A109" s="13">
        <v>65224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65224</v>
      </c>
      <c r="B117" s="9">
        <v>20</v>
      </c>
      <c r="C117" s="9" t="s">
        <v>67</v>
      </c>
      <c r="D117" s="9">
        <v>2</v>
      </c>
      <c r="E117">
        <v>31.9</v>
      </c>
      <c r="F117">
        <v>31.55</v>
      </c>
      <c r="G117">
        <v>31.5</v>
      </c>
      <c r="H117">
        <v>32</v>
      </c>
      <c r="I117">
        <v>30</v>
      </c>
      <c r="J117">
        <v>28.25</v>
      </c>
      <c r="K117">
        <v>27.4</v>
      </c>
      <c r="L117">
        <v>27</v>
      </c>
      <c r="M117">
        <v>27.5</v>
      </c>
      <c r="N117">
        <v>28.5</v>
      </c>
      <c r="O117">
        <v>29.45</v>
      </c>
      <c r="P117">
        <v>31.4</v>
      </c>
      <c r="Q117" s="18">
        <f>MAX(E117:P117)</f>
        <v>32</v>
      </c>
    </row>
    <row r="118" spans="1:17" s="1" customFormat="1" ht="16.2" thickBot="1" x14ac:dyDescent="0.35">
      <c r="A118" s="13">
        <v>65224</v>
      </c>
      <c r="B118" s="9">
        <v>20</v>
      </c>
      <c r="C118" s="9" t="s">
        <v>68</v>
      </c>
      <c r="D118" s="9" t="s">
        <v>69</v>
      </c>
      <c r="E118" s="9" t="s">
        <v>550</v>
      </c>
      <c r="F118" s="9" t="s">
        <v>1219</v>
      </c>
      <c r="G118" s="9" t="s">
        <v>890</v>
      </c>
      <c r="H118" s="9" t="s">
        <v>553</v>
      </c>
      <c r="I118" s="9" t="s">
        <v>554</v>
      </c>
      <c r="J118" s="9" t="s">
        <v>925</v>
      </c>
      <c r="K118" s="9" t="s">
        <v>1017</v>
      </c>
      <c r="L118" s="9" t="s">
        <v>525</v>
      </c>
      <c r="M118" s="9" t="s">
        <v>1220</v>
      </c>
      <c r="N118" s="9" t="s">
        <v>1221</v>
      </c>
      <c r="O118" s="9" t="s">
        <v>986</v>
      </c>
      <c r="P118" s="9" t="s">
        <v>476</v>
      </c>
      <c r="Q118" s="18"/>
    </row>
    <row r="119" spans="1:17" s="1" customFormat="1" ht="16.2" thickBot="1" x14ac:dyDescent="0.35">
      <c r="A119" s="13">
        <v>65224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65224</v>
      </c>
      <c r="B126" s="9">
        <v>21</v>
      </c>
      <c r="C126" s="9" t="s">
        <v>71</v>
      </c>
      <c r="D126" s="9">
        <v>3</v>
      </c>
      <c r="E126">
        <v>19.899999999999999</v>
      </c>
      <c r="F126">
        <v>22.5</v>
      </c>
      <c r="G126">
        <v>23.5</v>
      </c>
      <c r="H126">
        <v>21.5</v>
      </c>
      <c r="I126">
        <v>22.3</v>
      </c>
      <c r="J126">
        <v>22.2</v>
      </c>
      <c r="K126">
        <v>21.3</v>
      </c>
      <c r="L126">
        <v>21.5</v>
      </c>
      <c r="M126">
        <v>20.75</v>
      </c>
      <c r="N126">
        <v>21.9</v>
      </c>
      <c r="O126">
        <v>22.5</v>
      </c>
      <c r="P126">
        <v>20.6</v>
      </c>
      <c r="Q126" s="18">
        <f>MIN(E126:P126)</f>
        <v>19.899999999999999</v>
      </c>
    </row>
    <row r="127" spans="1:17" s="1" customFormat="1" ht="16.2" thickBot="1" x14ac:dyDescent="0.35">
      <c r="A127" s="13">
        <v>65224</v>
      </c>
      <c r="B127" s="9">
        <v>21</v>
      </c>
      <c r="C127" s="9" t="s">
        <v>72</v>
      </c>
      <c r="D127" s="9" t="s">
        <v>73</v>
      </c>
      <c r="E127" s="9" t="s">
        <v>558</v>
      </c>
      <c r="F127" s="9" t="s">
        <v>847</v>
      </c>
      <c r="G127" s="9" t="s">
        <v>480</v>
      </c>
      <c r="H127" s="9" t="s">
        <v>560</v>
      </c>
      <c r="I127" s="9" t="s">
        <v>1131</v>
      </c>
      <c r="J127" s="9" t="s">
        <v>858</v>
      </c>
      <c r="K127" s="9" t="s">
        <v>562</v>
      </c>
      <c r="L127" s="9" t="s">
        <v>784</v>
      </c>
      <c r="M127" s="9" t="s">
        <v>564</v>
      </c>
      <c r="N127" s="9" t="s">
        <v>565</v>
      </c>
      <c r="O127" s="9" t="s">
        <v>1058</v>
      </c>
      <c r="P127" s="9" t="s">
        <v>566</v>
      </c>
      <c r="Q127" s="18"/>
    </row>
    <row r="128" spans="1:17" s="1" customFormat="1" ht="16.2" thickBot="1" x14ac:dyDescent="0.35">
      <c r="A128" s="13">
        <v>65224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65224</v>
      </c>
      <c r="B135" s="9">
        <v>22</v>
      </c>
      <c r="C135" s="9" t="s">
        <v>67</v>
      </c>
      <c r="D135" s="9">
        <v>2</v>
      </c>
      <c r="E135">
        <v>39</v>
      </c>
      <c r="F135">
        <v>39</v>
      </c>
      <c r="G135">
        <v>38</v>
      </c>
      <c r="H135">
        <v>37</v>
      </c>
      <c r="I135">
        <v>35.1</v>
      </c>
      <c r="J135">
        <v>33.4</v>
      </c>
      <c r="K135">
        <v>32.799999999999997</v>
      </c>
      <c r="L135">
        <v>32</v>
      </c>
      <c r="M135">
        <v>32.299999999999997</v>
      </c>
      <c r="N135">
        <v>34</v>
      </c>
      <c r="O135">
        <v>37</v>
      </c>
      <c r="P135">
        <v>37.1</v>
      </c>
      <c r="Q135" s="18">
        <f>MAX(E135:P135)</f>
        <v>39</v>
      </c>
    </row>
    <row r="136" spans="1:17" s="1" customFormat="1" ht="16.2" thickBot="1" x14ac:dyDescent="0.35">
      <c r="A136" s="13">
        <v>65224</v>
      </c>
      <c r="B136" s="9">
        <v>22</v>
      </c>
      <c r="C136" s="9" t="s">
        <v>68</v>
      </c>
      <c r="D136" s="9" t="s">
        <v>69</v>
      </c>
      <c r="E136" s="9" t="s">
        <v>567</v>
      </c>
      <c r="F136" s="9" t="s">
        <v>568</v>
      </c>
      <c r="G136" s="9" t="s">
        <v>890</v>
      </c>
      <c r="H136" s="9" t="s">
        <v>569</v>
      </c>
      <c r="I136" s="9" t="s">
        <v>748</v>
      </c>
      <c r="J136" s="9" t="s">
        <v>489</v>
      </c>
      <c r="K136" s="9" t="s">
        <v>1017</v>
      </c>
      <c r="L136" s="9" t="s">
        <v>572</v>
      </c>
      <c r="M136" s="9" t="s">
        <v>903</v>
      </c>
      <c r="N136" s="9" t="s">
        <v>598</v>
      </c>
      <c r="O136" s="9" t="s">
        <v>540</v>
      </c>
      <c r="P136" s="9" t="s">
        <v>575</v>
      </c>
      <c r="Q136" s="18"/>
    </row>
    <row r="137" spans="1:17" s="1" customFormat="1" ht="16.2" thickBot="1" x14ac:dyDescent="0.35">
      <c r="A137" s="13">
        <v>65224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65224</v>
      </c>
      <c r="B144" s="9">
        <v>23</v>
      </c>
      <c r="C144" s="9" t="s">
        <v>71</v>
      </c>
      <c r="D144" s="9">
        <v>3</v>
      </c>
      <c r="E144">
        <v>11</v>
      </c>
      <c r="F144">
        <v>11</v>
      </c>
      <c r="G144">
        <v>16</v>
      </c>
      <c r="H144">
        <v>16</v>
      </c>
      <c r="I144">
        <v>16.5</v>
      </c>
      <c r="J144">
        <v>17</v>
      </c>
      <c r="K144">
        <v>17.899999999999999</v>
      </c>
      <c r="L144">
        <v>17.8</v>
      </c>
      <c r="M144">
        <v>17</v>
      </c>
      <c r="N144">
        <v>17</v>
      </c>
      <c r="O144">
        <v>14</v>
      </c>
      <c r="P144">
        <v>9.5</v>
      </c>
      <c r="Q144" s="18">
        <f>MIN(E144:P144)</f>
        <v>9.5</v>
      </c>
    </row>
    <row r="145" spans="1:17" s="1" customFormat="1" ht="16.2" thickBot="1" x14ac:dyDescent="0.35">
      <c r="A145" s="13">
        <v>65224</v>
      </c>
      <c r="B145" s="9">
        <v>23</v>
      </c>
      <c r="C145" s="9" t="s">
        <v>72</v>
      </c>
      <c r="D145" s="9" t="s">
        <v>73</v>
      </c>
      <c r="E145" s="9" t="s">
        <v>576</v>
      </c>
      <c r="F145" s="9" t="s">
        <v>475</v>
      </c>
      <c r="G145" s="9" t="s">
        <v>577</v>
      </c>
      <c r="H145" s="9" t="s">
        <v>1042</v>
      </c>
      <c r="I145" s="9" t="s">
        <v>631</v>
      </c>
      <c r="J145" s="9" t="s">
        <v>481</v>
      </c>
      <c r="K145" s="9" t="s">
        <v>966</v>
      </c>
      <c r="L145" s="9" t="s">
        <v>842</v>
      </c>
      <c r="M145" s="9" t="s">
        <v>564</v>
      </c>
      <c r="N145" s="9" t="s">
        <v>513</v>
      </c>
      <c r="O145" s="9" t="s">
        <v>580</v>
      </c>
      <c r="P145" s="9" t="s">
        <v>1008</v>
      </c>
      <c r="Q145" s="18"/>
    </row>
    <row r="146" spans="1:17" s="1" customFormat="1" ht="16.2" thickBot="1" x14ac:dyDescent="0.35">
      <c r="A146" s="13">
        <v>65224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65224</v>
      </c>
      <c r="B153" s="9">
        <v>24</v>
      </c>
      <c r="C153" s="9" t="s">
        <v>67</v>
      </c>
      <c r="D153" s="9">
        <v>2</v>
      </c>
      <c r="E153">
        <v>63</v>
      </c>
      <c r="F153">
        <v>66</v>
      </c>
      <c r="G153">
        <v>64.599999999999994</v>
      </c>
      <c r="H153">
        <v>107.2</v>
      </c>
      <c r="I153">
        <v>78.400000000000006</v>
      </c>
      <c r="J153">
        <v>94.2</v>
      </c>
      <c r="K153">
        <v>125</v>
      </c>
      <c r="L153">
        <v>151.80000000000001</v>
      </c>
      <c r="M153">
        <v>150.1</v>
      </c>
      <c r="N153">
        <v>86.8</v>
      </c>
      <c r="O153">
        <v>48.5</v>
      </c>
      <c r="P153">
        <v>33.299999999999997</v>
      </c>
      <c r="Q153" s="18">
        <f>MAX(E153:P153)</f>
        <v>151.80000000000001</v>
      </c>
    </row>
    <row r="154" spans="1:17" s="1" customFormat="1" ht="16.2" thickBot="1" x14ac:dyDescent="0.35">
      <c r="A154" s="13">
        <v>65224</v>
      </c>
      <c r="B154" s="9">
        <v>24</v>
      </c>
      <c r="C154" s="9" t="s">
        <v>68</v>
      </c>
      <c r="D154" s="9" t="s">
        <v>69</v>
      </c>
      <c r="E154" s="9" t="s">
        <v>713</v>
      </c>
      <c r="F154" s="9" t="s">
        <v>1222</v>
      </c>
      <c r="G154" s="9" t="s">
        <v>1223</v>
      </c>
      <c r="H154" s="9" t="s">
        <v>964</v>
      </c>
      <c r="I154" s="9" t="s">
        <v>569</v>
      </c>
      <c r="J154" s="9" t="s">
        <v>1224</v>
      </c>
      <c r="K154" s="9" t="s">
        <v>1025</v>
      </c>
      <c r="L154" s="9" t="s">
        <v>773</v>
      </c>
      <c r="M154" s="9" t="s">
        <v>1029</v>
      </c>
      <c r="N154" s="9" t="s">
        <v>595</v>
      </c>
      <c r="O154" s="9" t="s">
        <v>954</v>
      </c>
      <c r="P154" s="9" t="s">
        <v>1219</v>
      </c>
      <c r="Q154" s="18"/>
    </row>
    <row r="155" spans="1:17" s="1" customFormat="1" ht="16.2" thickBot="1" x14ac:dyDescent="0.35">
      <c r="A155" s="13">
        <v>65224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299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65224</v>
      </c>
      <c r="B162" s="9">
        <v>38</v>
      </c>
      <c r="C162" s="9" t="s">
        <v>42</v>
      </c>
      <c r="D162" s="9">
        <v>1</v>
      </c>
      <c r="E162" s="18">
        <v>68.073333333333338</v>
      </c>
      <c r="F162" s="18">
        <v>72.520666666666685</v>
      </c>
      <c r="G162" s="18">
        <v>80.25233333333334</v>
      </c>
      <c r="H162" s="18">
        <v>85.428333333333327</v>
      </c>
      <c r="I162" s="18">
        <v>88.140333333333331</v>
      </c>
      <c r="J162" s="18">
        <v>89.685666666666677</v>
      </c>
      <c r="K162" s="18">
        <v>90.102000000000018</v>
      </c>
      <c r="L162" s="18">
        <v>89.827333333333343</v>
      </c>
      <c r="M162" s="18">
        <v>89.976333333333329</v>
      </c>
      <c r="N162" s="18">
        <v>88.888999999999982</v>
      </c>
      <c r="O162" s="18">
        <v>82.210666666666654</v>
      </c>
      <c r="P162" s="18">
        <v>72.193666666666658</v>
      </c>
      <c r="Q162" s="18">
        <f>AVERAGE(E162:P162)</f>
        <v>83.108305555555546</v>
      </c>
    </row>
    <row r="163" spans="1:17" s="1" customFormat="1" ht="16.2" thickBot="1" x14ac:dyDescent="0.35">
      <c r="A163" s="13">
        <v>65224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96"/>
  <sheetViews>
    <sheetView topLeftCell="A22" workbookViewId="0">
      <selection activeCell="C46" sqref="C46"/>
    </sheetView>
  </sheetViews>
  <sheetFormatPr defaultRowHeight="15.6" x14ac:dyDescent="0.3"/>
  <cols>
    <col min="1" max="1" width="18.6640625" style="1" customWidth="1"/>
    <col min="2" max="2" width="65.6640625" style="2" customWidth="1"/>
    <col min="3" max="3" width="19.6640625" style="2" customWidth="1"/>
  </cols>
  <sheetData>
    <row r="1" spans="1:3" ht="18" x14ac:dyDescent="0.35">
      <c r="A1" s="45" t="s">
        <v>104</v>
      </c>
      <c r="B1" s="46"/>
      <c r="C1" s="46"/>
    </row>
    <row r="2" spans="1:3" ht="16.2" thickBot="1" x14ac:dyDescent="0.35"/>
    <row r="3" spans="1:3" ht="16.2" thickBot="1" x14ac:dyDescent="0.35">
      <c r="A3" s="51" t="s">
        <v>105</v>
      </c>
      <c r="B3" s="52"/>
      <c r="C3" s="53"/>
    </row>
    <row r="4" spans="1:3" s="5" customFormat="1" ht="16.2" thickBot="1" x14ac:dyDescent="0.35">
      <c r="A4" s="6" t="s">
        <v>16</v>
      </c>
      <c r="B4" s="7" t="s">
        <v>17</v>
      </c>
      <c r="C4" s="7" t="s">
        <v>18</v>
      </c>
    </row>
    <row r="5" spans="1:3" ht="16.2" thickBot="1" x14ac:dyDescent="0.35">
      <c r="A5" s="8">
        <v>1</v>
      </c>
      <c r="B5" s="9" t="s">
        <v>19</v>
      </c>
      <c r="C5" s="9" t="s">
        <v>20</v>
      </c>
    </row>
    <row r="6" spans="1:3" ht="16.2" thickBot="1" x14ac:dyDescent="0.35">
      <c r="A6" s="8">
        <v>2</v>
      </c>
      <c r="B6" s="9" t="s">
        <v>106</v>
      </c>
      <c r="C6" s="9" t="s">
        <v>38</v>
      </c>
    </row>
    <row r="7" spans="1:3" ht="16.2" thickBot="1" x14ac:dyDescent="0.35">
      <c r="A7" s="8">
        <v>3</v>
      </c>
      <c r="B7" s="9" t="s">
        <v>40</v>
      </c>
      <c r="C7" s="10" t="s">
        <v>41</v>
      </c>
    </row>
    <row r="8" spans="1:3" ht="16.2" thickBot="1" x14ac:dyDescent="0.35">
      <c r="A8" s="8">
        <v>4</v>
      </c>
      <c r="B8" s="9" t="s">
        <v>43</v>
      </c>
      <c r="C8" s="9" t="s">
        <v>41</v>
      </c>
    </row>
    <row r="9" spans="1:3" ht="16.2" thickBot="1" x14ac:dyDescent="0.35">
      <c r="A9" s="8">
        <v>5</v>
      </c>
      <c r="B9" s="9" t="s">
        <v>44</v>
      </c>
      <c r="C9" s="9" t="s">
        <v>41</v>
      </c>
    </row>
    <row r="10" spans="1:3" ht="16.2" thickBot="1" x14ac:dyDescent="0.35">
      <c r="A10" s="8">
        <v>6</v>
      </c>
      <c r="B10" s="9" t="s">
        <v>107</v>
      </c>
      <c r="C10" s="9" t="s">
        <v>46</v>
      </c>
    </row>
    <row r="11" spans="1:3" ht="16.2" thickBot="1" x14ac:dyDescent="0.35">
      <c r="A11" s="8">
        <v>7</v>
      </c>
      <c r="B11" s="9" t="s">
        <v>47</v>
      </c>
      <c r="C11" s="9" t="s">
        <v>46</v>
      </c>
    </row>
    <row r="12" spans="1:3" ht="16.2" thickBot="1" x14ac:dyDescent="0.35">
      <c r="A12" s="8">
        <v>8</v>
      </c>
      <c r="B12" s="9" t="s">
        <v>48</v>
      </c>
      <c r="C12" s="9" t="s">
        <v>49</v>
      </c>
    </row>
    <row r="13" spans="1:3" ht="16.2" thickBot="1" x14ac:dyDescent="0.35">
      <c r="A13" s="11"/>
      <c r="B13" s="12"/>
      <c r="C13" s="12"/>
    </row>
    <row r="14" spans="1:3" ht="16.2" thickBot="1" x14ac:dyDescent="0.35">
      <c r="A14" s="51" t="s">
        <v>108</v>
      </c>
      <c r="B14" s="52"/>
      <c r="C14" s="53"/>
    </row>
    <row r="15" spans="1:3" ht="16.2" thickBot="1" x14ac:dyDescent="0.35">
      <c r="A15" s="6" t="s">
        <v>16</v>
      </c>
      <c r="B15" s="7" t="s">
        <v>17</v>
      </c>
      <c r="C15" s="7" t="s">
        <v>18</v>
      </c>
    </row>
    <row r="16" spans="1:3" ht="16.2" thickBot="1" x14ac:dyDescent="0.35">
      <c r="A16" s="13">
        <v>10</v>
      </c>
      <c r="B16" s="9" t="s">
        <v>51</v>
      </c>
      <c r="C16" s="9" t="s">
        <v>46</v>
      </c>
    </row>
    <row r="17" spans="1:3" ht="16.2" thickBot="1" x14ac:dyDescent="0.35">
      <c r="A17" s="13">
        <v>11</v>
      </c>
      <c r="B17" s="9" t="s">
        <v>52</v>
      </c>
      <c r="C17" s="9" t="s">
        <v>20</v>
      </c>
    </row>
    <row r="18" spans="1:3" ht="16.2" thickBot="1" x14ac:dyDescent="0.35">
      <c r="A18" s="13">
        <v>12</v>
      </c>
      <c r="B18" s="9" t="s">
        <v>109</v>
      </c>
      <c r="C18" s="9" t="s">
        <v>38</v>
      </c>
    </row>
    <row r="19" spans="1:3" ht="16.2" thickBot="1" x14ac:dyDescent="0.35">
      <c r="A19" s="13">
        <v>13</v>
      </c>
      <c r="B19" s="9" t="s">
        <v>110</v>
      </c>
      <c r="C19" s="9" t="s">
        <v>38</v>
      </c>
    </row>
    <row r="20" spans="1:3" ht="16.2" thickBot="1" x14ac:dyDescent="0.35">
      <c r="A20" s="13">
        <v>14</v>
      </c>
      <c r="B20" s="9" t="s">
        <v>60</v>
      </c>
      <c r="C20" s="9" t="s">
        <v>38</v>
      </c>
    </row>
    <row r="21" spans="1:3" ht="16.2" thickBot="1" x14ac:dyDescent="0.35">
      <c r="A21" s="13">
        <v>15</v>
      </c>
      <c r="B21" s="9" t="s">
        <v>61</v>
      </c>
      <c r="C21" s="9" t="s">
        <v>38</v>
      </c>
    </row>
    <row r="22" spans="1:3" ht="16.2" thickBot="1" x14ac:dyDescent="0.35">
      <c r="A22" s="13">
        <v>16</v>
      </c>
      <c r="B22" s="9" t="s">
        <v>111</v>
      </c>
      <c r="C22" s="9" t="s">
        <v>38</v>
      </c>
    </row>
    <row r="23" spans="1:3" ht="16.2" thickBot="1" x14ac:dyDescent="0.35">
      <c r="A23" s="13">
        <v>17</v>
      </c>
      <c r="B23" s="9" t="s">
        <v>112</v>
      </c>
      <c r="C23" s="9" t="s">
        <v>38</v>
      </c>
    </row>
    <row r="24" spans="1:3" ht="16.2" thickBot="1" x14ac:dyDescent="0.35">
      <c r="A24" s="13">
        <v>18</v>
      </c>
      <c r="B24" s="9" t="s">
        <v>113</v>
      </c>
      <c r="C24" s="9" t="s">
        <v>38</v>
      </c>
    </row>
    <row r="25" spans="1:3" ht="16.2" thickBot="1" x14ac:dyDescent="0.35">
      <c r="A25" s="13">
        <v>19</v>
      </c>
      <c r="B25" s="9" t="s">
        <v>114</v>
      </c>
      <c r="C25" s="9" t="s">
        <v>38</v>
      </c>
    </row>
    <row r="26" spans="1:3" ht="16.2" thickBot="1" x14ac:dyDescent="0.35">
      <c r="A26" s="13">
        <v>20</v>
      </c>
      <c r="B26" s="9" t="s">
        <v>66</v>
      </c>
      <c r="C26" s="9" t="s">
        <v>41</v>
      </c>
    </row>
    <row r="27" spans="1:3" ht="16.2" thickBot="1" x14ac:dyDescent="0.35">
      <c r="A27" s="13">
        <v>21</v>
      </c>
      <c r="B27" s="9" t="s">
        <v>70</v>
      </c>
      <c r="C27" s="9" t="s">
        <v>41</v>
      </c>
    </row>
    <row r="28" spans="1:3" ht="16.2" thickBot="1" x14ac:dyDescent="0.35">
      <c r="A28" s="13" t="s">
        <v>74</v>
      </c>
      <c r="B28" s="9" t="s">
        <v>75</v>
      </c>
      <c r="C28" s="9" t="s">
        <v>41</v>
      </c>
    </row>
    <row r="29" spans="1:3" ht="16.2" thickBot="1" x14ac:dyDescent="0.35">
      <c r="A29" s="13" t="s">
        <v>76</v>
      </c>
      <c r="B29" s="9" t="s">
        <v>77</v>
      </c>
      <c r="C29" s="9" t="s">
        <v>41</v>
      </c>
    </row>
    <row r="30" spans="1:3" ht="16.2" thickBot="1" x14ac:dyDescent="0.35">
      <c r="A30" s="13" t="s">
        <v>78</v>
      </c>
      <c r="B30" s="9" t="s">
        <v>79</v>
      </c>
      <c r="C30" s="9" t="s">
        <v>20</v>
      </c>
    </row>
    <row r="31" spans="1:3" ht="16.2" thickBot="1" x14ac:dyDescent="0.35">
      <c r="A31" s="13" t="s">
        <v>80</v>
      </c>
      <c r="B31" s="9" t="s">
        <v>81</v>
      </c>
      <c r="C31" s="9" t="s">
        <v>82</v>
      </c>
    </row>
    <row r="32" spans="1:3" ht="16.2" thickBot="1" x14ac:dyDescent="0.35">
      <c r="A32" s="13" t="s">
        <v>83</v>
      </c>
      <c r="B32" s="9" t="s">
        <v>84</v>
      </c>
      <c r="C32" s="9" t="s">
        <v>38</v>
      </c>
    </row>
    <row r="33" spans="1:3" ht="16.2" thickBot="1" x14ac:dyDescent="0.35">
      <c r="A33" s="13" t="s">
        <v>85</v>
      </c>
      <c r="B33" s="9" t="s">
        <v>86</v>
      </c>
      <c r="C33" s="9" t="s">
        <v>38</v>
      </c>
    </row>
    <row r="34" spans="1:3" ht="15" thickBot="1" x14ac:dyDescent="0.35">
      <c r="A34" s="47" t="s">
        <v>115</v>
      </c>
      <c r="B34" s="49"/>
      <c r="C34" s="50"/>
    </row>
    <row r="35" spans="1:3" ht="16.2" thickBot="1" x14ac:dyDescent="0.35">
      <c r="A35" s="11"/>
      <c r="B35" s="12"/>
      <c r="C35" s="12"/>
    </row>
    <row r="36" spans="1:3" ht="16.2" thickBot="1" x14ac:dyDescent="0.35">
      <c r="A36" s="51" t="s">
        <v>116</v>
      </c>
      <c r="B36" s="54"/>
      <c r="C36" s="55"/>
    </row>
    <row r="37" spans="1:3" ht="16.2" thickBot="1" x14ac:dyDescent="0.35">
      <c r="A37" s="6" t="s">
        <v>16</v>
      </c>
      <c r="B37" s="7" t="s">
        <v>17</v>
      </c>
      <c r="C37" s="7" t="s">
        <v>18</v>
      </c>
    </row>
    <row r="38" spans="1:3" ht="16.2" thickBot="1" x14ac:dyDescent="0.35">
      <c r="A38" s="8" t="s">
        <v>117</v>
      </c>
      <c r="B38" s="9" t="s">
        <v>97</v>
      </c>
      <c r="C38" s="9" t="s">
        <v>98</v>
      </c>
    </row>
    <row r="39" spans="1:3" ht="16.2" thickBot="1" x14ac:dyDescent="0.35">
      <c r="A39" s="8" t="s">
        <v>118</v>
      </c>
      <c r="B39" s="9" t="s">
        <v>119</v>
      </c>
      <c r="C39" s="9" t="s">
        <v>120</v>
      </c>
    </row>
    <row r="40" spans="1:3" ht="16.2" thickBot="1" x14ac:dyDescent="0.35">
      <c r="A40" s="8" t="s">
        <v>121</v>
      </c>
      <c r="B40" s="9" t="s">
        <v>122</v>
      </c>
      <c r="C40" s="9" t="s">
        <v>120</v>
      </c>
    </row>
    <row r="41" spans="1:3" ht="16.2" thickBot="1" x14ac:dyDescent="0.35">
      <c r="A41" s="8" t="s">
        <v>123</v>
      </c>
      <c r="B41" s="9" t="s">
        <v>124</v>
      </c>
      <c r="C41" s="9" t="s">
        <v>120</v>
      </c>
    </row>
    <row r="42" spans="1:3" ht="16.2" thickBot="1" x14ac:dyDescent="0.35">
      <c r="A42" s="8" t="s">
        <v>125</v>
      </c>
      <c r="B42" s="9" t="s">
        <v>126</v>
      </c>
      <c r="C42" s="9" t="s">
        <v>127</v>
      </c>
    </row>
    <row r="43" spans="1:3" ht="16.2" thickBot="1" x14ac:dyDescent="0.35">
      <c r="A43" s="8" t="s">
        <v>128</v>
      </c>
      <c r="B43" s="9" t="s">
        <v>129</v>
      </c>
      <c r="C43" s="9" t="s">
        <v>130</v>
      </c>
    </row>
    <row r="44" spans="1:3" ht="16.2" thickBot="1" x14ac:dyDescent="0.35">
      <c r="A44" s="8" t="s">
        <v>131</v>
      </c>
      <c r="B44" s="9" t="s">
        <v>132</v>
      </c>
      <c r="C44" s="9" t="s">
        <v>41</v>
      </c>
    </row>
    <row r="45" spans="1:3" ht="16.2" thickBot="1" x14ac:dyDescent="0.35">
      <c r="A45" s="8" t="s">
        <v>133</v>
      </c>
      <c r="B45" s="9" t="s">
        <v>99</v>
      </c>
      <c r="C45" s="9" t="s">
        <v>100</v>
      </c>
    </row>
    <row r="46" spans="1:3" ht="16.2" thickBot="1" x14ac:dyDescent="0.35">
      <c r="A46" s="8" t="s">
        <v>134</v>
      </c>
      <c r="B46" s="9" t="s">
        <v>135</v>
      </c>
      <c r="C46" s="9" t="s">
        <v>136</v>
      </c>
    </row>
    <row r="47" spans="1:3" ht="16.2" thickBot="1" x14ac:dyDescent="0.35">
      <c r="A47" s="8" t="s">
        <v>137</v>
      </c>
      <c r="B47" s="9" t="s">
        <v>102</v>
      </c>
      <c r="C47" s="9" t="s">
        <v>41</v>
      </c>
    </row>
    <row r="48" spans="1:3" ht="16.2" thickBot="1" x14ac:dyDescent="0.35">
      <c r="A48" s="11"/>
      <c r="B48" s="12"/>
      <c r="C48" s="12"/>
    </row>
    <row r="49" spans="1:3" ht="16.2" thickBot="1" x14ac:dyDescent="0.35">
      <c r="A49" s="51" t="s">
        <v>138</v>
      </c>
      <c r="B49" s="54"/>
      <c r="C49" s="55"/>
    </row>
    <row r="50" spans="1:3" ht="16.2" thickBot="1" x14ac:dyDescent="0.35">
      <c r="A50" s="6" t="s">
        <v>16</v>
      </c>
      <c r="B50" s="7" t="s">
        <v>17</v>
      </c>
      <c r="C50" s="7" t="s">
        <v>18</v>
      </c>
    </row>
    <row r="51" spans="1:3" ht="16.2" thickBot="1" x14ac:dyDescent="0.35">
      <c r="A51" s="8" t="s">
        <v>139</v>
      </c>
      <c r="B51" s="9" t="s">
        <v>140</v>
      </c>
      <c r="C51" s="9" t="s">
        <v>20</v>
      </c>
    </row>
    <row r="52" spans="1:3" ht="16.2" thickBot="1" x14ac:dyDescent="0.35">
      <c r="A52" s="8" t="s">
        <v>141</v>
      </c>
      <c r="B52" s="9" t="s">
        <v>142</v>
      </c>
      <c r="C52" s="9" t="s">
        <v>49</v>
      </c>
    </row>
    <row r="53" spans="1:3" ht="16.2" thickBot="1" x14ac:dyDescent="0.35">
      <c r="A53" s="8" t="s">
        <v>143</v>
      </c>
      <c r="B53" s="9" t="s">
        <v>144</v>
      </c>
      <c r="C53" s="9" t="s">
        <v>49</v>
      </c>
    </row>
    <row r="54" spans="1:3" ht="16.2" thickBot="1" x14ac:dyDescent="0.35">
      <c r="A54" s="8" t="s">
        <v>145</v>
      </c>
      <c r="B54" s="9" t="s">
        <v>146</v>
      </c>
      <c r="C54" s="9" t="s">
        <v>38</v>
      </c>
    </row>
    <row r="55" spans="1:3" ht="16.2" thickBot="1" x14ac:dyDescent="0.35">
      <c r="A55" s="8" t="s">
        <v>147</v>
      </c>
      <c r="B55" s="9" t="s">
        <v>148</v>
      </c>
      <c r="C55" s="9" t="s">
        <v>38</v>
      </c>
    </row>
    <row r="56" spans="1:3" ht="16.2" thickBot="1" x14ac:dyDescent="0.35">
      <c r="A56" s="8" t="s">
        <v>149</v>
      </c>
      <c r="B56" s="9" t="s">
        <v>150</v>
      </c>
      <c r="C56" s="9" t="s">
        <v>38</v>
      </c>
    </row>
    <row r="57" spans="1:3" ht="16.2" thickBot="1" x14ac:dyDescent="0.35">
      <c r="A57" s="8" t="s">
        <v>151</v>
      </c>
      <c r="B57" s="9" t="s">
        <v>152</v>
      </c>
      <c r="C57" s="9" t="s">
        <v>38</v>
      </c>
    </row>
    <row r="58" spans="1:3" ht="16.2" thickBot="1" x14ac:dyDescent="0.35">
      <c r="A58" s="8" t="s">
        <v>153</v>
      </c>
      <c r="B58" s="9" t="s">
        <v>154</v>
      </c>
      <c r="C58" s="9" t="s">
        <v>38</v>
      </c>
    </row>
    <row r="59" spans="1:3" ht="16.2" thickBot="1" x14ac:dyDescent="0.35">
      <c r="A59" s="8" t="s">
        <v>155</v>
      </c>
      <c r="B59" s="9" t="s">
        <v>156</v>
      </c>
      <c r="C59" s="9" t="s">
        <v>38</v>
      </c>
    </row>
    <row r="60" spans="1:3" ht="16.2" thickBot="1" x14ac:dyDescent="0.35">
      <c r="A60" s="8" t="s">
        <v>157</v>
      </c>
      <c r="B60" s="9" t="s">
        <v>158</v>
      </c>
      <c r="C60" s="9" t="s">
        <v>38</v>
      </c>
    </row>
    <row r="61" spans="1:3" ht="16.2" thickBot="1" x14ac:dyDescent="0.35">
      <c r="A61" s="8" t="s">
        <v>159</v>
      </c>
      <c r="B61" s="9" t="s">
        <v>160</v>
      </c>
      <c r="C61" s="9" t="s">
        <v>38</v>
      </c>
    </row>
    <row r="62" spans="1:3" ht="16.2" thickBot="1" x14ac:dyDescent="0.35">
      <c r="A62" s="8" t="s">
        <v>161</v>
      </c>
      <c r="B62" s="9" t="s">
        <v>162</v>
      </c>
      <c r="C62" s="9" t="s">
        <v>38</v>
      </c>
    </row>
    <row r="63" spans="1:3" ht="16.2" thickBot="1" x14ac:dyDescent="0.35">
      <c r="A63" s="8" t="s">
        <v>163</v>
      </c>
      <c r="B63" s="9" t="s">
        <v>164</v>
      </c>
      <c r="C63" s="9" t="s">
        <v>38</v>
      </c>
    </row>
    <row r="64" spans="1:3" ht="16.2" thickBot="1" x14ac:dyDescent="0.35">
      <c r="A64" s="8" t="s">
        <v>165</v>
      </c>
      <c r="B64" s="9" t="s">
        <v>166</v>
      </c>
      <c r="C64" s="9" t="s">
        <v>38</v>
      </c>
    </row>
    <row r="65" spans="1:3" ht="16.2" thickBot="1" x14ac:dyDescent="0.35">
      <c r="A65" s="8" t="s">
        <v>167</v>
      </c>
      <c r="B65" s="9" t="s">
        <v>168</v>
      </c>
      <c r="C65" s="9" t="s">
        <v>38</v>
      </c>
    </row>
    <row r="66" spans="1:3" ht="16.2" thickBot="1" x14ac:dyDescent="0.35">
      <c r="A66" s="8" t="s">
        <v>169</v>
      </c>
      <c r="B66" s="9" t="s">
        <v>170</v>
      </c>
      <c r="C66" s="9" t="s">
        <v>38</v>
      </c>
    </row>
    <row r="67" spans="1:3" ht="16.2" thickBot="1" x14ac:dyDescent="0.35">
      <c r="A67" s="8" t="s">
        <v>171</v>
      </c>
      <c r="B67" s="9" t="s">
        <v>172</v>
      </c>
      <c r="C67" s="9" t="s">
        <v>38</v>
      </c>
    </row>
    <row r="68" spans="1:3" ht="16.2" thickBot="1" x14ac:dyDescent="0.35">
      <c r="A68" s="8" t="s">
        <v>173</v>
      </c>
      <c r="B68" s="9" t="s">
        <v>174</v>
      </c>
      <c r="C68" s="9" t="s">
        <v>38</v>
      </c>
    </row>
    <row r="69" spans="1:3" ht="16.2" thickBot="1" x14ac:dyDescent="0.35">
      <c r="A69" s="8" t="s">
        <v>175</v>
      </c>
      <c r="B69" s="9" t="s">
        <v>176</v>
      </c>
      <c r="C69" s="9" t="s">
        <v>38</v>
      </c>
    </row>
    <row r="70" spans="1:3" ht="16.2" thickBot="1" x14ac:dyDescent="0.35">
      <c r="A70" s="8" t="s">
        <v>177</v>
      </c>
      <c r="B70" s="9" t="s">
        <v>178</v>
      </c>
      <c r="C70" s="9" t="s">
        <v>38</v>
      </c>
    </row>
    <row r="71" spans="1:3" ht="16.2" thickBot="1" x14ac:dyDescent="0.35">
      <c r="A71" s="8" t="s">
        <v>179</v>
      </c>
      <c r="B71" s="9" t="s">
        <v>180</v>
      </c>
      <c r="C71" s="9" t="s">
        <v>38</v>
      </c>
    </row>
    <row r="72" spans="1:3" ht="16.2" thickBot="1" x14ac:dyDescent="0.35">
      <c r="A72" s="8" t="s">
        <v>181</v>
      </c>
      <c r="B72" s="9" t="s">
        <v>182</v>
      </c>
      <c r="C72" s="9" t="s">
        <v>38</v>
      </c>
    </row>
    <row r="73" spans="1:3" ht="16.2" thickBot="1" x14ac:dyDescent="0.35">
      <c r="A73" s="8" t="s">
        <v>183</v>
      </c>
      <c r="B73" s="9" t="s">
        <v>184</v>
      </c>
      <c r="C73" s="9" t="s">
        <v>38</v>
      </c>
    </row>
    <row r="74" spans="1:3" ht="16.2" thickBot="1" x14ac:dyDescent="0.35">
      <c r="A74" s="8" t="s">
        <v>185</v>
      </c>
      <c r="B74" s="9" t="s">
        <v>186</v>
      </c>
      <c r="C74" s="9" t="s">
        <v>38</v>
      </c>
    </row>
    <row r="75" spans="1:3" ht="16.2" thickBot="1" x14ac:dyDescent="0.35">
      <c r="A75" s="8" t="s">
        <v>187</v>
      </c>
      <c r="B75" s="9" t="s">
        <v>188</v>
      </c>
      <c r="C75" s="9" t="s">
        <v>38</v>
      </c>
    </row>
    <row r="76" spans="1:3" ht="16.2" thickBot="1" x14ac:dyDescent="0.35">
      <c r="A76" s="8" t="s">
        <v>189</v>
      </c>
      <c r="B76" s="9" t="s">
        <v>190</v>
      </c>
      <c r="C76" s="9" t="s">
        <v>38</v>
      </c>
    </row>
    <row r="77" spans="1:3" ht="16.2" thickBot="1" x14ac:dyDescent="0.35">
      <c r="A77" s="8" t="s">
        <v>191</v>
      </c>
      <c r="B77" s="9" t="s">
        <v>192</v>
      </c>
      <c r="C77" s="9" t="s">
        <v>38</v>
      </c>
    </row>
    <row r="78" spans="1:3" ht="16.2" thickBot="1" x14ac:dyDescent="0.35">
      <c r="A78" s="8" t="s">
        <v>193</v>
      </c>
      <c r="B78" s="9" t="s">
        <v>194</v>
      </c>
      <c r="C78" s="9" t="s">
        <v>38</v>
      </c>
    </row>
    <row r="79" spans="1:3" ht="16.2" thickBot="1" x14ac:dyDescent="0.35">
      <c r="A79" s="8" t="s">
        <v>195</v>
      </c>
      <c r="B79" s="9" t="s">
        <v>196</v>
      </c>
      <c r="C79" s="9" t="s">
        <v>38</v>
      </c>
    </row>
    <row r="80" spans="1:3" ht="16.2" thickBot="1" x14ac:dyDescent="0.35">
      <c r="A80" s="8" t="s">
        <v>197</v>
      </c>
      <c r="B80" s="9" t="s">
        <v>198</v>
      </c>
      <c r="C80" s="9" t="s">
        <v>38</v>
      </c>
    </row>
    <row r="81" spans="1:3" ht="16.2" thickBot="1" x14ac:dyDescent="0.35">
      <c r="A81" s="8" t="s">
        <v>199</v>
      </c>
      <c r="B81" s="9" t="s">
        <v>200</v>
      </c>
      <c r="C81" s="9" t="s">
        <v>38</v>
      </c>
    </row>
    <row r="82" spans="1:3" ht="16.2" thickBot="1" x14ac:dyDescent="0.35">
      <c r="A82" s="8" t="s">
        <v>201</v>
      </c>
      <c r="B82" s="9" t="s">
        <v>202</v>
      </c>
      <c r="C82" s="9" t="s">
        <v>38</v>
      </c>
    </row>
    <row r="83" spans="1:3" ht="16.2" thickBot="1" x14ac:dyDescent="0.35">
      <c r="A83" s="8" t="s">
        <v>203</v>
      </c>
      <c r="B83" s="9" t="s">
        <v>204</v>
      </c>
      <c r="C83" s="9" t="s">
        <v>38</v>
      </c>
    </row>
    <row r="84" spans="1:3" ht="16.2" thickBot="1" x14ac:dyDescent="0.35">
      <c r="A84" s="8" t="s">
        <v>205</v>
      </c>
      <c r="B84" s="9" t="s">
        <v>103</v>
      </c>
      <c r="C84" s="9" t="s">
        <v>38</v>
      </c>
    </row>
    <row r="85" spans="1:3" ht="16.2" thickBot="1" x14ac:dyDescent="0.35">
      <c r="A85" s="8" t="s">
        <v>206</v>
      </c>
      <c r="B85" s="9" t="s">
        <v>207</v>
      </c>
      <c r="C85" s="9" t="s">
        <v>38</v>
      </c>
    </row>
    <row r="86" spans="1:3" ht="16.2" thickBot="1" x14ac:dyDescent="0.35">
      <c r="A86" s="8" t="s">
        <v>208</v>
      </c>
      <c r="B86" s="9" t="s">
        <v>209</v>
      </c>
      <c r="C86" s="9" t="s">
        <v>38</v>
      </c>
    </row>
    <row r="87" spans="1:3" ht="16.2" thickBot="1" x14ac:dyDescent="0.35">
      <c r="A87" s="8" t="s">
        <v>210</v>
      </c>
      <c r="B87" s="9" t="s">
        <v>211</v>
      </c>
      <c r="C87" s="9" t="s">
        <v>38</v>
      </c>
    </row>
    <row r="88" spans="1:3" ht="16.2" thickBot="1" x14ac:dyDescent="0.35">
      <c r="A88" s="8" t="s">
        <v>212</v>
      </c>
      <c r="B88" s="9" t="s">
        <v>213</v>
      </c>
      <c r="C88" s="9" t="s">
        <v>38</v>
      </c>
    </row>
    <row r="89" spans="1:3" ht="16.2" thickBot="1" x14ac:dyDescent="0.35">
      <c r="A89" s="8" t="s">
        <v>214</v>
      </c>
      <c r="B89" s="9" t="s">
        <v>215</v>
      </c>
      <c r="C89" s="9" t="s">
        <v>38</v>
      </c>
    </row>
    <row r="90" spans="1:3" ht="16.2" thickBot="1" x14ac:dyDescent="0.35">
      <c r="A90" s="8" t="s">
        <v>216</v>
      </c>
      <c r="B90" s="9" t="s">
        <v>217</v>
      </c>
      <c r="C90" s="9" t="s">
        <v>38</v>
      </c>
    </row>
    <row r="91" spans="1:3" ht="16.2" thickBot="1" x14ac:dyDescent="0.35">
      <c r="A91" s="8" t="s">
        <v>218</v>
      </c>
      <c r="B91" s="9" t="s">
        <v>219</v>
      </c>
      <c r="C91" s="9" t="s">
        <v>38</v>
      </c>
    </row>
    <row r="92" spans="1:3" ht="16.2" thickBot="1" x14ac:dyDescent="0.35">
      <c r="A92" s="8" t="s">
        <v>220</v>
      </c>
      <c r="B92" s="9" t="s">
        <v>221</v>
      </c>
      <c r="C92" s="9" t="s">
        <v>38</v>
      </c>
    </row>
    <row r="93" spans="1:3" ht="16.2" thickBot="1" x14ac:dyDescent="0.35">
      <c r="A93" s="8" t="s">
        <v>222</v>
      </c>
      <c r="B93" s="9" t="s">
        <v>223</v>
      </c>
      <c r="C93" s="9" t="s">
        <v>38</v>
      </c>
    </row>
    <row r="94" spans="1:3" ht="16.2" thickBot="1" x14ac:dyDescent="0.35">
      <c r="A94" s="8" t="s">
        <v>224</v>
      </c>
      <c r="B94" s="9" t="s">
        <v>225</v>
      </c>
      <c r="C94" s="9" t="s">
        <v>226</v>
      </c>
    </row>
    <row r="95" spans="1:3" ht="15" thickBot="1" x14ac:dyDescent="0.35">
      <c r="A95" s="47" t="s">
        <v>115</v>
      </c>
      <c r="B95" s="48"/>
      <c r="C95" s="43"/>
    </row>
    <row r="96" spans="1:3" x14ac:dyDescent="0.3">
      <c r="A96" s="11"/>
      <c r="B96" s="12"/>
      <c r="C96" s="12"/>
    </row>
  </sheetData>
  <mergeCells count="7">
    <mergeCell ref="A1:C1"/>
    <mergeCell ref="A95:C95"/>
    <mergeCell ref="A34:C34"/>
    <mergeCell ref="A3:C3"/>
    <mergeCell ref="A14:C14"/>
    <mergeCell ref="A36:C36"/>
    <mergeCell ref="A49:C49"/>
  </mergeCells>
  <pageMargins left="0.7" right="0.7" top="0.75" bottom="0.75" header="0.3" footer="0.3"/>
  <pageSetup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7"/>
  <sheetViews>
    <sheetView workbookViewId="0">
      <selection activeCell="A24" sqref="A24:Q24"/>
    </sheetView>
  </sheetViews>
  <sheetFormatPr defaultRowHeight="15.6" x14ac:dyDescent="0.3"/>
  <cols>
    <col min="1" max="1" width="19.6640625" style="2" customWidth="1"/>
    <col min="2" max="2" width="18.6640625" style="2" customWidth="1"/>
    <col min="3" max="3" width="68" style="2" customWidth="1"/>
  </cols>
  <sheetData>
    <row r="1" spans="1:3" ht="18" x14ac:dyDescent="0.35">
      <c r="A1" s="56" t="s">
        <v>227</v>
      </c>
      <c r="B1" s="46"/>
      <c r="C1" s="46"/>
    </row>
    <row r="2" spans="1:3" ht="16.2" thickBot="1" x14ac:dyDescent="0.35">
      <c r="A2" s="12"/>
      <c r="B2" s="12"/>
      <c r="C2" s="12"/>
    </row>
    <row r="3" spans="1:3" ht="16.2" thickBot="1" x14ac:dyDescent="0.35">
      <c r="A3" s="7" t="s">
        <v>21</v>
      </c>
      <c r="B3" s="7" t="s">
        <v>22</v>
      </c>
      <c r="C3" s="7" t="s">
        <v>228</v>
      </c>
    </row>
    <row r="4" spans="1:3" ht="16.2" thickBot="1" x14ac:dyDescent="0.35">
      <c r="A4" s="9" t="s">
        <v>42</v>
      </c>
      <c r="B4" s="9">
        <v>1</v>
      </c>
      <c r="C4" s="9" t="s">
        <v>229</v>
      </c>
    </row>
    <row r="5" spans="1:3" ht="16.2" thickBot="1" x14ac:dyDescent="0.35">
      <c r="A5" s="9" t="s">
        <v>67</v>
      </c>
      <c r="B5" s="9">
        <v>2</v>
      </c>
      <c r="C5" s="9" t="s">
        <v>230</v>
      </c>
    </row>
    <row r="6" spans="1:3" ht="16.2" thickBot="1" x14ac:dyDescent="0.35">
      <c r="A6" s="9" t="s">
        <v>71</v>
      </c>
      <c r="B6" s="9">
        <v>3</v>
      </c>
      <c r="C6" s="9" t="s">
        <v>231</v>
      </c>
    </row>
    <row r="7" spans="1:3" ht="16.2" thickBot="1" x14ac:dyDescent="0.35">
      <c r="A7" s="9" t="s">
        <v>36</v>
      </c>
      <c r="B7" s="9">
        <v>4</v>
      </c>
      <c r="C7" s="9" t="s">
        <v>232</v>
      </c>
    </row>
    <row r="8" spans="1:3" ht="16.2" thickBot="1" x14ac:dyDescent="0.35">
      <c r="A8" s="9" t="s">
        <v>39</v>
      </c>
      <c r="B8" s="9">
        <v>5</v>
      </c>
      <c r="C8" s="9" t="s">
        <v>233</v>
      </c>
    </row>
    <row r="9" spans="1:3" ht="16.2" thickBot="1" x14ac:dyDescent="0.35">
      <c r="A9" s="9" t="s">
        <v>94</v>
      </c>
      <c r="B9" s="9">
        <v>6</v>
      </c>
      <c r="C9" s="9" t="s">
        <v>234</v>
      </c>
    </row>
    <row r="10" spans="1:3" ht="16.2" thickBot="1" x14ac:dyDescent="0.35">
      <c r="A10" s="9" t="s">
        <v>53</v>
      </c>
      <c r="B10" s="9">
        <v>7</v>
      </c>
      <c r="C10" s="9" t="s">
        <v>235</v>
      </c>
    </row>
    <row r="11" spans="1:3" ht="16.2" thickBot="1" x14ac:dyDescent="0.35">
      <c r="A11" s="9" t="s">
        <v>54</v>
      </c>
      <c r="B11" s="9">
        <v>8</v>
      </c>
      <c r="C11" s="9" t="s">
        <v>236</v>
      </c>
    </row>
    <row r="12" spans="1:3" ht="16.2" thickBot="1" x14ac:dyDescent="0.35">
      <c r="A12" s="9" t="s">
        <v>55</v>
      </c>
      <c r="B12" s="9">
        <v>9</v>
      </c>
      <c r="C12" s="9" t="s">
        <v>237</v>
      </c>
    </row>
    <row r="13" spans="1:3" ht="16.2" thickBot="1" x14ac:dyDescent="0.35">
      <c r="A13" s="9" t="s">
        <v>56</v>
      </c>
      <c r="B13" s="9">
        <v>10</v>
      </c>
      <c r="C13" s="9" t="s">
        <v>238</v>
      </c>
    </row>
    <row r="14" spans="1:3" ht="16.2" thickBot="1" x14ac:dyDescent="0.35">
      <c r="A14" s="9" t="s">
        <v>57</v>
      </c>
      <c r="B14" s="9">
        <v>11</v>
      </c>
      <c r="C14" s="9" t="s">
        <v>239</v>
      </c>
    </row>
    <row r="15" spans="1:3" ht="16.2" thickBot="1" x14ac:dyDescent="0.35">
      <c r="A15" s="12"/>
      <c r="B15" s="12"/>
      <c r="C15" s="12"/>
    </row>
    <row r="16" spans="1:3" ht="16.2" thickBot="1" x14ac:dyDescent="0.35">
      <c r="A16" s="7" t="s">
        <v>21</v>
      </c>
      <c r="B16" s="7" t="s">
        <v>22</v>
      </c>
      <c r="C16" s="7" t="s">
        <v>240</v>
      </c>
    </row>
    <row r="17" spans="1:3" ht="16.2" thickBot="1" x14ac:dyDescent="0.35">
      <c r="A17" s="9" t="s">
        <v>241</v>
      </c>
      <c r="B17" s="9" t="s">
        <v>242</v>
      </c>
      <c r="C17" s="9" t="s">
        <v>243</v>
      </c>
    </row>
    <row r="18" spans="1:3" ht="16.2" thickBot="1" x14ac:dyDescent="0.35">
      <c r="A18" s="9" t="s">
        <v>244</v>
      </c>
      <c r="B18" s="9" t="s">
        <v>245</v>
      </c>
      <c r="C18" s="9" t="s">
        <v>246</v>
      </c>
    </row>
    <row r="19" spans="1:3" ht="16.2" thickBot="1" x14ac:dyDescent="0.35">
      <c r="A19" s="9" t="s">
        <v>247</v>
      </c>
      <c r="B19" s="9" t="s">
        <v>248</v>
      </c>
      <c r="C19" s="9" t="s">
        <v>249</v>
      </c>
    </row>
    <row r="20" spans="1:3" ht="16.2" thickBot="1" x14ac:dyDescent="0.35">
      <c r="A20" s="9" t="s">
        <v>68</v>
      </c>
      <c r="B20" s="9" t="s">
        <v>69</v>
      </c>
      <c r="C20" s="9" t="s">
        <v>250</v>
      </c>
    </row>
    <row r="21" spans="1:3" ht="16.2" thickBot="1" x14ac:dyDescent="0.35">
      <c r="A21" s="9" t="s">
        <v>72</v>
      </c>
      <c r="B21" s="9" t="s">
        <v>73</v>
      </c>
      <c r="C21" s="9" t="s">
        <v>251</v>
      </c>
    </row>
    <row r="22" spans="1:3" ht="16.2" thickBot="1" x14ac:dyDescent="0.35">
      <c r="A22" s="9" t="s">
        <v>252</v>
      </c>
      <c r="B22" s="9" t="s">
        <v>253</v>
      </c>
      <c r="C22" s="9" t="s">
        <v>254</v>
      </c>
    </row>
    <row r="23" spans="1:3" ht="16.2" thickBot="1" x14ac:dyDescent="0.35">
      <c r="A23" s="9" t="s">
        <v>255</v>
      </c>
      <c r="B23" s="9" t="s">
        <v>256</v>
      </c>
      <c r="C23" s="9" t="s">
        <v>257</v>
      </c>
    </row>
    <row r="24" spans="1:3" ht="16.2" thickBot="1" x14ac:dyDescent="0.35">
      <c r="A24" s="9" t="s">
        <v>258</v>
      </c>
      <c r="B24" s="9" t="s">
        <v>259</v>
      </c>
      <c r="C24" s="9" t="s">
        <v>260</v>
      </c>
    </row>
    <row r="25" spans="1:3" ht="16.2" thickBot="1" x14ac:dyDescent="0.35">
      <c r="A25" s="9" t="s">
        <v>261</v>
      </c>
      <c r="B25" s="9" t="s">
        <v>262</v>
      </c>
      <c r="C25" s="9" t="s">
        <v>263</v>
      </c>
    </row>
    <row r="26" spans="1:3" ht="16.2" thickBot="1" x14ac:dyDescent="0.35">
      <c r="A26" s="9" t="s">
        <v>92</v>
      </c>
      <c r="B26" s="9" t="s">
        <v>264</v>
      </c>
      <c r="C26" s="9" t="s">
        <v>265</v>
      </c>
    </row>
    <row r="27" spans="1:3" ht="16.2" thickBot="1" x14ac:dyDescent="0.35">
      <c r="A27" s="9" t="s">
        <v>266</v>
      </c>
      <c r="B27" s="9" t="s">
        <v>224</v>
      </c>
      <c r="C27" s="9" t="s">
        <v>267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65"/>
  <sheetViews>
    <sheetView workbookViewId="0">
      <selection activeCell="D2" sqref="D2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310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65232</v>
      </c>
      <c r="B10" s="3" t="s">
        <v>371</v>
      </c>
      <c r="C10" s="3" t="s">
        <v>372</v>
      </c>
      <c r="D10" s="16">
        <v>333.3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G11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5.6" x14ac:dyDescent="0.3">
      <c r="A13" s="14" t="s">
        <v>368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65232</v>
      </c>
      <c r="B23" s="9">
        <v>1</v>
      </c>
      <c r="C23" s="9" t="s">
        <v>36</v>
      </c>
      <c r="D23" s="9">
        <v>4</v>
      </c>
      <c r="E23" s="27">
        <v>0.76666666666666661</v>
      </c>
      <c r="F23" s="27">
        <v>2.2122641509433962</v>
      </c>
      <c r="G23" s="27">
        <v>6.2333333333333334</v>
      </c>
      <c r="H23" s="27">
        <v>8.1333333333333346</v>
      </c>
      <c r="I23" s="27">
        <v>9.8666666666666671</v>
      </c>
      <c r="J23" s="27">
        <v>13.133333333333333</v>
      </c>
      <c r="K23" s="27">
        <v>14.1</v>
      </c>
      <c r="L23" s="27">
        <v>12.833333333333334</v>
      </c>
      <c r="M23" s="27">
        <v>15.600000000000001</v>
      </c>
      <c r="N23" s="27">
        <v>11.299999999999999</v>
      </c>
      <c r="O23" s="27">
        <v>3.1666666666666665</v>
      </c>
      <c r="P23" s="27">
        <v>0.4</v>
      </c>
      <c r="Q23" s="18">
        <v>1422.9033333333334</v>
      </c>
    </row>
    <row r="24" spans="1:17" s="1" customFormat="1" ht="16.2" thickBot="1" x14ac:dyDescent="0.35">
      <c r="A24" s="13">
        <v>65232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65232</v>
      </c>
      <c r="B32" s="9">
        <v>2</v>
      </c>
      <c r="C32" s="9" t="s">
        <v>39</v>
      </c>
      <c r="D32" s="9">
        <v>5</v>
      </c>
      <c r="E32">
        <v>23</v>
      </c>
      <c r="F32">
        <v>67</v>
      </c>
      <c r="G32">
        <v>187</v>
      </c>
      <c r="H32">
        <v>244</v>
      </c>
      <c r="I32">
        <v>296</v>
      </c>
      <c r="J32">
        <v>394</v>
      </c>
      <c r="K32">
        <v>423</v>
      </c>
      <c r="L32">
        <v>385</v>
      </c>
      <c r="M32">
        <v>468</v>
      </c>
      <c r="N32">
        <v>339</v>
      </c>
      <c r="O32">
        <v>95</v>
      </c>
      <c r="P32">
        <v>12</v>
      </c>
      <c r="Q32" s="18">
        <f>SUM(E32:P32)</f>
        <v>2933</v>
      </c>
    </row>
    <row r="33" spans="1:17" s="1" customFormat="1" ht="16.2" thickBot="1" x14ac:dyDescent="0.35">
      <c r="A33" s="13">
        <v>65232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65232</v>
      </c>
      <c r="B41" s="9">
        <v>3</v>
      </c>
      <c r="C41" s="9" t="s">
        <v>42</v>
      </c>
      <c r="D41" s="9">
        <v>4</v>
      </c>
      <c r="E41" s="25">
        <v>33.406344085999997</v>
      </c>
      <c r="F41" s="25">
        <v>34.683189655</v>
      </c>
      <c r="G41" s="25">
        <v>33.935376343999998</v>
      </c>
      <c r="H41" s="25">
        <v>32.44199999966667</v>
      </c>
      <c r="I41" s="25">
        <v>31.376774193333333</v>
      </c>
      <c r="J41" s="25">
        <v>29.810222222666663</v>
      </c>
      <c r="K41" s="25">
        <v>28.411397849333337</v>
      </c>
      <c r="L41" s="25">
        <v>27.828924731333327</v>
      </c>
      <c r="M41" s="25">
        <v>28.925222222333336</v>
      </c>
      <c r="N41" s="25">
        <v>30.330967741666669</v>
      </c>
      <c r="O41" s="25">
        <v>32.542555555666674</v>
      </c>
      <c r="P41" s="25">
        <v>33.276236559333334</v>
      </c>
      <c r="Q41" s="18">
        <f>AVERAGE(E41:P41)</f>
        <v>31.414100930027775</v>
      </c>
    </row>
    <row r="42" spans="1:17" s="1" customFormat="1" ht="16.2" thickBot="1" x14ac:dyDescent="0.35">
      <c r="A42" s="13">
        <v>65232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65232</v>
      </c>
      <c r="B50" s="9">
        <v>4</v>
      </c>
      <c r="C50" s="9" t="s">
        <v>42</v>
      </c>
      <c r="D50" s="9">
        <v>1</v>
      </c>
      <c r="E50" s="18">
        <v>19.226129032333333</v>
      </c>
      <c r="F50" s="18">
        <v>21.669125616333336</v>
      </c>
      <c r="G50" s="18">
        <v>22.887741935333334</v>
      </c>
      <c r="H50" s="18">
        <v>22.660222222666668</v>
      </c>
      <c r="I50" s="18">
        <v>22.338387096666661</v>
      </c>
      <c r="J50" s="18">
        <v>21.808777778</v>
      </c>
      <c r="K50" s="18">
        <v>21.547419355333336</v>
      </c>
      <c r="L50" s="18">
        <v>21.412043010666668</v>
      </c>
      <c r="M50" s="18">
        <v>21.543000000333336</v>
      </c>
      <c r="N50" s="18">
        <v>21.660860216000003</v>
      </c>
      <c r="O50" s="18">
        <v>21.667666666333332</v>
      </c>
      <c r="P50" s="18">
        <v>19.609139784999993</v>
      </c>
      <c r="Q50" s="18">
        <f>AVERAGE(E50:P50)</f>
        <v>21.502542726249999</v>
      </c>
    </row>
    <row r="51" spans="1:17" s="1" customFormat="1" ht="16.2" thickBot="1" x14ac:dyDescent="0.35">
      <c r="A51" s="13">
        <v>65232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65232</v>
      </c>
      <c r="B59" s="9">
        <v>5</v>
      </c>
      <c r="C59" s="9" t="s">
        <v>42</v>
      </c>
      <c r="D59" s="9">
        <v>1</v>
      </c>
      <c r="E59" s="18">
        <v>26.316236559166665</v>
      </c>
      <c r="F59" s="18">
        <v>28.176157635666669</v>
      </c>
      <c r="G59" s="18">
        <v>28.411559139666664</v>
      </c>
      <c r="H59" s="18">
        <v>27.551111111166669</v>
      </c>
      <c r="I59" s="18">
        <v>26.857580644999999</v>
      </c>
      <c r="J59" s="18">
        <v>25.80950000033333</v>
      </c>
      <c r="K59" s="18">
        <v>24.979408602333336</v>
      </c>
      <c r="L59" s="18">
        <v>24.620483870999998</v>
      </c>
      <c r="M59" s="18">
        <v>25.234111111333334</v>
      </c>
      <c r="N59" s="18">
        <v>25.995913978833336</v>
      </c>
      <c r="O59" s="18">
        <v>27.105111111000003</v>
      </c>
      <c r="P59" s="18">
        <v>26.442688172166662</v>
      </c>
      <c r="Q59" s="18">
        <f>AVERAGE(E59:P59)</f>
        <v>26.458321828138889</v>
      </c>
    </row>
    <row r="60" spans="1:17" s="1" customFormat="1" ht="16.2" thickBot="1" x14ac:dyDescent="0.35">
      <c r="A60" s="13">
        <v>65232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65232</v>
      </c>
      <c r="B72" s="9">
        <v>12</v>
      </c>
      <c r="C72" s="9" t="s">
        <v>39</v>
      </c>
      <c r="D72" s="9">
        <v>5</v>
      </c>
      <c r="E72" s="27">
        <v>30.166666666666668</v>
      </c>
      <c r="F72" s="27">
        <v>27.768867924528301</v>
      </c>
      <c r="G72" s="27">
        <v>30.233333333333331</v>
      </c>
      <c r="H72" s="27">
        <v>27.266666666666666</v>
      </c>
      <c r="I72" s="27">
        <v>26.366666666666667</v>
      </c>
      <c r="J72" s="27">
        <v>17.833333333333336</v>
      </c>
      <c r="K72" s="27">
        <v>5.3333333333333339</v>
      </c>
      <c r="L72" s="27">
        <v>3.1333333333333333</v>
      </c>
      <c r="M72" s="27">
        <v>10.1</v>
      </c>
      <c r="N72" s="27">
        <v>21.833333333333336</v>
      </c>
      <c r="O72" s="27">
        <v>28.766666666666666</v>
      </c>
      <c r="P72" s="27">
        <v>30.533333333333335</v>
      </c>
      <c r="Q72" s="18">
        <f>SUM(E72:P72)</f>
        <v>259.33553459119503</v>
      </c>
    </row>
    <row r="73" spans="1:17" s="1" customFormat="1" ht="16.2" thickBot="1" x14ac:dyDescent="0.35">
      <c r="A73" s="13">
        <v>65232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65232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</v>
      </c>
    </row>
    <row r="82" spans="1:17" s="1" customFormat="1" ht="16.2" thickBot="1" x14ac:dyDescent="0.35">
      <c r="A82" s="13">
        <v>65232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65232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65232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65232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65232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65232</v>
      </c>
      <c r="B108" s="9">
        <v>16</v>
      </c>
      <c r="C108" s="9" t="s">
        <v>39</v>
      </c>
      <c r="D108" s="9">
        <v>5</v>
      </c>
      <c r="E108" s="27">
        <v>0.4</v>
      </c>
      <c r="F108" s="27">
        <v>1.1226415094339621</v>
      </c>
      <c r="G108" s="27">
        <v>2.9</v>
      </c>
      <c r="H108" s="27">
        <v>4.3666666666666663</v>
      </c>
      <c r="I108" s="27">
        <v>5.6</v>
      </c>
      <c r="J108" s="27">
        <v>6.7</v>
      </c>
      <c r="K108" s="27">
        <v>6.2</v>
      </c>
      <c r="L108" s="27">
        <v>5.1666666666666661</v>
      </c>
      <c r="M108" s="27">
        <v>7.5</v>
      </c>
      <c r="N108" s="27">
        <v>5.4</v>
      </c>
      <c r="O108" s="27">
        <v>1.3333333333333335</v>
      </c>
      <c r="P108" s="27">
        <v>0.16666666666666669</v>
      </c>
      <c r="Q108" s="18">
        <f>SUM(E108:P108)</f>
        <v>46.855974842767296</v>
      </c>
    </row>
    <row r="109" spans="1:17" s="1" customFormat="1" ht="16.2" thickBot="1" x14ac:dyDescent="0.35">
      <c r="A109" s="13">
        <v>65232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65232</v>
      </c>
      <c r="B117" s="9">
        <v>20</v>
      </c>
      <c r="C117" s="9" t="s">
        <v>67</v>
      </c>
      <c r="D117" s="9">
        <v>2</v>
      </c>
      <c r="E117">
        <v>31.9</v>
      </c>
      <c r="F117">
        <v>31.6</v>
      </c>
      <c r="G117">
        <v>31.65</v>
      </c>
      <c r="H117">
        <v>32</v>
      </c>
      <c r="I117">
        <v>30</v>
      </c>
      <c r="J117">
        <v>28.700000000000003</v>
      </c>
      <c r="K117">
        <v>27.3</v>
      </c>
      <c r="L117">
        <v>27.35</v>
      </c>
      <c r="M117">
        <v>27.75</v>
      </c>
      <c r="N117">
        <v>29.049999999999997</v>
      </c>
      <c r="O117">
        <v>29.7</v>
      </c>
      <c r="P117">
        <v>31.4</v>
      </c>
      <c r="Q117" s="18">
        <f>MAX(E117:P117)</f>
        <v>32</v>
      </c>
    </row>
    <row r="118" spans="1:17" s="1" customFormat="1" ht="16.2" thickBot="1" x14ac:dyDescent="0.35">
      <c r="A118" s="13">
        <v>65232</v>
      </c>
      <c r="B118" s="9">
        <v>20</v>
      </c>
      <c r="C118" s="9" t="s">
        <v>68</v>
      </c>
      <c r="D118" s="9" t="s">
        <v>69</v>
      </c>
      <c r="E118" s="3" t="s">
        <v>550</v>
      </c>
      <c r="F118" s="3" t="s">
        <v>551</v>
      </c>
      <c r="G118" s="3" t="s">
        <v>552</v>
      </c>
      <c r="H118" s="3" t="s">
        <v>553</v>
      </c>
      <c r="I118" s="3" t="s">
        <v>554</v>
      </c>
      <c r="J118" s="3" t="s">
        <v>555</v>
      </c>
      <c r="K118" s="3" t="s">
        <v>556</v>
      </c>
      <c r="L118" s="3" t="s">
        <v>506</v>
      </c>
      <c r="M118" s="3" t="s">
        <v>495</v>
      </c>
      <c r="N118" s="3" t="s">
        <v>490</v>
      </c>
      <c r="O118" s="3" t="s">
        <v>557</v>
      </c>
      <c r="P118" s="3" t="s">
        <v>476</v>
      </c>
      <c r="Q118" s="18"/>
    </row>
    <row r="119" spans="1:17" s="1" customFormat="1" ht="16.2" thickBot="1" x14ac:dyDescent="0.35">
      <c r="A119" s="13">
        <v>65232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65232</v>
      </c>
      <c r="B126" s="9">
        <v>21</v>
      </c>
      <c r="C126" s="9" t="s">
        <v>71</v>
      </c>
      <c r="D126" s="9">
        <v>3</v>
      </c>
      <c r="E126">
        <v>19.899999999999999</v>
      </c>
      <c r="F126">
        <v>22.2</v>
      </c>
      <c r="G126">
        <v>23.5</v>
      </c>
      <c r="H126">
        <v>21.5</v>
      </c>
      <c r="I126">
        <v>22.5</v>
      </c>
      <c r="J126">
        <v>21.85</v>
      </c>
      <c r="K126">
        <v>21.3</v>
      </c>
      <c r="L126">
        <v>20.100000000000001</v>
      </c>
      <c r="M126">
        <v>20.75</v>
      </c>
      <c r="N126">
        <v>21.9</v>
      </c>
      <c r="O126">
        <v>22.25</v>
      </c>
      <c r="P126">
        <v>20.6</v>
      </c>
      <c r="Q126" s="18">
        <f>MIN(E126:P126)</f>
        <v>19.899999999999999</v>
      </c>
    </row>
    <row r="127" spans="1:17" s="1" customFormat="1" ht="16.2" thickBot="1" x14ac:dyDescent="0.35">
      <c r="A127" s="13">
        <v>65232</v>
      </c>
      <c r="B127" s="9">
        <v>21</v>
      </c>
      <c r="C127" s="9" t="s">
        <v>72</v>
      </c>
      <c r="D127" s="9" t="s">
        <v>73</v>
      </c>
      <c r="E127" s="3" t="s">
        <v>558</v>
      </c>
      <c r="F127" s="3" t="s">
        <v>559</v>
      </c>
      <c r="G127" s="3" t="s">
        <v>480</v>
      </c>
      <c r="H127" s="3" t="s">
        <v>560</v>
      </c>
      <c r="I127" s="3" t="s">
        <v>561</v>
      </c>
      <c r="J127" s="3" t="s">
        <v>456</v>
      </c>
      <c r="K127" s="3" t="s">
        <v>562</v>
      </c>
      <c r="L127" s="3" t="s">
        <v>563</v>
      </c>
      <c r="M127" s="3" t="s">
        <v>564</v>
      </c>
      <c r="N127" s="3" t="s">
        <v>565</v>
      </c>
      <c r="O127" s="3" t="s">
        <v>492</v>
      </c>
      <c r="P127" s="3" t="s">
        <v>566</v>
      </c>
      <c r="Q127" s="18"/>
    </row>
    <row r="128" spans="1:17" s="1" customFormat="1" ht="16.2" thickBot="1" x14ac:dyDescent="0.35">
      <c r="A128" s="13">
        <v>65232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65232</v>
      </c>
      <c r="B135" s="9">
        <v>22</v>
      </c>
      <c r="C135" s="9" t="s">
        <v>67</v>
      </c>
      <c r="D135" s="9">
        <v>2</v>
      </c>
      <c r="E135">
        <v>39</v>
      </c>
      <c r="F135">
        <v>39</v>
      </c>
      <c r="G135">
        <v>38.299999999999997</v>
      </c>
      <c r="H135">
        <v>37</v>
      </c>
      <c r="I135">
        <v>36.5</v>
      </c>
      <c r="J135">
        <v>33.4</v>
      </c>
      <c r="K135">
        <v>32.5</v>
      </c>
      <c r="L135">
        <v>32</v>
      </c>
      <c r="M135">
        <v>33</v>
      </c>
      <c r="N135">
        <v>34.5</v>
      </c>
      <c r="O135">
        <v>37</v>
      </c>
      <c r="P135">
        <v>37.1</v>
      </c>
      <c r="Q135" s="18">
        <f>MAX(E135:P135)</f>
        <v>39</v>
      </c>
    </row>
    <row r="136" spans="1:17" s="1" customFormat="1" ht="16.2" thickBot="1" x14ac:dyDescent="0.35">
      <c r="A136" s="13">
        <v>65232</v>
      </c>
      <c r="B136" s="9">
        <v>22</v>
      </c>
      <c r="C136" s="9" t="s">
        <v>68</v>
      </c>
      <c r="D136" s="9" t="s">
        <v>69</v>
      </c>
      <c r="E136" s="3" t="s">
        <v>567</v>
      </c>
      <c r="F136" s="3" t="s">
        <v>568</v>
      </c>
      <c r="G136" s="3" t="s">
        <v>552</v>
      </c>
      <c r="H136" s="3" t="s">
        <v>569</v>
      </c>
      <c r="I136" s="3" t="s">
        <v>570</v>
      </c>
      <c r="J136" s="3" t="s">
        <v>489</v>
      </c>
      <c r="K136" s="3" t="s">
        <v>571</v>
      </c>
      <c r="L136" s="3" t="s">
        <v>572</v>
      </c>
      <c r="M136" s="3" t="s">
        <v>573</v>
      </c>
      <c r="N136" s="3" t="s">
        <v>574</v>
      </c>
      <c r="O136" s="3" t="s">
        <v>540</v>
      </c>
      <c r="P136" s="3" t="s">
        <v>575</v>
      </c>
      <c r="Q136" s="18"/>
    </row>
    <row r="137" spans="1:17" s="1" customFormat="1" ht="16.2" thickBot="1" x14ac:dyDescent="0.35">
      <c r="A137" s="13">
        <v>65232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65232</v>
      </c>
      <c r="B144" s="9">
        <v>23</v>
      </c>
      <c r="C144" s="9" t="s">
        <v>71</v>
      </c>
      <c r="D144" s="9">
        <v>3</v>
      </c>
      <c r="E144">
        <v>11</v>
      </c>
      <c r="F144">
        <v>11</v>
      </c>
      <c r="G144">
        <v>16</v>
      </c>
      <c r="H144">
        <v>15</v>
      </c>
      <c r="I144">
        <v>19</v>
      </c>
      <c r="J144">
        <v>17</v>
      </c>
      <c r="K144">
        <v>18</v>
      </c>
      <c r="L144">
        <v>14.7</v>
      </c>
      <c r="M144">
        <v>17</v>
      </c>
      <c r="N144">
        <v>17</v>
      </c>
      <c r="O144">
        <v>14</v>
      </c>
      <c r="P144">
        <v>11</v>
      </c>
      <c r="Q144" s="18">
        <f>MIN(E144:P144)</f>
        <v>11</v>
      </c>
    </row>
    <row r="145" spans="1:17" s="1" customFormat="1" ht="16.2" thickBot="1" x14ac:dyDescent="0.35">
      <c r="A145" s="13">
        <v>65232</v>
      </c>
      <c r="B145" s="9">
        <v>23</v>
      </c>
      <c r="C145" s="9" t="s">
        <v>72</v>
      </c>
      <c r="D145" s="9" t="s">
        <v>73</v>
      </c>
      <c r="E145" s="3" t="s">
        <v>576</v>
      </c>
      <c r="F145" s="3" t="s">
        <v>559</v>
      </c>
      <c r="G145" s="3" t="s">
        <v>577</v>
      </c>
      <c r="H145" s="3" t="s">
        <v>506</v>
      </c>
      <c r="I145" s="3" t="s">
        <v>578</v>
      </c>
      <c r="J145" s="3" t="s">
        <v>481</v>
      </c>
      <c r="K145" s="3" t="s">
        <v>579</v>
      </c>
      <c r="L145" s="3" t="s">
        <v>563</v>
      </c>
      <c r="M145" s="3" t="s">
        <v>564</v>
      </c>
      <c r="N145" s="3" t="s">
        <v>513</v>
      </c>
      <c r="O145" s="3" t="s">
        <v>580</v>
      </c>
      <c r="P145" s="3" t="s">
        <v>581</v>
      </c>
      <c r="Q145" s="18"/>
    </row>
    <row r="146" spans="1:17" s="1" customFormat="1" ht="16.2" thickBot="1" x14ac:dyDescent="0.35">
      <c r="A146" s="13">
        <v>65232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65232</v>
      </c>
      <c r="B153" s="9">
        <v>24</v>
      </c>
      <c r="C153" s="9" t="s">
        <v>67</v>
      </c>
      <c r="D153" s="9">
        <v>2</v>
      </c>
      <c r="E153">
        <v>70.400000000000006</v>
      </c>
      <c r="F153">
        <v>56.4</v>
      </c>
      <c r="G153">
        <v>65.7</v>
      </c>
      <c r="H153">
        <v>89.8</v>
      </c>
      <c r="I153">
        <v>89.6</v>
      </c>
      <c r="J153">
        <v>86.9</v>
      </c>
      <c r="K153">
        <v>86.6</v>
      </c>
      <c r="L153">
        <v>99.9</v>
      </c>
      <c r="M153">
        <v>105.6</v>
      </c>
      <c r="N153">
        <v>89.3</v>
      </c>
      <c r="O153">
        <v>72.2</v>
      </c>
      <c r="P153">
        <v>31.4</v>
      </c>
      <c r="Q153" s="18">
        <f>MAX(E153:P153)</f>
        <v>105.6</v>
      </c>
    </row>
    <row r="154" spans="1:17" s="1" customFormat="1" ht="16.2" thickBot="1" x14ac:dyDescent="0.35">
      <c r="A154" s="13">
        <v>65232</v>
      </c>
      <c r="B154" s="9">
        <v>24</v>
      </c>
      <c r="C154" s="9" t="s">
        <v>68</v>
      </c>
      <c r="D154" s="9" t="s">
        <v>69</v>
      </c>
      <c r="E154" s="3" t="s">
        <v>582</v>
      </c>
      <c r="F154" s="3" t="s">
        <v>583</v>
      </c>
      <c r="G154" s="3" t="s">
        <v>584</v>
      </c>
      <c r="H154" s="3" t="s">
        <v>585</v>
      </c>
      <c r="I154" s="3" t="s">
        <v>586</v>
      </c>
      <c r="J154" s="3" t="s">
        <v>534</v>
      </c>
      <c r="K154" s="3" t="s">
        <v>587</v>
      </c>
      <c r="L154" s="3" t="s">
        <v>588</v>
      </c>
      <c r="M154" s="3" t="s">
        <v>589</v>
      </c>
      <c r="N154" s="3" t="s">
        <v>590</v>
      </c>
      <c r="O154" s="3" t="s">
        <v>591</v>
      </c>
      <c r="P154" s="3" t="s">
        <v>592</v>
      </c>
      <c r="Q154" s="18"/>
    </row>
    <row r="155" spans="1:17" s="1" customFormat="1" ht="16.2" thickBot="1" x14ac:dyDescent="0.35">
      <c r="A155" s="13">
        <v>65232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65246</v>
      </c>
      <c r="B162" s="9">
        <v>38</v>
      </c>
      <c r="C162" s="9" t="s">
        <v>42</v>
      </c>
      <c r="D162" s="9">
        <v>1</v>
      </c>
      <c r="E162" s="18">
        <v>75.934666666666672</v>
      </c>
      <c r="F162" s="18">
        <v>80.699999999999989</v>
      </c>
      <c r="G162" s="18">
        <v>86.768333333333331</v>
      </c>
      <c r="H162" s="18">
        <v>89.858999999999995</v>
      </c>
      <c r="I162" s="18">
        <v>91.165999999999983</v>
      </c>
      <c r="J162" s="18">
        <v>91.9256666666667</v>
      </c>
      <c r="K162" s="18">
        <v>91.472333333333324</v>
      </c>
      <c r="L162" s="18">
        <v>90.704999999999998</v>
      </c>
      <c r="M162" s="18">
        <v>91.513999999999996</v>
      </c>
      <c r="N162" s="18">
        <v>91.182333333333332</v>
      </c>
      <c r="O162" s="18">
        <v>86.829333333333324</v>
      </c>
      <c r="P162" s="18">
        <v>78.787666666666652</v>
      </c>
      <c r="Q162" s="18">
        <f>AVERAGE(E162:P162)</f>
        <v>87.237027777777783</v>
      </c>
    </row>
    <row r="163" spans="1:17" s="1" customFormat="1" ht="16.2" thickBot="1" x14ac:dyDescent="0.35">
      <c r="A163" s="13">
        <v>65246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5"/>
  <sheetViews>
    <sheetView workbookViewId="0">
      <selection activeCell="C15" sqref="C15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>
        <v>97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65282</v>
      </c>
      <c r="B10" s="3" t="s">
        <v>350</v>
      </c>
      <c r="C10" s="3" t="s">
        <v>359</v>
      </c>
      <c r="D10" s="16">
        <v>97.6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D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5.6" x14ac:dyDescent="0.3">
      <c r="A13" s="35" t="s">
        <v>1238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65282</v>
      </c>
      <c r="B23" s="9">
        <v>1</v>
      </c>
      <c r="C23" s="9" t="s">
        <v>36</v>
      </c>
      <c r="D23" s="9">
        <v>4</v>
      </c>
      <c r="E23" s="18">
        <v>12.723333333333331</v>
      </c>
      <c r="F23" s="18">
        <v>19.763333333333335</v>
      </c>
      <c r="G23" s="18">
        <v>67.046666666666667</v>
      </c>
      <c r="H23" s="18">
        <v>149.20999999999998</v>
      </c>
      <c r="I23" s="18">
        <v>240.78666666666669</v>
      </c>
      <c r="J23" s="18">
        <v>300.99333333333323</v>
      </c>
      <c r="K23" s="18">
        <v>338.39</v>
      </c>
      <c r="L23" s="18">
        <v>301.04333333333335</v>
      </c>
      <c r="M23" s="18">
        <v>339.91666666666669</v>
      </c>
      <c r="N23" s="18">
        <v>234.84</v>
      </c>
      <c r="O23" s="18">
        <v>34.309999999999995</v>
      </c>
      <c r="P23" s="18">
        <v>2.7700000000000005</v>
      </c>
      <c r="Q23" s="18">
        <v>2041.7933333333331</v>
      </c>
    </row>
    <row r="24" spans="1:17" s="1" customFormat="1" ht="16.2" thickBot="1" x14ac:dyDescent="0.35">
      <c r="A24" s="13">
        <v>65282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65282</v>
      </c>
      <c r="B32" s="9">
        <v>2</v>
      </c>
      <c r="C32" s="9" t="s">
        <v>39</v>
      </c>
      <c r="D32" s="9">
        <v>5</v>
      </c>
      <c r="E32" s="27">
        <v>0.7</v>
      </c>
      <c r="F32" s="27">
        <v>1.1886792452830188</v>
      </c>
      <c r="G32" s="27">
        <v>3.6</v>
      </c>
      <c r="H32" s="27">
        <v>7.4333333333333336</v>
      </c>
      <c r="I32" s="27">
        <v>11.4</v>
      </c>
      <c r="J32" s="27">
        <v>14.3</v>
      </c>
      <c r="K32" s="27">
        <v>16.2</v>
      </c>
      <c r="L32" s="27">
        <v>17.266666666666666</v>
      </c>
      <c r="M32" s="27">
        <v>16.600000000000001</v>
      </c>
      <c r="N32" s="27">
        <v>12.566666666666666</v>
      </c>
      <c r="O32" s="27">
        <v>2.2333333333333329</v>
      </c>
      <c r="P32" s="27">
        <v>0.33333333333333337</v>
      </c>
      <c r="Q32" s="18">
        <f>SUM(E32:P32)</f>
        <v>103.82201257861635</v>
      </c>
    </row>
    <row r="33" spans="1:17" s="1" customFormat="1" ht="16.2" thickBot="1" x14ac:dyDescent="0.35">
      <c r="A33" s="13">
        <v>65282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65282</v>
      </c>
      <c r="B41" s="9">
        <v>3</v>
      </c>
      <c r="C41" s="9" t="s">
        <v>42</v>
      </c>
      <c r="D41" s="9">
        <v>1</v>
      </c>
      <c r="E41" s="18">
        <v>34.447204300333325</v>
      </c>
      <c r="F41" s="18">
        <v>35.775632184000003</v>
      </c>
      <c r="G41" s="18">
        <v>35.559247311333323</v>
      </c>
      <c r="H41" s="18">
        <v>34.199222221666673</v>
      </c>
      <c r="I41" s="18">
        <v>32.946236557999995</v>
      </c>
      <c r="J41" s="18">
        <v>31.509222222000005</v>
      </c>
      <c r="K41" s="18">
        <v>30.325913978666666</v>
      </c>
      <c r="L41" s="18">
        <v>29.826236559666665</v>
      </c>
      <c r="M41" s="18">
        <v>30.621888889000004</v>
      </c>
      <c r="N41" s="18">
        <v>31.779247312000006</v>
      </c>
      <c r="O41" s="18">
        <v>33.711444444333338</v>
      </c>
      <c r="P41" s="18">
        <v>34.281827957000004</v>
      </c>
      <c r="Q41" s="18">
        <f>AVERAGE(E41:P41)</f>
        <v>32.915276994833334</v>
      </c>
    </row>
    <row r="42" spans="1:17" s="1" customFormat="1" ht="16.2" thickBot="1" x14ac:dyDescent="0.35">
      <c r="A42" s="13">
        <v>65282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65282</v>
      </c>
      <c r="B50" s="9">
        <v>4</v>
      </c>
      <c r="C50" s="9" t="s">
        <v>42</v>
      </c>
      <c r="D50" s="9">
        <v>1</v>
      </c>
      <c r="E50" s="18">
        <v>22.019462365666662</v>
      </c>
      <c r="F50" s="18">
        <v>23.914872741666663</v>
      </c>
      <c r="G50" s="18">
        <v>24.642903226000005</v>
      </c>
      <c r="H50" s="18">
        <v>24.400888888666664</v>
      </c>
      <c r="I50" s="18">
        <v>23.919032257333338</v>
      </c>
      <c r="J50" s="18">
        <v>23.434333332999998</v>
      </c>
      <c r="K50" s="18">
        <v>23.280537634000002</v>
      </c>
      <c r="L50" s="18">
        <v>23.127096773666661</v>
      </c>
      <c r="M50" s="18">
        <v>23.118555555666671</v>
      </c>
      <c r="N50" s="18">
        <v>23.296989247000003</v>
      </c>
      <c r="O50" s="18">
        <v>23.719444445000001</v>
      </c>
      <c r="P50" s="18">
        <v>22.213333333333328</v>
      </c>
      <c r="Q50" s="18">
        <f>AVERAGE(E50:P50)</f>
        <v>23.423954150083333</v>
      </c>
    </row>
    <row r="51" spans="1:17" s="1" customFormat="1" ht="16.2" thickBot="1" x14ac:dyDescent="0.35">
      <c r="A51" s="13">
        <v>65282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65282</v>
      </c>
      <c r="B59" s="9">
        <v>5</v>
      </c>
      <c r="C59" s="9" t="s">
        <v>42</v>
      </c>
      <c r="D59" s="9">
        <v>1</v>
      </c>
      <c r="E59" s="18">
        <v>28.233333332999994</v>
      </c>
      <c r="F59" s="18">
        <v>29.845252462833333</v>
      </c>
      <c r="G59" s="18">
        <v>30.101075268666662</v>
      </c>
      <c r="H59" s="18">
        <v>29.300055555166669</v>
      </c>
      <c r="I59" s="18">
        <v>28.432634407666669</v>
      </c>
      <c r="J59" s="18">
        <v>27.471777777500002</v>
      </c>
      <c r="K59" s="18">
        <v>26.803225806333334</v>
      </c>
      <c r="L59" s="18">
        <v>26.476666666666663</v>
      </c>
      <c r="M59" s="18">
        <v>26.870222222333339</v>
      </c>
      <c r="N59" s="18">
        <v>27.538118279500004</v>
      </c>
      <c r="O59" s="18">
        <v>28.715444444666669</v>
      </c>
      <c r="P59" s="18">
        <v>28.247580645166664</v>
      </c>
      <c r="Q59" s="18">
        <f>AVERAGE(E59:P59)</f>
        <v>28.169615572458337</v>
      </c>
    </row>
    <row r="60" spans="1:17" s="1" customFormat="1" ht="16.2" thickBot="1" x14ac:dyDescent="0.35">
      <c r="A60" s="13">
        <v>65282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65282</v>
      </c>
      <c r="B72" s="9">
        <v>12</v>
      </c>
      <c r="C72" s="9" t="s">
        <v>39</v>
      </c>
      <c r="D72" s="9">
        <v>5</v>
      </c>
      <c r="E72" s="27">
        <v>30.633333333333333</v>
      </c>
      <c r="F72" s="27">
        <v>27.735849056603772</v>
      </c>
      <c r="G72" s="27">
        <v>30.3</v>
      </c>
      <c r="H72" s="27">
        <v>28.866666666666667</v>
      </c>
      <c r="I72" s="27">
        <v>28.766666666666666</v>
      </c>
      <c r="J72" s="27">
        <v>25.933333333333334</v>
      </c>
      <c r="K72" s="27">
        <v>21.466666666666669</v>
      </c>
      <c r="L72" s="27">
        <v>19</v>
      </c>
      <c r="M72" s="27">
        <v>22.833333333333332</v>
      </c>
      <c r="N72" s="27">
        <v>26.733333333333331</v>
      </c>
      <c r="O72" s="27">
        <v>28.766666666666666</v>
      </c>
      <c r="P72" s="27">
        <v>30.233333333333331</v>
      </c>
      <c r="Q72" s="18">
        <f>SUM(E72:P72)</f>
        <v>321.26918238993716</v>
      </c>
    </row>
    <row r="73" spans="1:17" s="1" customFormat="1" ht="16.2" thickBot="1" x14ac:dyDescent="0.35">
      <c r="A73" s="13">
        <v>65282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65282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8">
        <f>SUM(E81:P81)</f>
        <v>0</v>
      </c>
    </row>
    <row r="82" spans="1:17" s="1" customFormat="1" ht="16.2" thickBot="1" x14ac:dyDescent="0.35">
      <c r="A82" s="13">
        <v>65282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65282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65282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65282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65282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65282</v>
      </c>
      <c r="B108" s="9">
        <v>16</v>
      </c>
      <c r="C108" s="9" t="s">
        <v>39</v>
      </c>
      <c r="D108" s="9">
        <v>5</v>
      </c>
      <c r="E108" s="27">
        <v>0.3</v>
      </c>
      <c r="F108" s="27">
        <v>0.49528301886792453</v>
      </c>
      <c r="G108" s="27">
        <v>1.6333333333333333</v>
      </c>
      <c r="H108" s="27">
        <v>4.666666666666667</v>
      </c>
      <c r="I108" s="27">
        <v>7.1666666666666661</v>
      </c>
      <c r="J108" s="27">
        <v>7.8999999999999995</v>
      </c>
      <c r="K108" s="27">
        <v>8.9</v>
      </c>
      <c r="L108" s="27">
        <v>8.2666666666666657</v>
      </c>
      <c r="M108" s="27">
        <v>8.8333333333333339</v>
      </c>
      <c r="N108" s="27">
        <v>6.666666666666667</v>
      </c>
      <c r="O108" s="27">
        <v>1.1000000000000001</v>
      </c>
      <c r="P108" s="27">
        <v>0.13333333333333333</v>
      </c>
      <c r="Q108" s="18">
        <f>SUM(E108:P108)</f>
        <v>56.061949685534593</v>
      </c>
    </row>
    <row r="109" spans="1:17" s="1" customFormat="1" ht="16.2" thickBot="1" x14ac:dyDescent="0.35">
      <c r="A109" s="13">
        <v>65282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65282</v>
      </c>
      <c r="B117" s="9">
        <v>20</v>
      </c>
      <c r="C117" s="9" t="s">
        <v>67</v>
      </c>
      <c r="D117" s="9">
        <v>2</v>
      </c>
      <c r="E117">
        <v>32.65</v>
      </c>
      <c r="F117">
        <v>34</v>
      </c>
      <c r="G117">
        <v>33.950000000000003</v>
      </c>
      <c r="H117">
        <v>33</v>
      </c>
      <c r="I117">
        <v>32.15</v>
      </c>
      <c r="J117">
        <v>31.6</v>
      </c>
      <c r="K117">
        <v>30.1</v>
      </c>
      <c r="L117">
        <v>30.7</v>
      </c>
      <c r="M117">
        <v>30.5</v>
      </c>
      <c r="N117">
        <v>30.25</v>
      </c>
      <c r="O117">
        <v>32.049999999999997</v>
      </c>
      <c r="P117">
        <v>31.8</v>
      </c>
      <c r="Q117" s="18">
        <f>MAX(E117:P117)</f>
        <v>34</v>
      </c>
    </row>
    <row r="118" spans="1:17" s="1" customFormat="1" ht="16.2" thickBot="1" x14ac:dyDescent="0.35">
      <c r="A118" s="13">
        <v>65282</v>
      </c>
      <c r="B118" s="9">
        <v>20</v>
      </c>
      <c r="C118" s="9" t="s">
        <v>68</v>
      </c>
      <c r="D118" s="9" t="s">
        <v>69</v>
      </c>
      <c r="E118" s="9" t="s">
        <v>1119</v>
      </c>
      <c r="F118" s="9" t="s">
        <v>522</v>
      </c>
      <c r="G118" s="9" t="s">
        <v>774</v>
      </c>
      <c r="H118" s="9" t="s">
        <v>1184</v>
      </c>
      <c r="I118" s="9" t="s">
        <v>803</v>
      </c>
      <c r="J118" s="9" t="s">
        <v>555</v>
      </c>
      <c r="K118" s="9" t="s">
        <v>586</v>
      </c>
      <c r="L118" s="9" t="s">
        <v>469</v>
      </c>
      <c r="M118" s="9" t="s">
        <v>488</v>
      </c>
      <c r="N118" s="9" t="s">
        <v>557</v>
      </c>
      <c r="O118" s="9" t="s">
        <v>557</v>
      </c>
      <c r="P118" s="9" t="s">
        <v>781</v>
      </c>
      <c r="Q118" s="18"/>
    </row>
    <row r="119" spans="1:17" s="1" customFormat="1" ht="16.2" thickBot="1" x14ac:dyDescent="0.35">
      <c r="A119" s="13">
        <v>65282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65282</v>
      </c>
      <c r="B126" s="9">
        <v>21</v>
      </c>
      <c r="C126" s="9" t="s">
        <v>71</v>
      </c>
      <c r="D126" s="9">
        <v>3</v>
      </c>
      <c r="E126">
        <v>23.5</v>
      </c>
      <c r="F126">
        <v>22.5</v>
      </c>
      <c r="G126">
        <v>21.5</v>
      </c>
      <c r="H126">
        <v>23.5</v>
      </c>
      <c r="I126">
        <v>22.5</v>
      </c>
      <c r="J126">
        <v>22.5</v>
      </c>
      <c r="K126">
        <v>23</v>
      </c>
      <c r="L126">
        <v>22</v>
      </c>
      <c r="M126">
        <v>22.35</v>
      </c>
      <c r="N126">
        <v>23</v>
      </c>
      <c r="O126">
        <v>23.200000000000003</v>
      </c>
      <c r="P126">
        <v>23.5</v>
      </c>
      <c r="Q126" s="18">
        <f>MIN(E126:P126)</f>
        <v>21.5</v>
      </c>
    </row>
    <row r="127" spans="1:17" s="1" customFormat="1" ht="16.2" thickBot="1" x14ac:dyDescent="0.35">
      <c r="A127" s="13">
        <v>65282</v>
      </c>
      <c r="B127" s="9">
        <v>21</v>
      </c>
      <c r="C127" s="9" t="s">
        <v>72</v>
      </c>
      <c r="D127" s="9" t="s">
        <v>73</v>
      </c>
      <c r="E127" s="9" t="s">
        <v>1091</v>
      </c>
      <c r="F127" s="9" t="s">
        <v>822</v>
      </c>
      <c r="G127" s="9" t="s">
        <v>603</v>
      </c>
      <c r="H127" s="9" t="s">
        <v>889</v>
      </c>
      <c r="I127" s="9" t="s">
        <v>923</v>
      </c>
      <c r="J127" s="9" t="s">
        <v>486</v>
      </c>
      <c r="K127" s="9" t="s">
        <v>551</v>
      </c>
      <c r="L127" s="9" t="s">
        <v>956</v>
      </c>
      <c r="M127" s="9" t="s">
        <v>727</v>
      </c>
      <c r="N127" s="9" t="s">
        <v>1004</v>
      </c>
      <c r="O127" s="9" t="s">
        <v>625</v>
      </c>
      <c r="P127" s="9" t="s">
        <v>742</v>
      </c>
      <c r="Q127" s="18"/>
    </row>
    <row r="128" spans="1:17" s="1" customFormat="1" ht="16.2" thickBot="1" x14ac:dyDescent="0.35">
      <c r="A128" s="13">
        <v>65282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65282</v>
      </c>
      <c r="B135" s="9">
        <v>22</v>
      </c>
      <c r="C135" s="9" t="s">
        <v>67</v>
      </c>
      <c r="D135" s="9">
        <v>2</v>
      </c>
      <c r="E135">
        <v>39</v>
      </c>
      <c r="F135">
        <v>40</v>
      </c>
      <c r="G135">
        <v>40.1</v>
      </c>
      <c r="H135">
        <v>39</v>
      </c>
      <c r="I135">
        <v>37.6</v>
      </c>
      <c r="J135">
        <v>36.200000000000003</v>
      </c>
      <c r="K135">
        <v>36.6</v>
      </c>
      <c r="L135">
        <v>34</v>
      </c>
      <c r="M135">
        <v>35</v>
      </c>
      <c r="N135">
        <v>36</v>
      </c>
      <c r="O135">
        <v>37.5</v>
      </c>
      <c r="P135">
        <v>37.6</v>
      </c>
      <c r="Q135" s="18">
        <f>MAX(E135:P135)</f>
        <v>40.1</v>
      </c>
    </row>
    <row r="136" spans="1:17" s="1" customFormat="1" ht="16.2" thickBot="1" x14ac:dyDescent="0.35">
      <c r="A136" s="13">
        <v>65282</v>
      </c>
      <c r="B136" s="9">
        <v>22</v>
      </c>
      <c r="C136" s="9" t="s">
        <v>68</v>
      </c>
      <c r="D136" s="9" t="s">
        <v>69</v>
      </c>
      <c r="E136" s="9" t="s">
        <v>1181</v>
      </c>
      <c r="F136" s="9" t="s">
        <v>522</v>
      </c>
      <c r="G136" s="9" t="s">
        <v>774</v>
      </c>
      <c r="H136" s="9" t="s">
        <v>543</v>
      </c>
      <c r="I136" s="9" t="s">
        <v>472</v>
      </c>
      <c r="J136" s="9" t="s">
        <v>555</v>
      </c>
      <c r="K136" s="9" t="s">
        <v>586</v>
      </c>
      <c r="L136" s="9" t="s">
        <v>1202</v>
      </c>
      <c r="M136" s="9" t="s">
        <v>453</v>
      </c>
      <c r="N136" s="9" t="s">
        <v>1242</v>
      </c>
      <c r="O136" s="9" t="s">
        <v>1232</v>
      </c>
      <c r="P136" s="9" t="s">
        <v>781</v>
      </c>
      <c r="Q136" s="18"/>
    </row>
    <row r="137" spans="1:17" s="1" customFormat="1" ht="16.2" thickBot="1" x14ac:dyDescent="0.35">
      <c r="A137" s="13">
        <v>65282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65282</v>
      </c>
      <c r="B144" s="9">
        <v>23</v>
      </c>
      <c r="C144" s="9" t="s">
        <v>71</v>
      </c>
      <c r="D144" s="9">
        <v>3</v>
      </c>
      <c r="E144">
        <v>11.4</v>
      </c>
      <c r="F144">
        <v>12.5</v>
      </c>
      <c r="G144">
        <v>16</v>
      </c>
      <c r="H144">
        <v>19.5</v>
      </c>
      <c r="I144">
        <v>19</v>
      </c>
      <c r="J144">
        <v>19</v>
      </c>
      <c r="K144">
        <v>19</v>
      </c>
      <c r="L144">
        <v>18.7</v>
      </c>
      <c r="M144">
        <v>19</v>
      </c>
      <c r="N144">
        <v>18</v>
      </c>
      <c r="O144">
        <v>11.8</v>
      </c>
      <c r="P144">
        <v>14</v>
      </c>
      <c r="Q144" s="18">
        <f>MIN(E144:P144)</f>
        <v>11.4</v>
      </c>
    </row>
    <row r="145" spans="1:17" s="1" customFormat="1" ht="16.2" thickBot="1" x14ac:dyDescent="0.35">
      <c r="A145" s="13">
        <v>65282</v>
      </c>
      <c r="B145" s="9">
        <v>23</v>
      </c>
      <c r="C145" s="9" t="s">
        <v>72</v>
      </c>
      <c r="D145" s="9" t="s">
        <v>73</v>
      </c>
      <c r="E145" s="9" t="s">
        <v>1242</v>
      </c>
      <c r="F145" s="9" t="s">
        <v>782</v>
      </c>
      <c r="G145" s="9" t="s">
        <v>517</v>
      </c>
      <c r="H145" s="9" t="s">
        <v>827</v>
      </c>
      <c r="I145" s="9" t="s">
        <v>812</v>
      </c>
      <c r="J145" s="9" t="s">
        <v>842</v>
      </c>
      <c r="K145" s="9" t="s">
        <v>517</v>
      </c>
      <c r="L145" s="9" t="s">
        <v>827</v>
      </c>
      <c r="M145" s="9" t="s">
        <v>1243</v>
      </c>
      <c r="N145" s="9" t="s">
        <v>1136</v>
      </c>
      <c r="O145" s="9" t="s">
        <v>625</v>
      </c>
      <c r="P145" s="9" t="s">
        <v>683</v>
      </c>
      <c r="Q145" s="18"/>
    </row>
    <row r="146" spans="1:17" s="1" customFormat="1" ht="16.2" thickBot="1" x14ac:dyDescent="0.35">
      <c r="A146" s="13">
        <v>65282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65282</v>
      </c>
      <c r="B153" s="9">
        <v>24</v>
      </c>
      <c r="C153" s="9" t="s">
        <v>67</v>
      </c>
      <c r="D153" s="9">
        <v>2</v>
      </c>
      <c r="E153">
        <v>59.4</v>
      </c>
      <c r="F153">
        <v>113.5</v>
      </c>
      <c r="G153">
        <v>108</v>
      </c>
      <c r="H153">
        <v>127.3</v>
      </c>
      <c r="I153">
        <v>113</v>
      </c>
      <c r="J153">
        <v>133</v>
      </c>
      <c r="K153">
        <v>150.80000000000001</v>
      </c>
      <c r="L153">
        <v>115.8</v>
      </c>
      <c r="M153">
        <v>135.5</v>
      </c>
      <c r="N153">
        <v>97.4</v>
      </c>
      <c r="O153">
        <v>104.5</v>
      </c>
      <c r="P153">
        <v>17.2</v>
      </c>
      <c r="Q153" s="18">
        <f>MAX(E153:P153)</f>
        <v>150.80000000000001</v>
      </c>
    </row>
    <row r="154" spans="1:17" s="1" customFormat="1" ht="16.2" thickBot="1" x14ac:dyDescent="0.35">
      <c r="A154" s="13">
        <v>65282</v>
      </c>
      <c r="B154" s="9">
        <v>24</v>
      </c>
      <c r="C154" s="9" t="s">
        <v>68</v>
      </c>
      <c r="D154" s="9" t="s">
        <v>69</v>
      </c>
      <c r="E154" s="9" t="s">
        <v>1047</v>
      </c>
      <c r="F154" s="9" t="s">
        <v>753</v>
      </c>
      <c r="G154" s="9" t="s">
        <v>1244</v>
      </c>
      <c r="H154" s="9" t="s">
        <v>823</v>
      </c>
      <c r="I154" s="9" t="s">
        <v>1017</v>
      </c>
      <c r="J154" s="9" t="s">
        <v>499</v>
      </c>
      <c r="K154" s="9" t="s">
        <v>1104</v>
      </c>
      <c r="L154" s="9" t="s">
        <v>627</v>
      </c>
      <c r="M154" s="9" t="s">
        <v>1139</v>
      </c>
      <c r="N154" s="9" t="s">
        <v>571</v>
      </c>
      <c r="O154" s="9" t="s">
        <v>1184</v>
      </c>
      <c r="P154" s="9" t="s">
        <v>905</v>
      </c>
      <c r="Q154" s="18"/>
    </row>
    <row r="155" spans="1:17" s="1" customFormat="1" ht="16.2" thickBot="1" x14ac:dyDescent="0.35">
      <c r="A155" s="13">
        <v>65282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65282</v>
      </c>
      <c r="B162" s="9">
        <v>38</v>
      </c>
      <c r="C162" s="9" t="s">
        <v>42</v>
      </c>
      <c r="D162" s="9">
        <v>1</v>
      </c>
      <c r="E162" s="18">
        <v>65.824333333333314</v>
      </c>
      <c r="F162" s="18">
        <v>71.025333333333336</v>
      </c>
      <c r="G162" s="18">
        <v>79.604666666666674</v>
      </c>
      <c r="H162" s="18">
        <v>84.212999999999994</v>
      </c>
      <c r="I162" s="18">
        <v>86.36033333333333</v>
      </c>
      <c r="J162" s="18">
        <v>88.227000000000004</v>
      </c>
      <c r="K162" s="18">
        <v>88.652333333333345</v>
      </c>
      <c r="L162" s="18">
        <v>88.163000000000011</v>
      </c>
      <c r="M162" s="18">
        <v>89.014333333333326</v>
      </c>
      <c r="N162" s="18">
        <v>88.124333333333325</v>
      </c>
      <c r="O162" s="18">
        <v>80.927666666666667</v>
      </c>
      <c r="P162" s="18">
        <v>69.758666666666656</v>
      </c>
      <c r="Q162" s="18">
        <f>AVERAGE(E162:P162)</f>
        <v>81.657916666666651</v>
      </c>
    </row>
    <row r="163" spans="1:17" s="1" customFormat="1" ht="16.2" thickBot="1" x14ac:dyDescent="0.35">
      <c r="A163" s="13">
        <v>65282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65"/>
  <sheetViews>
    <sheetView workbookViewId="0">
      <selection activeCell="C14" sqref="C14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300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65246</v>
      </c>
      <c r="B10" s="3" t="s">
        <v>374</v>
      </c>
      <c r="C10" s="3" t="s">
        <v>375</v>
      </c>
      <c r="D10" s="16">
        <v>112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F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373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65246</v>
      </c>
      <c r="B23" s="9">
        <v>1</v>
      </c>
      <c r="C23" s="9" t="s">
        <v>36</v>
      </c>
      <c r="D23" s="9">
        <v>4</v>
      </c>
      <c r="E23" s="18">
        <v>15.356666666666664</v>
      </c>
      <c r="F23" s="18">
        <v>25.13666666666667</v>
      </c>
      <c r="G23" s="18">
        <v>65.923333333333332</v>
      </c>
      <c r="H23" s="18">
        <v>173.65333333333328</v>
      </c>
      <c r="I23" s="18">
        <v>275.59333333333331</v>
      </c>
      <c r="J23" s="18">
        <v>302.63333333333333</v>
      </c>
      <c r="K23" s="18">
        <v>340.67333333333329</v>
      </c>
      <c r="L23" s="18">
        <v>284.37333333333322</v>
      </c>
      <c r="M23" s="18">
        <v>369.53333333333336</v>
      </c>
      <c r="N23" s="18">
        <v>265.40000000000003</v>
      </c>
      <c r="O23" s="18">
        <v>41.809999999999995</v>
      </c>
      <c r="P23" s="18">
        <v>6.8366666666666669</v>
      </c>
      <c r="Q23" s="18">
        <v>2166.9233333333327</v>
      </c>
    </row>
    <row r="24" spans="1:17" s="1" customFormat="1" ht="16.2" thickBot="1" x14ac:dyDescent="0.35">
      <c r="A24" s="13">
        <v>65246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65246</v>
      </c>
      <c r="B32" s="9">
        <v>2</v>
      </c>
      <c r="C32" s="9" t="s">
        <v>39</v>
      </c>
      <c r="D32" s="9">
        <v>5</v>
      </c>
      <c r="E32" s="27">
        <v>0.8666666666666667</v>
      </c>
      <c r="F32" s="27">
        <v>1.3867924528301887</v>
      </c>
      <c r="G32" s="27">
        <v>3.8666666666666667</v>
      </c>
      <c r="H32" s="27">
        <v>8.6666666666666661</v>
      </c>
      <c r="I32" s="27">
        <v>13.100000000000001</v>
      </c>
      <c r="J32" s="27">
        <v>16</v>
      </c>
      <c r="K32" s="27">
        <v>17.2</v>
      </c>
      <c r="L32" s="27">
        <v>17.766666666666666</v>
      </c>
      <c r="M32" s="27">
        <v>17.833333333333332</v>
      </c>
      <c r="N32" s="27">
        <v>14.8</v>
      </c>
      <c r="O32" s="27">
        <v>3.5999999999999996</v>
      </c>
      <c r="P32" s="27">
        <v>0.7</v>
      </c>
      <c r="Q32" s="18">
        <f>SUM(E32:P32)</f>
        <v>115.78679245283018</v>
      </c>
    </row>
    <row r="33" spans="1:17" s="1" customFormat="1" ht="16.2" thickBot="1" x14ac:dyDescent="0.35">
      <c r="A33" s="13">
        <v>65246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65246</v>
      </c>
      <c r="B41" s="9">
        <v>3</v>
      </c>
      <c r="C41" s="9" t="s">
        <v>42</v>
      </c>
      <c r="D41" s="9">
        <v>1</v>
      </c>
      <c r="E41" s="18">
        <v>34.318817204333335</v>
      </c>
      <c r="F41" s="18">
        <v>35.653657634666658</v>
      </c>
      <c r="G41" s="18">
        <v>35.310215054333327</v>
      </c>
      <c r="H41" s="18">
        <v>33.871000000333332</v>
      </c>
      <c r="I41" s="18">
        <v>32.49118279533333</v>
      </c>
      <c r="J41" s="18">
        <v>31.199666666666658</v>
      </c>
      <c r="K41" s="18">
        <v>29.834408602</v>
      </c>
      <c r="L41" s="18">
        <v>29.382688171333331</v>
      </c>
      <c r="M41" s="18">
        <v>30.248444443999993</v>
      </c>
      <c r="N41" s="18">
        <v>31.368387096666666</v>
      </c>
      <c r="O41" s="18">
        <v>33.354777777666676</v>
      </c>
      <c r="P41" s="18">
        <v>34.167956989333334</v>
      </c>
      <c r="Q41" s="18">
        <f>AVERAGE(E41:P41)</f>
        <v>32.600100203055554</v>
      </c>
    </row>
    <row r="42" spans="1:17" s="1" customFormat="1" ht="16.2" thickBot="1" x14ac:dyDescent="0.35">
      <c r="A42" s="13">
        <v>65246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65246</v>
      </c>
      <c r="B50" s="9">
        <v>4</v>
      </c>
      <c r="C50" s="9" t="s">
        <v>42</v>
      </c>
      <c r="D50" s="9">
        <v>1</v>
      </c>
      <c r="E50" s="18">
        <v>21.7</v>
      </c>
      <c r="F50" s="18">
        <v>24.232110015999996</v>
      </c>
      <c r="G50" s="18">
        <v>25.060537635333333</v>
      </c>
      <c r="H50" s="18">
        <v>24.438888889000005</v>
      </c>
      <c r="I50" s="18">
        <v>23.845698924333341</v>
      </c>
      <c r="J50" s="18">
        <v>23.338999999666669</v>
      </c>
      <c r="K50" s="18">
        <v>23.202903225999997</v>
      </c>
      <c r="L50" s="18">
        <v>23.123763440666664</v>
      </c>
      <c r="M50" s="18">
        <v>23.130222222333337</v>
      </c>
      <c r="N50" s="18">
        <v>23.221935483000006</v>
      </c>
      <c r="O50" s="18">
        <v>23.713111110666667</v>
      </c>
      <c r="P50" s="18">
        <v>21.858064516000002</v>
      </c>
      <c r="Q50" s="18">
        <f>AVERAGE(E50:P50)</f>
        <v>23.405519621916667</v>
      </c>
    </row>
    <row r="51" spans="1:17" s="1" customFormat="1" ht="16.2" thickBot="1" x14ac:dyDescent="0.35">
      <c r="A51" s="13">
        <v>65246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65246</v>
      </c>
      <c r="B59" s="9">
        <v>5</v>
      </c>
      <c r="C59" s="9" t="s">
        <v>42</v>
      </c>
      <c r="D59" s="9">
        <v>1</v>
      </c>
      <c r="E59" s="18">
        <v>28.027311827999995</v>
      </c>
      <c r="F59" s="18">
        <v>29.942883825333325</v>
      </c>
      <c r="G59" s="18">
        <v>30.18537634483333</v>
      </c>
      <c r="H59" s="18">
        <v>29.154944444666668</v>
      </c>
      <c r="I59" s="18">
        <v>28.168440859833336</v>
      </c>
      <c r="J59" s="18">
        <v>27.269333333166664</v>
      </c>
      <c r="K59" s="18">
        <v>26.518655914</v>
      </c>
      <c r="L59" s="18">
        <v>26.253225805999996</v>
      </c>
      <c r="M59" s="18">
        <v>26.689333333166665</v>
      </c>
      <c r="N59" s="18">
        <v>27.295161289833338</v>
      </c>
      <c r="O59" s="18">
        <v>28.533944444166671</v>
      </c>
      <c r="P59" s="18">
        <v>28.013010752666666</v>
      </c>
      <c r="Q59" s="18">
        <f>AVERAGE(E59:P59)</f>
        <v>28.004301847972219</v>
      </c>
    </row>
    <row r="60" spans="1:17" s="1" customFormat="1" ht="16.2" thickBot="1" x14ac:dyDescent="0.35">
      <c r="A60" s="13">
        <v>65246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8" x14ac:dyDescent="0.35">
      <c r="A65" s="40" t="s">
        <v>50</v>
      </c>
      <c r="B65" s="4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5.6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65246</v>
      </c>
      <c r="B72" s="9">
        <v>12</v>
      </c>
      <c r="C72" s="9" t="s">
        <v>39</v>
      </c>
      <c r="D72" s="9">
        <v>5</v>
      </c>
      <c r="E72" s="27">
        <v>30.833333333333332</v>
      </c>
      <c r="F72" s="27">
        <v>27.735849056603772</v>
      </c>
      <c r="G72" s="27">
        <v>30.433333333333334</v>
      </c>
      <c r="H72" s="27">
        <v>28.533333333333331</v>
      </c>
      <c r="I72" s="27">
        <v>28.166666666666664</v>
      </c>
      <c r="J72" s="27">
        <v>25.433333333333334</v>
      </c>
      <c r="K72" s="27">
        <v>18.233333333333331</v>
      </c>
      <c r="L72" s="27">
        <v>15.166666666666668</v>
      </c>
      <c r="M72" s="27">
        <v>21.5</v>
      </c>
      <c r="N72" s="27">
        <v>26.4</v>
      </c>
      <c r="O72" s="27">
        <v>29.1</v>
      </c>
      <c r="P72" s="27">
        <v>30.866666666666667</v>
      </c>
      <c r="Q72" s="18">
        <f>SUM(E72:P72)</f>
        <v>312.40251572327043</v>
      </c>
    </row>
    <row r="73" spans="1:17" s="1" customFormat="1" ht="16.2" thickBot="1" x14ac:dyDescent="0.35">
      <c r="A73" s="13">
        <v>65246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65246</v>
      </c>
      <c r="B81" s="9">
        <v>13</v>
      </c>
      <c r="C81" s="9" t="s">
        <v>39</v>
      </c>
      <c r="D81" s="9">
        <v>5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>
        <v>0</v>
      </c>
      <c r="Q81" s="18">
        <f>SUM(E81:P81)</f>
        <v>0</v>
      </c>
    </row>
    <row r="82" spans="1:17" s="1" customFormat="1" ht="16.2" thickBot="1" x14ac:dyDescent="0.35">
      <c r="A82" s="13">
        <v>65246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65246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65246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65246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65246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65246</v>
      </c>
      <c r="B108" s="9">
        <v>16</v>
      </c>
      <c r="C108" s="9" t="s">
        <v>39</v>
      </c>
      <c r="D108" s="9">
        <v>5</v>
      </c>
      <c r="E108" s="27">
        <v>0.36666666666666664</v>
      </c>
      <c r="F108" s="27">
        <v>0.69339622641509435</v>
      </c>
      <c r="G108" s="27">
        <v>1.9</v>
      </c>
      <c r="H108" s="27">
        <v>5.3666666666666663</v>
      </c>
      <c r="I108" s="27">
        <v>8.1333333333333346</v>
      </c>
      <c r="J108" s="27">
        <v>8.3000000000000007</v>
      </c>
      <c r="K108" s="27">
        <v>8.4333333333333336</v>
      </c>
      <c r="L108" s="27">
        <v>8.3000000000000007</v>
      </c>
      <c r="M108" s="27">
        <v>10.066666666666666</v>
      </c>
      <c r="N108" s="27">
        <v>8.1</v>
      </c>
      <c r="O108" s="27">
        <v>1.5</v>
      </c>
      <c r="P108" s="27">
        <v>0.16666666666666669</v>
      </c>
      <c r="Q108" s="18">
        <f>SUM(E108:P108)</f>
        <v>61.326729559748429</v>
      </c>
    </row>
    <row r="109" spans="1:17" s="1" customFormat="1" ht="16.2" thickBot="1" x14ac:dyDescent="0.35">
      <c r="A109" s="13">
        <v>65246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65246</v>
      </c>
      <c r="B117" s="9">
        <v>20</v>
      </c>
      <c r="C117" s="9" t="s">
        <v>67</v>
      </c>
      <c r="D117" s="9">
        <v>2</v>
      </c>
      <c r="E117">
        <v>31.65</v>
      </c>
      <c r="F117">
        <v>33.5</v>
      </c>
      <c r="G117">
        <v>33</v>
      </c>
      <c r="H117">
        <v>32.5</v>
      </c>
      <c r="I117">
        <v>31.5</v>
      </c>
      <c r="J117">
        <v>30</v>
      </c>
      <c r="K117">
        <v>29.1</v>
      </c>
      <c r="L117">
        <v>29</v>
      </c>
      <c r="M117">
        <v>29.5</v>
      </c>
      <c r="N117">
        <v>29.5</v>
      </c>
      <c r="O117">
        <v>31</v>
      </c>
      <c r="P117">
        <v>31.5</v>
      </c>
      <c r="Q117" s="18">
        <f>MAX(E117:P117)</f>
        <v>33.5</v>
      </c>
    </row>
    <row r="118" spans="1:17" s="1" customFormat="1" ht="16.2" thickBot="1" x14ac:dyDescent="0.35">
      <c r="A118" s="13">
        <v>65246</v>
      </c>
      <c r="B118" s="9">
        <v>20</v>
      </c>
      <c r="C118" s="9" t="s">
        <v>68</v>
      </c>
      <c r="D118" s="9" t="s">
        <v>69</v>
      </c>
      <c r="E118" s="3" t="s">
        <v>593</v>
      </c>
      <c r="F118" s="3" t="s">
        <v>522</v>
      </c>
      <c r="G118" s="3" t="s">
        <v>553</v>
      </c>
      <c r="H118" s="3" t="s">
        <v>569</v>
      </c>
      <c r="I118" s="3" t="s">
        <v>594</v>
      </c>
      <c r="J118" s="3" t="s">
        <v>595</v>
      </c>
      <c r="K118" s="3" t="s">
        <v>596</v>
      </c>
      <c r="L118" s="3" t="s">
        <v>597</v>
      </c>
      <c r="M118" s="3" t="s">
        <v>488</v>
      </c>
      <c r="N118" s="3" t="s">
        <v>598</v>
      </c>
      <c r="O118" s="3" t="s">
        <v>599</v>
      </c>
      <c r="P118" s="3" t="s">
        <v>600</v>
      </c>
      <c r="Q118" s="18"/>
    </row>
    <row r="119" spans="1:17" s="1" customFormat="1" ht="16.2" thickBot="1" x14ac:dyDescent="0.35">
      <c r="A119" s="13">
        <v>65246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65246</v>
      </c>
      <c r="B126" s="9">
        <v>21</v>
      </c>
      <c r="C126" s="9" t="s">
        <v>71</v>
      </c>
      <c r="D126" s="9">
        <v>3</v>
      </c>
      <c r="E126">
        <v>21.75</v>
      </c>
      <c r="F126">
        <v>24.5</v>
      </c>
      <c r="G126">
        <v>21.5</v>
      </c>
      <c r="H126">
        <v>23.2</v>
      </c>
      <c r="I126">
        <v>23</v>
      </c>
      <c r="J126">
        <v>23</v>
      </c>
      <c r="K126">
        <v>22.5</v>
      </c>
      <c r="L126">
        <v>23</v>
      </c>
      <c r="M126">
        <v>22.5</v>
      </c>
      <c r="N126">
        <v>23</v>
      </c>
      <c r="O126">
        <v>23.25</v>
      </c>
      <c r="P126">
        <v>21.55</v>
      </c>
      <c r="Q126" s="18">
        <f>MIN(E126:P126)</f>
        <v>21.5</v>
      </c>
    </row>
    <row r="127" spans="1:17" s="1" customFormat="1" ht="16.2" thickBot="1" x14ac:dyDescent="0.35">
      <c r="A127" s="13">
        <v>65246</v>
      </c>
      <c r="B127" s="9">
        <v>21</v>
      </c>
      <c r="C127" s="9" t="s">
        <v>72</v>
      </c>
      <c r="D127" s="9" t="s">
        <v>73</v>
      </c>
      <c r="E127" s="3" t="s">
        <v>601</v>
      </c>
      <c r="F127" s="3" t="s">
        <v>602</v>
      </c>
      <c r="G127" s="3" t="s">
        <v>603</v>
      </c>
      <c r="H127" s="3" t="s">
        <v>555</v>
      </c>
      <c r="I127" s="3" t="s">
        <v>604</v>
      </c>
      <c r="J127" s="3" t="s">
        <v>605</v>
      </c>
      <c r="K127" s="3" t="s">
        <v>606</v>
      </c>
      <c r="L127" s="3" t="s">
        <v>607</v>
      </c>
      <c r="M127" s="3" t="s">
        <v>608</v>
      </c>
      <c r="N127" s="3" t="s">
        <v>609</v>
      </c>
      <c r="O127" s="3" t="s">
        <v>610</v>
      </c>
      <c r="P127" s="3" t="s">
        <v>541</v>
      </c>
      <c r="Q127" s="18"/>
    </row>
    <row r="128" spans="1:17" s="1" customFormat="1" ht="16.2" thickBot="1" x14ac:dyDescent="0.35">
      <c r="A128" s="13">
        <v>65246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65246</v>
      </c>
      <c r="B135" s="9">
        <v>22</v>
      </c>
      <c r="C135" s="9" t="s">
        <v>67</v>
      </c>
      <c r="D135" s="9">
        <v>2</v>
      </c>
      <c r="E135">
        <v>38</v>
      </c>
      <c r="F135">
        <v>39</v>
      </c>
      <c r="G135">
        <v>40</v>
      </c>
      <c r="H135">
        <v>38</v>
      </c>
      <c r="I135">
        <v>36.700000000000003</v>
      </c>
      <c r="J135">
        <v>35</v>
      </c>
      <c r="K135">
        <v>34</v>
      </c>
      <c r="L135">
        <v>34</v>
      </c>
      <c r="M135">
        <v>34</v>
      </c>
      <c r="N135">
        <v>34.6</v>
      </c>
      <c r="O135">
        <v>36.4</v>
      </c>
      <c r="P135">
        <v>38</v>
      </c>
      <c r="Q135" s="18">
        <f>MAX(E135:P135)</f>
        <v>40</v>
      </c>
    </row>
    <row r="136" spans="1:17" s="1" customFormat="1" ht="16.2" thickBot="1" x14ac:dyDescent="0.35">
      <c r="A136" s="13">
        <v>65246</v>
      </c>
      <c r="B136" s="9">
        <v>22</v>
      </c>
      <c r="C136" s="9" t="s">
        <v>68</v>
      </c>
      <c r="D136" s="9" t="s">
        <v>69</v>
      </c>
      <c r="E136" s="3" t="s">
        <v>581</v>
      </c>
      <c r="F136" s="3" t="s">
        <v>611</v>
      </c>
      <c r="G136" s="3" t="s">
        <v>612</v>
      </c>
      <c r="H136" s="3" t="s">
        <v>569</v>
      </c>
      <c r="I136" s="3" t="s">
        <v>594</v>
      </c>
      <c r="J136" s="3" t="s">
        <v>602</v>
      </c>
      <c r="K136" s="3" t="s">
        <v>613</v>
      </c>
      <c r="L136" s="3" t="s">
        <v>614</v>
      </c>
      <c r="M136" s="3" t="s">
        <v>615</v>
      </c>
      <c r="N136" s="3" t="s">
        <v>616</v>
      </c>
      <c r="O136" s="3" t="s">
        <v>617</v>
      </c>
      <c r="P136" s="3" t="s">
        <v>618</v>
      </c>
      <c r="Q136" s="18"/>
    </row>
    <row r="137" spans="1:17" s="1" customFormat="1" ht="16.2" thickBot="1" x14ac:dyDescent="0.35">
      <c r="A137" s="13">
        <v>65246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65246</v>
      </c>
      <c r="B144" s="9">
        <v>23</v>
      </c>
      <c r="C144" s="9" t="s">
        <v>71</v>
      </c>
      <c r="D144" s="9">
        <v>3</v>
      </c>
      <c r="E144">
        <v>11.5</v>
      </c>
      <c r="F144">
        <v>16</v>
      </c>
      <c r="G144">
        <v>18.5</v>
      </c>
      <c r="H144">
        <v>20</v>
      </c>
      <c r="I144">
        <v>18</v>
      </c>
      <c r="J144">
        <v>20</v>
      </c>
      <c r="K144">
        <v>17</v>
      </c>
      <c r="L144">
        <v>20</v>
      </c>
      <c r="M144">
        <v>20</v>
      </c>
      <c r="N144">
        <v>15.5</v>
      </c>
      <c r="O144">
        <v>16.399999999999999</v>
      </c>
      <c r="P144">
        <v>11.1</v>
      </c>
      <c r="Q144" s="18">
        <f>MIN(E144:P144)</f>
        <v>11.1</v>
      </c>
    </row>
    <row r="145" spans="1:17" s="1" customFormat="1" ht="16.2" thickBot="1" x14ac:dyDescent="0.35">
      <c r="A145" s="13">
        <v>65246</v>
      </c>
      <c r="B145" s="9">
        <v>23</v>
      </c>
      <c r="C145" s="9" t="s">
        <v>72</v>
      </c>
      <c r="D145" s="9" t="s">
        <v>73</v>
      </c>
      <c r="E145" s="3" t="s">
        <v>601</v>
      </c>
      <c r="F145" s="3" t="s">
        <v>619</v>
      </c>
      <c r="G145" s="3" t="s">
        <v>620</v>
      </c>
      <c r="H145" s="3" t="s">
        <v>621</v>
      </c>
      <c r="I145" s="3" t="s">
        <v>604</v>
      </c>
      <c r="J145" s="3" t="s">
        <v>622</v>
      </c>
      <c r="K145" s="3" t="s">
        <v>623</v>
      </c>
      <c r="L145" s="3" t="s">
        <v>624</v>
      </c>
      <c r="M145" s="3" t="s">
        <v>574</v>
      </c>
      <c r="N145" s="3" t="s">
        <v>528</v>
      </c>
      <c r="O145" s="3" t="s">
        <v>625</v>
      </c>
      <c r="P145" s="3" t="s">
        <v>541</v>
      </c>
      <c r="Q145" s="18"/>
    </row>
    <row r="146" spans="1:17" s="1" customFormat="1" ht="16.2" thickBot="1" x14ac:dyDescent="0.35">
      <c r="A146" s="13">
        <v>65246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65246</v>
      </c>
      <c r="B153" s="9">
        <v>24</v>
      </c>
      <c r="C153" s="9" t="s">
        <v>67</v>
      </c>
      <c r="D153" s="9">
        <v>2</v>
      </c>
      <c r="E153">
        <v>75.3</v>
      </c>
      <c r="F153">
        <v>90.8</v>
      </c>
      <c r="G153">
        <v>146.5</v>
      </c>
      <c r="H153">
        <v>105.9</v>
      </c>
      <c r="I153">
        <v>103.4</v>
      </c>
      <c r="J153">
        <v>208.5</v>
      </c>
      <c r="K153">
        <v>182.1</v>
      </c>
      <c r="L153">
        <v>102.5</v>
      </c>
      <c r="M153">
        <v>188.1</v>
      </c>
      <c r="N153">
        <v>96.8</v>
      </c>
      <c r="O153">
        <v>62.7</v>
      </c>
      <c r="P153">
        <v>69</v>
      </c>
      <c r="Q153" s="18">
        <f>MAX(E153:P153)</f>
        <v>208.5</v>
      </c>
    </row>
    <row r="154" spans="1:17" s="1" customFormat="1" ht="16.2" thickBot="1" x14ac:dyDescent="0.35">
      <c r="A154" s="13">
        <v>65246</v>
      </c>
      <c r="B154" s="9">
        <v>24</v>
      </c>
      <c r="C154" s="9" t="s">
        <v>68</v>
      </c>
      <c r="D154" s="9" t="s">
        <v>69</v>
      </c>
      <c r="E154" t="s">
        <v>626</v>
      </c>
      <c r="F154" t="s">
        <v>627</v>
      </c>
      <c r="G154" t="s">
        <v>628</v>
      </c>
      <c r="H154" t="s">
        <v>629</v>
      </c>
      <c r="I154" t="s">
        <v>630</v>
      </c>
      <c r="J154" t="s">
        <v>475</v>
      </c>
      <c r="K154" t="s">
        <v>631</v>
      </c>
      <c r="L154" t="s">
        <v>456</v>
      </c>
      <c r="M154" t="s">
        <v>632</v>
      </c>
      <c r="N154" t="s">
        <v>633</v>
      </c>
      <c r="O154" t="s">
        <v>634</v>
      </c>
      <c r="P154" t="s">
        <v>635</v>
      </c>
      <c r="Q154" s="18"/>
    </row>
    <row r="155" spans="1:17" s="1" customFormat="1" ht="16.2" thickBot="1" x14ac:dyDescent="0.35">
      <c r="A155" s="13">
        <v>65246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1" customFormat="1" ht="16.2" thickBo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65246</v>
      </c>
      <c r="B162" s="9">
        <v>38</v>
      </c>
      <c r="C162" s="9" t="s">
        <v>42</v>
      </c>
      <c r="D162" s="9">
        <v>1</v>
      </c>
      <c r="E162" s="18">
        <v>72.339999999999989</v>
      </c>
      <c r="F162" s="18">
        <v>77.058999999999983</v>
      </c>
      <c r="G162" s="18">
        <v>84.450666666666663</v>
      </c>
      <c r="H162" s="18">
        <v>87.058333333333337</v>
      </c>
      <c r="I162" s="18">
        <v>88.384</v>
      </c>
      <c r="J162" s="18">
        <v>89.712000000000003</v>
      </c>
      <c r="K162" s="18">
        <v>90.026666666666657</v>
      </c>
      <c r="L162" s="18">
        <v>89.632999999999996</v>
      </c>
      <c r="M162" s="18">
        <v>90.38366666666667</v>
      </c>
      <c r="N162" s="18">
        <v>89.812333333333328</v>
      </c>
      <c r="O162" s="18">
        <v>84.919333333333327</v>
      </c>
      <c r="P162" s="18">
        <v>75.297666666666657</v>
      </c>
      <c r="Q162" s="18">
        <f>AVERAGE(E162:P162)</f>
        <v>84.92305555555555</v>
      </c>
    </row>
    <row r="163" spans="1:17" s="1" customFormat="1" ht="16.2" thickBot="1" x14ac:dyDescent="0.35">
      <c r="A163" s="13">
        <v>65246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5:B65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65"/>
  <sheetViews>
    <sheetView topLeftCell="A16" workbookViewId="0">
      <selection activeCell="C15" sqref="C15"/>
    </sheetView>
  </sheetViews>
  <sheetFormatPr defaultRowHeight="14.4" x14ac:dyDescent="0.3"/>
  <cols>
    <col min="1" max="1" width="18.6640625" style="4" customWidth="1"/>
    <col min="2" max="2" width="68.109375" style="3" customWidth="1"/>
    <col min="3" max="3" width="19.6640625" style="3" customWidth="1"/>
    <col min="4" max="4" width="18.6640625" style="3" customWidth="1"/>
    <col min="5" max="17" width="11.6640625" style="3" customWidth="1"/>
  </cols>
  <sheetData>
    <row r="1" spans="1:17" s="1" customFormat="1" ht="18" x14ac:dyDescent="0.35">
      <c r="A1" s="40" t="s">
        <v>0</v>
      </c>
      <c r="B1" s="4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" x14ac:dyDescent="0.35">
      <c r="A2" s="40" t="s">
        <v>1</v>
      </c>
      <c r="B2" s="4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6" x14ac:dyDescent="0.3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" x14ac:dyDescent="0.35">
      <c r="A4" s="40" t="s">
        <v>2</v>
      </c>
      <c r="B4" s="4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2" thickBot="1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2" thickBot="1" x14ac:dyDescent="0.35">
      <c r="A6" s="15" t="s">
        <v>3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2" thickBot="1" x14ac:dyDescent="0.35">
      <c r="A7" s="15" t="s">
        <v>5</v>
      </c>
      <c r="B7" s="9" t="s">
        <v>311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2" thickBot="1" x14ac:dyDescent="0.35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2" thickBot="1" x14ac:dyDescent="0.35">
      <c r="A9" s="15" t="s">
        <v>6</v>
      </c>
      <c r="B9" s="7" t="s">
        <v>7</v>
      </c>
      <c r="C9" s="7" t="s">
        <v>8</v>
      </c>
      <c r="D9" s="7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2" thickBot="1" x14ac:dyDescent="0.35">
      <c r="A10" s="13">
        <v>65055</v>
      </c>
      <c r="B10" s="3" t="s">
        <v>377</v>
      </c>
      <c r="C10" s="3" t="s">
        <v>378</v>
      </c>
      <c r="D10" s="16">
        <v>615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2" thickBot="1" x14ac:dyDescent="0.35">
      <c r="A11" s="14"/>
      <c r="B11" s="12"/>
      <c r="C11" s="12"/>
      <c r="D11" s="12"/>
      <c r="F11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2" thickBot="1" x14ac:dyDescent="0.35">
      <c r="A12" s="42" t="s">
        <v>13</v>
      </c>
      <c r="B12" s="4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2" thickBot="1" x14ac:dyDescent="0.35">
      <c r="A13" s="13" t="s">
        <v>376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6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6" x14ac:dyDescent="0.3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" x14ac:dyDescent="0.35">
      <c r="A16" s="40" t="s">
        <v>15</v>
      </c>
      <c r="B16" s="4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" x14ac:dyDescent="0.35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2" thickBo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2" thickBot="1" x14ac:dyDescent="0.35">
      <c r="A19" s="15" t="s">
        <v>16</v>
      </c>
      <c r="B19" s="7" t="s">
        <v>17</v>
      </c>
      <c r="C19" s="7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2" thickBot="1" x14ac:dyDescent="0.35">
      <c r="A20" s="13">
        <v>1</v>
      </c>
      <c r="B20" s="9" t="s">
        <v>19</v>
      </c>
      <c r="C20" s="9" t="s">
        <v>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2" thickBot="1" x14ac:dyDescent="0.3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2" thickBot="1" x14ac:dyDescent="0.35">
      <c r="A22" s="15" t="s">
        <v>6</v>
      </c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30</v>
      </c>
      <c r="M22" s="7" t="s">
        <v>31</v>
      </c>
      <c r="N22" s="7" t="s">
        <v>32</v>
      </c>
      <c r="O22" s="7" t="s">
        <v>33</v>
      </c>
      <c r="P22" s="7" t="s">
        <v>34</v>
      </c>
      <c r="Q22" s="7" t="s">
        <v>35</v>
      </c>
    </row>
    <row r="23" spans="1:17" s="1" customFormat="1" ht="16.2" thickBot="1" x14ac:dyDescent="0.35">
      <c r="A23" s="13">
        <v>65055</v>
      </c>
      <c r="B23" s="9">
        <v>1</v>
      </c>
      <c r="C23" s="9" t="s">
        <v>36</v>
      </c>
      <c r="D23" s="9">
        <v>4</v>
      </c>
      <c r="E23" s="18">
        <v>0.1</v>
      </c>
      <c r="F23" s="18">
        <v>0.58333333333333337</v>
      </c>
      <c r="G23" s="18">
        <v>2.7733333333333334</v>
      </c>
      <c r="H23" s="18">
        <v>31.676666666666669</v>
      </c>
      <c r="I23" s="18">
        <v>87.11333333333333</v>
      </c>
      <c r="J23" s="18">
        <v>190.55333333333334</v>
      </c>
      <c r="K23" s="18">
        <v>298.65333333333342</v>
      </c>
      <c r="L23" s="18">
        <v>382.90666666666664</v>
      </c>
      <c r="M23" s="18">
        <v>220.4966666666667</v>
      </c>
      <c r="N23" s="18">
        <v>53.343333333333334</v>
      </c>
      <c r="O23" s="18">
        <v>0.13666666666666666</v>
      </c>
      <c r="P23" s="18">
        <v>0</v>
      </c>
      <c r="Q23" s="18">
        <v>1268.3366666666668</v>
      </c>
    </row>
    <row r="24" spans="1:17" s="1" customFormat="1" ht="16.2" thickBot="1" x14ac:dyDescent="0.35">
      <c r="A24" s="13">
        <v>65055</v>
      </c>
      <c r="B24" s="9">
        <v>1</v>
      </c>
      <c r="C24" s="3" t="s">
        <v>92</v>
      </c>
      <c r="D24" s="9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7" s="1" customFormat="1" ht="16.2" thickBot="1" x14ac:dyDescent="0.35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2" thickBot="1" x14ac:dyDescent="0.35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2" thickBot="1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2" thickBot="1" x14ac:dyDescent="0.35">
      <c r="A28" s="15" t="s">
        <v>16</v>
      </c>
      <c r="B28" s="7" t="s">
        <v>17</v>
      </c>
      <c r="C28" s="7" t="s">
        <v>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2" thickBot="1" x14ac:dyDescent="0.35">
      <c r="A29" s="13">
        <v>2</v>
      </c>
      <c r="B29" s="9" t="s">
        <v>37</v>
      </c>
      <c r="C29" s="9" t="s">
        <v>38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2" thickBot="1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2" thickBot="1" x14ac:dyDescent="0.35">
      <c r="A31" s="15" t="s">
        <v>6</v>
      </c>
      <c r="B31" s="7" t="s">
        <v>16</v>
      </c>
      <c r="C31" s="7" t="s">
        <v>21</v>
      </c>
      <c r="D31" s="7" t="s">
        <v>22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30</v>
      </c>
      <c r="M31" s="7" t="s">
        <v>31</v>
      </c>
      <c r="N31" s="7" t="s">
        <v>32</v>
      </c>
      <c r="O31" s="7" t="s">
        <v>33</v>
      </c>
      <c r="P31" s="7" t="s">
        <v>34</v>
      </c>
      <c r="Q31" s="7" t="s">
        <v>35</v>
      </c>
    </row>
    <row r="32" spans="1:17" s="1" customFormat="1" ht="16.2" thickBot="1" x14ac:dyDescent="0.35">
      <c r="A32" s="13">
        <v>65055</v>
      </c>
      <c r="B32" s="9">
        <v>2</v>
      </c>
      <c r="C32" s="9" t="s">
        <v>39</v>
      </c>
      <c r="D32" s="9">
        <v>5</v>
      </c>
      <c r="E32" s="27">
        <v>3.3333333333333333E-2</v>
      </c>
      <c r="F32" s="27">
        <v>3.3018867924528301E-2</v>
      </c>
      <c r="G32" s="27">
        <v>0.26666666666666666</v>
      </c>
      <c r="H32" s="27">
        <v>2.4333333333333331</v>
      </c>
      <c r="I32" s="27">
        <v>6.1333333333333329</v>
      </c>
      <c r="J32" s="27">
        <v>9.1333333333333346</v>
      </c>
      <c r="K32" s="27">
        <v>14</v>
      </c>
      <c r="L32" s="27">
        <v>15.766666666666666</v>
      </c>
      <c r="M32" s="27">
        <v>11</v>
      </c>
      <c r="N32" s="27">
        <v>3.666666666666667</v>
      </c>
      <c r="O32" s="27">
        <v>6.6666666666666666E-2</v>
      </c>
      <c r="P32" s="27">
        <v>0</v>
      </c>
      <c r="Q32" s="18">
        <f>SUM(E32:P32)</f>
        <v>62.533018867924525</v>
      </c>
    </row>
    <row r="33" spans="1:17" s="1" customFormat="1" ht="16.2" thickBot="1" x14ac:dyDescent="0.35">
      <c r="A33" s="13">
        <v>65055</v>
      </c>
      <c r="B33" s="9">
        <v>2</v>
      </c>
      <c r="C33" s="3" t="s">
        <v>92</v>
      </c>
      <c r="D33" s="9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7" s="1" customFormat="1" ht="16.2" thickBot="1" x14ac:dyDescent="0.35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2" thickBot="1" x14ac:dyDescent="0.35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2" thickBot="1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2" thickBot="1" x14ac:dyDescent="0.35">
      <c r="A37" s="15" t="s">
        <v>16</v>
      </c>
      <c r="B37" s="7" t="s">
        <v>17</v>
      </c>
      <c r="C37" s="7" t="s">
        <v>18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2" thickBot="1" x14ac:dyDescent="0.35">
      <c r="A38" s="13">
        <v>3</v>
      </c>
      <c r="B38" s="9" t="s">
        <v>307</v>
      </c>
      <c r="C38" s="9" t="s">
        <v>41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2" thickBot="1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2" thickBot="1" x14ac:dyDescent="0.35">
      <c r="A40" s="15" t="s">
        <v>6</v>
      </c>
      <c r="B40" s="7" t="s">
        <v>16</v>
      </c>
      <c r="C40" s="7" t="s">
        <v>21</v>
      </c>
      <c r="D40" s="7" t="s">
        <v>22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30</v>
      </c>
      <c r="M40" s="7" t="s">
        <v>31</v>
      </c>
      <c r="N40" s="7" t="s">
        <v>32</v>
      </c>
      <c r="O40" s="7" t="s">
        <v>33</v>
      </c>
      <c r="P40" s="7" t="s">
        <v>34</v>
      </c>
      <c r="Q40" s="7" t="s">
        <v>35</v>
      </c>
    </row>
    <row r="41" spans="1:17" s="1" customFormat="1" ht="16.2" thickBot="1" x14ac:dyDescent="0.35">
      <c r="A41" s="13">
        <v>65055</v>
      </c>
      <c r="B41" s="9">
        <v>3</v>
      </c>
      <c r="C41" s="9" t="s">
        <v>42</v>
      </c>
      <c r="D41" s="9">
        <v>1</v>
      </c>
      <c r="E41" s="18">
        <v>30.865376344333331</v>
      </c>
      <c r="F41" s="18">
        <v>33.870016420333329</v>
      </c>
      <c r="G41" s="18">
        <v>37.237526882000012</v>
      </c>
      <c r="H41" s="18">
        <v>38.232111111666669</v>
      </c>
      <c r="I41" s="18">
        <v>35.982473118333338</v>
      </c>
      <c r="J41" s="18">
        <v>32.888222222666656</v>
      </c>
      <c r="K41" s="18">
        <v>30.697849462666667</v>
      </c>
      <c r="L41" s="18">
        <v>29.60365591366666</v>
      </c>
      <c r="M41" s="18">
        <v>30.730555555333339</v>
      </c>
      <c r="N41" s="18">
        <v>32.783225805999997</v>
      </c>
      <c r="O41" s="18">
        <v>33.527666667333328</v>
      </c>
      <c r="P41" s="18">
        <v>31.513870968000003</v>
      </c>
      <c r="Q41" s="18">
        <f>AVERAGE(E41:P41)</f>
        <v>33.161045872694451</v>
      </c>
    </row>
    <row r="42" spans="1:17" s="1" customFormat="1" ht="16.2" thickBot="1" x14ac:dyDescent="0.35">
      <c r="A42" s="13">
        <v>65055</v>
      </c>
      <c r="B42" s="9">
        <v>3</v>
      </c>
      <c r="C42" s="3" t="s">
        <v>92</v>
      </c>
      <c r="D42" s="9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7" s="1" customFormat="1" ht="16.2" thickBot="1" x14ac:dyDescent="0.35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2" thickBot="1" x14ac:dyDescent="0.35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2" thickBot="1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2" thickBot="1" x14ac:dyDescent="0.35">
      <c r="A46" s="15" t="s">
        <v>16</v>
      </c>
      <c r="B46" s="7" t="s">
        <v>17</v>
      </c>
      <c r="C46" s="7" t="s">
        <v>18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2" thickBot="1" x14ac:dyDescent="0.35">
      <c r="A47" s="13">
        <v>4</v>
      </c>
      <c r="B47" s="9" t="s">
        <v>306</v>
      </c>
      <c r="C47" s="9" t="s">
        <v>41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2" thickBo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2" thickBot="1" x14ac:dyDescent="0.35">
      <c r="A49" s="15" t="s">
        <v>6</v>
      </c>
      <c r="B49" s="7" t="s">
        <v>16</v>
      </c>
      <c r="C49" s="7" t="s">
        <v>21</v>
      </c>
      <c r="D49" s="7" t="s">
        <v>22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30</v>
      </c>
      <c r="M49" s="7" t="s">
        <v>31</v>
      </c>
      <c r="N49" s="7" t="s">
        <v>32</v>
      </c>
      <c r="O49" s="7" t="s">
        <v>33</v>
      </c>
      <c r="P49" s="7" t="s">
        <v>34</v>
      </c>
      <c r="Q49" s="7" t="s">
        <v>35</v>
      </c>
    </row>
    <row r="50" spans="1:17" s="1" customFormat="1" ht="16.2" thickBot="1" x14ac:dyDescent="0.35">
      <c r="A50" s="13">
        <v>65055</v>
      </c>
      <c r="B50" s="9">
        <v>4</v>
      </c>
      <c r="C50" s="9" t="s">
        <v>42</v>
      </c>
      <c r="D50" s="9">
        <v>1</v>
      </c>
      <c r="E50" s="18">
        <v>14.223440858666667</v>
      </c>
      <c r="F50" s="18">
        <v>17.223013136000002</v>
      </c>
      <c r="G50" s="18">
        <v>21.286021506000001</v>
      </c>
      <c r="H50" s="18">
        <v>24.259777777000004</v>
      </c>
      <c r="I50" s="18">
        <v>24.293763440666662</v>
      </c>
      <c r="J50" s="18">
        <v>22.645111111333339</v>
      </c>
      <c r="K50" s="18">
        <v>21.636344085333338</v>
      </c>
      <c r="L50" s="18">
        <v>21.251290322333336</v>
      </c>
      <c r="M50" s="18">
        <v>21.118111111666668</v>
      </c>
      <c r="N50" s="18">
        <v>20.74204301</v>
      </c>
      <c r="O50" s="18">
        <v>17.430000000333333</v>
      </c>
      <c r="P50" s="18">
        <v>14.673333332666665</v>
      </c>
      <c r="Q50" s="18">
        <f>AVERAGE(E50:P50)</f>
        <v>20.065187474333335</v>
      </c>
    </row>
    <row r="51" spans="1:17" s="1" customFormat="1" ht="16.2" thickBot="1" x14ac:dyDescent="0.35">
      <c r="A51" s="13">
        <v>65055</v>
      </c>
      <c r="B51" s="9">
        <v>4</v>
      </c>
      <c r="C51" s="3" t="s">
        <v>92</v>
      </c>
      <c r="D51" s="9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7" s="1" customFormat="1" ht="16.2" thickBot="1" x14ac:dyDescent="0.35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2" thickBot="1" x14ac:dyDescent="0.35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2" thickBot="1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2" thickBot="1" x14ac:dyDescent="0.35">
      <c r="A55" s="15" t="s">
        <v>16</v>
      </c>
      <c r="B55" s="7" t="s">
        <v>17</v>
      </c>
      <c r="C55" s="7" t="s">
        <v>18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2" thickBot="1" x14ac:dyDescent="0.35">
      <c r="A56" s="13">
        <v>5</v>
      </c>
      <c r="B56" s="9" t="s">
        <v>308</v>
      </c>
      <c r="C56" s="9" t="s">
        <v>41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2" thickBot="1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2" thickBot="1" x14ac:dyDescent="0.35">
      <c r="A58" s="15" t="s">
        <v>6</v>
      </c>
      <c r="B58" s="7" t="s">
        <v>16</v>
      </c>
      <c r="C58" s="7" t="s">
        <v>21</v>
      </c>
      <c r="D58" s="7" t="s">
        <v>22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30</v>
      </c>
      <c r="M58" s="7" t="s">
        <v>31</v>
      </c>
      <c r="N58" s="7" t="s">
        <v>32</v>
      </c>
      <c r="O58" s="7" t="s">
        <v>33</v>
      </c>
      <c r="P58" s="7" t="s">
        <v>34</v>
      </c>
      <c r="Q58" s="7" t="s">
        <v>35</v>
      </c>
    </row>
    <row r="59" spans="1:17" s="1" customFormat="1" ht="16.2" thickBot="1" x14ac:dyDescent="0.35">
      <c r="A59" s="13">
        <v>65055</v>
      </c>
      <c r="B59" s="9">
        <v>5</v>
      </c>
      <c r="C59" s="9" t="s">
        <v>42</v>
      </c>
      <c r="D59" s="9">
        <v>1</v>
      </c>
      <c r="E59" s="18">
        <v>22.544408601499999</v>
      </c>
      <c r="F59" s="18">
        <v>25.546514778166667</v>
      </c>
      <c r="G59" s="18">
        <v>29.261774194000004</v>
      </c>
      <c r="H59" s="18">
        <v>31.245944444333336</v>
      </c>
      <c r="I59" s="18">
        <v>30.138118279499999</v>
      </c>
      <c r="J59" s="18">
        <v>27.766666666999996</v>
      </c>
      <c r="K59" s="18">
        <v>26.167096774000001</v>
      </c>
      <c r="L59" s="18">
        <v>25.427473117999998</v>
      </c>
      <c r="M59" s="18">
        <v>25.924333333500002</v>
      </c>
      <c r="N59" s="18">
        <v>26.762634407999997</v>
      </c>
      <c r="O59" s="18">
        <v>25.478833333833329</v>
      </c>
      <c r="P59" s="18">
        <v>23.093602150333332</v>
      </c>
      <c r="Q59" s="18">
        <f>AVERAGE(E59:P59)</f>
        <v>26.613116673513886</v>
      </c>
    </row>
    <row r="60" spans="1:17" s="1" customFormat="1" ht="16.2" thickBot="1" x14ac:dyDescent="0.35">
      <c r="A60" s="13">
        <v>65055</v>
      </c>
      <c r="B60" s="9">
        <v>5</v>
      </c>
      <c r="C60" s="3" t="s">
        <v>92</v>
      </c>
      <c r="D60" s="9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7" s="1" customFormat="1" ht="16.2" thickBot="1" x14ac:dyDescent="0.35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2" thickBot="1" x14ac:dyDescent="0.35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5.6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5.6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5.6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8" x14ac:dyDescent="0.35">
      <c r="A66" s="40" t="s">
        <v>50</v>
      </c>
      <c r="B66" s="4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2" thickBot="1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" customFormat="1" ht="16.2" thickBot="1" x14ac:dyDescent="0.35">
      <c r="A68" s="15" t="s">
        <v>16</v>
      </c>
      <c r="B68" s="7" t="s">
        <v>17</v>
      </c>
      <c r="C68" s="7" t="s">
        <v>18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" customFormat="1" ht="16.2" thickBot="1" x14ac:dyDescent="0.35">
      <c r="A69" s="13">
        <v>12</v>
      </c>
      <c r="B69" s="9" t="s">
        <v>58</v>
      </c>
      <c r="C69" s="9" t="s">
        <v>38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" customFormat="1" ht="16.2" thickBot="1" x14ac:dyDescent="0.35">
      <c r="A70" s="14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" customFormat="1" ht="16.2" thickBot="1" x14ac:dyDescent="0.35">
      <c r="A71" s="15" t="s">
        <v>6</v>
      </c>
      <c r="B71" s="7" t="s">
        <v>16</v>
      </c>
      <c r="C71" s="7" t="s">
        <v>21</v>
      </c>
      <c r="D71" s="7" t="s">
        <v>22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30</v>
      </c>
      <c r="M71" s="7" t="s">
        <v>31</v>
      </c>
      <c r="N71" s="7" t="s">
        <v>32</v>
      </c>
      <c r="O71" s="7" t="s">
        <v>33</v>
      </c>
      <c r="P71" s="7" t="s">
        <v>34</v>
      </c>
      <c r="Q71" s="7" t="s">
        <v>35</v>
      </c>
    </row>
    <row r="72" spans="1:17" s="1" customFormat="1" ht="16.2" thickBot="1" x14ac:dyDescent="0.35">
      <c r="A72" s="13">
        <v>65055</v>
      </c>
      <c r="B72" s="9">
        <v>12</v>
      </c>
      <c r="C72" s="9" t="s">
        <v>39</v>
      </c>
      <c r="D72" s="9">
        <v>5</v>
      </c>
      <c r="E72" s="27">
        <v>19.266666666666666</v>
      </c>
      <c r="F72" s="27">
        <v>24.929245283018869</v>
      </c>
      <c r="G72" s="27">
        <v>30.766666666666666</v>
      </c>
      <c r="H72" s="27">
        <v>29.833333333333336</v>
      </c>
      <c r="I72" s="27">
        <v>30.099999999999998</v>
      </c>
      <c r="J72" s="27">
        <v>27.099999999999998</v>
      </c>
      <c r="K72" s="27">
        <v>22.200000000000003</v>
      </c>
      <c r="L72" s="27">
        <v>16.5</v>
      </c>
      <c r="M72" s="27">
        <v>22.866666666666667</v>
      </c>
      <c r="N72" s="27">
        <v>29.333333333333336</v>
      </c>
      <c r="O72" s="27">
        <v>29.266666666666666</v>
      </c>
      <c r="P72" s="27">
        <v>24.033333333333335</v>
      </c>
      <c r="Q72" s="18">
        <f>SUM(E72:P72)</f>
        <v>306.19591194968558</v>
      </c>
    </row>
    <row r="73" spans="1:17" s="1" customFormat="1" ht="16.2" thickBot="1" x14ac:dyDescent="0.35">
      <c r="A73" s="13">
        <v>65055</v>
      </c>
      <c r="B73" s="9">
        <v>12</v>
      </c>
      <c r="C73" s="3" t="s">
        <v>92</v>
      </c>
      <c r="D73" s="9">
        <v>98</v>
      </c>
      <c r="E73" s="16">
        <v>30</v>
      </c>
      <c r="F73" s="16">
        <v>30</v>
      </c>
      <c r="G73" s="16">
        <v>30</v>
      </c>
      <c r="H73" s="16">
        <v>30</v>
      </c>
      <c r="I73" s="16">
        <v>30</v>
      </c>
      <c r="J73" s="16">
        <v>30</v>
      </c>
      <c r="K73" s="16">
        <v>30</v>
      </c>
      <c r="L73" s="16">
        <v>30</v>
      </c>
      <c r="M73" s="16">
        <v>30</v>
      </c>
      <c r="N73" s="16">
        <v>30</v>
      </c>
      <c r="O73" s="16">
        <v>30</v>
      </c>
      <c r="P73" s="16">
        <v>30</v>
      </c>
      <c r="Q73" s="16">
        <v>30</v>
      </c>
    </row>
    <row r="74" spans="1:17" s="1" customFormat="1" ht="16.2" thickBot="1" x14ac:dyDescent="0.35">
      <c r="A74" s="13"/>
      <c r="B74" s="9"/>
      <c r="C74" s="9"/>
      <c r="D74" s="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s="1" customFormat="1" ht="16.2" thickBot="1" x14ac:dyDescent="0.35">
      <c r="A75" s="13"/>
      <c r="B75" s="9"/>
      <c r="C75" s="9"/>
      <c r="D75" s="9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s="1" customFormat="1" ht="16.2" thickBo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" customFormat="1" ht="16.2" thickBot="1" x14ac:dyDescent="0.35">
      <c r="A77" s="15" t="s">
        <v>16</v>
      </c>
      <c r="B77" s="7" t="s">
        <v>17</v>
      </c>
      <c r="C77" s="7" t="s">
        <v>18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" customFormat="1" ht="16.2" thickBot="1" x14ac:dyDescent="0.35">
      <c r="A78" s="13">
        <v>13</v>
      </c>
      <c r="B78" s="9" t="s">
        <v>59</v>
      </c>
      <c r="C78" s="9" t="s">
        <v>38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" customFormat="1" ht="16.2" thickBot="1" x14ac:dyDescent="0.35">
      <c r="A79" s="14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" customFormat="1" ht="16.2" thickBot="1" x14ac:dyDescent="0.35">
      <c r="A80" s="15" t="s">
        <v>6</v>
      </c>
      <c r="B80" s="7" t="s">
        <v>16</v>
      </c>
      <c r="C80" s="7" t="s">
        <v>21</v>
      </c>
      <c r="D80" s="7" t="s">
        <v>22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30</v>
      </c>
      <c r="M80" s="7" t="s">
        <v>31</v>
      </c>
      <c r="N80" s="7" t="s">
        <v>32</v>
      </c>
      <c r="O80" s="7" t="s">
        <v>33</v>
      </c>
      <c r="P80" s="7" t="s">
        <v>34</v>
      </c>
      <c r="Q80" s="7" t="s">
        <v>35</v>
      </c>
    </row>
    <row r="81" spans="1:17" s="1" customFormat="1" ht="16.2" thickBot="1" x14ac:dyDescent="0.35">
      <c r="A81" s="13">
        <v>65055</v>
      </c>
      <c r="B81" s="9">
        <v>13</v>
      </c>
      <c r="C81" s="9" t="s">
        <v>39</v>
      </c>
      <c r="D81" s="9">
        <v>5</v>
      </c>
      <c r="E81" s="27">
        <v>1.3</v>
      </c>
      <c r="F81" s="27">
        <v>9.9056603773584911E-2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6.6666666666666666E-2</v>
      </c>
      <c r="P81" s="27">
        <v>0.83333333333333337</v>
      </c>
      <c r="Q81" s="18">
        <f>SUM(E81:P81)</f>
        <v>2.2990566037735851</v>
      </c>
    </row>
    <row r="82" spans="1:17" s="1" customFormat="1" ht="16.2" thickBot="1" x14ac:dyDescent="0.35">
      <c r="A82" s="13">
        <v>65055</v>
      </c>
      <c r="B82" s="9">
        <v>13</v>
      </c>
      <c r="C82" s="3" t="s">
        <v>92</v>
      </c>
      <c r="D82" s="9">
        <v>98</v>
      </c>
      <c r="E82" s="16">
        <v>30</v>
      </c>
      <c r="F82" s="16">
        <v>30</v>
      </c>
      <c r="G82" s="16">
        <v>30</v>
      </c>
      <c r="H82" s="16">
        <v>30</v>
      </c>
      <c r="I82" s="16">
        <v>30</v>
      </c>
      <c r="J82" s="16">
        <v>30</v>
      </c>
      <c r="K82" s="16">
        <v>30</v>
      </c>
      <c r="L82" s="16">
        <v>30</v>
      </c>
      <c r="M82" s="16">
        <v>30</v>
      </c>
      <c r="N82" s="16">
        <v>30</v>
      </c>
      <c r="O82" s="16">
        <v>30</v>
      </c>
      <c r="P82" s="16">
        <v>30</v>
      </c>
      <c r="Q82" s="16">
        <v>30</v>
      </c>
    </row>
    <row r="83" spans="1:17" s="1" customFormat="1" ht="16.2" thickBot="1" x14ac:dyDescent="0.35">
      <c r="A83" s="13"/>
      <c r="B83" s="9"/>
      <c r="C83" s="9"/>
      <c r="D83" s="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1" customFormat="1" ht="16.2" thickBot="1" x14ac:dyDescent="0.35">
      <c r="A84" s="13"/>
      <c r="B84" s="9"/>
      <c r="C84" s="9"/>
      <c r="D84" s="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1" customFormat="1" ht="16.2" thickBot="1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" customFormat="1" ht="16.2" thickBot="1" x14ac:dyDescent="0.35">
      <c r="A86" s="15" t="s">
        <v>16</v>
      </c>
      <c r="B86" s="7" t="s">
        <v>17</v>
      </c>
      <c r="C86" s="7" t="s">
        <v>18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" customFormat="1" ht="16.2" thickBot="1" x14ac:dyDescent="0.35">
      <c r="A87" s="13">
        <v>14</v>
      </c>
      <c r="B87" s="9" t="s">
        <v>60</v>
      </c>
      <c r="C87" s="9" t="s">
        <v>38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" customFormat="1" ht="16.2" thickBo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" customFormat="1" ht="16.2" thickBot="1" x14ac:dyDescent="0.35">
      <c r="A89" s="15" t="s">
        <v>6</v>
      </c>
      <c r="B89" s="7" t="s">
        <v>16</v>
      </c>
      <c r="C89" s="7" t="s">
        <v>21</v>
      </c>
      <c r="D89" s="7" t="s">
        <v>22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30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</row>
    <row r="90" spans="1:17" s="1" customFormat="1" ht="16.2" thickBot="1" x14ac:dyDescent="0.35">
      <c r="A90" s="13">
        <v>65055</v>
      </c>
      <c r="B90" s="9">
        <v>14</v>
      </c>
      <c r="C90" s="9" t="s">
        <v>39</v>
      </c>
      <c r="D90" s="9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8">
        <f>SUM(E90:P90)</f>
        <v>0</v>
      </c>
    </row>
    <row r="91" spans="1:17" s="1" customFormat="1" ht="16.2" thickBot="1" x14ac:dyDescent="0.35">
      <c r="A91" s="13">
        <v>65055</v>
      </c>
      <c r="B91" s="9">
        <v>14</v>
      </c>
      <c r="C91" s="3" t="s">
        <v>92</v>
      </c>
      <c r="D91" s="9">
        <v>98</v>
      </c>
      <c r="E91" s="16">
        <v>30</v>
      </c>
      <c r="F91" s="16">
        <v>30</v>
      </c>
      <c r="G91" s="16">
        <v>30</v>
      </c>
      <c r="H91" s="16">
        <v>30</v>
      </c>
      <c r="I91" s="16">
        <v>30</v>
      </c>
      <c r="J91" s="16">
        <v>30</v>
      </c>
      <c r="K91" s="16">
        <v>30</v>
      </c>
      <c r="L91" s="16">
        <v>30</v>
      </c>
      <c r="M91" s="16">
        <v>30</v>
      </c>
      <c r="N91" s="16">
        <v>30</v>
      </c>
      <c r="O91" s="16">
        <v>30</v>
      </c>
      <c r="P91" s="16">
        <v>30</v>
      </c>
      <c r="Q91" s="16">
        <v>30</v>
      </c>
    </row>
    <row r="92" spans="1:17" s="1" customFormat="1" ht="16.2" thickBot="1" x14ac:dyDescent="0.35">
      <c r="A92" s="13"/>
      <c r="B92" s="9"/>
      <c r="C92" s="9"/>
      <c r="D92" s="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s="1" customFormat="1" ht="16.2" thickBot="1" x14ac:dyDescent="0.35">
      <c r="A93" s="13"/>
      <c r="B93" s="9"/>
      <c r="C93" s="9"/>
      <c r="D93" s="9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s="1" customFormat="1" ht="16.2" thickBo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2" thickBot="1" x14ac:dyDescent="0.35">
      <c r="A95" s="15" t="s">
        <v>16</v>
      </c>
      <c r="B95" s="7" t="s">
        <v>17</v>
      </c>
      <c r="C95" s="7" t="s">
        <v>18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2" thickBot="1" x14ac:dyDescent="0.35">
      <c r="A96" s="13">
        <v>15</v>
      </c>
      <c r="B96" s="9" t="s">
        <v>61</v>
      </c>
      <c r="C96" s="9" t="s">
        <v>38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2" thickBot="1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2" thickBot="1" x14ac:dyDescent="0.35">
      <c r="A98" s="15" t="s">
        <v>6</v>
      </c>
      <c r="B98" s="7" t="s">
        <v>16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31</v>
      </c>
      <c r="N98" s="7" t="s">
        <v>32</v>
      </c>
      <c r="O98" s="7" t="s">
        <v>33</v>
      </c>
      <c r="P98" s="7" t="s">
        <v>34</v>
      </c>
      <c r="Q98" s="7" t="s">
        <v>35</v>
      </c>
    </row>
    <row r="99" spans="1:17" s="1" customFormat="1" ht="16.2" thickBot="1" x14ac:dyDescent="0.35">
      <c r="A99" s="13">
        <v>65055</v>
      </c>
      <c r="B99" s="9">
        <v>15</v>
      </c>
      <c r="C99" s="9" t="s">
        <v>39</v>
      </c>
      <c r="D99" s="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8">
        <f>SUM(E99:P99)</f>
        <v>0</v>
      </c>
    </row>
    <row r="100" spans="1:17" s="1" customFormat="1" ht="16.2" thickBot="1" x14ac:dyDescent="0.35">
      <c r="A100" s="13">
        <v>65055</v>
      </c>
      <c r="B100" s="9">
        <v>15</v>
      </c>
      <c r="C100" s="3" t="s">
        <v>92</v>
      </c>
      <c r="D100" s="9">
        <v>98</v>
      </c>
      <c r="E100" s="16">
        <v>30</v>
      </c>
      <c r="F100" s="16">
        <v>30</v>
      </c>
      <c r="G100" s="16">
        <v>30</v>
      </c>
      <c r="H100" s="16">
        <v>30</v>
      </c>
      <c r="I100" s="16">
        <v>30</v>
      </c>
      <c r="J100" s="16">
        <v>30</v>
      </c>
      <c r="K100" s="16">
        <v>30</v>
      </c>
      <c r="L100" s="16">
        <v>30</v>
      </c>
      <c r="M100" s="16">
        <v>30</v>
      </c>
      <c r="N100" s="16">
        <v>30</v>
      </c>
      <c r="O100" s="16">
        <v>30</v>
      </c>
      <c r="P100" s="16">
        <v>30</v>
      </c>
      <c r="Q100" s="16">
        <v>30</v>
      </c>
    </row>
    <row r="101" spans="1:17" s="1" customFormat="1" ht="16.2" thickBot="1" x14ac:dyDescent="0.35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2" thickBot="1" x14ac:dyDescent="0.35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2" thickBot="1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2" thickBot="1" x14ac:dyDescent="0.35">
      <c r="A104" s="15" t="s">
        <v>16</v>
      </c>
      <c r="B104" s="7" t="s">
        <v>17</v>
      </c>
      <c r="C104" s="7" t="s">
        <v>18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2" thickBot="1" x14ac:dyDescent="0.35">
      <c r="A105" s="13">
        <v>16</v>
      </c>
      <c r="B105" s="9" t="s">
        <v>62</v>
      </c>
      <c r="C105" s="9" t="s">
        <v>38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2" thickBot="1" x14ac:dyDescent="0.35">
      <c r="A106" s="14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2" thickBot="1" x14ac:dyDescent="0.35">
      <c r="A107" s="15" t="s">
        <v>6</v>
      </c>
      <c r="B107" s="7" t="s">
        <v>16</v>
      </c>
      <c r="C107" s="7" t="s">
        <v>21</v>
      </c>
      <c r="D107" s="7" t="s">
        <v>22</v>
      </c>
      <c r="E107" s="7" t="s">
        <v>23</v>
      </c>
      <c r="F107" s="7" t="s">
        <v>24</v>
      </c>
      <c r="G107" s="7" t="s">
        <v>25</v>
      </c>
      <c r="H107" s="7" t="s">
        <v>26</v>
      </c>
      <c r="I107" s="7" t="s">
        <v>27</v>
      </c>
      <c r="J107" s="7" t="s">
        <v>28</v>
      </c>
      <c r="K107" s="7" t="s">
        <v>29</v>
      </c>
      <c r="L107" s="7" t="s">
        <v>30</v>
      </c>
      <c r="M107" s="7" t="s">
        <v>31</v>
      </c>
      <c r="N107" s="7" t="s">
        <v>32</v>
      </c>
      <c r="O107" s="7" t="s">
        <v>33</v>
      </c>
      <c r="P107" s="7" t="s">
        <v>34</v>
      </c>
      <c r="Q107" s="7" t="s">
        <v>35</v>
      </c>
    </row>
    <row r="108" spans="1:17" s="1" customFormat="1" ht="16.2" thickBot="1" x14ac:dyDescent="0.35">
      <c r="A108" s="13">
        <v>65055</v>
      </c>
      <c r="B108" s="9">
        <v>16</v>
      </c>
      <c r="C108" s="9" t="s">
        <v>39</v>
      </c>
      <c r="D108" s="9">
        <v>5</v>
      </c>
      <c r="E108" s="27">
        <v>0</v>
      </c>
      <c r="F108" s="27">
        <v>3.3018867924528301E-2</v>
      </c>
      <c r="G108" s="27">
        <v>0.13333333333333333</v>
      </c>
      <c r="H108" s="27">
        <v>0.56666666666666665</v>
      </c>
      <c r="I108" s="27">
        <v>1.4333333333333333</v>
      </c>
      <c r="J108" s="27">
        <v>3.4333333333333336</v>
      </c>
      <c r="K108" s="27">
        <v>5.4</v>
      </c>
      <c r="L108" s="27">
        <v>6.0333333333333332</v>
      </c>
      <c r="M108" s="27">
        <v>3.5</v>
      </c>
      <c r="N108" s="27">
        <v>0.93333333333333335</v>
      </c>
      <c r="O108" s="27">
        <v>0</v>
      </c>
      <c r="P108" s="27">
        <v>0</v>
      </c>
      <c r="Q108" s="18">
        <f>SUM(E108:P108)</f>
        <v>21.466352201257862</v>
      </c>
    </row>
    <row r="109" spans="1:17" s="1" customFormat="1" ht="16.2" thickBot="1" x14ac:dyDescent="0.35">
      <c r="A109" s="13">
        <v>65055</v>
      </c>
      <c r="B109" s="9">
        <v>16</v>
      </c>
      <c r="C109" s="3" t="s">
        <v>92</v>
      </c>
      <c r="D109" s="9">
        <v>98</v>
      </c>
      <c r="E109" s="16">
        <v>30</v>
      </c>
      <c r="F109" s="16">
        <v>30</v>
      </c>
      <c r="G109" s="16">
        <v>30</v>
      </c>
      <c r="H109" s="16">
        <v>30</v>
      </c>
      <c r="I109" s="16">
        <v>30</v>
      </c>
      <c r="J109" s="16">
        <v>30</v>
      </c>
      <c r="K109" s="16">
        <v>30</v>
      </c>
      <c r="L109" s="16">
        <v>30</v>
      </c>
      <c r="M109" s="16">
        <v>30</v>
      </c>
      <c r="N109" s="16">
        <v>30</v>
      </c>
      <c r="O109" s="16">
        <v>30</v>
      </c>
      <c r="P109" s="16">
        <v>30</v>
      </c>
      <c r="Q109" s="16">
        <v>30</v>
      </c>
    </row>
    <row r="110" spans="1:17" s="1" customFormat="1" ht="16.2" thickBot="1" x14ac:dyDescent="0.35">
      <c r="A110" s="13"/>
      <c r="B110" s="9"/>
      <c r="C110" s="9"/>
      <c r="D110" s="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.2" thickBot="1" x14ac:dyDescent="0.35">
      <c r="A111" s="13"/>
      <c r="B111" s="9"/>
      <c r="C111" s="9"/>
      <c r="D111" s="9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.2" thickBot="1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" customFormat="1" ht="16.2" thickBot="1" x14ac:dyDescent="0.35">
      <c r="A113" s="15" t="s">
        <v>16</v>
      </c>
      <c r="B113" s="7" t="s">
        <v>17</v>
      </c>
      <c r="C113" s="7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.2" thickBot="1" x14ac:dyDescent="0.35">
      <c r="A114" s="13">
        <v>20</v>
      </c>
      <c r="B114" s="9" t="s">
        <v>66</v>
      </c>
      <c r="C114" s="9" t="s">
        <v>41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2" thickBot="1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2" thickBot="1" x14ac:dyDescent="0.35">
      <c r="A116" s="15" t="s">
        <v>6</v>
      </c>
      <c r="B116" s="7" t="s">
        <v>16</v>
      </c>
      <c r="C116" s="7" t="s">
        <v>21</v>
      </c>
      <c r="D116" s="7" t="s">
        <v>22</v>
      </c>
      <c r="E116" s="7" t="s">
        <v>23</v>
      </c>
      <c r="F116" s="7" t="s">
        <v>24</v>
      </c>
      <c r="G116" s="7" t="s">
        <v>25</v>
      </c>
      <c r="H116" s="7" t="s">
        <v>26</v>
      </c>
      <c r="I116" s="7" t="s">
        <v>27</v>
      </c>
      <c r="J116" s="7" t="s">
        <v>28</v>
      </c>
      <c r="K116" s="7" t="s">
        <v>29</v>
      </c>
      <c r="L116" s="7" t="s">
        <v>30</v>
      </c>
      <c r="M116" s="7" t="s">
        <v>31</v>
      </c>
      <c r="N116" s="7" t="s">
        <v>32</v>
      </c>
      <c r="O116" s="7" t="s">
        <v>33</v>
      </c>
      <c r="P116" s="7" t="s">
        <v>34</v>
      </c>
      <c r="Q116" s="7" t="s">
        <v>35</v>
      </c>
    </row>
    <row r="117" spans="1:17" s="1" customFormat="1" ht="16.2" thickBot="1" x14ac:dyDescent="0.35">
      <c r="A117" s="13">
        <v>65055</v>
      </c>
      <c r="B117" s="9">
        <v>20</v>
      </c>
      <c r="C117" s="9" t="s">
        <v>67</v>
      </c>
      <c r="D117" s="9">
        <v>2</v>
      </c>
      <c r="E117">
        <v>30.75</v>
      </c>
      <c r="F117">
        <v>32.5</v>
      </c>
      <c r="G117">
        <v>35.4</v>
      </c>
      <c r="H117">
        <v>37</v>
      </c>
      <c r="I117">
        <v>35</v>
      </c>
      <c r="J117">
        <v>33.15</v>
      </c>
      <c r="K117">
        <v>30.4</v>
      </c>
      <c r="L117">
        <v>29.5</v>
      </c>
      <c r="M117">
        <v>30</v>
      </c>
      <c r="N117">
        <v>31.700000000000003</v>
      </c>
      <c r="O117">
        <v>31</v>
      </c>
      <c r="P117">
        <v>29.900000000000002</v>
      </c>
      <c r="Q117" s="18">
        <f>MAX(E117:P117)</f>
        <v>37</v>
      </c>
    </row>
    <row r="118" spans="1:17" s="1" customFormat="1" ht="16.2" thickBot="1" x14ac:dyDescent="0.35">
      <c r="A118" s="13">
        <v>65055</v>
      </c>
      <c r="B118" s="9">
        <v>20</v>
      </c>
      <c r="C118" s="9" t="s">
        <v>68</v>
      </c>
      <c r="D118" s="9" t="s">
        <v>69</v>
      </c>
      <c r="E118" s="3" t="s">
        <v>636</v>
      </c>
      <c r="F118" s="3" t="s">
        <v>637</v>
      </c>
      <c r="G118" s="3" t="s">
        <v>638</v>
      </c>
      <c r="H118" s="3" t="s">
        <v>639</v>
      </c>
      <c r="I118" s="3" t="s">
        <v>640</v>
      </c>
      <c r="J118" s="3" t="s">
        <v>641</v>
      </c>
      <c r="K118" s="3" t="s">
        <v>642</v>
      </c>
      <c r="L118" s="3" t="s">
        <v>643</v>
      </c>
      <c r="M118" s="3" t="s">
        <v>599</v>
      </c>
      <c r="N118" s="3" t="s">
        <v>488</v>
      </c>
      <c r="O118" s="3" t="s">
        <v>644</v>
      </c>
      <c r="P118" s="3" t="s">
        <v>557</v>
      </c>
      <c r="Q118" s="18"/>
    </row>
    <row r="119" spans="1:17" s="1" customFormat="1" ht="16.2" thickBot="1" x14ac:dyDescent="0.35">
      <c r="A119" s="13">
        <v>65055</v>
      </c>
      <c r="B119" s="9">
        <v>20</v>
      </c>
      <c r="C119" s="3" t="s">
        <v>92</v>
      </c>
      <c r="D119" s="9">
        <v>98</v>
      </c>
      <c r="E119" s="16">
        <v>30</v>
      </c>
      <c r="F119" s="16">
        <v>30</v>
      </c>
      <c r="G119" s="16">
        <v>30</v>
      </c>
      <c r="H119" s="16">
        <v>30</v>
      </c>
      <c r="I119" s="16">
        <v>30</v>
      </c>
      <c r="J119" s="16">
        <v>30</v>
      </c>
      <c r="K119" s="16">
        <v>30</v>
      </c>
      <c r="L119" s="16">
        <v>30</v>
      </c>
      <c r="M119" s="16">
        <v>30</v>
      </c>
      <c r="N119" s="16">
        <v>30</v>
      </c>
      <c r="O119" s="16">
        <v>30</v>
      </c>
      <c r="P119" s="16">
        <v>30</v>
      </c>
      <c r="Q119" s="16">
        <v>30</v>
      </c>
    </row>
    <row r="120" spans="1:17" ht="15" thickBot="1" x14ac:dyDescent="0.35">
      <c r="A120" s="20"/>
      <c r="B120" s="21"/>
      <c r="C120" s="21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1" customFormat="1" ht="16.2" thickBot="1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" customFormat="1" ht="16.2" thickBot="1" x14ac:dyDescent="0.35">
      <c r="A122" s="15" t="s">
        <v>16</v>
      </c>
      <c r="B122" s="7" t="s">
        <v>17</v>
      </c>
      <c r="C122" s="7" t="s">
        <v>18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.2" thickBot="1" x14ac:dyDescent="0.35">
      <c r="A123" s="13">
        <v>21</v>
      </c>
      <c r="B123" s="9" t="s">
        <v>70</v>
      </c>
      <c r="C123" s="9" t="s">
        <v>41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2" thickBo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2" thickBot="1" x14ac:dyDescent="0.35">
      <c r="A125" s="15" t="s">
        <v>6</v>
      </c>
      <c r="B125" s="7" t="s">
        <v>16</v>
      </c>
      <c r="C125" s="7" t="s">
        <v>21</v>
      </c>
      <c r="D125" s="7" t="s">
        <v>22</v>
      </c>
      <c r="E125" s="7" t="s">
        <v>23</v>
      </c>
      <c r="F125" s="7" t="s">
        <v>24</v>
      </c>
      <c r="G125" s="7" t="s">
        <v>25</v>
      </c>
      <c r="H125" s="7" t="s">
        <v>26</v>
      </c>
      <c r="I125" s="7" t="s">
        <v>27</v>
      </c>
      <c r="J125" s="7" t="s">
        <v>28</v>
      </c>
      <c r="K125" s="7" t="s">
        <v>29</v>
      </c>
      <c r="L125" s="7" t="s">
        <v>30</v>
      </c>
      <c r="M125" s="7" t="s">
        <v>31</v>
      </c>
      <c r="N125" s="7" t="s">
        <v>32</v>
      </c>
      <c r="O125" s="7" t="s">
        <v>33</v>
      </c>
      <c r="P125" s="7" t="s">
        <v>34</v>
      </c>
      <c r="Q125" s="7" t="s">
        <v>35</v>
      </c>
    </row>
    <row r="126" spans="1:17" s="1" customFormat="1" ht="16.2" thickBot="1" x14ac:dyDescent="0.35">
      <c r="A126" s="13">
        <v>65055</v>
      </c>
      <c r="B126" s="9">
        <v>21</v>
      </c>
      <c r="C126" s="9" t="s">
        <v>71</v>
      </c>
      <c r="D126" s="9">
        <v>3</v>
      </c>
      <c r="E126">
        <v>15</v>
      </c>
      <c r="F126">
        <v>18.5</v>
      </c>
      <c r="G126">
        <v>21.5</v>
      </c>
      <c r="H126">
        <v>24</v>
      </c>
      <c r="I126">
        <v>22.5</v>
      </c>
      <c r="J126">
        <v>19.149999999999999</v>
      </c>
      <c r="K126">
        <v>21.6</v>
      </c>
      <c r="L126">
        <v>20.399999999999999</v>
      </c>
      <c r="M126">
        <v>16.899999999999999</v>
      </c>
      <c r="N126">
        <v>21</v>
      </c>
      <c r="O126">
        <v>20</v>
      </c>
      <c r="P126">
        <v>15.9</v>
      </c>
      <c r="Q126" s="18">
        <f>MIN(E126:P126)</f>
        <v>15</v>
      </c>
    </row>
    <row r="127" spans="1:17" s="1" customFormat="1" ht="16.2" thickBot="1" x14ac:dyDescent="0.35">
      <c r="A127" s="13">
        <v>65055</v>
      </c>
      <c r="B127" s="9">
        <v>21</v>
      </c>
      <c r="C127" s="9" t="s">
        <v>72</v>
      </c>
      <c r="D127" s="9" t="s">
        <v>73</v>
      </c>
      <c r="E127" s="3" t="s">
        <v>645</v>
      </c>
      <c r="F127" s="3" t="s">
        <v>646</v>
      </c>
      <c r="G127" s="3" t="s">
        <v>647</v>
      </c>
      <c r="H127" s="3" t="s">
        <v>648</v>
      </c>
      <c r="I127" s="3" t="s">
        <v>649</v>
      </c>
      <c r="J127" s="3" t="s">
        <v>650</v>
      </c>
      <c r="K127" s="3" t="s">
        <v>651</v>
      </c>
      <c r="L127" s="3" t="s">
        <v>591</v>
      </c>
      <c r="M127" s="3" t="s">
        <v>652</v>
      </c>
      <c r="N127" s="3" t="s">
        <v>653</v>
      </c>
      <c r="O127" s="3" t="s">
        <v>654</v>
      </c>
      <c r="P127" s="3" t="s">
        <v>655</v>
      </c>
      <c r="Q127" s="18"/>
    </row>
    <row r="128" spans="1:17" s="1" customFormat="1" ht="16.2" thickBot="1" x14ac:dyDescent="0.35">
      <c r="A128" s="13">
        <v>65055</v>
      </c>
      <c r="B128" s="9">
        <v>21</v>
      </c>
      <c r="C128" s="3" t="s">
        <v>92</v>
      </c>
      <c r="D128" s="9">
        <v>98</v>
      </c>
      <c r="E128" s="16">
        <v>30</v>
      </c>
      <c r="F128" s="16">
        <v>30</v>
      </c>
      <c r="G128" s="16">
        <v>30</v>
      </c>
      <c r="H128" s="16">
        <v>30</v>
      </c>
      <c r="I128" s="16">
        <v>30</v>
      </c>
      <c r="J128" s="16">
        <v>30</v>
      </c>
      <c r="K128" s="16">
        <v>30</v>
      </c>
      <c r="L128" s="16">
        <v>30</v>
      </c>
      <c r="M128" s="16">
        <v>30</v>
      </c>
      <c r="N128" s="16">
        <v>30</v>
      </c>
      <c r="O128" s="16">
        <v>30</v>
      </c>
      <c r="P128" s="16">
        <v>30</v>
      </c>
      <c r="Q128" s="16">
        <v>30</v>
      </c>
    </row>
    <row r="129" spans="1:17" ht="15" thickBot="1" x14ac:dyDescent="0.35">
      <c r="A129" s="20"/>
      <c r="B129" s="21"/>
      <c r="C129" s="21"/>
      <c r="D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1" customFormat="1" ht="16.2" thickBo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" customFormat="1" ht="16.2" thickBot="1" x14ac:dyDescent="0.35">
      <c r="A131" s="15" t="s">
        <v>16</v>
      </c>
      <c r="B131" s="7" t="s">
        <v>17</v>
      </c>
      <c r="C131" s="7" t="s">
        <v>18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.2" thickBot="1" x14ac:dyDescent="0.35">
      <c r="A132" s="13" t="s">
        <v>74</v>
      </c>
      <c r="B132" s="9" t="s">
        <v>75</v>
      </c>
      <c r="C132" s="9" t="s">
        <v>41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2" thickBot="1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2" thickBot="1" x14ac:dyDescent="0.35">
      <c r="A134" s="15" t="s">
        <v>6</v>
      </c>
      <c r="B134" s="7" t="s">
        <v>16</v>
      </c>
      <c r="C134" s="7" t="s">
        <v>21</v>
      </c>
      <c r="D134" s="7" t="s">
        <v>22</v>
      </c>
      <c r="E134" s="7" t="s">
        <v>23</v>
      </c>
      <c r="F134" s="7" t="s">
        <v>24</v>
      </c>
      <c r="G134" s="7" t="s">
        <v>25</v>
      </c>
      <c r="H134" s="7" t="s">
        <v>26</v>
      </c>
      <c r="I134" s="7" t="s">
        <v>27</v>
      </c>
      <c r="J134" s="7" t="s">
        <v>28</v>
      </c>
      <c r="K134" s="7" t="s">
        <v>29</v>
      </c>
      <c r="L134" s="7" t="s">
        <v>30</v>
      </c>
      <c r="M134" s="7" t="s">
        <v>31</v>
      </c>
      <c r="N134" s="7" t="s">
        <v>32</v>
      </c>
      <c r="O134" s="7" t="s">
        <v>33</v>
      </c>
      <c r="P134" s="7" t="s">
        <v>34</v>
      </c>
      <c r="Q134" s="7" t="s">
        <v>35</v>
      </c>
    </row>
    <row r="135" spans="1:17" s="1" customFormat="1" ht="16.2" thickBot="1" x14ac:dyDescent="0.35">
      <c r="A135" s="13">
        <v>65055</v>
      </c>
      <c r="B135" s="9">
        <v>22</v>
      </c>
      <c r="C135" s="9" t="s">
        <v>67</v>
      </c>
      <c r="D135" s="9">
        <v>2</v>
      </c>
      <c r="E135">
        <v>38</v>
      </c>
      <c r="F135">
        <v>40</v>
      </c>
      <c r="G135">
        <v>43</v>
      </c>
      <c r="H135">
        <v>48</v>
      </c>
      <c r="I135">
        <v>42</v>
      </c>
      <c r="J135">
        <v>40</v>
      </c>
      <c r="K135">
        <v>36</v>
      </c>
      <c r="L135">
        <v>34</v>
      </c>
      <c r="M135">
        <v>35</v>
      </c>
      <c r="N135">
        <v>37</v>
      </c>
      <c r="O135">
        <v>38.5</v>
      </c>
      <c r="P135">
        <v>37</v>
      </c>
      <c r="Q135" s="18">
        <f>MAX(E135:P135)</f>
        <v>48</v>
      </c>
    </row>
    <row r="136" spans="1:17" s="1" customFormat="1" ht="16.2" thickBot="1" x14ac:dyDescent="0.35">
      <c r="A136" s="13">
        <v>65055</v>
      </c>
      <c r="B136" s="9">
        <v>22</v>
      </c>
      <c r="C136" s="9" t="s">
        <v>68</v>
      </c>
      <c r="D136" s="9" t="s">
        <v>69</v>
      </c>
      <c r="E136" s="3" t="s">
        <v>621</v>
      </c>
      <c r="F136" s="3" t="s">
        <v>656</v>
      </c>
      <c r="G136" s="3" t="s">
        <v>580</v>
      </c>
      <c r="H136" s="3" t="s">
        <v>639</v>
      </c>
      <c r="I136" s="3" t="s">
        <v>657</v>
      </c>
      <c r="J136" s="3" t="s">
        <v>549</v>
      </c>
      <c r="K136" s="3" t="s">
        <v>658</v>
      </c>
      <c r="L136" s="3" t="s">
        <v>527</v>
      </c>
      <c r="M136" s="3" t="s">
        <v>659</v>
      </c>
      <c r="N136" s="3" t="s">
        <v>545</v>
      </c>
      <c r="O136" s="3" t="s">
        <v>660</v>
      </c>
      <c r="P136" s="3" t="s">
        <v>661</v>
      </c>
      <c r="Q136" s="18"/>
    </row>
    <row r="137" spans="1:17" s="1" customFormat="1" ht="16.2" thickBot="1" x14ac:dyDescent="0.35">
      <c r="A137" s="13">
        <v>65055</v>
      </c>
      <c r="B137" s="9">
        <v>22</v>
      </c>
      <c r="C137" s="3" t="s">
        <v>92</v>
      </c>
      <c r="D137" s="9">
        <v>98</v>
      </c>
      <c r="E137" s="16">
        <v>30</v>
      </c>
      <c r="F137" s="16">
        <v>30</v>
      </c>
      <c r="G137" s="16">
        <v>30</v>
      </c>
      <c r="H137" s="16">
        <v>30</v>
      </c>
      <c r="I137" s="16">
        <v>30</v>
      </c>
      <c r="J137" s="16">
        <v>30</v>
      </c>
      <c r="K137" s="16">
        <v>30</v>
      </c>
      <c r="L137" s="16">
        <v>30</v>
      </c>
      <c r="M137" s="16">
        <v>30</v>
      </c>
      <c r="N137" s="16">
        <v>30</v>
      </c>
      <c r="O137" s="16">
        <v>30</v>
      </c>
      <c r="P137" s="16">
        <v>30</v>
      </c>
      <c r="Q137" s="16">
        <v>30</v>
      </c>
    </row>
    <row r="138" spans="1:17" ht="15" thickBot="1" x14ac:dyDescent="0.35">
      <c r="A138" s="20"/>
      <c r="B138" s="21"/>
      <c r="C138" s="21"/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1" customFormat="1" ht="16.2" thickBot="1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" customFormat="1" ht="16.2" thickBot="1" x14ac:dyDescent="0.35">
      <c r="A140" s="15" t="s">
        <v>16</v>
      </c>
      <c r="B140" s="7" t="s">
        <v>17</v>
      </c>
      <c r="C140" s="7" t="s">
        <v>18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.2" thickBot="1" x14ac:dyDescent="0.35">
      <c r="A141" s="13" t="s">
        <v>76</v>
      </c>
      <c r="B141" s="9" t="s">
        <v>77</v>
      </c>
      <c r="C141" s="9" t="s">
        <v>41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2" thickBo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2" thickBot="1" x14ac:dyDescent="0.35">
      <c r="A143" s="15" t="s">
        <v>6</v>
      </c>
      <c r="B143" s="7" t="s">
        <v>16</v>
      </c>
      <c r="C143" s="7" t="s">
        <v>21</v>
      </c>
      <c r="D143" s="7" t="s">
        <v>22</v>
      </c>
      <c r="E143" s="7" t="s">
        <v>23</v>
      </c>
      <c r="F143" s="7" t="s">
        <v>24</v>
      </c>
      <c r="G143" s="7" t="s">
        <v>25</v>
      </c>
      <c r="H143" s="7" t="s">
        <v>26</v>
      </c>
      <c r="I143" s="7" t="s">
        <v>27</v>
      </c>
      <c r="J143" s="7" t="s">
        <v>28</v>
      </c>
      <c r="K143" s="7" t="s">
        <v>29</v>
      </c>
      <c r="L143" s="7" t="s">
        <v>30</v>
      </c>
      <c r="M143" s="7" t="s">
        <v>31</v>
      </c>
      <c r="N143" s="7" t="s">
        <v>32</v>
      </c>
      <c r="O143" s="7" t="s">
        <v>33</v>
      </c>
      <c r="P143" s="7" t="s">
        <v>34</v>
      </c>
      <c r="Q143" s="7" t="s">
        <v>35</v>
      </c>
    </row>
    <row r="144" spans="1:17" s="1" customFormat="1" ht="16.2" thickBot="1" x14ac:dyDescent="0.35">
      <c r="A144" s="13">
        <v>65055</v>
      </c>
      <c r="B144" s="9">
        <v>23</v>
      </c>
      <c r="C144" s="9" t="s">
        <v>71</v>
      </c>
      <c r="D144" s="9">
        <v>3</v>
      </c>
      <c r="E144">
        <v>6.5</v>
      </c>
      <c r="F144">
        <v>10</v>
      </c>
      <c r="G144">
        <v>11</v>
      </c>
      <c r="H144">
        <v>17</v>
      </c>
      <c r="I144">
        <v>17.2</v>
      </c>
      <c r="J144">
        <v>14.3</v>
      </c>
      <c r="K144">
        <v>16.7</v>
      </c>
      <c r="L144">
        <v>14.4</v>
      </c>
      <c r="M144">
        <v>11.8</v>
      </c>
      <c r="N144">
        <v>11</v>
      </c>
      <c r="O144">
        <v>9</v>
      </c>
      <c r="P144">
        <v>7.7</v>
      </c>
      <c r="Q144" s="18"/>
    </row>
    <row r="145" spans="1:17" s="1" customFormat="1" ht="16.2" thickBot="1" x14ac:dyDescent="0.35">
      <c r="A145" s="13">
        <v>65055</v>
      </c>
      <c r="B145" s="9">
        <v>23</v>
      </c>
      <c r="C145" s="9" t="s">
        <v>72</v>
      </c>
      <c r="D145" s="9" t="s">
        <v>73</v>
      </c>
      <c r="E145" s="3" t="s">
        <v>526</v>
      </c>
      <c r="F145" s="3" t="s">
        <v>662</v>
      </c>
      <c r="G145" s="3" t="s">
        <v>663</v>
      </c>
      <c r="H145" s="3" t="s">
        <v>664</v>
      </c>
      <c r="I145" s="3" t="s">
        <v>665</v>
      </c>
      <c r="J145" s="3" t="s">
        <v>650</v>
      </c>
      <c r="K145" s="3" t="s">
        <v>632</v>
      </c>
      <c r="L145" s="3" t="s">
        <v>552</v>
      </c>
      <c r="M145" s="3" t="s">
        <v>652</v>
      </c>
      <c r="N145" s="3" t="s">
        <v>653</v>
      </c>
      <c r="O145" s="3" t="s">
        <v>653</v>
      </c>
      <c r="P145" s="3" t="s">
        <v>617</v>
      </c>
      <c r="Q145" s="18"/>
    </row>
    <row r="146" spans="1:17" s="1" customFormat="1" ht="16.2" thickBot="1" x14ac:dyDescent="0.35">
      <c r="A146" s="13">
        <v>65055</v>
      </c>
      <c r="B146" s="9">
        <v>23</v>
      </c>
      <c r="C146" s="3" t="s">
        <v>92</v>
      </c>
      <c r="D146" s="9">
        <v>98</v>
      </c>
      <c r="E146" s="16">
        <v>30</v>
      </c>
      <c r="F146" s="16">
        <v>30</v>
      </c>
      <c r="G146" s="16">
        <v>30</v>
      </c>
      <c r="H146" s="16">
        <v>30</v>
      </c>
      <c r="I146" s="16">
        <v>30</v>
      </c>
      <c r="J146" s="16">
        <v>30</v>
      </c>
      <c r="K146" s="16">
        <v>30</v>
      </c>
      <c r="L146" s="16">
        <v>30</v>
      </c>
      <c r="M146" s="16">
        <v>30</v>
      </c>
      <c r="N146" s="16">
        <v>30</v>
      </c>
      <c r="O146" s="16">
        <v>30</v>
      </c>
      <c r="P146" s="16">
        <v>30</v>
      </c>
      <c r="Q146" s="16">
        <v>30</v>
      </c>
    </row>
    <row r="147" spans="1:17" ht="15" thickBot="1" x14ac:dyDescent="0.35">
      <c r="A147" s="20"/>
      <c r="B147" s="21"/>
      <c r="C147" s="21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1" customFormat="1" ht="16.2" thickBo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" customFormat="1" ht="16.2" thickBot="1" x14ac:dyDescent="0.35">
      <c r="A149" s="15" t="s">
        <v>16</v>
      </c>
      <c r="B149" s="7" t="s">
        <v>17</v>
      </c>
      <c r="C149" s="7" t="s">
        <v>18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.2" thickBot="1" x14ac:dyDescent="0.35">
      <c r="A150" s="13" t="s">
        <v>78</v>
      </c>
      <c r="B150" s="9" t="s">
        <v>79</v>
      </c>
      <c r="C150" s="9" t="s">
        <v>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2" thickBo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2" thickBot="1" x14ac:dyDescent="0.35">
      <c r="A152" s="15" t="s">
        <v>6</v>
      </c>
      <c r="B152" s="7" t="s">
        <v>16</v>
      </c>
      <c r="C152" s="7" t="s">
        <v>21</v>
      </c>
      <c r="D152" s="7" t="s">
        <v>22</v>
      </c>
      <c r="E152" s="7" t="s">
        <v>23</v>
      </c>
      <c r="F152" s="7" t="s">
        <v>24</v>
      </c>
      <c r="G152" s="7" t="s">
        <v>25</v>
      </c>
      <c r="H152" s="7" t="s">
        <v>26</v>
      </c>
      <c r="I152" s="7" t="s">
        <v>27</v>
      </c>
      <c r="J152" s="7" t="s">
        <v>28</v>
      </c>
      <c r="K152" s="7" t="s">
        <v>29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34</v>
      </c>
      <c r="Q152" s="7" t="s">
        <v>35</v>
      </c>
    </row>
    <row r="153" spans="1:17" s="1" customFormat="1" ht="16.2" thickBot="1" x14ac:dyDescent="0.35">
      <c r="A153" s="13">
        <v>65055</v>
      </c>
      <c r="B153" s="9">
        <v>24</v>
      </c>
      <c r="C153" s="9" t="s">
        <v>67</v>
      </c>
      <c r="D153" s="9">
        <v>2</v>
      </c>
      <c r="E153">
        <v>3</v>
      </c>
      <c r="F153">
        <v>16.8</v>
      </c>
      <c r="G153">
        <v>28.5</v>
      </c>
      <c r="H153">
        <v>76</v>
      </c>
      <c r="I153">
        <v>64.8</v>
      </c>
      <c r="J153">
        <v>153.19999999999999</v>
      </c>
      <c r="K153">
        <v>133.1</v>
      </c>
      <c r="L153">
        <v>210.2</v>
      </c>
      <c r="M153">
        <v>109.2</v>
      </c>
      <c r="N153">
        <v>150</v>
      </c>
      <c r="O153">
        <v>2.7</v>
      </c>
      <c r="P153">
        <v>0</v>
      </c>
      <c r="Q153" s="18">
        <f>MAX(E153:P153)</f>
        <v>210.2</v>
      </c>
    </row>
    <row r="154" spans="1:17" s="1" customFormat="1" ht="16.2" thickBot="1" x14ac:dyDescent="0.35">
      <c r="A154" s="13">
        <v>65055</v>
      </c>
      <c r="B154" s="9">
        <v>24</v>
      </c>
      <c r="C154" s="9" t="s">
        <v>68</v>
      </c>
      <c r="D154" s="9" t="s">
        <v>69</v>
      </c>
      <c r="E154" s="3" t="s">
        <v>666</v>
      </c>
      <c r="F154" s="3" t="s">
        <v>667</v>
      </c>
      <c r="G154" s="3" t="s">
        <v>513</v>
      </c>
      <c r="H154" s="3" t="s">
        <v>668</v>
      </c>
      <c r="I154" s="3" t="s">
        <v>669</v>
      </c>
      <c r="J154" s="3" t="s">
        <v>456</v>
      </c>
      <c r="K154" s="3" t="s">
        <v>670</v>
      </c>
      <c r="L154" s="3" t="s">
        <v>671</v>
      </c>
      <c r="M154" s="3" t="s">
        <v>672</v>
      </c>
      <c r="N154" s="3" t="s">
        <v>671</v>
      </c>
      <c r="O154" s="3" t="s">
        <v>511</v>
      </c>
      <c r="P154" s="3" t="s">
        <v>535</v>
      </c>
      <c r="Q154" s="18"/>
    </row>
    <row r="155" spans="1:17" s="1" customFormat="1" ht="16.2" thickBot="1" x14ac:dyDescent="0.35">
      <c r="A155" s="13">
        <v>65055</v>
      </c>
      <c r="B155" s="9">
        <v>24</v>
      </c>
      <c r="C155" s="3" t="s">
        <v>92</v>
      </c>
      <c r="D155" s="9">
        <v>98</v>
      </c>
      <c r="E155" s="16">
        <v>30</v>
      </c>
      <c r="F155" s="16">
        <v>30</v>
      </c>
      <c r="G155" s="16">
        <v>30</v>
      </c>
      <c r="H155" s="16">
        <v>30</v>
      </c>
      <c r="I155" s="16">
        <v>30</v>
      </c>
      <c r="J155" s="16">
        <v>30</v>
      </c>
      <c r="K155" s="16">
        <v>30</v>
      </c>
      <c r="L155" s="16">
        <v>30</v>
      </c>
      <c r="M155" s="16">
        <v>30</v>
      </c>
      <c r="N155" s="16">
        <v>30</v>
      </c>
      <c r="O155" s="16">
        <v>30</v>
      </c>
      <c r="P155" s="16">
        <v>30</v>
      </c>
      <c r="Q155" s="16">
        <v>30</v>
      </c>
    </row>
    <row r="156" spans="1:17" ht="15" thickBot="1" x14ac:dyDescent="0.35">
      <c r="A156" s="20"/>
      <c r="B156" s="21"/>
      <c r="C156" s="21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ht="15" thickBot="1" x14ac:dyDescent="0.35"/>
    <row r="158" spans="1:17" s="1" customFormat="1" ht="16.2" thickBot="1" x14ac:dyDescent="0.35">
      <c r="A158" s="15" t="s">
        <v>16</v>
      </c>
      <c r="B158" s="7" t="s">
        <v>17</v>
      </c>
      <c r="C158" s="7" t="s">
        <v>18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.2" thickBot="1" x14ac:dyDescent="0.35">
      <c r="A159" s="13">
        <v>38</v>
      </c>
      <c r="B159" s="9" t="s">
        <v>297</v>
      </c>
      <c r="C159" s="9" t="s">
        <v>136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2" thickBot="1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2" thickBot="1" x14ac:dyDescent="0.35">
      <c r="A161" s="15" t="s">
        <v>6</v>
      </c>
      <c r="B161" s="7" t="s">
        <v>16</v>
      </c>
      <c r="C161" s="7" t="s">
        <v>21</v>
      </c>
      <c r="D161" s="7" t="s">
        <v>22</v>
      </c>
      <c r="E161" s="7" t="s">
        <v>23</v>
      </c>
      <c r="F161" s="7" t="s">
        <v>24</v>
      </c>
      <c r="G161" s="7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7" t="s">
        <v>31</v>
      </c>
      <c r="N161" s="7" t="s">
        <v>32</v>
      </c>
      <c r="O161" s="7" t="s">
        <v>33</v>
      </c>
      <c r="P161" s="7" t="s">
        <v>34</v>
      </c>
      <c r="Q161" s="7" t="s">
        <v>35</v>
      </c>
    </row>
    <row r="162" spans="1:17" s="1" customFormat="1" ht="16.2" thickBot="1" x14ac:dyDescent="0.35">
      <c r="A162" s="13">
        <v>65055</v>
      </c>
      <c r="B162" s="9">
        <v>38</v>
      </c>
      <c r="C162" s="9" t="s">
        <v>42</v>
      </c>
      <c r="D162" s="9">
        <v>1</v>
      </c>
      <c r="E162" s="18">
        <v>22.764333333333333</v>
      </c>
      <c r="F162" s="18">
        <v>18.659666666666666</v>
      </c>
      <c r="G162" s="18">
        <v>20.828999999999997</v>
      </c>
      <c r="H162" s="18">
        <v>39.585666666666661</v>
      </c>
      <c r="I162" s="18">
        <v>56.515666666666682</v>
      </c>
      <c r="J162" s="18">
        <v>65.433000000000007</v>
      </c>
      <c r="K162" s="18">
        <v>73.770999999999987</v>
      </c>
      <c r="L162" s="18">
        <v>81.759</v>
      </c>
      <c r="M162" s="18">
        <v>79.599666666666664</v>
      </c>
      <c r="N162" s="18">
        <v>66.62733333333334</v>
      </c>
      <c r="O162" s="18">
        <v>39.165666666666667</v>
      </c>
      <c r="P162" s="18">
        <v>28.589333333333343</v>
      </c>
      <c r="Q162" s="18">
        <f>AVERAGE(E162:P162)</f>
        <v>49.441611111111108</v>
      </c>
    </row>
    <row r="163" spans="1:17" s="1" customFormat="1" ht="16.2" thickBot="1" x14ac:dyDescent="0.35">
      <c r="A163" s="13">
        <v>65055</v>
      </c>
      <c r="B163" s="9">
        <v>38</v>
      </c>
      <c r="C163" s="3" t="s">
        <v>92</v>
      </c>
      <c r="D163" s="9">
        <v>98</v>
      </c>
      <c r="E163" s="16">
        <v>30</v>
      </c>
      <c r="F163" s="16">
        <v>30</v>
      </c>
      <c r="G163" s="16">
        <v>30</v>
      </c>
      <c r="H163" s="16">
        <v>30</v>
      </c>
      <c r="I163" s="16">
        <v>30</v>
      </c>
      <c r="J163" s="16">
        <v>30</v>
      </c>
      <c r="K163" s="16">
        <v>30</v>
      </c>
      <c r="L163" s="16">
        <v>30</v>
      </c>
      <c r="M163" s="16">
        <v>30</v>
      </c>
      <c r="N163" s="16">
        <v>30</v>
      </c>
      <c r="O163" s="16">
        <v>30</v>
      </c>
      <c r="P163" s="16">
        <v>30</v>
      </c>
      <c r="Q163" s="16">
        <v>30</v>
      </c>
    </row>
    <row r="164" spans="1:17" s="1" customFormat="1" ht="16.2" thickBot="1" x14ac:dyDescent="0.35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2" thickBot="1" x14ac:dyDescent="0.35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</sheetData>
  <mergeCells count="6">
    <mergeCell ref="A66:B66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CF885A40FAF34FA44F4261FBDFE623" ma:contentTypeVersion="20" ma:contentTypeDescription="Create a new document." ma:contentTypeScope="" ma:versionID="48ba69af6c06729d2a9a6cc03cd40c72">
  <xsd:schema xmlns:xsd="http://www.w3.org/2001/XMLSchema" xmlns:xs="http://www.w3.org/2001/XMLSchema" xmlns:p="http://schemas.microsoft.com/office/2006/metadata/properties" xmlns:ns1="http://schemas.microsoft.com/sharepoint/v3" xmlns:ns2="32697be0-4917-4b48-9b03-a68f538f312a" xmlns:ns3="96d886eb-95f6-47f3-bdfb-70dab5061c60" targetNamespace="http://schemas.microsoft.com/office/2006/metadata/properties" ma:root="true" ma:fieldsID="34d8443d5a34710d524ec5e82bd174c4" ns1:_="" ns2:_="" ns3:_="">
    <xsd:import namespace="http://schemas.microsoft.com/sharepoint/v3"/>
    <xsd:import namespace="32697be0-4917-4b48-9b03-a68f538f312a"/>
    <xsd:import namespace="96d886eb-95f6-47f3-bdfb-70dab5061c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ink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697be0-4917-4b48-9b03-a68f538f3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ink" ma:index="23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92a3b380-abf6-46f2-87bb-c2c114de1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d886eb-95f6-47f3-bdfb-70dab5061c6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c75f39b5-acb7-46a4-91b0-268d5cabe986}" ma:internalName="TaxCatchAll" ma:showField="CatchAllData" ma:web="96d886eb-95f6-47f3-bdfb-70dab5061c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2E5B79-7C3E-452C-92DE-0945BE6A8E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697be0-4917-4b48-9b03-a68f538f312a"/>
    <ds:schemaRef ds:uri="96d886eb-95f6-47f3-bdfb-70dab5061c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102C00-1001-423B-B61D-97637B9321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Template</vt:lpstr>
      <vt:lpstr>Example</vt:lpstr>
      <vt:lpstr>Abeokuta_65213</vt:lpstr>
      <vt:lpstr>Abuja_65125</vt:lpstr>
      <vt:lpstr>Ado Ekiti_65224</vt:lpstr>
      <vt:lpstr>Akure_65232</vt:lpstr>
      <vt:lpstr>Asaba_65282</vt:lpstr>
      <vt:lpstr>Awka_65246</vt:lpstr>
      <vt:lpstr>Bauchi_65055</vt:lpstr>
      <vt:lpstr>Benin_65229</vt:lpstr>
      <vt:lpstr>Bida_65112</vt:lpstr>
      <vt:lpstr>Calabar_65264</vt:lpstr>
      <vt:lpstr>Dutse_65048</vt:lpstr>
      <vt:lpstr>Eket_65262</vt:lpstr>
      <vt:lpstr>Enugu_65275</vt:lpstr>
      <vt:lpstr>Gombe_65075</vt:lpstr>
      <vt:lpstr>Gusau_65015</vt:lpstr>
      <vt:lpstr>Ibadan_65208</vt:lpstr>
      <vt:lpstr>Ijebu Ode_65210</vt:lpstr>
      <vt:lpstr>Ikeja_65201</vt:lpstr>
      <vt:lpstr>Ikom_65273</vt:lpstr>
      <vt:lpstr>Ilorin_65101</vt:lpstr>
      <vt:lpstr>Iseyin_65200</vt:lpstr>
      <vt:lpstr>Jalingo_65170</vt:lpstr>
      <vt:lpstr>Jos_65134</vt:lpstr>
      <vt:lpstr>Kaduna_65019</vt:lpstr>
      <vt:lpstr>Kano_65046</vt:lpstr>
      <vt:lpstr>Katsina_65028</vt:lpstr>
      <vt:lpstr>Lafia_65124</vt:lpstr>
      <vt:lpstr>Lagos Roof_65203</vt:lpstr>
      <vt:lpstr>Lokoja_65243</vt:lpstr>
      <vt:lpstr>Maiduguri_65082</vt:lpstr>
      <vt:lpstr>Makurdi_65271</vt:lpstr>
      <vt:lpstr>Minna_65123</vt:lpstr>
      <vt:lpstr>Nguru_65064</vt:lpstr>
      <vt:lpstr>Ogoja_65275</vt:lpstr>
      <vt:lpstr>Ondo_65222</vt:lpstr>
      <vt:lpstr>Oshogbo_65215</vt:lpstr>
      <vt:lpstr>Owerri_65252</vt:lpstr>
      <vt:lpstr>Port Harcourt_65250</vt:lpstr>
      <vt:lpstr>Potiskum_65073</vt:lpstr>
      <vt:lpstr>Shaki_65108</vt:lpstr>
      <vt:lpstr>Sokoto_65010</vt:lpstr>
      <vt:lpstr>Umuahia_65254</vt:lpstr>
      <vt:lpstr>Uyo_65260</vt:lpstr>
      <vt:lpstr>Warri_65236</vt:lpstr>
      <vt:lpstr>Yelwa_65001</vt:lpstr>
      <vt:lpstr>Yola_65167</vt:lpstr>
      <vt:lpstr>Zaria_65030</vt:lpstr>
      <vt:lpstr>Parameters</vt:lpstr>
      <vt:lpstr>Calculation Methods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2018-04-22T21:17:16Z</dcterms:created>
  <dcterms:modified xsi:type="dcterms:W3CDTF">2022-11-13T00:28:10Z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0x010100FA772438CD85E445AE1249E078DFA282</vt:lpwstr>
  </property>
</Properties>
</file>