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wmoomm-my.sharepoint.com/personal/phechler_wmo_int/Documents/Documents/CLINO/Call1991_2020/CLINO_SUBMISSIONS/Region_3_WMO_Normals_9120/"/>
    </mc:Choice>
  </mc:AlternateContent>
  <xr:revisionPtr revIDLastSave="2" documentId="8_{8BECA65C-B628-4360-B164-C376D7CD54D7}" xr6:coauthVersionLast="47" xr6:coauthVersionMax="47" xr10:uidLastSave="{D83EE690-D394-477E-BD59-902D0283D22E}"/>
  <bookViews>
    <workbookView xWindow="1992" yWindow="552" windowWidth="17280" windowHeight="11100" xr2:uid="{00000000-000D-0000-FFFF-FFFF00000000}"/>
  </bookViews>
  <sheets>
    <sheet name="GTBotanicalGardens_81001" sheetId="1" r:id="rId1"/>
    <sheet name="Ebini_81010" sheetId="5" r:id="rId2"/>
    <sheet name="Cheddijaganairport_81002" sheetId="2" r:id="rId3"/>
    <sheet name="Newamsterdam_81058" sheetId="4" r:id="rId4"/>
    <sheet name="Mabaruma_81100" sheetId="3" r:id="rId5"/>
    <sheet name="Lethem_81006" sheetId="6" r:id="rId6"/>
    <sheet name="Kamarang_81005" sheetId="37" r:id="rId7"/>
    <sheet name="wauna" sheetId="7" r:id="rId8"/>
    <sheet name="port kaituma" sheetId="8" r:id="rId9"/>
    <sheet name="anna regina" sheetId="9" r:id="rId10"/>
    <sheet name="Capoey Compound" sheetId="10" r:id="rId11"/>
    <sheet name="Charity" sheetId="11" r:id="rId12"/>
    <sheet name="Mc Nabb" sheetId="12" r:id="rId13"/>
    <sheet name="Wakapow" sheetId="13" r:id="rId14"/>
    <sheet name="Onderneeming" sheetId="14" r:id="rId15"/>
    <sheet name="Boersarie" sheetId="15" r:id="rId16"/>
    <sheet name="DeKenderen B" sheetId="16" r:id="rId17"/>
    <sheet name="DeKenderen F" sheetId="17" r:id="rId18"/>
    <sheet name="Leonora B" sheetId="20" r:id="rId19"/>
    <sheet name="Uitvlugt B" sheetId="21" r:id="rId20"/>
    <sheet name="Cane Grove b" sheetId="22" r:id="rId21"/>
    <sheet name="Cane Grove f" sheetId="23" r:id="rId22"/>
    <sheet name="Laluni" sheetId="24" r:id="rId23"/>
    <sheet name="Lama" sheetId="25" r:id="rId24"/>
    <sheet name="Blairmont Ft" sheetId="28" r:id="rId25"/>
    <sheet name="Blaimont Mid" sheetId="29" r:id="rId26"/>
    <sheet name="Albion Front" sheetId="30" r:id="rId27"/>
    <sheet name="Whim" sheetId="31" r:id="rId28"/>
    <sheet name="Bartica Dem Station" sheetId="32" r:id="rId29"/>
    <sheet name="Jawalla" sheetId="33" r:id="rId30"/>
    <sheet name="Parishara" sheetId="34" r:id="rId31"/>
    <sheet name="Surama" sheetId="35" r:id="rId32"/>
    <sheet name="Aishalton" sheetId="36" r:id="rId3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4" i="3" l="1"/>
  <c r="Q172" i="6"/>
  <c r="Q172" i="37"/>
  <c r="Q154" i="6"/>
  <c r="Q172" i="5"/>
  <c r="Q118" i="37"/>
  <c r="Q118" i="5"/>
  <c r="Q172" i="2"/>
  <c r="Q172" i="4"/>
  <c r="Q118" i="4"/>
  <c r="Q172" i="1"/>
  <c r="Q154" i="1"/>
  <c r="Q50" i="1" l="1"/>
  <c r="Q41" i="1"/>
  <c r="Q41" i="5"/>
  <c r="Q118" i="1"/>
  <c r="Q32" i="3" l="1"/>
  <c r="Q32" i="37"/>
  <c r="Q154" i="37"/>
  <c r="Q32" i="6"/>
  <c r="Q32" i="4"/>
  <c r="Q32" i="2"/>
  <c r="Q32" i="5"/>
  <c r="Q32" i="1"/>
  <c r="Q226" i="6" l="1"/>
  <c r="Q226" i="37"/>
  <c r="Q226" i="3"/>
  <c r="Q226" i="2"/>
  <c r="Q226" i="5"/>
  <c r="Q226" i="1"/>
  <c r="Q109" i="4" l="1"/>
  <c r="Q110" i="4"/>
  <c r="Q111" i="4"/>
  <c r="Q112" i="4"/>
  <c r="Q108" i="4"/>
  <c r="Q109" i="2" l="1"/>
  <c r="Q110" i="2"/>
  <c r="Q111" i="2"/>
  <c r="Q112" i="2"/>
  <c r="Q108" i="2"/>
  <c r="Q109" i="5"/>
  <c r="Q110" i="5"/>
  <c r="Q111" i="5"/>
  <c r="Q112" i="5"/>
  <c r="Q108" i="5"/>
  <c r="Q109" i="1" l="1"/>
  <c r="Q110" i="1"/>
  <c r="Q111" i="1"/>
  <c r="Q112" i="1"/>
  <c r="Q108" i="1"/>
  <c r="Q118" i="6" l="1"/>
  <c r="Q118" i="2"/>
  <c r="Q154" i="4"/>
  <c r="Q154" i="2"/>
  <c r="Q154" i="5"/>
  <c r="Q99" i="2" l="1"/>
  <c r="Q99" i="1"/>
  <c r="Q77" i="37" l="1"/>
  <c r="Q77" i="6"/>
  <c r="Q68" i="3"/>
  <c r="Q77" i="4"/>
  <c r="Q77" i="2"/>
  <c r="Q77" i="5"/>
  <c r="Q77" i="1"/>
  <c r="Q59" i="37"/>
  <c r="Q50" i="37"/>
  <c r="Q41" i="37"/>
  <c r="Q23" i="37"/>
  <c r="Q23" i="36"/>
  <c r="Q23" i="35"/>
  <c r="Q23" i="34"/>
  <c r="Q23" i="33"/>
  <c r="Q23" i="32"/>
  <c r="Q23" i="31"/>
  <c r="Q23" i="30"/>
  <c r="Q23" i="29"/>
  <c r="Q23" i="28"/>
  <c r="Q23" i="25"/>
  <c r="Q23" i="24"/>
  <c r="Q23" i="23"/>
  <c r="Q23" i="22"/>
  <c r="Q23" i="21"/>
  <c r="Q23" i="20"/>
  <c r="Q23" i="17"/>
  <c r="Q23" i="16"/>
  <c r="Q23" i="15"/>
  <c r="Q23" i="14"/>
  <c r="Q23" i="13"/>
  <c r="Q23" i="12"/>
  <c r="Q23" i="11"/>
  <c r="Q23" i="10" l="1"/>
  <c r="Q23" i="9"/>
  <c r="Q23" i="8"/>
  <c r="Q23" i="7"/>
  <c r="Q86" i="6"/>
  <c r="Q59" i="6"/>
  <c r="Q50" i="6"/>
  <c r="Q41" i="6"/>
  <c r="Q23" i="6"/>
  <c r="Q86" i="5"/>
  <c r="Q59" i="5"/>
  <c r="Q50" i="5"/>
  <c r="Q23" i="5"/>
  <c r="Q23" i="4"/>
  <c r="Q86" i="4"/>
  <c r="Q59" i="4"/>
  <c r="Q50" i="4"/>
  <c r="Q41" i="4"/>
  <c r="Q50" i="3"/>
  <c r="Q59" i="3"/>
  <c r="Q41" i="3"/>
  <c r="Q23" i="3"/>
  <c r="Q23" i="2"/>
  <c r="Q86" i="2"/>
  <c r="Q59" i="2"/>
  <c r="Q50" i="2"/>
  <c r="Q41" i="2"/>
  <c r="Q86" i="1"/>
  <c r="Q59" i="1"/>
  <c r="Q23" i="1"/>
</calcChain>
</file>

<file path=xl/sharedStrings.xml><?xml version="1.0" encoding="utf-8"?>
<sst xmlns="http://schemas.openxmlformats.org/spreadsheetml/2006/main" count="21248" uniqueCount="213">
  <si>
    <t>World Meteorological Organization Climate Normals for 1991-2020</t>
  </si>
  <si>
    <t>Single Station Data Sheet For All Climatological Surface Parameters</t>
  </si>
  <si>
    <t>Station Header Record</t>
  </si>
  <si>
    <t>Country_Name</t>
  </si>
  <si>
    <t>Guyana</t>
  </si>
  <si>
    <t>Station_Name</t>
  </si>
  <si>
    <t>Georgetown Botanical Gardens - SYGT</t>
  </si>
  <si>
    <t>WMO_Number</t>
  </si>
  <si>
    <t>Latitude</t>
  </si>
  <si>
    <t>Longitude</t>
  </si>
  <si>
    <t>Station_Height</t>
  </si>
  <si>
    <t>06|48|31.7|N</t>
  </si>
  <si>
    <t>058|08|45.6|W</t>
  </si>
  <si>
    <t xml:space="preserve"> </t>
  </si>
  <si>
    <t>WMO Integrated Global Observing System (WIGOS) Station Identifier (if available)</t>
  </si>
  <si>
    <t>X-XXXXX-X-XXXXX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</si>
  <si>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</si>
  <si>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</si>
  <si>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</si>
  <si>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</si>
  <si>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</si>
  <si>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</si>
  <si>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</si>
  <si>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</si>
  <si>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</si>
  <si>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</si>
  <si>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</si>
  <si>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</si>
  <si>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</si>
  <si>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</si>
  <si>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</si>
  <si>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</si>
  <si>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</si>
  <si>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</si>
  <si>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</si>
  <si>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</si>
  <si>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</si>
  <si>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</si>
  <si>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</si>
  <si>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</si>
  <si>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</si>
  <si>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</si>
  <si>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</si>
  <si>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</si>
  <si>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</si>
  <si>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</si>
  <si>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</si>
  <si>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</si>
  <si>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</si>
  <si>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</si>
  <si>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</si>
  <si>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</si>
  <si>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Secondary Climatological Surface Parameters (add as needed)</t>
  </si>
  <si>
    <t>Mean_Station-Level_Pressure</t>
  </si>
  <si>
    <t>Boundaries_of_quintiles_of_monthly_precipitation</t>
  </si>
  <si>
    <t>Q1</t>
  </si>
  <si>
    <t>Q2</t>
  </si>
  <si>
    <t>Q3</t>
  </si>
  <si>
    <t>Q4</t>
  </si>
  <si>
    <t>Q5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</si>
  <si>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</si>
  <si>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</si>
  <si>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Number_of_Days_with_Maximum_Temperature_&lt;_0_Deg_C</t>
  </si>
  <si>
    <t>Number_of_Days_with_Minimum_Temperature_&lt;_0_Deg_C</t>
  </si>
  <si>
    <r>
      <t>Number_of_Days_with_Daily_Precipitation_≥_10</t>
    </r>
    <r>
      <rPr>
        <sz val="12"/>
        <color indexed="8"/>
        <rFont val="Calibri"/>
        <family val="2"/>
      </rPr>
      <t>_mm</t>
    </r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</si>
  <si>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</si>
  <si>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</si>
  <si>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</si>
  <si>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t>Highest_Value_of_Mean_Daily_Temperature</t>
  </si>
  <si>
    <t>Max</t>
  </si>
  <si>
    <t>MaxDate</t>
  </si>
  <si>
    <t>15</t>
  </si>
  <si>
    <t>2010</t>
  </si>
  <si>
    <t>2020</t>
  </si>
  <si>
    <t>1998</t>
  </si>
  <si>
    <t>2005</t>
  </si>
  <si>
    <t>2012</t>
  </si>
  <si>
    <t>2004</t>
  </si>
  <si>
    <t>1997</t>
  </si>
  <si>
    <t>2016</t>
  </si>
  <si>
    <t>Lowest_Value_of_Mean_Daily_Temperature</t>
  </si>
  <si>
    <t>Min</t>
  </si>
  <si>
    <t>MinDate</t>
  </si>
  <si>
    <t>16</t>
  </si>
  <si>
    <t>2008</t>
  </si>
  <si>
    <t>1991</t>
  </si>
  <si>
    <t>2006</t>
  </si>
  <si>
    <t>1992</t>
  </si>
  <si>
    <t>2001</t>
  </si>
  <si>
    <t>200</t>
  </si>
  <si>
    <t>1993</t>
  </si>
  <si>
    <t>22</t>
  </si>
  <si>
    <t>Highest_Value_of_Daily_Maximum_Temperature</t>
  </si>
  <si>
    <t>2000</t>
  </si>
  <si>
    <t>2011</t>
  </si>
  <si>
    <t>2007</t>
  </si>
  <si>
    <t>2019</t>
  </si>
  <si>
    <t>2003</t>
  </si>
  <si>
    <t>1994</t>
  </si>
  <si>
    <t>23</t>
  </si>
  <si>
    <t>Lowest_Value_of_Daily_Minimum_Temperature</t>
  </si>
  <si>
    <t>24</t>
  </si>
  <si>
    <t>Highest_Value_of_Daily_Precipitation</t>
  </si>
  <si>
    <t>25</t>
  </si>
  <si>
    <t>Highest_Wind_Gust</t>
  </si>
  <si>
    <t>m/s</t>
  </si>
  <si>
    <t>26</t>
  </si>
  <si>
    <t>Mean_Number_of_Days_with_Thunder</t>
  </si>
  <si>
    <t>27</t>
  </si>
  <si>
    <t>Mean_Number_of_Days_with_Hail</t>
  </si>
  <si>
    <t>Ebini</t>
  </si>
  <si>
    <t>05|34|10|N</t>
  </si>
  <si>
    <t>057|46|42|W</t>
  </si>
  <si>
    <t>21.7.</t>
  </si>
  <si>
    <t>2009</t>
  </si>
  <si>
    <t>1995</t>
  </si>
  <si>
    <t>2015</t>
  </si>
  <si>
    <t>Cheddi Jagan International Airport- SYCJ</t>
  </si>
  <si>
    <t>06|29|22|N</t>
  </si>
  <si>
    <t>058|15|01|W</t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</si>
  <si>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</si>
  <si>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t>2002</t>
  </si>
  <si>
    <t>1996</t>
  </si>
  <si>
    <t>1999</t>
  </si>
  <si>
    <t>New Amsterdam Technical Institute -SYNA</t>
  </si>
  <si>
    <t>06|14|49|N</t>
  </si>
  <si>
    <t>057|30|54|W</t>
  </si>
  <si>
    <t>Mabaruma- SYMB</t>
  </si>
  <si>
    <t>08|12|11|N</t>
  </si>
  <si>
    <t>059|46|37|W</t>
  </si>
  <si>
    <t>2018</t>
  </si>
  <si>
    <t>2017</t>
  </si>
  <si>
    <t>2014</t>
  </si>
  <si>
    <t>Lethem-SYLT</t>
  </si>
  <si>
    <t>03|22|25|N</t>
  </si>
  <si>
    <t>059|47|44W</t>
  </si>
  <si>
    <t>2013</t>
  </si>
  <si>
    <t>Kamarang-SYKM</t>
  </si>
  <si>
    <t>05|52|14|N</t>
  </si>
  <si>
    <t>060|30|37|W</t>
  </si>
  <si>
    <t>Wauna</t>
  </si>
  <si>
    <t>08|07|59|N</t>
  </si>
  <si>
    <t>059|51|00|W</t>
  </si>
  <si>
    <t>Port Kaituma</t>
  </si>
  <si>
    <t>07|43|59|N</t>
  </si>
  <si>
    <t>059|52|00|W</t>
  </si>
  <si>
    <t>Anna Regina</t>
  </si>
  <si>
    <t>07|15|17|N</t>
  </si>
  <si>
    <t>058|29|31|W</t>
  </si>
  <si>
    <t>Capoey Compound</t>
  </si>
  <si>
    <t>07|12|10|N</t>
  </si>
  <si>
    <t>058|28|49|W</t>
  </si>
  <si>
    <t>Charity</t>
  </si>
  <si>
    <t>07|22|88|N</t>
  </si>
  <si>
    <t>058|34|59|W</t>
  </si>
  <si>
    <t>Mc Nabb</t>
  </si>
  <si>
    <t>07|19|59|N</t>
  </si>
  <si>
    <t>058|32|59|W</t>
  </si>
  <si>
    <t>Wakapow</t>
  </si>
  <si>
    <t>XX|XX|XX|X</t>
  </si>
  <si>
    <t>XXX|XX|XX|X</t>
  </si>
  <si>
    <t>Onderneeming</t>
  </si>
  <si>
    <t>07|05|59|N</t>
  </si>
  <si>
    <t>058|28|00|W</t>
  </si>
  <si>
    <t>Boersarie</t>
  </si>
  <si>
    <t>06|49|00|N</t>
  </si>
  <si>
    <t>058|21|00|W</t>
  </si>
  <si>
    <t>DeKenderen B</t>
  </si>
  <si>
    <t>06|49|59|N</t>
  </si>
  <si>
    <t>058|19|00|W</t>
  </si>
  <si>
    <t>DeKenderen F</t>
  </si>
  <si>
    <t>06|52|07|N</t>
  </si>
  <si>
    <t>058|19|50|W</t>
  </si>
  <si>
    <t>Leonora B</t>
  </si>
  <si>
    <t>06|50|59|N</t>
  </si>
  <si>
    <t>058|16|59|W</t>
  </si>
  <si>
    <t>Uitvlugt B</t>
  </si>
  <si>
    <t>06|47|59|N</t>
  </si>
  <si>
    <t>Cane Grove b</t>
  </si>
  <si>
    <t>06|37|00|N</t>
  </si>
  <si>
    <t>057|49|58|W</t>
  </si>
  <si>
    <t>Cane Grove f</t>
  </si>
  <si>
    <t>057|33|11|W</t>
  </si>
  <si>
    <t>Laluni</t>
  </si>
  <si>
    <t>06|31|00|N</t>
  </si>
  <si>
    <t>058|08|24|W</t>
  </si>
  <si>
    <t>Lama</t>
  </si>
  <si>
    <t>Blairmont Ft</t>
  </si>
  <si>
    <t>06|15|00|N</t>
  </si>
  <si>
    <t>057|31|59|W</t>
  </si>
  <si>
    <t>Blairmont Mid</t>
  </si>
  <si>
    <t>06|17|59|N</t>
  </si>
  <si>
    <t>057|36|00|W</t>
  </si>
  <si>
    <t>Albion Front</t>
  </si>
  <si>
    <t>057|22|00|W</t>
  </si>
  <si>
    <t>Whim</t>
  </si>
  <si>
    <t>06|13|59|N</t>
  </si>
  <si>
    <t>057|19|00|W</t>
  </si>
  <si>
    <t>Bartica Dem Station</t>
  </si>
  <si>
    <t>06|23|07|N</t>
  </si>
  <si>
    <t>058|37|00|W</t>
  </si>
  <si>
    <t>Jawalla</t>
  </si>
  <si>
    <t>05|40|59|N</t>
  </si>
  <si>
    <t>060|28|59|W</t>
  </si>
  <si>
    <t>Parishara</t>
  </si>
  <si>
    <t>03|27|36|N</t>
  </si>
  <si>
    <t>059|34|02|W</t>
  </si>
  <si>
    <t>Surama</t>
  </si>
  <si>
    <t>04|07|58|N</t>
  </si>
  <si>
    <t>059|04|12|W</t>
  </si>
  <si>
    <t>Aishalton</t>
  </si>
  <si>
    <t>02|28|17|N</t>
  </si>
  <si>
    <t>059|18|51|W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</si>
</sst>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2" fillId="0" borderId="1" xfId="0" applyNumberFormat="1" applyFont="1" applyBorder="1" applyAlignment="1" applyProtection="1">
      <alignment horizontal="right"/>
      <protection locked="0"/>
    </xf>
    <xf numFmtId="49" fontId="0" fillId="0" borderId="4" xfId="0" applyNumberFormat="1" applyBorder="1" applyAlignment="1">
      <alignment horizontal="right"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"/>
  <sheetViews>
    <sheetView tabSelected="1" topLeftCell="A4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>
        <v>81001</v>
      </c>
      <c r="B10" s="18" t="s">
        <v>11</v>
      </c>
      <c r="C10" s="18" t="s">
        <v>12</v>
      </c>
      <c r="D10" s="11">
        <v>1.2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 t="s">
        <v>13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238.9</v>
      </c>
      <c r="F23" s="11">
        <v>126.7</v>
      </c>
      <c r="G23" s="11">
        <v>100.2</v>
      </c>
      <c r="H23" s="11">
        <v>142</v>
      </c>
      <c r="I23" s="11">
        <v>287</v>
      </c>
      <c r="J23" s="11">
        <v>303.10000000000002</v>
      </c>
      <c r="K23" s="11">
        <v>281.8</v>
      </c>
      <c r="L23" s="11">
        <v>166.9</v>
      </c>
      <c r="M23" s="11">
        <v>92.2</v>
      </c>
      <c r="N23" s="11">
        <v>69.2</v>
      </c>
      <c r="O23" s="11">
        <v>196.8</v>
      </c>
      <c r="P23" s="11">
        <v>276.3</v>
      </c>
      <c r="Q23" s="11">
        <f>SUM(E23:P23)</f>
        <v>2281.1000000000004</v>
      </c>
    </row>
    <row r="24" spans="1:17" s="2" customFormat="1" ht="16.2" thickBot="1" x14ac:dyDescent="0.35">
      <c r="A24" s="8"/>
      <c r="B24" s="5">
        <v>1</v>
      </c>
      <c r="C24" s="5" t="s">
        <v>38</v>
      </c>
      <c r="D24" s="5">
        <v>98</v>
      </c>
      <c r="E24" s="11">
        <v>30</v>
      </c>
      <c r="F24" s="11">
        <v>30</v>
      </c>
      <c r="G24" s="11">
        <v>30</v>
      </c>
      <c r="H24" s="11">
        <v>30</v>
      </c>
      <c r="I24" s="11">
        <v>30</v>
      </c>
      <c r="J24" s="11">
        <v>30</v>
      </c>
      <c r="K24" s="11">
        <v>30</v>
      </c>
      <c r="L24" s="11">
        <v>30</v>
      </c>
      <c r="M24" s="11">
        <v>30</v>
      </c>
      <c r="N24" s="11">
        <v>30</v>
      </c>
      <c r="O24" s="11">
        <v>30</v>
      </c>
      <c r="P24" s="11">
        <v>30</v>
      </c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9">
        <v>15.03333333333333</v>
      </c>
      <c r="F32" s="9">
        <v>12.002770935960594</v>
      </c>
      <c r="G32" s="9">
        <v>9.7333333333333343</v>
      </c>
      <c r="H32" s="9">
        <v>10.766666666666666</v>
      </c>
      <c r="I32" s="9">
        <v>19.466666666666661</v>
      </c>
      <c r="J32" s="9">
        <v>21.499999999999996</v>
      </c>
      <c r="K32" s="9">
        <v>20.933333333333334</v>
      </c>
      <c r="L32" s="9">
        <v>13.599999999999998</v>
      </c>
      <c r="M32" s="9">
        <v>7.3999999999999986</v>
      </c>
      <c r="N32" s="9">
        <v>7.599999999999997</v>
      </c>
      <c r="O32" s="9">
        <v>12.366666666666667</v>
      </c>
      <c r="P32" s="9">
        <v>18.633333333333333</v>
      </c>
      <c r="Q32" s="11">
        <f>SUM(E32:P32)</f>
        <v>169.0361042692939</v>
      </c>
    </row>
    <row r="33" spans="1:17" s="2" customFormat="1" ht="16.2" thickBot="1" x14ac:dyDescent="0.35">
      <c r="A33" s="8"/>
      <c r="B33" s="5">
        <v>2</v>
      </c>
      <c r="C33" s="5" t="s">
        <v>38</v>
      </c>
      <c r="D33" s="5">
        <v>98</v>
      </c>
      <c r="E33" s="11">
        <v>30</v>
      </c>
      <c r="F33" s="11">
        <v>30</v>
      </c>
      <c r="G33" s="11">
        <v>30</v>
      </c>
      <c r="H33" s="11">
        <v>30</v>
      </c>
      <c r="I33" s="11">
        <v>30</v>
      </c>
      <c r="J33" s="11">
        <v>30</v>
      </c>
      <c r="K33" s="11">
        <v>30</v>
      </c>
      <c r="L33" s="11">
        <v>30</v>
      </c>
      <c r="M33" s="11">
        <v>30</v>
      </c>
      <c r="N33" s="11">
        <v>30</v>
      </c>
      <c r="O33" s="11">
        <v>30</v>
      </c>
      <c r="P33" s="11">
        <v>30</v>
      </c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>
        <v>1</v>
      </c>
      <c r="E41" s="11">
        <v>29.558168574401662</v>
      </c>
      <c r="F41" s="11">
        <v>29.854591836734691</v>
      </c>
      <c r="G41" s="11">
        <v>30.935483870967737</v>
      </c>
      <c r="H41" s="11">
        <v>30.476666666666667</v>
      </c>
      <c r="I41" s="11">
        <v>30.193652445369402</v>
      </c>
      <c r="J41" s="11">
        <v>30.198888888888895</v>
      </c>
      <c r="K41" s="11">
        <v>30.238709677419358</v>
      </c>
      <c r="L41" s="11">
        <v>30.99677419354839</v>
      </c>
      <c r="M41" s="11">
        <v>31.3</v>
      </c>
      <c r="N41" s="11">
        <v>31.622580645161289</v>
      </c>
      <c r="O41" s="11">
        <v>31.082142857142852</v>
      </c>
      <c r="P41" s="11">
        <v>30.039958376690951</v>
      </c>
      <c r="Q41" s="11">
        <f>AVERAGE(E41:P41)</f>
        <v>30.541468169415992</v>
      </c>
    </row>
    <row r="42" spans="1:17" s="2" customFormat="1" ht="16.2" thickBot="1" x14ac:dyDescent="0.35">
      <c r="A42" s="8"/>
      <c r="B42" s="5">
        <v>3</v>
      </c>
      <c r="C42" s="5" t="s">
        <v>38</v>
      </c>
      <c r="D42" s="5">
        <v>98</v>
      </c>
      <c r="E42" s="11">
        <v>30</v>
      </c>
      <c r="F42" s="11">
        <v>30</v>
      </c>
      <c r="G42" s="11">
        <v>30</v>
      </c>
      <c r="H42" s="11">
        <v>30</v>
      </c>
      <c r="I42" s="11">
        <v>30</v>
      </c>
      <c r="J42" s="11">
        <v>30</v>
      </c>
      <c r="K42" s="11">
        <v>30</v>
      </c>
      <c r="L42" s="11">
        <v>30</v>
      </c>
      <c r="M42" s="11">
        <v>30</v>
      </c>
      <c r="N42" s="11">
        <v>30</v>
      </c>
      <c r="O42" s="11">
        <v>30</v>
      </c>
      <c r="P42" s="11">
        <v>30</v>
      </c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>
        <v>22.896774193548389</v>
      </c>
      <c r="F50" s="11">
        <v>22.906896551724138</v>
      </c>
      <c r="G50" s="11">
        <v>21.751612903225809</v>
      </c>
      <c r="H50" s="11">
        <v>23.423333333333332</v>
      </c>
      <c r="I50" s="11">
        <v>23.567741935483873</v>
      </c>
      <c r="J50" s="11">
        <v>22.900000000000002</v>
      </c>
      <c r="K50" s="11">
        <v>22.42258064516129</v>
      </c>
      <c r="L50" s="11">
        <v>23.241935483870972</v>
      </c>
      <c r="M50" s="11">
        <v>23.040000000000003</v>
      </c>
      <c r="N50" s="11">
        <v>21.799999999999994</v>
      </c>
      <c r="O50" s="11">
        <v>23.16</v>
      </c>
      <c r="P50" s="11">
        <v>23.316129032258068</v>
      </c>
      <c r="Q50" s="11">
        <f>AVERAGE(E50:P50)</f>
        <v>22.86891700655049</v>
      </c>
    </row>
    <row r="51" spans="1:17" s="2" customFormat="1" ht="16.2" thickBot="1" x14ac:dyDescent="0.35">
      <c r="A51" s="8"/>
      <c r="B51" s="5">
        <v>4</v>
      </c>
      <c r="C51" s="5" t="s">
        <v>38</v>
      </c>
      <c r="D51" s="5">
        <v>98</v>
      </c>
      <c r="E51" s="11">
        <v>30</v>
      </c>
      <c r="F51" s="11">
        <v>30</v>
      </c>
      <c r="G51" s="11">
        <v>30</v>
      </c>
      <c r="H51" s="11">
        <v>30</v>
      </c>
      <c r="I51" s="11">
        <v>30</v>
      </c>
      <c r="J51" s="11">
        <v>30</v>
      </c>
      <c r="K51" s="11">
        <v>30</v>
      </c>
      <c r="L51" s="11">
        <v>30</v>
      </c>
      <c r="M51" s="11">
        <v>30</v>
      </c>
      <c r="N51" s="11">
        <v>30</v>
      </c>
      <c r="O51" s="11">
        <v>30</v>
      </c>
      <c r="P51" s="11">
        <v>30</v>
      </c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>
        <v>26.6</v>
      </c>
      <c r="F59" s="11">
        <v>26.8</v>
      </c>
      <c r="G59" s="11">
        <v>27.2</v>
      </c>
      <c r="H59" s="11">
        <v>27.5</v>
      </c>
      <c r="I59" s="11">
        <v>27.3</v>
      </c>
      <c r="J59" s="11">
        <v>27</v>
      </c>
      <c r="K59" s="11">
        <v>27.1</v>
      </c>
      <c r="L59" s="11">
        <v>27.6</v>
      </c>
      <c r="M59" s="11">
        <v>28.1</v>
      </c>
      <c r="N59" s="11">
        <v>28.2</v>
      </c>
      <c r="O59" s="11">
        <v>27.7</v>
      </c>
      <c r="P59" s="11">
        <v>27</v>
      </c>
      <c r="Q59" s="11">
        <f>AVERAGE(E59:P59)</f>
        <v>27.341666666666665</v>
      </c>
    </row>
    <row r="60" spans="1:17" s="2" customFormat="1" ht="16.2" thickBot="1" x14ac:dyDescent="0.35">
      <c r="A60" s="8"/>
      <c r="B60" s="5">
        <v>5</v>
      </c>
      <c r="C60" s="5" t="s">
        <v>38</v>
      </c>
      <c r="D60" s="5">
        <v>98</v>
      </c>
      <c r="E60" s="11">
        <v>30</v>
      </c>
      <c r="F60" s="11">
        <v>30</v>
      </c>
      <c r="G60" s="11">
        <v>30</v>
      </c>
      <c r="H60" s="11">
        <v>30</v>
      </c>
      <c r="I60" s="11">
        <v>30</v>
      </c>
      <c r="J60" s="11">
        <v>30</v>
      </c>
      <c r="K60" s="11">
        <v>30</v>
      </c>
      <c r="L60" s="11">
        <v>30</v>
      </c>
      <c r="M60" s="11">
        <v>30</v>
      </c>
      <c r="N60" s="11">
        <v>30</v>
      </c>
      <c r="O60" s="11">
        <v>30</v>
      </c>
      <c r="P60" s="11">
        <v>30</v>
      </c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1">
        <v>28.7</v>
      </c>
      <c r="F77" s="11">
        <v>28.1</v>
      </c>
      <c r="G77" s="11">
        <v>28.4</v>
      </c>
      <c r="H77" s="11">
        <v>29.5</v>
      </c>
      <c r="I77" s="11">
        <v>30.5</v>
      </c>
      <c r="J77" s="11">
        <v>30.6</v>
      </c>
      <c r="K77" s="11">
        <v>30.3</v>
      </c>
      <c r="L77" s="11">
        <v>30.8</v>
      </c>
      <c r="M77" s="11">
        <v>31.1</v>
      </c>
      <c r="N77" s="11">
        <v>31.2</v>
      </c>
      <c r="O77" s="11">
        <v>31.1</v>
      </c>
      <c r="P77" s="11">
        <v>30.1</v>
      </c>
      <c r="Q77" s="11">
        <f>AVERAGE(E77:P77)</f>
        <v>30.033333333333335</v>
      </c>
    </row>
    <row r="78" spans="1:17" s="2" customFormat="1" ht="16.2" thickBot="1" x14ac:dyDescent="0.35">
      <c r="A78" s="8"/>
      <c r="B78" s="5">
        <v>7</v>
      </c>
      <c r="C78" s="5" t="s">
        <v>38</v>
      </c>
      <c r="D78" s="5">
        <v>98</v>
      </c>
      <c r="E78" s="11">
        <v>30</v>
      </c>
      <c r="F78" s="11">
        <v>30</v>
      </c>
      <c r="G78" s="11">
        <v>30</v>
      </c>
      <c r="H78" s="11">
        <v>30</v>
      </c>
      <c r="I78" s="11">
        <v>30</v>
      </c>
      <c r="J78" s="11">
        <v>30</v>
      </c>
      <c r="K78" s="11">
        <v>30</v>
      </c>
      <c r="L78" s="11">
        <v>30</v>
      </c>
      <c r="M78" s="11">
        <v>30</v>
      </c>
      <c r="N78" s="11">
        <v>30</v>
      </c>
      <c r="O78" s="11">
        <v>30</v>
      </c>
      <c r="P78" s="11">
        <v>30</v>
      </c>
      <c r="Q78" s="11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>
        <v>206.8</v>
      </c>
      <c r="F86" s="11">
        <v>201.4</v>
      </c>
      <c r="G86" s="11">
        <v>233.8</v>
      </c>
      <c r="H86" s="11">
        <v>209.4</v>
      </c>
      <c r="I86" s="11">
        <v>173.9</v>
      </c>
      <c r="J86" s="11">
        <v>165.8</v>
      </c>
      <c r="K86" s="11">
        <v>198.7</v>
      </c>
      <c r="L86" s="11">
        <v>242</v>
      </c>
      <c r="M86" s="11">
        <v>247</v>
      </c>
      <c r="N86" s="11">
        <v>247.4</v>
      </c>
      <c r="O86" s="11">
        <v>209.5</v>
      </c>
      <c r="P86" s="11">
        <v>195.7</v>
      </c>
      <c r="Q86" s="11">
        <f>SUM(E86:P86)</f>
        <v>2531.3999999999996</v>
      </c>
    </row>
    <row r="87" spans="1:17" s="2" customFormat="1" ht="16.2" thickBot="1" x14ac:dyDescent="0.35">
      <c r="A87" s="8"/>
      <c r="B87" s="5">
        <v>8</v>
      </c>
      <c r="C87" s="5" t="s">
        <v>38</v>
      </c>
      <c r="D87" s="5">
        <v>98</v>
      </c>
      <c r="E87" s="11">
        <v>30</v>
      </c>
      <c r="F87" s="11">
        <v>30</v>
      </c>
      <c r="G87" s="11">
        <v>30</v>
      </c>
      <c r="H87" s="11">
        <v>30</v>
      </c>
      <c r="I87" s="11">
        <v>30</v>
      </c>
      <c r="J87" s="11">
        <v>30</v>
      </c>
      <c r="K87" s="11">
        <v>30</v>
      </c>
      <c r="L87" s="11">
        <v>30</v>
      </c>
      <c r="M87" s="11">
        <v>30</v>
      </c>
      <c r="N87" s="11">
        <v>30</v>
      </c>
      <c r="O87" s="11">
        <v>30</v>
      </c>
      <c r="P87" s="11">
        <v>30</v>
      </c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>
        <v>1012.8</v>
      </c>
      <c r="F99" s="11">
        <v>1013.1</v>
      </c>
      <c r="G99" s="11">
        <v>1012.7</v>
      </c>
      <c r="H99" s="11">
        <v>1012.5</v>
      </c>
      <c r="I99" s="11">
        <v>1012.6</v>
      </c>
      <c r="J99" s="11">
        <v>1013.1</v>
      </c>
      <c r="K99" s="11">
        <v>1013.1</v>
      </c>
      <c r="L99" s="11">
        <v>1012.9</v>
      </c>
      <c r="M99" s="11">
        <v>1011.8</v>
      </c>
      <c r="N99" s="11">
        <v>1011.1</v>
      </c>
      <c r="O99" s="11">
        <v>1010.5</v>
      </c>
      <c r="P99" s="11">
        <v>1011.7</v>
      </c>
      <c r="Q99" s="11">
        <f>AVERAGE(E99:P99)</f>
        <v>1012.3250000000002</v>
      </c>
    </row>
    <row r="100" spans="1:17" s="2" customFormat="1" ht="16.2" thickBot="1" x14ac:dyDescent="0.35">
      <c r="A100" s="8"/>
      <c r="B100" s="5">
        <v>10</v>
      </c>
      <c r="C100" s="5" t="s">
        <v>38</v>
      </c>
      <c r="D100" s="5">
        <v>98</v>
      </c>
      <c r="E100" s="11">
        <v>30</v>
      </c>
      <c r="F100" s="11">
        <v>30</v>
      </c>
      <c r="G100" s="11">
        <v>30</v>
      </c>
      <c r="H100" s="11">
        <v>30</v>
      </c>
      <c r="I100" s="11">
        <v>30</v>
      </c>
      <c r="J100" s="11">
        <v>30</v>
      </c>
      <c r="K100" s="11">
        <v>30</v>
      </c>
      <c r="L100" s="11">
        <v>30</v>
      </c>
      <c r="M100" s="11">
        <v>30</v>
      </c>
      <c r="N100" s="11">
        <v>30</v>
      </c>
      <c r="O100" s="11">
        <v>30</v>
      </c>
      <c r="P100" s="11">
        <v>30</v>
      </c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>
        <v>61.940000000000005</v>
      </c>
      <c r="F108" s="11">
        <v>36.640000000000008</v>
      </c>
      <c r="G108" s="11">
        <v>33.64</v>
      </c>
      <c r="H108" s="11">
        <v>59.84</v>
      </c>
      <c r="I108" s="11">
        <v>204.62</v>
      </c>
      <c r="J108" s="11">
        <v>222.32</v>
      </c>
      <c r="K108" s="11">
        <v>207.42000000000002</v>
      </c>
      <c r="L108" s="11">
        <v>94.78</v>
      </c>
      <c r="M108" s="11">
        <v>41.300000000000011</v>
      </c>
      <c r="N108" s="11">
        <v>28.1</v>
      </c>
      <c r="O108" s="11">
        <v>87.420000000000016</v>
      </c>
      <c r="P108" s="11">
        <v>126.58</v>
      </c>
      <c r="Q108" s="11">
        <f>SUM(E108:P108)</f>
        <v>1204.5999999999999</v>
      </c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>
        <v>148.54000000000002</v>
      </c>
      <c r="F109" s="11">
        <v>77.88000000000001</v>
      </c>
      <c r="G109" s="11">
        <v>66.58</v>
      </c>
      <c r="H109" s="11">
        <v>98.28</v>
      </c>
      <c r="I109" s="11">
        <v>280.52000000000004</v>
      </c>
      <c r="J109" s="11">
        <v>267.12</v>
      </c>
      <c r="K109" s="11">
        <v>246.38</v>
      </c>
      <c r="L109" s="11">
        <v>129.16000000000003</v>
      </c>
      <c r="M109" s="11">
        <v>72.260000000000005</v>
      </c>
      <c r="N109" s="11">
        <v>54.4</v>
      </c>
      <c r="O109" s="11">
        <v>155.41999999999999</v>
      </c>
      <c r="P109" s="11">
        <v>183.96</v>
      </c>
      <c r="Q109" s="11">
        <f t="shared" ref="Q109:Q112" si="0">SUM(E109:P109)</f>
        <v>1780.5000000000002</v>
      </c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>
        <v>228.07999999999993</v>
      </c>
      <c r="F110" s="11">
        <v>119.8</v>
      </c>
      <c r="G110" s="11">
        <v>83.699999999999989</v>
      </c>
      <c r="H110" s="11">
        <v>145.32</v>
      </c>
      <c r="I110" s="11">
        <v>312.90000000000003</v>
      </c>
      <c r="J110" s="11">
        <v>315.29999999999995</v>
      </c>
      <c r="K110" s="11">
        <v>275.44</v>
      </c>
      <c r="L110" s="11">
        <v>160.41999999999999</v>
      </c>
      <c r="M110" s="11">
        <v>103.09999999999998</v>
      </c>
      <c r="N110" s="11">
        <v>63.359999999999992</v>
      </c>
      <c r="O110" s="11">
        <v>194.32</v>
      </c>
      <c r="P110" s="11">
        <v>292.73999999999995</v>
      </c>
      <c r="Q110" s="11">
        <f t="shared" si="0"/>
        <v>2294.4799999999996</v>
      </c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>
        <v>317.7200000000002</v>
      </c>
      <c r="F111" s="11">
        <v>198.02</v>
      </c>
      <c r="G111" s="11">
        <v>128.52000000000004</v>
      </c>
      <c r="H111" s="11">
        <v>231.88000000000002</v>
      </c>
      <c r="I111" s="11">
        <v>372.70000000000005</v>
      </c>
      <c r="J111" s="11">
        <v>400.38000000000005</v>
      </c>
      <c r="K111" s="11">
        <v>377.86</v>
      </c>
      <c r="L111" s="11">
        <v>228.34</v>
      </c>
      <c r="M111" s="11">
        <v>154.1</v>
      </c>
      <c r="N111" s="11">
        <v>102.32000000000005</v>
      </c>
      <c r="O111" s="11">
        <v>260.36000000000007</v>
      </c>
      <c r="P111" s="11">
        <v>382.34000000000009</v>
      </c>
      <c r="Q111" s="11">
        <f t="shared" si="0"/>
        <v>3154.5400000000009</v>
      </c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>
        <v>1108.2</v>
      </c>
      <c r="F112" s="11">
        <v>413.9</v>
      </c>
      <c r="G112" s="11">
        <v>496.2</v>
      </c>
      <c r="H112" s="11">
        <v>344.8</v>
      </c>
      <c r="I112" s="11">
        <v>477.6</v>
      </c>
      <c r="J112" s="11">
        <v>528.79999999999995</v>
      </c>
      <c r="K112" s="11">
        <v>510.8</v>
      </c>
      <c r="L112" s="11">
        <v>399.1</v>
      </c>
      <c r="M112" s="11">
        <v>185.7</v>
      </c>
      <c r="N112" s="11">
        <v>194.4</v>
      </c>
      <c r="O112" s="11">
        <v>589.1</v>
      </c>
      <c r="P112" s="11">
        <v>919.6</v>
      </c>
      <c r="Q112" s="11">
        <f t="shared" si="0"/>
        <v>6168.2000000000007</v>
      </c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9">
        <v>7.2666666666666657</v>
      </c>
      <c r="F118" s="9">
        <v>7.3616995073891633</v>
      </c>
      <c r="G118" s="9">
        <v>14.3</v>
      </c>
      <c r="H118" s="9">
        <v>19.599999999999998</v>
      </c>
      <c r="I118" s="9">
        <v>19.766666666666662</v>
      </c>
      <c r="J118" s="9">
        <v>17.2</v>
      </c>
      <c r="K118" s="9">
        <v>21.999999999999993</v>
      </c>
      <c r="L118" s="9">
        <v>27.166666666666671</v>
      </c>
      <c r="M118" s="9">
        <v>27.066666666666666</v>
      </c>
      <c r="N118" s="9">
        <v>28.933333333333337</v>
      </c>
      <c r="O118" s="9">
        <v>25.099999999999991</v>
      </c>
      <c r="P118" s="9">
        <v>14.633333333333331</v>
      </c>
      <c r="Q118" s="9">
        <f>SUM(E118:P118)</f>
        <v>230.39503284072251</v>
      </c>
    </row>
    <row r="119" spans="1:17" s="2" customFormat="1" ht="16.2" thickBot="1" x14ac:dyDescent="0.35">
      <c r="A119" s="8"/>
      <c r="B119" s="5">
        <v>12</v>
      </c>
      <c r="C119" s="5" t="s">
        <v>38</v>
      </c>
      <c r="D119" s="5">
        <v>98</v>
      </c>
      <c r="E119" s="11">
        <v>30</v>
      </c>
      <c r="F119" s="11">
        <v>30</v>
      </c>
      <c r="G119" s="11">
        <v>30</v>
      </c>
      <c r="H119" s="11">
        <v>30</v>
      </c>
      <c r="I119" s="11">
        <v>30</v>
      </c>
      <c r="J119" s="11">
        <v>30</v>
      </c>
      <c r="K119" s="11">
        <v>30</v>
      </c>
      <c r="L119" s="11">
        <v>30</v>
      </c>
      <c r="M119" s="11">
        <v>30</v>
      </c>
      <c r="N119" s="11">
        <v>30</v>
      </c>
      <c r="O119" s="11">
        <v>30</v>
      </c>
      <c r="P119" s="11">
        <v>30</v>
      </c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>
        <v>13</v>
      </c>
      <c r="C128" s="5" t="s">
        <v>38</v>
      </c>
      <c r="D128" s="5">
        <v>98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64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9">
        <v>6.1333333333333311</v>
      </c>
      <c r="F154" s="9">
        <v>2.9896756978653531</v>
      </c>
      <c r="G154" s="9">
        <v>2.566666666666666</v>
      </c>
      <c r="H154" s="9">
        <v>3.9000000000000017</v>
      </c>
      <c r="I154" s="9">
        <v>9.1333333333333311</v>
      </c>
      <c r="J154" s="9">
        <v>9.6333333333333346</v>
      </c>
      <c r="K154" s="9">
        <v>8.8333333333333321</v>
      </c>
      <c r="L154" s="9">
        <v>5.4333333333333309</v>
      </c>
      <c r="M154" s="9">
        <v>2.8333333333333339</v>
      </c>
      <c r="N154" s="9">
        <v>2.2000000000000002</v>
      </c>
      <c r="O154" s="9">
        <v>5.3333333333333339</v>
      </c>
      <c r="P154" s="9">
        <v>7.4999999999999973</v>
      </c>
      <c r="Q154" s="9">
        <f>SUM(E154:P154)</f>
        <v>66.489675697865351</v>
      </c>
    </row>
    <row r="155" spans="1:17" s="2" customFormat="1" ht="16.2" thickBot="1" x14ac:dyDescent="0.35">
      <c r="A155" s="8"/>
      <c r="B155" s="5">
        <v>16</v>
      </c>
      <c r="C155" s="5" t="s">
        <v>38</v>
      </c>
      <c r="D155" s="5">
        <v>98</v>
      </c>
      <c r="E155" s="11">
        <v>30</v>
      </c>
      <c r="F155" s="11">
        <v>30</v>
      </c>
      <c r="G155" s="11">
        <v>30</v>
      </c>
      <c r="H155" s="11">
        <v>30</v>
      </c>
      <c r="I155" s="11">
        <v>30</v>
      </c>
      <c r="J155" s="11">
        <v>30</v>
      </c>
      <c r="K155" s="11">
        <v>30</v>
      </c>
      <c r="L155" s="11">
        <v>30</v>
      </c>
      <c r="M155" s="11">
        <v>30</v>
      </c>
      <c r="N155" s="11">
        <v>30</v>
      </c>
      <c r="O155" s="11">
        <v>30</v>
      </c>
      <c r="P155" s="11">
        <v>30</v>
      </c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9">
        <v>4.9233296823658268</v>
      </c>
      <c r="F172" s="9">
        <v>5.4688242280285033</v>
      </c>
      <c r="G172" s="9">
        <v>8.0708061002178653</v>
      </c>
      <c r="H172" s="9">
        <v>7.0866141732283463</v>
      </c>
      <c r="I172" s="9">
        <v>5.8610478359908882</v>
      </c>
      <c r="J172" s="9">
        <v>3.2405345211581289</v>
      </c>
      <c r="K172" s="9">
        <v>1.5022026431718063</v>
      </c>
      <c r="L172" s="9">
        <v>2.1205211726384365</v>
      </c>
      <c r="M172" s="9">
        <v>2.9651162790697674</v>
      </c>
      <c r="N172" s="9">
        <v>3.9717698154180239</v>
      </c>
      <c r="O172" s="9">
        <v>3.2512315270935961</v>
      </c>
      <c r="P172" s="9">
        <v>3.915411355735805</v>
      </c>
      <c r="Q172" s="9">
        <f>SUM(E172:P172)</f>
        <v>52.37740933411699</v>
      </c>
    </row>
    <row r="173" spans="1:17" s="2" customFormat="1" ht="16.2" thickBot="1" x14ac:dyDescent="0.35">
      <c r="A173" s="8"/>
      <c r="B173" s="5">
        <v>18</v>
      </c>
      <c r="C173" s="5" t="s">
        <v>38</v>
      </c>
      <c r="D173" s="5">
        <v>98</v>
      </c>
      <c r="E173" s="11">
        <v>30</v>
      </c>
      <c r="F173" s="11">
        <v>30</v>
      </c>
      <c r="G173" s="11">
        <v>30</v>
      </c>
      <c r="H173" s="11">
        <v>30</v>
      </c>
      <c r="I173" s="11">
        <v>30</v>
      </c>
      <c r="J173" s="11">
        <v>30</v>
      </c>
      <c r="K173" s="11">
        <v>30</v>
      </c>
      <c r="L173" s="11">
        <v>30</v>
      </c>
      <c r="M173" s="11">
        <v>30</v>
      </c>
      <c r="N173" s="11">
        <v>30</v>
      </c>
      <c r="O173" s="11">
        <v>30</v>
      </c>
      <c r="P173" s="11">
        <v>30</v>
      </c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>
        <v>28.8</v>
      </c>
      <c r="F190" s="11">
        <v>29.2</v>
      </c>
      <c r="G190" s="11">
        <v>29.9</v>
      </c>
      <c r="H190" s="11">
        <v>29.5</v>
      </c>
      <c r="I190" s="11">
        <v>29.9</v>
      </c>
      <c r="J190" s="11">
        <v>29</v>
      </c>
      <c r="K190" s="11">
        <v>29.4</v>
      </c>
      <c r="L190" s="11">
        <v>29.7</v>
      </c>
      <c r="M190" s="11">
        <v>30.3</v>
      </c>
      <c r="N190" s="11">
        <v>30.5</v>
      </c>
      <c r="O190" s="11">
        <v>30</v>
      </c>
      <c r="P190" s="11">
        <v>29.4</v>
      </c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9">
        <v>2005</v>
      </c>
      <c r="F191" s="19">
        <v>1998</v>
      </c>
      <c r="G191" s="19" t="s">
        <v>72</v>
      </c>
      <c r="H191" s="19" t="s">
        <v>73</v>
      </c>
      <c r="I191" s="19" t="s">
        <v>74</v>
      </c>
      <c r="J191" s="19" t="s">
        <v>75</v>
      </c>
      <c r="K191" s="19" t="s">
        <v>76</v>
      </c>
      <c r="L191" s="19" t="s">
        <v>77</v>
      </c>
      <c r="M191" s="19" t="s">
        <v>75</v>
      </c>
      <c r="N191" s="19" t="s">
        <v>75</v>
      </c>
      <c r="O191" s="19" t="s">
        <v>78</v>
      </c>
      <c r="P191" s="19" t="s">
        <v>79</v>
      </c>
      <c r="Q191" s="18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>
        <v>24</v>
      </c>
      <c r="F199" s="11">
        <v>23.8</v>
      </c>
      <c r="G199" s="11">
        <v>23.5</v>
      </c>
      <c r="H199" s="11">
        <v>24.3</v>
      </c>
      <c r="I199" s="11">
        <v>24.1</v>
      </c>
      <c r="J199" s="11">
        <v>23.4</v>
      </c>
      <c r="K199" s="11">
        <v>24.5</v>
      </c>
      <c r="L199" s="11">
        <v>24.6</v>
      </c>
      <c r="M199" s="11">
        <v>24.6</v>
      </c>
      <c r="N199" s="11">
        <v>24.5</v>
      </c>
      <c r="O199" s="11">
        <v>24.3</v>
      </c>
      <c r="P199" s="11">
        <v>24.2</v>
      </c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8" t="s">
        <v>78</v>
      </c>
      <c r="F200" s="18" t="s">
        <v>84</v>
      </c>
      <c r="G200" s="18" t="s">
        <v>84</v>
      </c>
      <c r="H200" s="18" t="s">
        <v>85</v>
      </c>
      <c r="I200" s="18" t="s">
        <v>86</v>
      </c>
      <c r="J200" s="18" t="s">
        <v>86</v>
      </c>
      <c r="K200" s="18" t="s">
        <v>79</v>
      </c>
      <c r="L200" s="18" t="s">
        <v>87</v>
      </c>
      <c r="M200" s="18" t="s">
        <v>88</v>
      </c>
      <c r="N200" s="18" t="s">
        <v>89</v>
      </c>
      <c r="O200" s="18" t="s">
        <v>90</v>
      </c>
      <c r="P200" s="18" t="s">
        <v>73</v>
      </c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>
        <v>32.200000000000003</v>
      </c>
      <c r="F208" s="11">
        <v>32.5</v>
      </c>
      <c r="G208" s="11">
        <v>34.4</v>
      </c>
      <c r="H208" s="11">
        <v>33</v>
      </c>
      <c r="I208" s="11">
        <v>33.4</v>
      </c>
      <c r="J208" s="11">
        <v>32.700000000000003</v>
      </c>
      <c r="K208" s="11">
        <v>32.5</v>
      </c>
      <c r="L208" s="11">
        <v>33.799999999999997</v>
      </c>
      <c r="M208" s="11">
        <v>34.4</v>
      </c>
      <c r="N208" s="11">
        <v>34</v>
      </c>
      <c r="O208" s="11">
        <v>33.299999999999997</v>
      </c>
      <c r="P208" s="11">
        <v>33.4</v>
      </c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8" t="s">
        <v>72</v>
      </c>
      <c r="F209" s="18" t="s">
        <v>72</v>
      </c>
      <c r="G209" s="18" t="s">
        <v>88</v>
      </c>
      <c r="H209" s="18" t="s">
        <v>93</v>
      </c>
      <c r="I209" s="18" t="s">
        <v>75</v>
      </c>
      <c r="J209" s="18" t="s">
        <v>84</v>
      </c>
      <c r="K209" s="18" t="s">
        <v>94</v>
      </c>
      <c r="L209" s="18" t="s">
        <v>95</v>
      </c>
      <c r="M209" s="18" t="s">
        <v>96</v>
      </c>
      <c r="N209" s="18" t="s">
        <v>97</v>
      </c>
      <c r="O209" s="18" t="s">
        <v>98</v>
      </c>
      <c r="P209" s="18" t="s">
        <v>72</v>
      </c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>
        <v>20.3</v>
      </c>
      <c r="F217" s="11">
        <v>20.6</v>
      </c>
      <c r="G217" s="11">
        <v>20.2</v>
      </c>
      <c r="H217" s="11">
        <v>18.5</v>
      </c>
      <c r="I217" s="11">
        <v>19.899999999999999</v>
      </c>
      <c r="J217" s="11">
        <v>20.2</v>
      </c>
      <c r="K217" s="11">
        <v>19.5</v>
      </c>
      <c r="L217" s="11">
        <v>20.100000000000001</v>
      </c>
      <c r="M217" s="11">
        <v>19.5</v>
      </c>
      <c r="N217" s="11">
        <v>19.399999999999999</v>
      </c>
      <c r="O217" s="11">
        <v>20</v>
      </c>
      <c r="P217" s="11">
        <v>20.5</v>
      </c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9">
        <v>1999</v>
      </c>
      <c r="F218" s="9">
        <v>2014</v>
      </c>
      <c r="G218" s="9">
        <v>2016</v>
      </c>
      <c r="H218" s="9">
        <v>2002</v>
      </c>
      <c r="I218" s="9">
        <v>2016</v>
      </c>
      <c r="J218" s="9">
        <v>2009</v>
      </c>
      <c r="K218" s="9">
        <v>2003</v>
      </c>
      <c r="L218" s="9">
        <v>2016</v>
      </c>
      <c r="M218" s="9">
        <v>2009</v>
      </c>
      <c r="N218" s="9">
        <v>1993</v>
      </c>
      <c r="O218" s="9">
        <v>2009</v>
      </c>
      <c r="P218" s="9">
        <v>2005</v>
      </c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>
        <v>166.1</v>
      </c>
      <c r="F226" s="11">
        <v>136</v>
      </c>
      <c r="G226" s="11">
        <v>95.9</v>
      </c>
      <c r="H226" s="11">
        <v>84.7</v>
      </c>
      <c r="I226" s="11">
        <v>129</v>
      </c>
      <c r="J226" s="11">
        <v>114.2</v>
      </c>
      <c r="K226" s="11">
        <v>210.2</v>
      </c>
      <c r="L226" s="11">
        <v>134.80000000000001</v>
      </c>
      <c r="M226" s="11">
        <v>101.7</v>
      </c>
      <c r="N226" s="11">
        <v>80.900000000000006</v>
      </c>
      <c r="O226" s="11">
        <v>186</v>
      </c>
      <c r="P226" s="11">
        <v>141.9</v>
      </c>
      <c r="Q226" s="11">
        <f>SUM(E226:P226)</f>
        <v>1581.4000000000003</v>
      </c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9">
        <v>2005</v>
      </c>
      <c r="F227" s="9">
        <v>2017</v>
      </c>
      <c r="G227" s="9">
        <v>17</v>
      </c>
      <c r="H227" s="9">
        <v>2009</v>
      </c>
      <c r="I227" s="9">
        <v>2015</v>
      </c>
      <c r="J227" s="9">
        <v>2001</v>
      </c>
      <c r="K227" s="9">
        <v>2015</v>
      </c>
      <c r="L227" s="9">
        <v>2007</v>
      </c>
      <c r="M227" s="9">
        <v>2006</v>
      </c>
      <c r="N227" s="9">
        <v>1994</v>
      </c>
      <c r="O227" s="9">
        <v>2014</v>
      </c>
      <c r="P227" s="9">
        <v>2004</v>
      </c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57"/>
  <sheetViews>
    <sheetView topLeftCell="B19" workbookViewId="0">
      <selection activeCell="D11" sqref="D11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146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147</v>
      </c>
      <c r="C10" s="5" t="s">
        <v>148</v>
      </c>
      <c r="D10" s="9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246</v>
      </c>
      <c r="F23" s="11">
        <v>134.80000000000001</v>
      </c>
      <c r="G23" s="11">
        <v>83.6</v>
      </c>
      <c r="H23" s="11">
        <v>127.7</v>
      </c>
      <c r="I23" s="11">
        <v>285.60000000000002</v>
      </c>
      <c r="J23" s="11">
        <v>293.3</v>
      </c>
      <c r="K23" s="11">
        <v>241.8</v>
      </c>
      <c r="L23" s="11">
        <v>110.4</v>
      </c>
      <c r="M23" s="11">
        <v>85.6</v>
      </c>
      <c r="N23" s="11">
        <v>108.9</v>
      </c>
      <c r="O23" s="11">
        <v>202.1</v>
      </c>
      <c r="P23" s="11">
        <v>269.7</v>
      </c>
      <c r="Q23" s="11">
        <f>SUM(E23:P23)</f>
        <v>2189.5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Q257"/>
  <sheetViews>
    <sheetView workbookViewId="0">
      <selection activeCell="B19" sqref="B19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149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150</v>
      </c>
      <c r="C10" s="5" t="s">
        <v>151</v>
      </c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246</v>
      </c>
      <c r="F23" s="11">
        <v>134.80000000000001</v>
      </c>
      <c r="G23" s="11">
        <v>83.6</v>
      </c>
      <c r="H23" s="11">
        <v>127.7</v>
      </c>
      <c r="I23" s="11">
        <v>285.60000000000002</v>
      </c>
      <c r="J23" s="11">
        <v>293.3</v>
      </c>
      <c r="K23" s="11">
        <v>241.8</v>
      </c>
      <c r="L23" s="11">
        <v>110.4</v>
      </c>
      <c r="M23" s="11">
        <v>85.6</v>
      </c>
      <c r="N23" s="11">
        <v>108.9</v>
      </c>
      <c r="O23" s="11">
        <v>202.1</v>
      </c>
      <c r="P23" s="11">
        <v>269.7</v>
      </c>
      <c r="Q23" s="11">
        <f>SUM(E23:P23)</f>
        <v>2189.5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57"/>
  <sheetViews>
    <sheetView topLeftCell="A145" workbookViewId="0">
      <selection activeCell="D11" sqref="D11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152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153</v>
      </c>
      <c r="C10" s="5" t="s">
        <v>154</v>
      </c>
      <c r="D10" s="9"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251.4</v>
      </c>
      <c r="F23" s="11">
        <v>110.1</v>
      </c>
      <c r="G23" s="11">
        <v>99.6</v>
      </c>
      <c r="H23" s="11">
        <v>135.4</v>
      </c>
      <c r="I23" s="11">
        <v>290.60000000000002</v>
      </c>
      <c r="J23" s="11">
        <v>295.3</v>
      </c>
      <c r="K23" s="11">
        <v>247.7</v>
      </c>
      <c r="L23" s="11">
        <v>146.19999999999999</v>
      </c>
      <c r="M23" s="11">
        <v>107.8</v>
      </c>
      <c r="N23" s="11">
        <v>100.7</v>
      </c>
      <c r="O23" s="11">
        <v>221.3</v>
      </c>
      <c r="P23" s="11">
        <v>279.8</v>
      </c>
      <c r="Q23" s="11">
        <f>SUM(E23:P23)</f>
        <v>2285.9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57"/>
  <sheetViews>
    <sheetView topLeftCell="B1" workbookViewId="0">
      <selection activeCell="E10" sqref="E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155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156</v>
      </c>
      <c r="C10" s="5" t="s">
        <v>157</v>
      </c>
      <c r="D10" s="9">
        <v>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219.9</v>
      </c>
      <c r="F23" s="11">
        <v>116.4</v>
      </c>
      <c r="G23" s="11">
        <v>109.6</v>
      </c>
      <c r="H23" s="11">
        <v>147.69999999999999</v>
      </c>
      <c r="I23" s="11">
        <v>293</v>
      </c>
      <c r="J23" s="11">
        <v>312.5</v>
      </c>
      <c r="K23" s="11">
        <v>248.1</v>
      </c>
      <c r="L23" s="11">
        <v>158.5</v>
      </c>
      <c r="M23" s="11">
        <v>95.1</v>
      </c>
      <c r="N23" s="11">
        <v>124.6</v>
      </c>
      <c r="O23" s="11">
        <v>212.1</v>
      </c>
      <c r="P23" s="11">
        <v>279.8</v>
      </c>
      <c r="Q23" s="11">
        <f>SUM(E23:P23)</f>
        <v>2317.2999999999997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Q257"/>
  <sheetViews>
    <sheetView topLeftCell="B4" workbookViewId="0">
      <selection activeCell="D13" sqref="D13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158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159</v>
      </c>
      <c r="C10" s="5" t="s">
        <v>160</v>
      </c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237</v>
      </c>
      <c r="F23" s="11">
        <v>145.4</v>
      </c>
      <c r="G23" s="11">
        <v>102.9</v>
      </c>
      <c r="H23" s="11">
        <v>148.80000000000001</v>
      </c>
      <c r="I23" s="11">
        <v>302.89999999999998</v>
      </c>
      <c r="J23" s="11">
        <v>325.8</v>
      </c>
      <c r="K23" s="11">
        <v>317.5</v>
      </c>
      <c r="L23" s="11">
        <v>199.9</v>
      </c>
      <c r="M23" s="11">
        <v>149.1</v>
      </c>
      <c r="N23" s="11">
        <v>117.3</v>
      </c>
      <c r="O23" s="11">
        <v>244.7</v>
      </c>
      <c r="P23" s="11">
        <v>352.1</v>
      </c>
      <c r="Q23" s="11">
        <f>SUM(E23:P23)</f>
        <v>2643.3999999999996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57"/>
  <sheetViews>
    <sheetView workbookViewId="0">
      <selection activeCell="D11" sqref="D11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161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162</v>
      </c>
      <c r="C10" s="5" t="s">
        <v>163</v>
      </c>
      <c r="D10" s="9">
        <v>48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185.6</v>
      </c>
      <c r="F23" s="11">
        <v>127.8</v>
      </c>
      <c r="G23" s="11">
        <v>76.400000000000006</v>
      </c>
      <c r="H23" s="11">
        <v>140.1</v>
      </c>
      <c r="I23" s="11">
        <v>266.2</v>
      </c>
      <c r="J23" s="11">
        <v>273.39999999999998</v>
      </c>
      <c r="K23" s="11">
        <v>216</v>
      </c>
      <c r="L23" s="11">
        <v>128.1</v>
      </c>
      <c r="M23" s="11">
        <v>82.3</v>
      </c>
      <c r="N23" s="11">
        <v>91.8</v>
      </c>
      <c r="O23" s="11">
        <v>189.8</v>
      </c>
      <c r="P23" s="11">
        <v>266</v>
      </c>
      <c r="Q23" s="11">
        <f>SUM(E23:P23)</f>
        <v>2043.4999999999998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164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165</v>
      </c>
      <c r="C10" s="5" t="s">
        <v>166</v>
      </c>
      <c r="D10" s="9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317.5</v>
      </c>
      <c r="F23" s="11">
        <v>168.3</v>
      </c>
      <c r="G23" s="11">
        <v>122.2</v>
      </c>
      <c r="H23" s="11">
        <v>193.7</v>
      </c>
      <c r="I23" s="11">
        <v>409.3</v>
      </c>
      <c r="J23" s="11">
        <v>418</v>
      </c>
      <c r="K23" s="11">
        <v>383.9</v>
      </c>
      <c r="L23" s="11">
        <v>206.6</v>
      </c>
      <c r="M23" s="11">
        <v>134.6</v>
      </c>
      <c r="N23" s="11">
        <v>136.1</v>
      </c>
      <c r="O23" s="11">
        <v>254.6</v>
      </c>
      <c r="P23" s="11">
        <v>374.8</v>
      </c>
      <c r="Q23" s="11">
        <f>SUM(E23:P23)</f>
        <v>3119.6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57"/>
  <sheetViews>
    <sheetView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167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168</v>
      </c>
      <c r="C10" s="5" t="s">
        <v>169</v>
      </c>
      <c r="D10" s="9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286</v>
      </c>
      <c r="F23" s="11">
        <v>152.19999999999999</v>
      </c>
      <c r="G23" s="11">
        <v>111.7</v>
      </c>
      <c r="H23" s="11">
        <v>187</v>
      </c>
      <c r="I23" s="11">
        <v>374.5</v>
      </c>
      <c r="J23" s="11">
        <v>398.2</v>
      </c>
      <c r="K23" s="11">
        <v>345.2</v>
      </c>
      <c r="L23" s="11">
        <v>192.6</v>
      </c>
      <c r="M23" s="11">
        <v>116.7</v>
      </c>
      <c r="N23" s="11">
        <v>119</v>
      </c>
      <c r="O23" s="11">
        <v>238.1</v>
      </c>
      <c r="P23" s="11">
        <v>312.8</v>
      </c>
      <c r="Q23" s="11">
        <f>SUM(E23:P23)</f>
        <v>2834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57"/>
  <sheetViews>
    <sheetView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170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171</v>
      </c>
      <c r="C10" s="5" t="s">
        <v>172</v>
      </c>
      <c r="D10" s="9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264.3</v>
      </c>
      <c r="F23" s="11">
        <v>139.5</v>
      </c>
      <c r="G23" s="11">
        <v>118.4</v>
      </c>
      <c r="H23" s="11">
        <v>176.6</v>
      </c>
      <c r="I23" s="11">
        <v>366.5</v>
      </c>
      <c r="J23" s="11">
        <v>377.4</v>
      </c>
      <c r="K23" s="11">
        <v>326.39999999999998</v>
      </c>
      <c r="L23" s="11">
        <v>192.3</v>
      </c>
      <c r="M23" s="11">
        <v>109.1</v>
      </c>
      <c r="N23" s="11">
        <v>100.8</v>
      </c>
      <c r="O23" s="11">
        <v>192.2</v>
      </c>
      <c r="P23" s="11">
        <v>303.2</v>
      </c>
      <c r="Q23" s="11">
        <f>SUM(E23:P23)</f>
        <v>2666.7000000000003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173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174</v>
      </c>
      <c r="C10" s="5" t="s">
        <v>175</v>
      </c>
      <c r="D10" s="9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298.7</v>
      </c>
      <c r="F23" s="11">
        <v>171.7</v>
      </c>
      <c r="G23" s="11">
        <v>139</v>
      </c>
      <c r="H23" s="11">
        <v>191.8</v>
      </c>
      <c r="I23" s="11">
        <v>394.1</v>
      </c>
      <c r="J23" s="11">
        <v>391</v>
      </c>
      <c r="K23" s="11">
        <v>350.5</v>
      </c>
      <c r="L23" s="11">
        <v>225.5</v>
      </c>
      <c r="M23" s="11">
        <v>122.2</v>
      </c>
      <c r="N23" s="11">
        <v>116.9</v>
      </c>
      <c r="O23" s="11">
        <v>203.5</v>
      </c>
      <c r="P23" s="11">
        <v>290.8</v>
      </c>
      <c r="Q23" s="11">
        <f>SUM(E23:P23)</f>
        <v>2895.7000000000003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7"/>
  <sheetViews>
    <sheetView workbookViewId="0">
      <selection activeCell="B7" sqref="B7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>
        <v>81010</v>
      </c>
      <c r="B10" s="18" t="s">
        <v>111</v>
      </c>
      <c r="C10" s="18" t="s">
        <v>112</v>
      </c>
      <c r="D10" s="9">
        <v>46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 t="s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127.7</v>
      </c>
      <c r="F23" s="11">
        <v>117</v>
      </c>
      <c r="G23" s="11">
        <v>106.4</v>
      </c>
      <c r="H23" s="11">
        <v>182.5</v>
      </c>
      <c r="I23" s="11">
        <v>304.39999999999998</v>
      </c>
      <c r="J23" s="11">
        <v>308</v>
      </c>
      <c r="K23" s="11">
        <v>294.5</v>
      </c>
      <c r="L23" s="11">
        <v>183.3</v>
      </c>
      <c r="M23" s="11">
        <v>109.1</v>
      </c>
      <c r="N23" s="11">
        <v>71.5</v>
      </c>
      <c r="O23" s="11">
        <v>116.3</v>
      </c>
      <c r="P23" s="11">
        <v>174.8</v>
      </c>
      <c r="Q23" s="11">
        <f>SUM(E23:P23)</f>
        <v>2095.5</v>
      </c>
    </row>
    <row r="24" spans="1:17" s="2" customFormat="1" ht="16.2" thickBot="1" x14ac:dyDescent="0.35">
      <c r="A24" s="8"/>
      <c r="B24" s="5">
        <v>1</v>
      </c>
      <c r="C24" s="5" t="s">
        <v>38</v>
      </c>
      <c r="D24" s="5">
        <v>98</v>
      </c>
      <c r="E24" s="11">
        <v>30</v>
      </c>
      <c r="F24" s="11">
        <v>30</v>
      </c>
      <c r="G24" s="11">
        <v>30</v>
      </c>
      <c r="H24" s="11">
        <v>30</v>
      </c>
      <c r="I24" s="11">
        <v>30</v>
      </c>
      <c r="J24" s="11">
        <v>30</v>
      </c>
      <c r="K24" s="11">
        <v>30</v>
      </c>
      <c r="L24" s="11">
        <v>30</v>
      </c>
      <c r="M24" s="11">
        <v>30</v>
      </c>
      <c r="N24" s="11">
        <v>30</v>
      </c>
      <c r="O24" s="11">
        <v>30</v>
      </c>
      <c r="P24" s="11">
        <v>30</v>
      </c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9">
        <v>14.000000000000004</v>
      </c>
      <c r="F32" s="9">
        <v>12.143093185550082</v>
      </c>
      <c r="G32" s="9">
        <v>10.933333333333334</v>
      </c>
      <c r="H32" s="9">
        <v>13.933333333333334</v>
      </c>
      <c r="I32" s="9">
        <v>19.466666666666669</v>
      </c>
      <c r="J32" s="9">
        <v>19.499999999999996</v>
      </c>
      <c r="K32" s="9">
        <v>19.400000000000002</v>
      </c>
      <c r="L32" s="9">
        <v>12.566666666666665</v>
      </c>
      <c r="M32" s="9">
        <v>7.9354838709677402</v>
      </c>
      <c r="N32" s="9">
        <v>6.7333333333333316</v>
      </c>
      <c r="O32" s="9">
        <v>10.133333333333335</v>
      </c>
      <c r="P32" s="9">
        <v>14.766666666666664</v>
      </c>
      <c r="Q32" s="11">
        <f>SUM(E32:P32)</f>
        <v>161.51191038985112</v>
      </c>
    </row>
    <row r="33" spans="1:17" s="2" customFormat="1" ht="16.2" thickBot="1" x14ac:dyDescent="0.35">
      <c r="A33" s="8"/>
      <c r="B33" s="5">
        <v>2</v>
      </c>
      <c r="C33" s="5" t="s">
        <v>38</v>
      </c>
      <c r="D33" s="5">
        <v>98</v>
      </c>
      <c r="E33" s="11">
        <v>30</v>
      </c>
      <c r="F33" s="11">
        <v>30</v>
      </c>
      <c r="G33" s="11">
        <v>30</v>
      </c>
      <c r="H33" s="11">
        <v>30</v>
      </c>
      <c r="I33" s="11">
        <v>30</v>
      </c>
      <c r="J33" s="11">
        <v>30</v>
      </c>
      <c r="K33" s="11">
        <v>30</v>
      </c>
      <c r="L33" s="11">
        <v>30</v>
      </c>
      <c r="M33" s="11">
        <v>30</v>
      </c>
      <c r="N33" s="11">
        <v>30</v>
      </c>
      <c r="O33" s="11">
        <v>30</v>
      </c>
      <c r="P33" s="11">
        <v>30</v>
      </c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>
        <v>1</v>
      </c>
      <c r="E41" s="11">
        <v>31.5</v>
      </c>
      <c r="F41" s="11">
        <v>31.3</v>
      </c>
      <c r="G41" s="11">
        <v>31.8</v>
      </c>
      <c r="H41" s="11">
        <v>32.299999999999997</v>
      </c>
      <c r="I41" s="11">
        <v>31.9</v>
      </c>
      <c r="J41" s="11">
        <v>32</v>
      </c>
      <c r="K41" s="11">
        <v>32.4</v>
      </c>
      <c r="L41" s="11">
        <v>33.299999999999997</v>
      </c>
      <c r="M41" s="11">
        <v>34</v>
      </c>
      <c r="N41" s="11">
        <v>34.5</v>
      </c>
      <c r="O41" s="11">
        <v>33.6</v>
      </c>
      <c r="P41" s="11">
        <v>31.9</v>
      </c>
      <c r="Q41" s="11">
        <f>AVERAGE(E41:P41)</f>
        <v>32.541666666666664</v>
      </c>
    </row>
    <row r="42" spans="1:17" s="2" customFormat="1" ht="16.2" thickBot="1" x14ac:dyDescent="0.35">
      <c r="A42" s="8"/>
      <c r="B42" s="5">
        <v>3</v>
      </c>
      <c r="C42" s="5" t="s">
        <v>38</v>
      </c>
      <c r="D42" s="5">
        <v>98</v>
      </c>
      <c r="E42" s="11">
        <v>30</v>
      </c>
      <c r="F42" s="11">
        <v>30</v>
      </c>
      <c r="G42" s="11">
        <v>30</v>
      </c>
      <c r="H42" s="11">
        <v>30</v>
      </c>
      <c r="I42" s="11">
        <v>30</v>
      </c>
      <c r="J42" s="11">
        <v>30</v>
      </c>
      <c r="K42" s="11">
        <v>30</v>
      </c>
      <c r="L42" s="11">
        <v>30</v>
      </c>
      <c r="M42" s="11">
        <v>30</v>
      </c>
      <c r="N42" s="11">
        <v>30</v>
      </c>
      <c r="O42" s="11">
        <v>30</v>
      </c>
      <c r="P42" s="11">
        <v>30</v>
      </c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 t="s">
        <v>113</v>
      </c>
      <c r="F50" s="11">
        <v>21.8</v>
      </c>
      <c r="G50" s="11">
        <v>21.9</v>
      </c>
      <c r="H50" s="11">
        <v>22.6</v>
      </c>
      <c r="I50" s="11">
        <v>22.9</v>
      </c>
      <c r="J50" s="11">
        <v>22.7</v>
      </c>
      <c r="K50" s="11">
        <v>22.6</v>
      </c>
      <c r="L50" s="11">
        <v>22.3</v>
      </c>
      <c r="M50" s="11">
        <v>22.7</v>
      </c>
      <c r="N50" s="11">
        <v>22.9</v>
      </c>
      <c r="O50" s="11">
        <v>22.9</v>
      </c>
      <c r="P50" s="11">
        <v>22.5</v>
      </c>
      <c r="Q50" s="11">
        <f>AVERAGE(E50:P50)</f>
        <v>22.527272727272731</v>
      </c>
    </row>
    <row r="51" spans="1:17" s="2" customFormat="1" ht="16.2" thickBot="1" x14ac:dyDescent="0.35">
      <c r="A51" s="8"/>
      <c r="B51" s="5">
        <v>4</v>
      </c>
      <c r="C51" s="5" t="s">
        <v>38</v>
      </c>
      <c r="D51" s="5">
        <v>98</v>
      </c>
      <c r="E51" s="11">
        <v>30</v>
      </c>
      <c r="F51" s="11">
        <v>30</v>
      </c>
      <c r="G51" s="11">
        <v>30</v>
      </c>
      <c r="H51" s="11">
        <v>30</v>
      </c>
      <c r="I51" s="11">
        <v>30</v>
      </c>
      <c r="J51" s="11">
        <v>30</v>
      </c>
      <c r="K51" s="11">
        <v>30</v>
      </c>
      <c r="L51" s="11">
        <v>30</v>
      </c>
      <c r="M51" s="11">
        <v>30</v>
      </c>
      <c r="N51" s="11">
        <v>30</v>
      </c>
      <c r="O51" s="11">
        <v>30</v>
      </c>
      <c r="P51" s="11">
        <v>30</v>
      </c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>
        <v>26.6</v>
      </c>
      <c r="F59" s="11">
        <v>26.6</v>
      </c>
      <c r="G59" s="11">
        <v>26.9</v>
      </c>
      <c r="H59" s="11">
        <v>27.5</v>
      </c>
      <c r="I59" s="11">
        <v>27.3</v>
      </c>
      <c r="J59" s="11">
        <v>27.4</v>
      </c>
      <c r="K59" s="11">
        <v>27.5</v>
      </c>
      <c r="L59" s="11">
        <v>27.8</v>
      </c>
      <c r="M59" s="11">
        <v>28.4</v>
      </c>
      <c r="N59" s="11">
        <v>28.7</v>
      </c>
      <c r="O59" s="11">
        <v>28.3</v>
      </c>
      <c r="P59" s="11">
        <v>27.1</v>
      </c>
      <c r="Q59" s="11">
        <f>AVERAGE(E59:P59)</f>
        <v>27.50833333333334</v>
      </c>
    </row>
    <row r="60" spans="1:17" s="2" customFormat="1" ht="16.2" thickBot="1" x14ac:dyDescent="0.35">
      <c r="A60" s="8"/>
      <c r="B60" s="5">
        <v>5</v>
      </c>
      <c r="C60" s="5" t="s">
        <v>38</v>
      </c>
      <c r="D60" s="5">
        <v>98</v>
      </c>
      <c r="E60" s="11">
        <v>30</v>
      </c>
      <c r="F60" s="11">
        <v>30</v>
      </c>
      <c r="G60" s="11">
        <v>30</v>
      </c>
      <c r="H60" s="11">
        <v>30</v>
      </c>
      <c r="I60" s="11">
        <v>30</v>
      </c>
      <c r="J60" s="11">
        <v>30</v>
      </c>
      <c r="K60" s="11">
        <v>30</v>
      </c>
      <c r="L60" s="11">
        <v>30</v>
      </c>
      <c r="M60" s="11">
        <v>30</v>
      </c>
      <c r="N60" s="11">
        <v>30</v>
      </c>
      <c r="O60" s="11">
        <v>30</v>
      </c>
      <c r="P60" s="11">
        <v>30</v>
      </c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>
        <v>28.7</v>
      </c>
      <c r="F77" s="12">
        <v>28.5</v>
      </c>
      <c r="G77" s="12">
        <v>28.8</v>
      </c>
      <c r="H77" s="12">
        <v>29.9</v>
      </c>
      <c r="I77" s="12">
        <v>30.5</v>
      </c>
      <c r="J77" s="12">
        <v>30.4</v>
      </c>
      <c r="K77" s="12">
        <v>30.1</v>
      </c>
      <c r="L77" s="12">
        <v>30.5</v>
      </c>
      <c r="M77" s="12">
        <v>30.7</v>
      </c>
      <c r="N77" s="12">
        <v>30.7</v>
      </c>
      <c r="O77" s="12">
        <v>30.7</v>
      </c>
      <c r="P77" s="12">
        <v>29.9</v>
      </c>
      <c r="Q77" s="12">
        <f>AVERAGE(E77:P77)</f>
        <v>29.95</v>
      </c>
    </row>
    <row r="78" spans="1:17" s="2" customFormat="1" ht="16.2" thickBot="1" x14ac:dyDescent="0.35">
      <c r="A78" s="8"/>
      <c r="B78" s="5"/>
      <c r="C78" s="5" t="s">
        <v>38</v>
      </c>
      <c r="D78" s="5">
        <v>98</v>
      </c>
      <c r="E78" s="11">
        <v>30</v>
      </c>
      <c r="F78" s="11">
        <v>30</v>
      </c>
      <c r="G78" s="11">
        <v>30</v>
      </c>
      <c r="H78" s="11">
        <v>30</v>
      </c>
      <c r="I78" s="11">
        <v>30</v>
      </c>
      <c r="J78" s="11">
        <v>30</v>
      </c>
      <c r="K78" s="11">
        <v>30</v>
      </c>
      <c r="L78" s="11">
        <v>30</v>
      </c>
      <c r="M78" s="11">
        <v>30</v>
      </c>
      <c r="N78" s="11">
        <v>30</v>
      </c>
      <c r="O78" s="11">
        <v>30</v>
      </c>
      <c r="P78" s="11">
        <v>30</v>
      </c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>
        <v>184.9</v>
      </c>
      <c r="F86" s="11">
        <v>165.1</v>
      </c>
      <c r="G86" s="11">
        <v>164.4</v>
      </c>
      <c r="H86" s="11">
        <v>168.2</v>
      </c>
      <c r="I86" s="11">
        <v>156.19999999999999</v>
      </c>
      <c r="J86" s="11">
        <v>171.7</v>
      </c>
      <c r="K86" s="11">
        <v>207</v>
      </c>
      <c r="L86" s="11">
        <v>238.9</v>
      </c>
      <c r="M86" s="11">
        <v>235.6</v>
      </c>
      <c r="N86" s="11">
        <v>240.4</v>
      </c>
      <c r="O86" s="11">
        <v>209.3</v>
      </c>
      <c r="P86" s="11">
        <v>173.8</v>
      </c>
      <c r="Q86" s="11">
        <f>SUM(E86:P86)</f>
        <v>2315.5000000000005</v>
      </c>
    </row>
    <row r="87" spans="1:17" s="2" customFormat="1" ht="16.2" thickBot="1" x14ac:dyDescent="0.35">
      <c r="A87" s="8"/>
      <c r="B87" s="5">
        <v>8</v>
      </c>
      <c r="C87" s="5" t="s">
        <v>38</v>
      </c>
      <c r="D87" s="5">
        <v>98</v>
      </c>
      <c r="E87" s="11">
        <v>30</v>
      </c>
      <c r="F87" s="11">
        <v>30</v>
      </c>
      <c r="G87" s="11">
        <v>30</v>
      </c>
      <c r="H87" s="11">
        <v>30</v>
      </c>
      <c r="I87" s="11">
        <v>30</v>
      </c>
      <c r="J87" s="11">
        <v>30</v>
      </c>
      <c r="K87" s="11">
        <v>30</v>
      </c>
      <c r="L87" s="11">
        <v>30</v>
      </c>
      <c r="M87" s="11">
        <v>30</v>
      </c>
      <c r="N87" s="11">
        <v>30</v>
      </c>
      <c r="O87" s="11">
        <v>30</v>
      </c>
      <c r="P87" s="11">
        <v>30</v>
      </c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>
        <v>49.8</v>
      </c>
      <c r="F108" s="11">
        <v>48.6</v>
      </c>
      <c r="G108" s="11">
        <v>45.5</v>
      </c>
      <c r="H108" s="11">
        <v>80.599999999999994</v>
      </c>
      <c r="I108" s="11">
        <v>112.1</v>
      </c>
      <c r="J108" s="11">
        <v>228.3</v>
      </c>
      <c r="K108" s="11">
        <v>219.9</v>
      </c>
      <c r="L108" s="11">
        <v>90.5</v>
      </c>
      <c r="M108" s="11">
        <v>39</v>
      </c>
      <c r="N108" s="11">
        <v>33.299999999999997</v>
      </c>
      <c r="O108" s="11">
        <v>51.6</v>
      </c>
      <c r="P108" s="11">
        <v>100.2</v>
      </c>
      <c r="Q108" s="11">
        <f>SUM(E108:O108)</f>
        <v>999.2</v>
      </c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>
        <v>104</v>
      </c>
      <c r="F109" s="11">
        <v>64.400000000000006</v>
      </c>
      <c r="G109" s="11">
        <v>61.4</v>
      </c>
      <c r="H109" s="11">
        <v>128.9</v>
      </c>
      <c r="I109" s="11">
        <v>268.7</v>
      </c>
      <c r="J109" s="11">
        <v>254.4</v>
      </c>
      <c r="K109" s="11">
        <v>252.7</v>
      </c>
      <c r="L109" s="11">
        <v>143.6</v>
      </c>
      <c r="M109" s="11">
        <v>70.400000000000006</v>
      </c>
      <c r="N109" s="11">
        <v>46.5</v>
      </c>
      <c r="O109" s="11">
        <v>76.8</v>
      </c>
      <c r="P109" s="11">
        <v>132.1</v>
      </c>
      <c r="Q109" s="11">
        <f t="shared" ref="Q109:Q112" si="0">SUM(E109:O109)</f>
        <v>1471.8</v>
      </c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>
        <v>155.80000000000001</v>
      </c>
      <c r="F110" s="11">
        <v>100.3</v>
      </c>
      <c r="G110" s="11">
        <v>91.7</v>
      </c>
      <c r="H110" s="11">
        <v>197.7</v>
      </c>
      <c r="I110" s="11">
        <v>327.9</v>
      </c>
      <c r="J110" s="11">
        <v>316.89999999999998</v>
      </c>
      <c r="K110" s="11">
        <v>314</v>
      </c>
      <c r="L110" s="11">
        <v>188</v>
      </c>
      <c r="M110" s="11">
        <v>111.2</v>
      </c>
      <c r="N110" s="11">
        <v>75.900000000000006</v>
      </c>
      <c r="O110" s="11">
        <v>118.2</v>
      </c>
      <c r="P110" s="11">
        <v>158.9</v>
      </c>
      <c r="Q110" s="11">
        <f t="shared" si="0"/>
        <v>1997.6000000000001</v>
      </c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>
        <v>212.1</v>
      </c>
      <c r="F111" s="11">
        <v>188.7</v>
      </c>
      <c r="G111" s="11">
        <v>150.6</v>
      </c>
      <c r="H111" s="11">
        <v>278.5</v>
      </c>
      <c r="I111" s="11">
        <v>389.9</v>
      </c>
      <c r="J111" s="11">
        <v>373.5</v>
      </c>
      <c r="K111" s="11">
        <v>355.4</v>
      </c>
      <c r="L111" s="11">
        <v>258.39999999999998</v>
      </c>
      <c r="M111" s="11">
        <v>157.1</v>
      </c>
      <c r="N111" s="11">
        <v>87.1</v>
      </c>
      <c r="O111" s="11">
        <v>158.4</v>
      </c>
      <c r="P111" s="11">
        <v>226.5</v>
      </c>
      <c r="Q111" s="11">
        <f t="shared" si="0"/>
        <v>2609.6999999999998</v>
      </c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>
        <v>388</v>
      </c>
      <c r="F112" s="11">
        <v>329.3</v>
      </c>
      <c r="G112" s="11">
        <v>491.4</v>
      </c>
      <c r="H112" s="11">
        <v>329.5</v>
      </c>
      <c r="I112" s="11">
        <v>623.20000000000005</v>
      </c>
      <c r="J112" s="11">
        <v>537.20000000000005</v>
      </c>
      <c r="K112" s="11">
        <v>478.2</v>
      </c>
      <c r="L112" s="11">
        <v>339.8</v>
      </c>
      <c r="M112" s="11">
        <v>214.6</v>
      </c>
      <c r="N112" s="11">
        <v>213.6</v>
      </c>
      <c r="O112" s="11">
        <v>397.4</v>
      </c>
      <c r="P112" s="11">
        <v>426.9</v>
      </c>
      <c r="Q112" s="11">
        <f t="shared" si="0"/>
        <v>4342.1999999999989</v>
      </c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9">
        <v>27.224627875507444</v>
      </c>
      <c r="F118" s="9">
        <v>22.387593984962407</v>
      </c>
      <c r="G118" s="9">
        <v>26.780104712041883</v>
      </c>
      <c r="H118" s="9">
        <v>27.338709677419352</v>
      </c>
      <c r="I118" s="9">
        <v>28.074705111402359</v>
      </c>
      <c r="J118" s="9">
        <v>28.260869565217391</v>
      </c>
      <c r="K118" s="9">
        <v>29.949864498644985</v>
      </c>
      <c r="L118" s="9">
        <v>30.721139430284857</v>
      </c>
      <c r="M118" s="9">
        <v>29.669421487603305</v>
      </c>
      <c r="N118" s="9">
        <v>30.76</v>
      </c>
      <c r="O118" s="9">
        <v>29.442857142857143</v>
      </c>
      <c r="P118" s="9">
        <v>27.255033557046978</v>
      </c>
      <c r="Q118" s="11">
        <f>SUM(E118:P118)</f>
        <v>337.86492704298809</v>
      </c>
    </row>
    <row r="119" spans="1:17" s="2" customFormat="1" ht="16.2" thickBot="1" x14ac:dyDescent="0.35">
      <c r="A119" s="8"/>
      <c r="B119" s="5">
        <v>12</v>
      </c>
      <c r="C119" s="5" t="s">
        <v>38</v>
      </c>
      <c r="D119" s="5">
        <v>98</v>
      </c>
      <c r="E119" s="11">
        <v>30</v>
      </c>
      <c r="F119" s="11">
        <v>30</v>
      </c>
      <c r="G119" s="11">
        <v>30</v>
      </c>
      <c r="H119" s="11">
        <v>30</v>
      </c>
      <c r="I119" s="11">
        <v>30</v>
      </c>
      <c r="J119" s="11">
        <v>30</v>
      </c>
      <c r="K119" s="11">
        <v>30</v>
      </c>
      <c r="L119" s="11">
        <v>30</v>
      </c>
      <c r="M119" s="11">
        <v>30</v>
      </c>
      <c r="N119" s="11">
        <v>30</v>
      </c>
      <c r="O119" s="11">
        <v>30</v>
      </c>
      <c r="P119" s="11">
        <v>30</v>
      </c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>
        <v>13</v>
      </c>
      <c r="C128" s="5" t="s">
        <v>38</v>
      </c>
      <c r="D128" s="5">
        <v>98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64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9">
        <v>4.1999999999999975</v>
      </c>
      <c r="F154" s="9">
        <v>3.1895161290322571</v>
      </c>
      <c r="G154" s="9">
        <v>3.0999999999999988</v>
      </c>
      <c r="H154" s="9">
        <v>5.4838709677419342</v>
      </c>
      <c r="I154" s="9">
        <v>8.4999999999999982</v>
      </c>
      <c r="J154" s="9">
        <v>8.3225806451612883</v>
      </c>
      <c r="K154" s="9">
        <v>8.8999999999999968</v>
      </c>
      <c r="L154" s="9">
        <v>5.0999999999999988</v>
      </c>
      <c r="M154" s="9">
        <v>2.8064516129032251</v>
      </c>
      <c r="N154" s="9">
        <v>2.0999999999999992</v>
      </c>
      <c r="O154" s="9">
        <v>2.8064516129032251</v>
      </c>
      <c r="P154" s="9">
        <v>5.2666666666666657</v>
      </c>
      <c r="Q154" s="11">
        <f>SUM(E154:P154)</f>
        <v>59.775537634408586</v>
      </c>
    </row>
    <row r="155" spans="1:17" s="2" customFormat="1" ht="16.2" thickBot="1" x14ac:dyDescent="0.35">
      <c r="A155" s="8"/>
      <c r="B155" s="5">
        <v>16</v>
      </c>
      <c r="C155" s="5" t="s">
        <v>38</v>
      </c>
      <c r="D155" s="5">
        <v>98</v>
      </c>
      <c r="E155" s="11">
        <v>30</v>
      </c>
      <c r="F155" s="11">
        <v>30</v>
      </c>
      <c r="G155" s="11">
        <v>30</v>
      </c>
      <c r="H155" s="11">
        <v>30</v>
      </c>
      <c r="I155" s="11">
        <v>30</v>
      </c>
      <c r="J155" s="11">
        <v>30</v>
      </c>
      <c r="K155" s="11">
        <v>30</v>
      </c>
      <c r="L155" s="11">
        <v>30</v>
      </c>
      <c r="M155" s="11">
        <v>30</v>
      </c>
      <c r="N155" s="11">
        <v>30</v>
      </c>
      <c r="O155" s="11">
        <v>30</v>
      </c>
      <c r="P155" s="11">
        <v>30</v>
      </c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9">
        <v>1.0818791946308723</v>
      </c>
      <c r="F172" s="9">
        <v>1.5577496274217586</v>
      </c>
      <c r="G172" s="9">
        <v>2.3591455273698263</v>
      </c>
      <c r="H172" s="9">
        <v>4.2463958060288336</v>
      </c>
      <c r="I172" s="9">
        <v>2.9902319902319903</v>
      </c>
      <c r="J172" s="9">
        <v>2.233632862644416</v>
      </c>
      <c r="K172" s="9">
        <v>1.8530510585305107</v>
      </c>
      <c r="L172" s="9">
        <v>2.5013227513227512</v>
      </c>
      <c r="M172" s="9">
        <v>4.8855989232839843</v>
      </c>
      <c r="N172" s="9">
        <v>6.9136690647482011</v>
      </c>
      <c r="O172" s="9">
        <v>5.1857142857142851</v>
      </c>
      <c r="P172" s="9">
        <v>2.3644067796610173</v>
      </c>
      <c r="Q172" s="11">
        <f>SUM(E172:P172)</f>
        <v>38.17279787158845</v>
      </c>
    </row>
    <row r="173" spans="1:17" s="2" customFormat="1" ht="16.2" thickBot="1" x14ac:dyDescent="0.35">
      <c r="A173" s="8"/>
      <c r="B173" s="5">
        <v>18</v>
      </c>
      <c r="C173" s="5" t="s">
        <v>38</v>
      </c>
      <c r="D173" s="5">
        <v>98</v>
      </c>
      <c r="E173" s="11">
        <v>30</v>
      </c>
      <c r="F173" s="11">
        <v>30</v>
      </c>
      <c r="G173" s="11">
        <v>30</v>
      </c>
      <c r="H173" s="11">
        <v>30</v>
      </c>
      <c r="I173" s="11">
        <v>30</v>
      </c>
      <c r="J173" s="11">
        <v>30</v>
      </c>
      <c r="K173" s="11">
        <v>30</v>
      </c>
      <c r="L173" s="11">
        <v>30</v>
      </c>
      <c r="M173" s="11">
        <v>30</v>
      </c>
      <c r="N173" s="11">
        <v>30</v>
      </c>
      <c r="O173" s="11">
        <v>30</v>
      </c>
      <c r="P173" s="11">
        <v>30</v>
      </c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>
        <v>30.4</v>
      </c>
      <c r="F190" s="11">
        <v>30</v>
      </c>
      <c r="G190" s="11">
        <v>30.7</v>
      </c>
      <c r="H190" s="11">
        <v>31.3</v>
      </c>
      <c r="I190" s="11">
        <v>30.3</v>
      </c>
      <c r="J190" s="11">
        <v>29.9</v>
      </c>
      <c r="K190" s="11">
        <v>30</v>
      </c>
      <c r="L190" s="11">
        <v>30</v>
      </c>
      <c r="M190" s="11">
        <v>31</v>
      </c>
      <c r="N190" s="11">
        <v>31.1</v>
      </c>
      <c r="O190" s="11">
        <v>30.9</v>
      </c>
      <c r="P190" s="11">
        <v>31.2</v>
      </c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8">
        <v>2009</v>
      </c>
      <c r="F191" s="18">
        <v>1998</v>
      </c>
      <c r="G191" s="18">
        <v>1998</v>
      </c>
      <c r="H191" s="18">
        <v>1998</v>
      </c>
      <c r="I191" s="18">
        <v>2003</v>
      </c>
      <c r="J191" s="18">
        <v>1998</v>
      </c>
      <c r="K191" s="18">
        <v>2009</v>
      </c>
      <c r="L191" s="18">
        <v>1998</v>
      </c>
      <c r="M191" s="18">
        <v>2005</v>
      </c>
      <c r="N191" s="18">
        <v>2005</v>
      </c>
      <c r="O191" s="18">
        <v>2007</v>
      </c>
      <c r="P191" s="18">
        <v>2008</v>
      </c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>
        <v>22.5</v>
      </c>
      <c r="F199" s="11">
        <v>23</v>
      </c>
      <c r="G199" s="11">
        <v>22.9</v>
      </c>
      <c r="H199" s="11">
        <v>20.7</v>
      </c>
      <c r="I199" s="11">
        <v>23.1</v>
      </c>
      <c r="J199" s="11">
        <v>22.7</v>
      </c>
      <c r="K199" s="11">
        <v>22.8</v>
      </c>
      <c r="L199" s="11">
        <v>24.1</v>
      </c>
      <c r="M199" s="11">
        <v>23.2</v>
      </c>
      <c r="N199" s="11">
        <v>24</v>
      </c>
      <c r="O199" s="11">
        <v>22.7</v>
      </c>
      <c r="P199" s="11">
        <v>23.2</v>
      </c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8">
        <v>2014</v>
      </c>
      <c r="F200" s="18">
        <v>2015</v>
      </c>
      <c r="G200" s="18">
        <v>2001</v>
      </c>
      <c r="H200" s="18">
        <v>2009</v>
      </c>
      <c r="I200" s="18">
        <v>2015</v>
      </c>
      <c r="J200" s="18">
        <v>2006</v>
      </c>
      <c r="K200" s="18">
        <v>1995</v>
      </c>
      <c r="L200" s="18">
        <v>2006</v>
      </c>
      <c r="M200" s="18">
        <v>1992</v>
      </c>
      <c r="N200" s="18">
        <v>2009</v>
      </c>
      <c r="O200" s="18">
        <v>2012</v>
      </c>
      <c r="P200" s="18">
        <v>2001</v>
      </c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>
        <v>35.799999999999997</v>
      </c>
      <c r="F208" s="11">
        <v>36</v>
      </c>
      <c r="G208" s="11">
        <v>36.9</v>
      </c>
      <c r="H208" s="11">
        <v>37.799999999999997</v>
      </c>
      <c r="I208" s="11">
        <v>36.1</v>
      </c>
      <c r="J208" s="11">
        <v>36.4</v>
      </c>
      <c r="K208" s="11">
        <v>35.5</v>
      </c>
      <c r="L208" s="11">
        <v>35.6</v>
      </c>
      <c r="M208" s="11">
        <v>38.5</v>
      </c>
      <c r="N208" s="11">
        <v>39.5</v>
      </c>
      <c r="O208" s="11">
        <v>37</v>
      </c>
      <c r="P208" s="11">
        <v>36.5</v>
      </c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8" t="s">
        <v>114</v>
      </c>
      <c r="F209" s="18" t="s">
        <v>74</v>
      </c>
      <c r="G209" s="18" t="s">
        <v>74</v>
      </c>
      <c r="H209" s="18" t="s">
        <v>115</v>
      </c>
      <c r="I209" s="18" t="s">
        <v>115</v>
      </c>
      <c r="J209" s="18" t="s">
        <v>78</v>
      </c>
      <c r="K209" s="18" t="s">
        <v>115</v>
      </c>
      <c r="L209" s="18" t="s">
        <v>76</v>
      </c>
      <c r="M209" s="18" t="s">
        <v>78</v>
      </c>
      <c r="N209" s="18" t="s">
        <v>95</v>
      </c>
      <c r="O209" s="18" t="s">
        <v>116</v>
      </c>
      <c r="P209" s="18" t="s">
        <v>84</v>
      </c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>
        <v>19</v>
      </c>
      <c r="F217" s="11">
        <v>20.5</v>
      </c>
      <c r="G217" s="11">
        <v>20</v>
      </c>
      <c r="H217" s="11">
        <v>20.6</v>
      </c>
      <c r="I217" s="11">
        <v>20.399999999999999</v>
      </c>
      <c r="J217" s="11">
        <v>20</v>
      </c>
      <c r="K217" s="11">
        <v>16.8</v>
      </c>
      <c r="L217" s="11">
        <v>19.5</v>
      </c>
      <c r="M217" s="11">
        <v>20.2</v>
      </c>
      <c r="N217" s="11">
        <v>20.5</v>
      </c>
      <c r="O217" s="11">
        <v>19.8</v>
      </c>
      <c r="P217" s="11">
        <v>20.5</v>
      </c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9">
        <v>2016</v>
      </c>
      <c r="F218" s="9">
        <v>2016</v>
      </c>
      <c r="G218" s="9">
        <v>2016</v>
      </c>
      <c r="H218" s="9">
        <v>2007</v>
      </c>
      <c r="I218" s="9">
        <v>2001</v>
      </c>
      <c r="J218" s="9">
        <v>2018</v>
      </c>
      <c r="K218" s="9">
        <v>2019</v>
      </c>
      <c r="L218" s="9">
        <v>2018</v>
      </c>
      <c r="M218" s="9">
        <v>2018</v>
      </c>
      <c r="N218" s="9">
        <v>2007</v>
      </c>
      <c r="O218" s="9">
        <v>2012</v>
      </c>
      <c r="P218" s="9">
        <v>2018</v>
      </c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>
        <v>80</v>
      </c>
      <c r="F226" s="11">
        <v>88.6</v>
      </c>
      <c r="G226" s="11">
        <v>82.8</v>
      </c>
      <c r="H226" s="11">
        <v>168</v>
      </c>
      <c r="I226" s="11">
        <v>151.19999999999999</v>
      </c>
      <c r="J226" s="11">
        <v>100.3</v>
      </c>
      <c r="K226" s="11">
        <v>120.3</v>
      </c>
      <c r="L226" s="11">
        <v>200.8</v>
      </c>
      <c r="M226" s="11">
        <v>91.2</v>
      </c>
      <c r="N226" s="11">
        <v>58.7</v>
      </c>
      <c r="O226" s="11">
        <v>95</v>
      </c>
      <c r="P226" s="11">
        <v>114.9</v>
      </c>
      <c r="Q226" s="11">
        <f>SUM(E226:P226)</f>
        <v>1351.8</v>
      </c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9">
        <v>1996</v>
      </c>
      <c r="F227" s="9">
        <v>2017</v>
      </c>
      <c r="G227" s="9">
        <v>2002</v>
      </c>
      <c r="H227" s="9">
        <v>2002</v>
      </c>
      <c r="I227" s="9">
        <v>2010</v>
      </c>
      <c r="J227" s="9">
        <v>1996</v>
      </c>
      <c r="K227" s="9">
        <v>2007</v>
      </c>
      <c r="L227" s="9">
        <v>2005</v>
      </c>
      <c r="M227" s="9">
        <v>1999</v>
      </c>
      <c r="N227" s="9">
        <v>2011</v>
      </c>
      <c r="O227" s="9">
        <v>2001</v>
      </c>
      <c r="P227" s="9">
        <v>2008</v>
      </c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176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177</v>
      </c>
      <c r="C10" s="5" t="s">
        <v>169</v>
      </c>
      <c r="D10" s="9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266</v>
      </c>
      <c r="F23" s="11">
        <v>146.30000000000001</v>
      </c>
      <c r="G23" s="11">
        <v>121.5</v>
      </c>
      <c r="H23" s="11">
        <v>173.7</v>
      </c>
      <c r="I23" s="11">
        <v>360.4</v>
      </c>
      <c r="J23" s="11">
        <v>372.8</v>
      </c>
      <c r="K23" s="11">
        <v>335.2</v>
      </c>
      <c r="L23" s="11">
        <v>193</v>
      </c>
      <c r="M23" s="11">
        <v>100.5</v>
      </c>
      <c r="N23" s="11">
        <v>111.7</v>
      </c>
      <c r="O23" s="11">
        <v>183.8</v>
      </c>
      <c r="P23" s="11">
        <v>264.89999999999998</v>
      </c>
      <c r="Q23" s="11">
        <f>SUM(E23:P23)</f>
        <v>2629.8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178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179</v>
      </c>
      <c r="C10" s="5" t="s">
        <v>180</v>
      </c>
      <c r="D10" s="9"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168</v>
      </c>
      <c r="F23" s="11">
        <v>87.8</v>
      </c>
      <c r="G23" s="11">
        <v>74.900000000000006</v>
      </c>
      <c r="H23" s="11">
        <v>116.5</v>
      </c>
      <c r="I23" s="11">
        <v>206.9</v>
      </c>
      <c r="J23" s="11">
        <v>223.9</v>
      </c>
      <c r="K23" s="11">
        <v>196.1</v>
      </c>
      <c r="L23" s="11">
        <v>121.9</v>
      </c>
      <c r="M23" s="11">
        <v>52.8</v>
      </c>
      <c r="N23" s="11">
        <v>62.6</v>
      </c>
      <c r="O23" s="11">
        <v>90.5</v>
      </c>
      <c r="P23" s="11">
        <v>194.2</v>
      </c>
      <c r="Q23" s="11">
        <f>SUM(E23:P23)</f>
        <v>1596.1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257"/>
  <sheetViews>
    <sheetView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181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179</v>
      </c>
      <c r="C10" s="5" t="s">
        <v>182</v>
      </c>
      <c r="D10" s="9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182.7</v>
      </c>
      <c r="F23" s="11">
        <v>110.1</v>
      </c>
      <c r="G23" s="11">
        <v>98.8</v>
      </c>
      <c r="H23" s="11">
        <v>148.1</v>
      </c>
      <c r="I23" s="11">
        <v>232.8</v>
      </c>
      <c r="J23" s="11">
        <v>271.8</v>
      </c>
      <c r="K23" s="11">
        <v>209.5</v>
      </c>
      <c r="L23" s="11">
        <v>158.1</v>
      </c>
      <c r="M23" s="11">
        <v>52.3</v>
      </c>
      <c r="N23" s="11">
        <v>66.599999999999994</v>
      </c>
      <c r="O23" s="11">
        <v>116.5</v>
      </c>
      <c r="P23" s="11">
        <v>194.5</v>
      </c>
      <c r="Q23" s="11">
        <f>SUM(E23:P23)</f>
        <v>1841.7999999999997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183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184</v>
      </c>
      <c r="C10" s="5" t="s">
        <v>185</v>
      </c>
      <c r="D10" s="9">
        <v>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147.4</v>
      </c>
      <c r="F23" s="11">
        <v>158.80000000000001</v>
      </c>
      <c r="G23" s="11">
        <v>134.9</v>
      </c>
      <c r="H23" s="11">
        <v>140.6</v>
      </c>
      <c r="I23" s="11">
        <v>336.2</v>
      </c>
      <c r="J23" s="11">
        <v>307</v>
      </c>
      <c r="K23" s="11">
        <v>277.3</v>
      </c>
      <c r="L23" s="11">
        <v>187.6</v>
      </c>
      <c r="M23" s="11">
        <v>148.6</v>
      </c>
      <c r="N23" s="11">
        <v>84.5</v>
      </c>
      <c r="O23" s="11">
        <v>189.3</v>
      </c>
      <c r="P23" s="11">
        <v>266.2</v>
      </c>
      <c r="Q23" s="11">
        <f>SUM(E23:P23)</f>
        <v>2378.3999999999996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/>
  </sheetPr>
  <dimension ref="A1:Q257"/>
  <sheetViews>
    <sheetView topLeftCell="B1" workbookViewId="0">
      <selection activeCell="H17" sqref="H17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186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159</v>
      </c>
      <c r="C10" s="5" t="s">
        <v>160</v>
      </c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145.1</v>
      </c>
      <c r="F23" s="11">
        <v>124</v>
      </c>
      <c r="G23" s="11">
        <v>117.2</v>
      </c>
      <c r="H23" s="11">
        <v>156.4</v>
      </c>
      <c r="I23" s="11">
        <v>276.7</v>
      </c>
      <c r="J23" s="11">
        <v>246.1</v>
      </c>
      <c r="K23" s="11">
        <v>231.6</v>
      </c>
      <c r="L23" s="11">
        <v>156.1</v>
      </c>
      <c r="M23" s="11">
        <v>84.1</v>
      </c>
      <c r="N23" s="11">
        <v>57.7</v>
      </c>
      <c r="O23" s="11">
        <v>109.6</v>
      </c>
      <c r="P23" s="11">
        <v>234.4</v>
      </c>
      <c r="Q23" s="11">
        <f>SUM(E23:P23)</f>
        <v>1938.9999999999998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187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188</v>
      </c>
      <c r="C10" s="5" t="s">
        <v>189</v>
      </c>
      <c r="D10" s="9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166.8</v>
      </c>
      <c r="F23" s="11">
        <v>110.2</v>
      </c>
      <c r="G23" s="11">
        <v>87</v>
      </c>
      <c r="H23" s="11">
        <v>142.1</v>
      </c>
      <c r="I23" s="11">
        <v>266.10000000000002</v>
      </c>
      <c r="J23" s="11">
        <v>278.8</v>
      </c>
      <c r="K23" s="11">
        <v>246.2</v>
      </c>
      <c r="L23" s="11">
        <v>160.6</v>
      </c>
      <c r="M23" s="11">
        <v>76.3</v>
      </c>
      <c r="N23" s="11">
        <v>44.5</v>
      </c>
      <c r="O23" s="11">
        <v>110.9</v>
      </c>
      <c r="P23" s="11">
        <v>212.5</v>
      </c>
      <c r="Q23" s="11">
        <f>SUM(E23:P23)</f>
        <v>1902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190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191</v>
      </c>
      <c r="C10" s="5" t="s">
        <v>192</v>
      </c>
      <c r="D10" s="9"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167</v>
      </c>
      <c r="F23" s="11">
        <v>134.4</v>
      </c>
      <c r="G23" s="11">
        <v>66.400000000000006</v>
      </c>
      <c r="H23" s="11">
        <v>127.1</v>
      </c>
      <c r="I23" s="11">
        <v>254.2</v>
      </c>
      <c r="J23" s="11">
        <v>232.2</v>
      </c>
      <c r="K23" s="11">
        <v>215.2</v>
      </c>
      <c r="L23" s="11">
        <v>127.4</v>
      </c>
      <c r="M23" s="11">
        <v>42.4</v>
      </c>
      <c r="N23" s="11">
        <v>39.700000000000003</v>
      </c>
      <c r="O23" s="11">
        <v>75.900000000000006</v>
      </c>
      <c r="P23" s="11">
        <v>185.9</v>
      </c>
      <c r="Q23" s="11">
        <f>SUM(E23:P23)</f>
        <v>1667.8000000000004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193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188</v>
      </c>
      <c r="C10" s="5" t="s">
        <v>194</v>
      </c>
      <c r="D10" s="9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165.8</v>
      </c>
      <c r="F23" s="11">
        <v>103</v>
      </c>
      <c r="G23" s="11">
        <v>88.8</v>
      </c>
      <c r="H23" s="11">
        <v>126.3</v>
      </c>
      <c r="I23" s="11">
        <v>238.4</v>
      </c>
      <c r="J23" s="11">
        <v>232.9</v>
      </c>
      <c r="K23" s="11">
        <v>232.8</v>
      </c>
      <c r="L23" s="11">
        <v>135.19999999999999</v>
      </c>
      <c r="M23" s="11">
        <v>61.1</v>
      </c>
      <c r="N23" s="11">
        <v>64.3</v>
      </c>
      <c r="O23" s="11">
        <v>67.8</v>
      </c>
      <c r="P23" s="11">
        <v>206.3</v>
      </c>
      <c r="Q23" s="11">
        <f>SUM(E23:P23)</f>
        <v>1722.6999999999998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195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196</v>
      </c>
      <c r="C10" s="5" t="s">
        <v>197</v>
      </c>
      <c r="D10" s="9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123.2</v>
      </c>
      <c r="F23" s="11">
        <v>77.8</v>
      </c>
      <c r="G23" s="11">
        <v>73.5</v>
      </c>
      <c r="H23" s="11">
        <v>119.6</v>
      </c>
      <c r="I23" s="11">
        <v>218.3</v>
      </c>
      <c r="J23" s="11">
        <v>200.7</v>
      </c>
      <c r="K23" s="11">
        <v>193.3</v>
      </c>
      <c r="L23" s="11">
        <v>121.8</v>
      </c>
      <c r="M23" s="11">
        <v>44.7</v>
      </c>
      <c r="N23" s="11">
        <v>44.3</v>
      </c>
      <c r="O23" s="11">
        <v>66.400000000000006</v>
      </c>
      <c r="P23" s="11">
        <v>169.4</v>
      </c>
      <c r="Q23" s="11">
        <f>SUM(E23:P23)</f>
        <v>1453.0000000000002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198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199</v>
      </c>
      <c r="C10" s="5" t="s">
        <v>200</v>
      </c>
      <c r="D10" s="9"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159</v>
      </c>
      <c r="F23" s="11">
        <v>114.3</v>
      </c>
      <c r="G23" s="11">
        <v>108</v>
      </c>
      <c r="H23" s="11">
        <v>148</v>
      </c>
      <c r="I23" s="11">
        <v>315.89999999999998</v>
      </c>
      <c r="J23" s="11">
        <v>308</v>
      </c>
      <c r="K23" s="11">
        <v>264.39999999999998</v>
      </c>
      <c r="L23" s="11">
        <v>213.1</v>
      </c>
      <c r="M23" s="11">
        <v>173.6</v>
      </c>
      <c r="N23" s="11">
        <v>169.6</v>
      </c>
      <c r="O23" s="11">
        <v>186</v>
      </c>
      <c r="P23" s="11">
        <v>204</v>
      </c>
      <c r="Q23" s="11">
        <f>SUM(E23:P23)</f>
        <v>2363.8999999999996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7"/>
  <sheetViews>
    <sheetView workbookViewId="0">
      <selection activeCell="E15" sqref="E15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117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>
        <v>81002</v>
      </c>
      <c r="B10" s="5" t="s">
        <v>118</v>
      </c>
      <c r="C10" s="5" t="s">
        <v>119</v>
      </c>
      <c r="D10" s="9">
        <v>28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227.2</v>
      </c>
      <c r="F23" s="11">
        <v>138.1</v>
      </c>
      <c r="G23" s="11">
        <v>113.7</v>
      </c>
      <c r="H23" s="11">
        <v>189.9</v>
      </c>
      <c r="I23" s="11">
        <v>341.1</v>
      </c>
      <c r="J23" s="11">
        <v>357.5</v>
      </c>
      <c r="K23" s="11">
        <v>297.8</v>
      </c>
      <c r="L23" s="11">
        <v>228.8</v>
      </c>
      <c r="M23" s="11">
        <v>149.5</v>
      </c>
      <c r="N23" s="11">
        <v>135</v>
      </c>
      <c r="O23" s="11">
        <v>193.22</v>
      </c>
      <c r="P23" s="11">
        <v>267.39999999999998</v>
      </c>
      <c r="Q23" s="11">
        <f>SUM(E23:P23)</f>
        <v>2639.22</v>
      </c>
    </row>
    <row r="24" spans="1:17" s="2" customFormat="1" ht="16.2" thickBot="1" x14ac:dyDescent="0.35">
      <c r="A24" s="8"/>
      <c r="B24" s="5">
        <v>1</v>
      </c>
      <c r="C24" s="5" t="s">
        <v>38</v>
      </c>
      <c r="D24" s="5">
        <v>98</v>
      </c>
      <c r="E24" s="11">
        <v>30</v>
      </c>
      <c r="F24" s="11">
        <v>30</v>
      </c>
      <c r="G24" s="11">
        <v>30</v>
      </c>
      <c r="H24" s="11">
        <v>30</v>
      </c>
      <c r="I24" s="11">
        <v>30</v>
      </c>
      <c r="J24" s="11">
        <v>30</v>
      </c>
      <c r="K24" s="11">
        <v>30</v>
      </c>
      <c r="L24" s="11">
        <v>30</v>
      </c>
      <c r="M24" s="11">
        <v>30</v>
      </c>
      <c r="N24" s="11">
        <v>30</v>
      </c>
      <c r="O24" s="11">
        <v>30</v>
      </c>
      <c r="P24" s="11">
        <v>30</v>
      </c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9">
        <v>16.533333333333331</v>
      </c>
      <c r="F32" s="9">
        <v>12.823830049261081</v>
      </c>
      <c r="G32" s="9">
        <v>11.16666666666667</v>
      </c>
      <c r="H32" s="9">
        <v>12.466666666666667</v>
      </c>
      <c r="I32" s="9">
        <v>20.966666666666665</v>
      </c>
      <c r="J32" s="9">
        <v>21.483870967741932</v>
      </c>
      <c r="K32" s="9">
        <v>22.700000000000003</v>
      </c>
      <c r="L32" s="9">
        <v>16.799999999999997</v>
      </c>
      <c r="M32" s="9">
        <v>11.225806451612902</v>
      </c>
      <c r="N32" s="9">
        <v>10.033333333333328</v>
      </c>
      <c r="O32" s="9">
        <v>13.67741935483871</v>
      </c>
      <c r="P32" s="9">
        <v>19.799999999999997</v>
      </c>
      <c r="Q32" s="11">
        <f>SUM(E32:P32)</f>
        <v>189.6775934901213</v>
      </c>
    </row>
    <row r="33" spans="1:17" s="2" customFormat="1" ht="16.2" thickBot="1" x14ac:dyDescent="0.35">
      <c r="A33" s="8"/>
      <c r="B33" s="5">
        <v>2</v>
      </c>
      <c r="C33" s="5" t="s">
        <v>38</v>
      </c>
      <c r="D33" s="5">
        <v>98</v>
      </c>
      <c r="E33" s="11">
        <v>30</v>
      </c>
      <c r="F33" s="11">
        <v>30</v>
      </c>
      <c r="G33" s="11">
        <v>30</v>
      </c>
      <c r="H33" s="11">
        <v>30</v>
      </c>
      <c r="I33" s="11">
        <v>30</v>
      </c>
      <c r="J33" s="11">
        <v>30</v>
      </c>
      <c r="K33" s="11">
        <v>30</v>
      </c>
      <c r="L33" s="11">
        <v>30</v>
      </c>
      <c r="M33" s="11">
        <v>30</v>
      </c>
      <c r="N33" s="11">
        <v>30</v>
      </c>
      <c r="O33" s="11">
        <v>30</v>
      </c>
      <c r="P33" s="11">
        <v>30</v>
      </c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>
        <v>1</v>
      </c>
      <c r="E41" s="11">
        <v>30.2</v>
      </c>
      <c r="F41" s="11">
        <v>30.5</v>
      </c>
      <c r="G41" s="11">
        <v>31.2</v>
      </c>
      <c r="H41" s="11">
        <v>31.5</v>
      </c>
      <c r="I41" s="11">
        <v>30.9</v>
      </c>
      <c r="J41" s="11">
        <v>30.8</v>
      </c>
      <c r="K41" s="11">
        <v>31.3</v>
      </c>
      <c r="L41" s="11">
        <v>32.200000000000003</v>
      </c>
      <c r="M41" s="11">
        <v>33</v>
      </c>
      <c r="N41" s="11">
        <v>33</v>
      </c>
      <c r="O41" s="11">
        <v>32.1</v>
      </c>
      <c r="P41" s="11">
        <v>30.8</v>
      </c>
      <c r="Q41" s="11">
        <f>AVERAGE(E41:P41)</f>
        <v>31.458333333333339</v>
      </c>
    </row>
    <row r="42" spans="1:17" s="2" customFormat="1" ht="16.2" thickBot="1" x14ac:dyDescent="0.35">
      <c r="A42" s="8"/>
      <c r="B42" s="5">
        <v>3</v>
      </c>
      <c r="C42" s="5" t="s">
        <v>38</v>
      </c>
      <c r="D42" s="5">
        <v>98</v>
      </c>
      <c r="E42" s="11">
        <v>30</v>
      </c>
      <c r="F42" s="11">
        <v>30</v>
      </c>
      <c r="G42" s="11">
        <v>30</v>
      </c>
      <c r="H42" s="11">
        <v>30</v>
      </c>
      <c r="I42" s="11">
        <v>30</v>
      </c>
      <c r="J42" s="11">
        <v>30</v>
      </c>
      <c r="K42" s="11">
        <v>30</v>
      </c>
      <c r="L42" s="11">
        <v>30</v>
      </c>
      <c r="M42" s="11">
        <v>30</v>
      </c>
      <c r="N42" s="11">
        <v>30</v>
      </c>
      <c r="O42" s="11">
        <v>30</v>
      </c>
      <c r="P42" s="11">
        <v>30</v>
      </c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>
        <v>21.3</v>
      </c>
      <c r="F50" s="11">
        <v>21.1</v>
      </c>
      <c r="G50" s="11">
        <v>21.4</v>
      </c>
      <c r="H50" s="11">
        <v>22.2</v>
      </c>
      <c r="I50" s="11">
        <v>22.8</v>
      </c>
      <c r="J50" s="11">
        <v>22.6</v>
      </c>
      <c r="K50" s="11">
        <v>22.4</v>
      </c>
      <c r="L50" s="11">
        <v>22.4</v>
      </c>
      <c r="M50" s="11">
        <v>22.4</v>
      </c>
      <c r="N50" s="11">
        <v>22.4</v>
      </c>
      <c r="O50" s="11">
        <v>22.3</v>
      </c>
      <c r="P50" s="11">
        <v>22</v>
      </c>
      <c r="Q50" s="11">
        <f>AVERAGE(E50:P50)</f>
        <v>22.108333333333338</v>
      </c>
    </row>
    <row r="51" spans="1:17" s="2" customFormat="1" ht="16.2" thickBot="1" x14ac:dyDescent="0.35">
      <c r="A51" s="8"/>
      <c r="B51" s="5">
        <v>4</v>
      </c>
      <c r="C51" s="5" t="s">
        <v>38</v>
      </c>
      <c r="D51" s="5">
        <v>98</v>
      </c>
      <c r="E51" s="11">
        <v>30</v>
      </c>
      <c r="F51" s="11">
        <v>30</v>
      </c>
      <c r="G51" s="11">
        <v>30</v>
      </c>
      <c r="H51" s="11">
        <v>30</v>
      </c>
      <c r="I51" s="11">
        <v>30</v>
      </c>
      <c r="J51" s="11">
        <v>30</v>
      </c>
      <c r="K51" s="11">
        <v>30</v>
      </c>
      <c r="L51" s="11">
        <v>30</v>
      </c>
      <c r="M51" s="11">
        <v>30</v>
      </c>
      <c r="N51" s="11">
        <v>30</v>
      </c>
      <c r="O51" s="11">
        <v>30</v>
      </c>
      <c r="P51" s="11">
        <v>30</v>
      </c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>
        <v>25.8</v>
      </c>
      <c r="F59" s="11">
        <v>25.8</v>
      </c>
      <c r="G59" s="11">
        <v>26.4</v>
      </c>
      <c r="H59" s="11">
        <v>26.9</v>
      </c>
      <c r="I59" s="11">
        <v>26.9</v>
      </c>
      <c r="J59" s="11">
        <v>26.7</v>
      </c>
      <c r="K59" s="11">
        <v>26.8</v>
      </c>
      <c r="L59" s="11">
        <v>27.3</v>
      </c>
      <c r="M59" s="11">
        <v>27.7</v>
      </c>
      <c r="N59" s="11">
        <v>27.7</v>
      </c>
      <c r="O59" s="11">
        <v>27.2</v>
      </c>
      <c r="P59" s="11">
        <v>26.4</v>
      </c>
      <c r="Q59" s="11">
        <f>AVERAGE(E59:P59)</f>
        <v>26.799999999999997</v>
      </c>
    </row>
    <row r="60" spans="1:17" s="2" customFormat="1" ht="16.2" thickBot="1" x14ac:dyDescent="0.35">
      <c r="A60" s="8"/>
      <c r="B60" s="5">
        <v>5</v>
      </c>
      <c r="C60" s="5" t="s">
        <v>38</v>
      </c>
      <c r="D60" s="5">
        <v>98</v>
      </c>
      <c r="E60" s="11">
        <v>30</v>
      </c>
      <c r="F60" s="11">
        <v>30</v>
      </c>
      <c r="G60" s="11">
        <v>30</v>
      </c>
      <c r="H60" s="11">
        <v>30</v>
      </c>
      <c r="I60" s="11">
        <v>30</v>
      </c>
      <c r="J60" s="11">
        <v>30</v>
      </c>
      <c r="K60" s="11">
        <v>30</v>
      </c>
      <c r="L60" s="11">
        <v>30</v>
      </c>
      <c r="M60" s="11">
        <v>30</v>
      </c>
      <c r="N60" s="11">
        <v>30</v>
      </c>
      <c r="O60" s="11">
        <v>30</v>
      </c>
      <c r="P60" s="11">
        <v>30</v>
      </c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>
        <v>28.3</v>
      </c>
      <c r="F77" s="12">
        <v>28.2</v>
      </c>
      <c r="G77" s="12">
        <v>28.6</v>
      </c>
      <c r="H77" s="12">
        <v>29.9</v>
      </c>
      <c r="I77" s="12">
        <v>30.6</v>
      </c>
      <c r="J77" s="12">
        <v>30.5</v>
      </c>
      <c r="K77" s="12">
        <v>29.9</v>
      </c>
      <c r="L77" s="12">
        <v>30.5</v>
      </c>
      <c r="M77" s="12">
        <v>31.1</v>
      </c>
      <c r="N77" s="12">
        <v>31.2</v>
      </c>
      <c r="O77" s="12">
        <v>30.9</v>
      </c>
      <c r="P77" s="12">
        <v>29.6</v>
      </c>
      <c r="Q77" s="12">
        <f>AVERAGE(E77:P77)</f>
        <v>29.941666666666666</v>
      </c>
    </row>
    <row r="78" spans="1:17" s="2" customFormat="1" ht="16.2" thickBot="1" x14ac:dyDescent="0.35">
      <c r="A78" s="8"/>
      <c r="B78" s="5">
        <v>7</v>
      </c>
      <c r="C78" s="5" t="s">
        <v>38</v>
      </c>
      <c r="D78" s="5">
        <v>98</v>
      </c>
      <c r="E78" s="11">
        <v>30</v>
      </c>
      <c r="F78" s="11">
        <v>30</v>
      </c>
      <c r="G78" s="11">
        <v>30</v>
      </c>
      <c r="H78" s="11">
        <v>30</v>
      </c>
      <c r="I78" s="11">
        <v>30</v>
      </c>
      <c r="J78" s="11">
        <v>30</v>
      </c>
      <c r="K78" s="11">
        <v>30</v>
      </c>
      <c r="L78" s="11">
        <v>30</v>
      </c>
      <c r="M78" s="11">
        <v>30</v>
      </c>
      <c r="N78" s="11">
        <v>30</v>
      </c>
      <c r="O78" s="11">
        <v>30</v>
      </c>
      <c r="P78" s="11">
        <v>30</v>
      </c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>
        <v>174.6</v>
      </c>
      <c r="F86" s="11">
        <v>170.8</v>
      </c>
      <c r="G86" s="11">
        <v>197.1</v>
      </c>
      <c r="H86" s="11">
        <v>184.7</v>
      </c>
      <c r="I86" s="11">
        <v>155</v>
      </c>
      <c r="J86" s="11">
        <v>139.19999999999999</v>
      </c>
      <c r="K86" s="11">
        <v>186.3</v>
      </c>
      <c r="L86" s="11">
        <v>218.7</v>
      </c>
      <c r="M86" s="11">
        <v>216.7</v>
      </c>
      <c r="N86" s="11">
        <v>214.9</v>
      </c>
      <c r="O86" s="11">
        <v>186.3</v>
      </c>
      <c r="P86" s="11">
        <v>156.1</v>
      </c>
      <c r="Q86" s="11">
        <f>SUM(E86:P86)</f>
        <v>2200.4</v>
      </c>
    </row>
    <row r="87" spans="1:17" s="2" customFormat="1" ht="16.2" thickBot="1" x14ac:dyDescent="0.35">
      <c r="A87" s="8"/>
      <c r="B87" s="5">
        <v>8</v>
      </c>
      <c r="C87" s="5" t="s">
        <v>38</v>
      </c>
      <c r="D87" s="5">
        <v>98</v>
      </c>
      <c r="E87" s="11">
        <v>30</v>
      </c>
      <c r="F87" s="11">
        <v>30</v>
      </c>
      <c r="G87" s="11">
        <v>30</v>
      </c>
      <c r="H87" s="11">
        <v>30</v>
      </c>
      <c r="I87" s="11">
        <v>30</v>
      </c>
      <c r="J87" s="11">
        <v>30</v>
      </c>
      <c r="K87" s="11">
        <v>30</v>
      </c>
      <c r="L87" s="11">
        <v>30</v>
      </c>
      <c r="M87" s="11">
        <v>30</v>
      </c>
      <c r="N87" s="11">
        <v>30</v>
      </c>
      <c r="O87" s="11">
        <v>30</v>
      </c>
      <c r="P87" s="11">
        <v>30</v>
      </c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>
        <v>1009.1</v>
      </c>
      <c r="F99" s="11">
        <v>1009.5</v>
      </c>
      <c r="G99" s="11">
        <v>1009.2</v>
      </c>
      <c r="H99" s="11">
        <v>1008.7</v>
      </c>
      <c r="I99" s="11">
        <v>1009.1</v>
      </c>
      <c r="J99" s="11">
        <v>1009.8</v>
      </c>
      <c r="K99" s="11">
        <v>1010.2</v>
      </c>
      <c r="L99" s="11">
        <v>1009.7</v>
      </c>
      <c r="M99" s="11">
        <v>1008.5</v>
      </c>
      <c r="N99" s="11">
        <v>1007.7</v>
      </c>
      <c r="O99" s="11">
        <v>1007.3</v>
      </c>
      <c r="P99" s="11">
        <v>1008.3</v>
      </c>
      <c r="Q99" s="11">
        <f>AVERAGE(E99:P99)</f>
        <v>1008.9249999999998</v>
      </c>
    </row>
    <row r="100" spans="1:17" s="2" customFormat="1" ht="16.2" thickBot="1" x14ac:dyDescent="0.35">
      <c r="A100" s="8"/>
      <c r="B100" s="5">
        <v>10</v>
      </c>
      <c r="C100" s="5" t="s">
        <v>38</v>
      </c>
      <c r="D100" s="5">
        <v>98</v>
      </c>
      <c r="E100" s="11">
        <v>30</v>
      </c>
      <c r="F100" s="11">
        <v>30</v>
      </c>
      <c r="G100" s="11">
        <v>30</v>
      </c>
      <c r="H100" s="11">
        <v>30</v>
      </c>
      <c r="I100" s="11">
        <v>30</v>
      </c>
      <c r="J100" s="11">
        <v>30</v>
      </c>
      <c r="K100" s="11">
        <v>30</v>
      </c>
      <c r="L100" s="11">
        <v>30</v>
      </c>
      <c r="M100" s="11">
        <v>30</v>
      </c>
      <c r="N100" s="11">
        <v>30</v>
      </c>
      <c r="O100" s="11">
        <v>30</v>
      </c>
      <c r="P100" s="11">
        <v>30</v>
      </c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>
        <v>90</v>
      </c>
      <c r="F108" s="11">
        <v>60</v>
      </c>
      <c r="G108" s="11">
        <v>41.8</v>
      </c>
      <c r="H108" s="11">
        <v>84.6</v>
      </c>
      <c r="I108" s="11">
        <v>222.7</v>
      </c>
      <c r="J108" s="11">
        <v>266.60000000000002</v>
      </c>
      <c r="K108" s="11">
        <v>225.1</v>
      </c>
      <c r="L108" s="11">
        <v>171.5</v>
      </c>
      <c r="M108" s="11">
        <v>83.6</v>
      </c>
      <c r="N108" s="11">
        <v>81.599999999999994</v>
      </c>
      <c r="O108" s="11">
        <v>139.80000000000001</v>
      </c>
      <c r="P108" s="11">
        <v>144.80000000000001</v>
      </c>
      <c r="Q108" s="11">
        <f>SUM(E108:P108)</f>
        <v>1612.1</v>
      </c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>
        <v>163.4</v>
      </c>
      <c r="F109" s="11">
        <v>94.6</v>
      </c>
      <c r="G109" s="11">
        <v>66.7</v>
      </c>
      <c r="H109" s="11">
        <v>136.4</v>
      </c>
      <c r="I109" s="11">
        <v>302.10000000000002</v>
      </c>
      <c r="J109" s="11">
        <v>309.5</v>
      </c>
      <c r="K109" s="11">
        <v>268.3</v>
      </c>
      <c r="L109" s="11">
        <v>203.8</v>
      </c>
      <c r="M109" s="11">
        <v>120.7</v>
      </c>
      <c r="N109" s="11">
        <v>99.4</v>
      </c>
      <c r="O109" s="11">
        <v>170.1</v>
      </c>
      <c r="P109" s="11">
        <v>193.7</v>
      </c>
      <c r="Q109" s="11">
        <f t="shared" ref="Q109:Q112" si="0">SUM(E109:P109)</f>
        <v>2128.6999999999998</v>
      </c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>
        <v>252.2</v>
      </c>
      <c r="F110" s="11">
        <v>135.69999999999999</v>
      </c>
      <c r="G110" s="11">
        <v>108</v>
      </c>
      <c r="H110" s="11">
        <v>213.3</v>
      </c>
      <c r="I110" s="11">
        <v>378.8</v>
      </c>
      <c r="J110" s="11">
        <v>362.3</v>
      </c>
      <c r="K110" s="11">
        <v>315.60000000000002</v>
      </c>
      <c r="L110" s="11">
        <v>241.6</v>
      </c>
      <c r="M110" s="11">
        <v>145.5</v>
      </c>
      <c r="N110" s="11">
        <v>160.69999999999999</v>
      </c>
      <c r="O110" s="11">
        <v>211.9</v>
      </c>
      <c r="P110" s="11">
        <v>285.8</v>
      </c>
      <c r="Q110" s="11">
        <f t="shared" si="0"/>
        <v>2811.4</v>
      </c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>
        <v>435.2</v>
      </c>
      <c r="F111" s="11">
        <v>223.8</v>
      </c>
      <c r="G111" s="11">
        <v>176.6</v>
      </c>
      <c r="H111" s="11">
        <v>274.60000000000002</v>
      </c>
      <c r="I111" s="11">
        <v>444.8</v>
      </c>
      <c r="J111" s="11">
        <v>428</v>
      </c>
      <c r="K111" s="11">
        <v>379</v>
      </c>
      <c r="L111" s="11">
        <v>275.2</v>
      </c>
      <c r="M111" s="11">
        <v>200.2</v>
      </c>
      <c r="N111" s="11">
        <v>195.3</v>
      </c>
      <c r="O111" s="11">
        <v>243.4</v>
      </c>
      <c r="P111" s="11">
        <v>419.6</v>
      </c>
      <c r="Q111" s="11">
        <f t="shared" si="0"/>
        <v>3695.7</v>
      </c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>
        <v>718.6</v>
      </c>
      <c r="F112" s="11">
        <v>391.7</v>
      </c>
      <c r="G112" s="11">
        <v>472.6</v>
      </c>
      <c r="H112" s="11">
        <v>546.70000000000005</v>
      </c>
      <c r="I112" s="11">
        <v>616.79999999999995</v>
      </c>
      <c r="J112" s="11">
        <v>625</v>
      </c>
      <c r="K112" s="11">
        <v>513.79999999999995</v>
      </c>
      <c r="L112" s="11">
        <v>463.6</v>
      </c>
      <c r="M112" s="11">
        <v>261.39999999999998</v>
      </c>
      <c r="N112" s="11">
        <v>284</v>
      </c>
      <c r="O112" s="11">
        <v>450</v>
      </c>
      <c r="P112" s="11">
        <v>567.20000000000005</v>
      </c>
      <c r="Q112" s="11">
        <f t="shared" si="0"/>
        <v>5911.4000000000005</v>
      </c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9">
        <v>20.74074074074074</v>
      </c>
      <c r="F118" s="9">
        <v>20.370748299319729</v>
      </c>
      <c r="G118" s="9">
        <v>25.333333333333336</v>
      </c>
      <c r="H118" s="9">
        <v>25.591397849462364</v>
      </c>
      <c r="I118" s="9">
        <v>23.070601851851851</v>
      </c>
      <c r="J118" s="9">
        <v>22.721437740693197</v>
      </c>
      <c r="K118" s="9">
        <v>26.035714285714285</v>
      </c>
      <c r="L118" s="9">
        <v>29.498269896193772</v>
      </c>
      <c r="M118" s="9">
        <v>29</v>
      </c>
      <c r="N118" s="9">
        <v>30.068208092485548</v>
      </c>
      <c r="O118" s="9">
        <v>27.243436754176614</v>
      </c>
      <c r="P118" s="9">
        <v>23.105590062111801</v>
      </c>
      <c r="Q118" s="9">
        <f>SUM(E118:P118)</f>
        <v>302.77947890608323</v>
      </c>
    </row>
    <row r="119" spans="1:17" s="2" customFormat="1" ht="16.2" thickBot="1" x14ac:dyDescent="0.35">
      <c r="A119" s="8"/>
      <c r="B119" s="5">
        <v>12</v>
      </c>
      <c r="C119" s="5" t="s">
        <v>38</v>
      </c>
      <c r="D119" s="5">
        <v>98</v>
      </c>
      <c r="E119" s="11">
        <v>30</v>
      </c>
      <c r="F119" s="11">
        <v>30</v>
      </c>
      <c r="G119" s="11">
        <v>30</v>
      </c>
      <c r="H119" s="11">
        <v>30</v>
      </c>
      <c r="I119" s="11">
        <v>30</v>
      </c>
      <c r="J119" s="11">
        <v>30</v>
      </c>
      <c r="K119" s="11">
        <v>30</v>
      </c>
      <c r="L119" s="11">
        <v>30</v>
      </c>
      <c r="M119" s="11">
        <v>30</v>
      </c>
      <c r="N119" s="11">
        <v>30</v>
      </c>
      <c r="O119" s="11">
        <v>30</v>
      </c>
      <c r="P119" s="11">
        <v>30</v>
      </c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>
        <v>13</v>
      </c>
      <c r="C128" s="5" t="s">
        <v>38</v>
      </c>
      <c r="D128" s="5">
        <v>98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9">
        <v>6.6</v>
      </c>
      <c r="F154" s="9">
        <v>3.8643867924528301</v>
      </c>
      <c r="G154" s="9">
        <v>3.2</v>
      </c>
      <c r="H154" s="9">
        <v>5.3666666666666663</v>
      </c>
      <c r="I154" s="9">
        <v>10.566666666666666</v>
      </c>
      <c r="J154" s="9">
        <v>11.633333333333333</v>
      </c>
      <c r="K154" s="9">
        <v>10.200000000000001</v>
      </c>
      <c r="L154" s="9">
        <v>7.666666666666667</v>
      </c>
      <c r="M154" s="9">
        <v>4.5999999999999996</v>
      </c>
      <c r="N154" s="9">
        <v>4.1666666666666661</v>
      </c>
      <c r="O154" s="9">
        <v>6.3</v>
      </c>
      <c r="P154" s="9">
        <v>8.3333333333333321</v>
      </c>
      <c r="Q154" s="9">
        <f>SUM(E154:P154)</f>
        <v>82.497720125786159</v>
      </c>
    </row>
    <row r="155" spans="1:17" s="2" customFormat="1" ht="16.2" thickBot="1" x14ac:dyDescent="0.35">
      <c r="A155" s="8"/>
      <c r="B155" s="5">
        <v>16</v>
      </c>
      <c r="C155" s="5" t="s">
        <v>38</v>
      </c>
      <c r="D155" s="5">
        <v>98</v>
      </c>
      <c r="E155" s="11">
        <v>30</v>
      </c>
      <c r="F155" s="11">
        <v>30</v>
      </c>
      <c r="G155" s="11">
        <v>30</v>
      </c>
      <c r="H155" s="11">
        <v>30</v>
      </c>
      <c r="I155" s="11">
        <v>30</v>
      </c>
      <c r="J155" s="11">
        <v>30</v>
      </c>
      <c r="K155" s="11">
        <v>30</v>
      </c>
      <c r="L155" s="11">
        <v>30</v>
      </c>
      <c r="M155" s="11">
        <v>30</v>
      </c>
      <c r="N155" s="11">
        <v>30</v>
      </c>
      <c r="O155" s="11">
        <v>30</v>
      </c>
      <c r="P155" s="11">
        <v>30</v>
      </c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9">
        <v>0.46476761619190404</v>
      </c>
      <c r="F172" s="9">
        <v>0.88119266055045875</v>
      </c>
      <c r="G172" s="9">
        <v>0.77087033747779754</v>
      </c>
      <c r="H172" s="9">
        <v>0.57291666666666674</v>
      </c>
      <c r="I172" s="9">
        <v>0.64479999999999993</v>
      </c>
      <c r="J172" s="9">
        <v>0.19323671497584541</v>
      </c>
      <c r="K172" s="9">
        <v>0.10580204778156997</v>
      </c>
      <c r="L172" s="9">
        <v>0.4679245283018868</v>
      </c>
      <c r="M172" s="9">
        <v>0.21124361158432708</v>
      </c>
      <c r="N172" s="9">
        <v>0</v>
      </c>
      <c r="O172" s="9">
        <v>0.22423146473779385</v>
      </c>
      <c r="P172" s="11">
        <v>0</v>
      </c>
      <c r="Q172" s="11">
        <f>SUM(E172:P172)</f>
        <v>4.5369856482682502</v>
      </c>
    </row>
    <row r="173" spans="1:17" s="2" customFormat="1" ht="16.2" thickBot="1" x14ac:dyDescent="0.35">
      <c r="A173" s="8"/>
      <c r="B173" s="5"/>
      <c r="C173" s="5" t="s">
        <v>38</v>
      </c>
      <c r="D173" s="5">
        <v>98</v>
      </c>
      <c r="E173" s="11">
        <v>30</v>
      </c>
      <c r="F173" s="11">
        <v>30</v>
      </c>
      <c r="G173" s="11">
        <v>30</v>
      </c>
      <c r="H173" s="11">
        <v>30</v>
      </c>
      <c r="I173" s="11">
        <v>30</v>
      </c>
      <c r="J173" s="11">
        <v>30</v>
      </c>
      <c r="K173" s="11">
        <v>30</v>
      </c>
      <c r="L173" s="11">
        <v>30</v>
      </c>
      <c r="M173" s="11">
        <v>30</v>
      </c>
      <c r="N173" s="11">
        <v>30</v>
      </c>
      <c r="O173" s="11">
        <v>30</v>
      </c>
      <c r="P173" s="11">
        <v>30</v>
      </c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>
        <v>28.2</v>
      </c>
      <c r="F190" s="11">
        <v>28.7</v>
      </c>
      <c r="G190" s="11">
        <v>29.4</v>
      </c>
      <c r="H190" s="11">
        <v>30.4</v>
      </c>
      <c r="I190" s="11">
        <v>29.8</v>
      </c>
      <c r="J190" s="11">
        <v>29.5</v>
      </c>
      <c r="K190" s="11">
        <v>29.2</v>
      </c>
      <c r="L190" s="11">
        <v>29.8</v>
      </c>
      <c r="M190" s="11">
        <v>30</v>
      </c>
      <c r="N190" s="11">
        <v>29.5</v>
      </c>
      <c r="O190" s="11">
        <v>30.2</v>
      </c>
      <c r="P190" s="11">
        <v>28.7</v>
      </c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8" t="s">
        <v>75</v>
      </c>
      <c r="F191" s="18" t="s">
        <v>74</v>
      </c>
      <c r="G191" s="18" t="s">
        <v>72</v>
      </c>
      <c r="H191" s="18" t="s">
        <v>74</v>
      </c>
      <c r="I191" s="18" t="s">
        <v>74</v>
      </c>
      <c r="J191" s="18" t="s">
        <v>75</v>
      </c>
      <c r="K191" s="18" t="s">
        <v>89</v>
      </c>
      <c r="L191" s="18" t="s">
        <v>72</v>
      </c>
      <c r="M191" s="18" t="s">
        <v>75</v>
      </c>
      <c r="N191" s="18" t="s">
        <v>75</v>
      </c>
      <c r="O191" s="18" t="s">
        <v>74</v>
      </c>
      <c r="P191" s="18" t="s">
        <v>96</v>
      </c>
      <c r="Q191" s="18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>
        <v>22.9</v>
      </c>
      <c r="F199" s="11">
        <v>23.2</v>
      </c>
      <c r="G199" s="11">
        <v>23.2</v>
      </c>
      <c r="H199" s="11">
        <v>23.8</v>
      </c>
      <c r="I199" s="11">
        <v>23.3</v>
      </c>
      <c r="J199" s="11">
        <v>21.9</v>
      </c>
      <c r="K199" s="11">
        <v>23.4</v>
      </c>
      <c r="L199" s="11">
        <v>23.8</v>
      </c>
      <c r="M199" s="11">
        <v>23</v>
      </c>
      <c r="N199" s="11">
        <v>24.1</v>
      </c>
      <c r="O199" s="11">
        <v>24.1</v>
      </c>
      <c r="P199" s="11">
        <v>23.5</v>
      </c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8" t="s">
        <v>121</v>
      </c>
      <c r="F200" s="18" t="s">
        <v>88</v>
      </c>
      <c r="G200" s="18" t="s">
        <v>94</v>
      </c>
      <c r="H200" s="18" t="s">
        <v>93</v>
      </c>
      <c r="I200" s="18" t="s">
        <v>86</v>
      </c>
      <c r="J200" s="18" t="s">
        <v>114</v>
      </c>
      <c r="K200" s="18" t="s">
        <v>122</v>
      </c>
      <c r="L200" s="18" t="s">
        <v>123</v>
      </c>
      <c r="M200" s="18" t="s">
        <v>88</v>
      </c>
      <c r="N200" s="18" t="s">
        <v>85</v>
      </c>
      <c r="O200" s="18" t="s">
        <v>73</v>
      </c>
      <c r="P200" s="18" t="s">
        <v>73</v>
      </c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>
        <v>33.700000000000003</v>
      </c>
      <c r="F208" s="11">
        <v>34</v>
      </c>
      <c r="G208" s="11">
        <v>35.5</v>
      </c>
      <c r="H208" s="11">
        <v>35.700000000000003</v>
      </c>
      <c r="I208" s="11">
        <v>35.700000000000003</v>
      </c>
      <c r="J208" s="11">
        <v>34.4</v>
      </c>
      <c r="K208" s="11">
        <v>35.799999999999997</v>
      </c>
      <c r="L208" s="11">
        <v>367</v>
      </c>
      <c r="M208" s="11">
        <v>36.5</v>
      </c>
      <c r="N208" s="11">
        <v>36.799999999999997</v>
      </c>
      <c r="O208" s="11">
        <v>37</v>
      </c>
      <c r="P208" s="11">
        <v>34.5</v>
      </c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9">
        <v>2016</v>
      </c>
      <c r="F209" s="9">
        <v>1998</v>
      </c>
      <c r="G209" s="9">
        <v>2018</v>
      </c>
      <c r="H209" s="9">
        <v>1998</v>
      </c>
      <c r="I209" s="9">
        <v>2005</v>
      </c>
      <c r="J209" s="9">
        <v>2005</v>
      </c>
      <c r="K209" s="9">
        <v>2016</v>
      </c>
      <c r="L209" s="9">
        <v>2011</v>
      </c>
      <c r="M209" s="9">
        <v>2015</v>
      </c>
      <c r="N209" s="9">
        <v>2015</v>
      </c>
      <c r="O209" s="9">
        <v>1998</v>
      </c>
      <c r="P209" s="9">
        <v>2015</v>
      </c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>
        <v>15.7</v>
      </c>
      <c r="F217" s="11">
        <v>16.8</v>
      </c>
      <c r="G217" s="11">
        <v>16.399999999999999</v>
      </c>
      <c r="H217" s="11">
        <v>18</v>
      </c>
      <c r="I217" s="11">
        <v>19.3</v>
      </c>
      <c r="J217" s="11">
        <v>20.399999999999999</v>
      </c>
      <c r="K217" s="11">
        <v>19</v>
      </c>
      <c r="L217" s="11">
        <v>20.2</v>
      </c>
      <c r="M217" s="11">
        <v>18.899999999999999</v>
      </c>
      <c r="N217" s="11">
        <v>19.5</v>
      </c>
      <c r="O217" s="11">
        <v>18.600000000000001</v>
      </c>
      <c r="P217" s="11">
        <v>18.600000000000001</v>
      </c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9">
        <v>2016</v>
      </c>
      <c r="F218" s="9">
        <v>2018</v>
      </c>
      <c r="G218" s="9">
        <v>2018</v>
      </c>
      <c r="H218" s="9">
        <v>2018</v>
      </c>
      <c r="I218" s="9">
        <v>2014</v>
      </c>
      <c r="J218" s="9">
        <v>2008</v>
      </c>
      <c r="K218" s="9">
        <v>1996</v>
      </c>
      <c r="L218" s="9">
        <v>2014</v>
      </c>
      <c r="M218" s="9">
        <v>2005</v>
      </c>
      <c r="N218" s="9">
        <v>2015</v>
      </c>
      <c r="O218" s="9">
        <v>2013</v>
      </c>
      <c r="P218" s="9">
        <v>2014</v>
      </c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>
        <v>116.5</v>
      </c>
      <c r="F226" s="11">
        <v>109.2</v>
      </c>
      <c r="G226" s="11">
        <v>89.6</v>
      </c>
      <c r="H226" s="11">
        <v>200.4</v>
      </c>
      <c r="I226" s="11">
        <v>139.1</v>
      </c>
      <c r="J226" s="11">
        <v>194.6</v>
      </c>
      <c r="K226" s="11">
        <v>87.3</v>
      </c>
      <c r="L226" s="11">
        <v>88.4</v>
      </c>
      <c r="M226" s="11">
        <v>91.2</v>
      </c>
      <c r="N226" s="11">
        <v>77.2</v>
      </c>
      <c r="O226" s="11">
        <v>160.19999999999999</v>
      </c>
      <c r="P226" s="11">
        <v>98.3</v>
      </c>
      <c r="Q226" s="11">
        <f>SUM(E226:P226)</f>
        <v>1452</v>
      </c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9">
        <v>2000</v>
      </c>
      <c r="F227" s="9">
        <v>2008</v>
      </c>
      <c r="G227" s="9">
        <v>2011</v>
      </c>
      <c r="H227" s="9">
        <v>2002</v>
      </c>
      <c r="I227" s="9">
        <v>1996</v>
      </c>
      <c r="J227" s="9">
        <v>2000</v>
      </c>
      <c r="K227" s="9">
        <v>2008</v>
      </c>
      <c r="L227" s="9">
        <v>2019</v>
      </c>
      <c r="M227" s="9">
        <v>2007</v>
      </c>
      <c r="N227" s="9">
        <v>1997</v>
      </c>
      <c r="O227" s="9">
        <v>2006</v>
      </c>
      <c r="P227" s="9">
        <v>2000</v>
      </c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201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202</v>
      </c>
      <c r="C10" s="5" t="s">
        <v>203</v>
      </c>
      <c r="D10" s="9">
        <v>491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134.19999999999999</v>
      </c>
      <c r="F23" s="11">
        <v>101.3</v>
      </c>
      <c r="G23" s="11">
        <v>103.7</v>
      </c>
      <c r="H23" s="11">
        <v>160.6</v>
      </c>
      <c r="I23" s="11">
        <v>289.2</v>
      </c>
      <c r="J23" s="11">
        <v>310.2</v>
      </c>
      <c r="K23" s="11">
        <v>284.8</v>
      </c>
      <c r="L23" s="11">
        <v>196.7</v>
      </c>
      <c r="M23" s="11">
        <v>101.1</v>
      </c>
      <c r="N23" s="11">
        <v>90.3</v>
      </c>
      <c r="O23" s="11">
        <v>150.30000000000001</v>
      </c>
      <c r="P23" s="11">
        <v>161.5</v>
      </c>
      <c r="Q23" s="11">
        <f>SUM(E23:P23)</f>
        <v>2083.8999999999996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204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205</v>
      </c>
      <c r="C10" s="5" t="s">
        <v>206</v>
      </c>
      <c r="D10" s="9">
        <v>101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38.1</v>
      </c>
      <c r="F23" s="11">
        <v>40.700000000000003</v>
      </c>
      <c r="G23" s="11">
        <v>47.8</v>
      </c>
      <c r="H23" s="11">
        <v>122.7</v>
      </c>
      <c r="I23" s="11">
        <v>311.60000000000002</v>
      </c>
      <c r="J23" s="11">
        <v>314.8</v>
      </c>
      <c r="K23" s="11">
        <v>269.5</v>
      </c>
      <c r="L23" s="11">
        <v>174.8</v>
      </c>
      <c r="M23" s="11">
        <v>62.4</v>
      </c>
      <c r="N23" s="11">
        <v>46.3</v>
      </c>
      <c r="O23" s="11">
        <v>46.5</v>
      </c>
      <c r="P23" s="11">
        <v>60.8</v>
      </c>
      <c r="Q23" s="11">
        <f>SUM(E23:P23)</f>
        <v>1536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257"/>
  <sheetViews>
    <sheetView topLeftCell="B1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207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208</v>
      </c>
      <c r="C10" s="5" t="s">
        <v>209</v>
      </c>
      <c r="D10" s="9">
        <v>101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81.099999999999994</v>
      </c>
      <c r="F23" s="11">
        <v>73.599999999999994</v>
      </c>
      <c r="G23" s="11">
        <v>67</v>
      </c>
      <c r="H23" s="11">
        <v>143.30000000000001</v>
      </c>
      <c r="I23" s="11">
        <v>278</v>
      </c>
      <c r="J23" s="11">
        <v>341.9</v>
      </c>
      <c r="K23" s="11">
        <v>268.8</v>
      </c>
      <c r="L23" s="11">
        <v>153.9</v>
      </c>
      <c r="M23" s="11">
        <v>103.8</v>
      </c>
      <c r="N23" s="11">
        <v>93</v>
      </c>
      <c r="O23" s="11">
        <v>88.1</v>
      </c>
      <c r="P23" s="11">
        <v>101.6</v>
      </c>
      <c r="Q23" s="11">
        <f>SUM(E23:P23)</f>
        <v>1794.1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257"/>
  <sheetViews>
    <sheetView topLeftCell="A19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210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211</v>
      </c>
      <c r="C10" s="5" t="s">
        <v>212</v>
      </c>
      <c r="D10" s="9">
        <v>163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69.099999999999994</v>
      </c>
      <c r="F23" s="11">
        <v>60</v>
      </c>
      <c r="G23" s="11">
        <v>95.2</v>
      </c>
      <c r="H23" s="11">
        <v>187.9</v>
      </c>
      <c r="I23" s="11">
        <v>347.9</v>
      </c>
      <c r="J23" s="11">
        <v>356.5</v>
      </c>
      <c r="K23" s="11">
        <v>294</v>
      </c>
      <c r="L23" s="11">
        <v>148.1</v>
      </c>
      <c r="M23" s="11">
        <v>86.2</v>
      </c>
      <c r="N23" s="11">
        <v>62.4</v>
      </c>
      <c r="O23" s="11">
        <v>41</v>
      </c>
      <c r="P23" s="11">
        <v>52.5</v>
      </c>
      <c r="Q23" s="11">
        <f>SUM(E23:P23)</f>
        <v>1800.8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7"/>
  <sheetViews>
    <sheetView topLeftCell="B7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124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>
        <v>81058</v>
      </c>
      <c r="B10" s="5" t="s">
        <v>125</v>
      </c>
      <c r="C10" s="5" t="s">
        <v>126</v>
      </c>
      <c r="D10" s="9">
        <v>0.8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175.1</v>
      </c>
      <c r="F23" s="11">
        <v>120.2</v>
      </c>
      <c r="G23" s="11">
        <v>94.7</v>
      </c>
      <c r="H23" s="11">
        <v>147.80000000000001</v>
      </c>
      <c r="I23" s="11">
        <v>278.60000000000002</v>
      </c>
      <c r="J23" s="11">
        <v>274.39999999999998</v>
      </c>
      <c r="K23" s="11">
        <v>252.9</v>
      </c>
      <c r="L23" s="11">
        <v>154.80000000000001</v>
      </c>
      <c r="M23" s="11">
        <v>84.8</v>
      </c>
      <c r="N23" s="11">
        <v>55.9</v>
      </c>
      <c r="O23" s="11">
        <v>143.19999999999999</v>
      </c>
      <c r="P23" s="11">
        <v>225.4</v>
      </c>
      <c r="Q23" s="11">
        <f>SUM(E23:P23)</f>
        <v>2007.8000000000002</v>
      </c>
    </row>
    <row r="24" spans="1:17" s="2" customFormat="1" ht="16.2" thickBot="1" x14ac:dyDescent="0.35">
      <c r="A24" s="8"/>
      <c r="B24" s="5">
        <v>1</v>
      </c>
      <c r="C24" s="5" t="s">
        <v>38</v>
      </c>
      <c r="D24" s="5">
        <v>98</v>
      </c>
      <c r="E24" s="11">
        <v>30</v>
      </c>
      <c r="F24" s="11">
        <v>30</v>
      </c>
      <c r="G24" s="11">
        <v>30</v>
      </c>
      <c r="H24" s="11">
        <v>30</v>
      </c>
      <c r="I24" s="11">
        <v>30</v>
      </c>
      <c r="J24" s="11">
        <v>30</v>
      </c>
      <c r="K24" s="11">
        <v>30</v>
      </c>
      <c r="L24" s="11">
        <v>30</v>
      </c>
      <c r="M24" s="11">
        <v>30</v>
      </c>
      <c r="N24" s="11">
        <v>30</v>
      </c>
      <c r="O24" s="11">
        <v>30</v>
      </c>
      <c r="P24" s="11">
        <v>30</v>
      </c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9">
        <v>13.066666666666668</v>
      </c>
      <c r="F32" s="9">
        <v>10.655213464696224</v>
      </c>
      <c r="G32" s="9">
        <v>8.7333333333333307</v>
      </c>
      <c r="H32" s="9">
        <v>11.600000000000001</v>
      </c>
      <c r="I32" s="9">
        <v>17.600000000000001</v>
      </c>
      <c r="J32" s="9">
        <v>17.7</v>
      </c>
      <c r="K32" s="9">
        <v>16.43333333333333</v>
      </c>
      <c r="L32" s="9">
        <v>10.933333333333332</v>
      </c>
      <c r="M32" s="9">
        <v>5.5333333333333323</v>
      </c>
      <c r="N32" s="9">
        <v>5.0999999999999988</v>
      </c>
      <c r="O32" s="9">
        <v>8.5</v>
      </c>
      <c r="P32" s="9">
        <v>14.200000000000001</v>
      </c>
      <c r="Q32" s="11">
        <f>SUM(E32:P32)</f>
        <v>140.05521346469621</v>
      </c>
    </row>
    <row r="33" spans="1:17" s="2" customFormat="1" ht="16.2" thickBot="1" x14ac:dyDescent="0.35">
      <c r="A33" s="8"/>
      <c r="B33" s="5">
        <v>2</v>
      </c>
      <c r="C33" s="5" t="s">
        <v>38</v>
      </c>
      <c r="D33" s="5">
        <v>98</v>
      </c>
      <c r="E33" s="11">
        <v>30</v>
      </c>
      <c r="F33" s="11">
        <v>30</v>
      </c>
      <c r="G33" s="11">
        <v>30</v>
      </c>
      <c r="H33" s="11">
        <v>30</v>
      </c>
      <c r="I33" s="11">
        <v>30</v>
      </c>
      <c r="J33" s="11">
        <v>30</v>
      </c>
      <c r="K33" s="11">
        <v>30</v>
      </c>
      <c r="L33" s="11">
        <v>30</v>
      </c>
      <c r="M33" s="11">
        <v>30</v>
      </c>
      <c r="N33" s="11">
        <v>30</v>
      </c>
      <c r="O33" s="11">
        <v>30</v>
      </c>
      <c r="P33" s="11">
        <v>30</v>
      </c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>
        <v>1</v>
      </c>
      <c r="E41" s="11">
        <v>33.4</v>
      </c>
      <c r="F41" s="11">
        <v>33</v>
      </c>
      <c r="G41" s="11">
        <v>33.1</v>
      </c>
      <c r="H41" s="11">
        <v>33.799999999999997</v>
      </c>
      <c r="I41" s="11">
        <v>33.799999999999997</v>
      </c>
      <c r="J41" s="11">
        <v>33.4</v>
      </c>
      <c r="K41" s="11">
        <v>34.200000000000003</v>
      </c>
      <c r="L41" s="11">
        <v>34.5</v>
      </c>
      <c r="M41" s="11">
        <v>35.4</v>
      </c>
      <c r="N41" s="11">
        <v>36.200000000000003</v>
      </c>
      <c r="O41" s="11">
        <v>35.4</v>
      </c>
      <c r="P41" s="11">
        <v>39.4</v>
      </c>
      <c r="Q41" s="11">
        <f>AVERAGE(E41:P41)</f>
        <v>34.633333333333333</v>
      </c>
    </row>
    <row r="42" spans="1:17" s="2" customFormat="1" ht="16.2" thickBot="1" x14ac:dyDescent="0.35">
      <c r="A42" s="8"/>
      <c r="B42" s="5">
        <v>3</v>
      </c>
      <c r="C42" s="5" t="s">
        <v>38</v>
      </c>
      <c r="D42" s="5">
        <v>98</v>
      </c>
      <c r="E42" s="11">
        <v>30</v>
      </c>
      <c r="F42" s="11">
        <v>30</v>
      </c>
      <c r="G42" s="11">
        <v>30</v>
      </c>
      <c r="H42" s="11">
        <v>30</v>
      </c>
      <c r="I42" s="11">
        <v>30</v>
      </c>
      <c r="J42" s="11">
        <v>30</v>
      </c>
      <c r="K42" s="11">
        <v>30</v>
      </c>
      <c r="L42" s="11">
        <v>30</v>
      </c>
      <c r="M42" s="11">
        <v>30</v>
      </c>
      <c r="N42" s="11">
        <v>30</v>
      </c>
      <c r="O42" s="11">
        <v>30</v>
      </c>
      <c r="P42" s="11">
        <v>30</v>
      </c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>
        <v>18</v>
      </c>
      <c r="F50" s="11">
        <v>18</v>
      </c>
      <c r="G50" s="11">
        <v>19.400000000000002</v>
      </c>
      <c r="H50" s="11">
        <v>19.600000000000001</v>
      </c>
      <c r="I50" s="11">
        <v>19.7</v>
      </c>
      <c r="J50" s="11">
        <v>19</v>
      </c>
      <c r="K50" s="11">
        <v>17</v>
      </c>
      <c r="L50" s="11">
        <v>16.100000000000001</v>
      </c>
      <c r="M50" s="11">
        <v>19.2</v>
      </c>
      <c r="N50" s="11">
        <v>20.900000000000002</v>
      </c>
      <c r="O50" s="11">
        <v>19.5</v>
      </c>
      <c r="P50" s="11">
        <v>15.1</v>
      </c>
      <c r="Q50" s="11">
        <f>AVERAGE(E50:P50)</f>
        <v>18.458333333333332</v>
      </c>
    </row>
    <row r="51" spans="1:17" s="2" customFormat="1" ht="16.2" thickBot="1" x14ac:dyDescent="0.35">
      <c r="A51" s="8"/>
      <c r="B51" s="5">
        <v>4</v>
      </c>
      <c r="C51" s="5" t="s">
        <v>38</v>
      </c>
      <c r="D51" s="5">
        <v>98</v>
      </c>
      <c r="E51" s="11">
        <v>30</v>
      </c>
      <c r="F51" s="11">
        <v>30</v>
      </c>
      <c r="G51" s="11">
        <v>30</v>
      </c>
      <c r="H51" s="11">
        <v>30</v>
      </c>
      <c r="I51" s="11">
        <v>30</v>
      </c>
      <c r="J51" s="11">
        <v>30</v>
      </c>
      <c r="K51" s="11">
        <v>30</v>
      </c>
      <c r="L51" s="11">
        <v>30</v>
      </c>
      <c r="M51" s="11">
        <v>30</v>
      </c>
      <c r="N51" s="11">
        <v>30</v>
      </c>
      <c r="O51" s="11">
        <v>30</v>
      </c>
      <c r="P51" s="11">
        <v>30</v>
      </c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>
        <v>26.6</v>
      </c>
      <c r="F59" s="11">
        <v>26.6</v>
      </c>
      <c r="G59" s="11">
        <v>27.1</v>
      </c>
      <c r="H59" s="11">
        <v>27.4</v>
      </c>
      <c r="I59" s="11">
        <v>27.3</v>
      </c>
      <c r="J59" s="11">
        <v>27.1</v>
      </c>
      <c r="K59" s="11">
        <v>27.2</v>
      </c>
      <c r="L59" s="11">
        <v>27.7</v>
      </c>
      <c r="M59" s="11">
        <v>28.3</v>
      </c>
      <c r="N59" s="11">
        <v>28.5</v>
      </c>
      <c r="O59" s="11">
        <v>28.1</v>
      </c>
      <c r="P59" s="11">
        <v>27.2</v>
      </c>
      <c r="Q59" s="11">
        <f>AVERAGE(E59:P59)</f>
        <v>27.425000000000001</v>
      </c>
    </row>
    <row r="60" spans="1:17" s="2" customFormat="1" ht="16.2" thickBot="1" x14ac:dyDescent="0.35">
      <c r="A60" s="8"/>
      <c r="B60" s="5">
        <v>5</v>
      </c>
      <c r="C60" s="5" t="s">
        <v>38</v>
      </c>
      <c r="D60" s="5">
        <v>98</v>
      </c>
      <c r="E60" s="11">
        <v>30</v>
      </c>
      <c r="F60" s="11">
        <v>30</v>
      </c>
      <c r="G60" s="11">
        <v>30</v>
      </c>
      <c r="H60" s="11">
        <v>30</v>
      </c>
      <c r="I60" s="11">
        <v>30</v>
      </c>
      <c r="J60" s="11">
        <v>30</v>
      </c>
      <c r="K60" s="11">
        <v>30</v>
      </c>
      <c r="L60" s="11">
        <v>30</v>
      </c>
      <c r="M60" s="11">
        <v>30</v>
      </c>
      <c r="N60" s="11">
        <v>30</v>
      </c>
      <c r="O60" s="11">
        <v>30</v>
      </c>
      <c r="P60" s="11">
        <v>30</v>
      </c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>
        <v>28.9</v>
      </c>
      <c r="F77" s="12">
        <v>28.5</v>
      </c>
      <c r="G77" s="12">
        <v>28.6</v>
      </c>
      <c r="H77" s="12">
        <v>29.7</v>
      </c>
      <c r="I77" s="12">
        <v>30.6</v>
      </c>
      <c r="J77" s="12">
        <v>30.7</v>
      </c>
      <c r="K77" s="12">
        <v>30.5</v>
      </c>
      <c r="L77" s="12">
        <v>31</v>
      </c>
      <c r="M77" s="12">
        <v>31.3</v>
      </c>
      <c r="N77" s="12">
        <v>31</v>
      </c>
      <c r="O77" s="12">
        <v>30.9</v>
      </c>
      <c r="P77" s="12">
        <v>30.2</v>
      </c>
      <c r="Q77" s="12">
        <f>AVERAGE(E77:P77)</f>
        <v>30.158333333333331</v>
      </c>
    </row>
    <row r="78" spans="1:17" s="2" customFormat="1" ht="16.2" thickBot="1" x14ac:dyDescent="0.35">
      <c r="A78" s="8"/>
      <c r="B78" s="5">
        <v>7</v>
      </c>
      <c r="C78" s="5" t="s">
        <v>38</v>
      </c>
      <c r="D78" s="5">
        <v>98</v>
      </c>
      <c r="E78" s="11">
        <v>30</v>
      </c>
      <c r="F78" s="11">
        <v>30</v>
      </c>
      <c r="G78" s="11">
        <v>30</v>
      </c>
      <c r="H78" s="11">
        <v>30</v>
      </c>
      <c r="I78" s="11">
        <v>30</v>
      </c>
      <c r="J78" s="11">
        <v>30</v>
      </c>
      <c r="K78" s="11">
        <v>30</v>
      </c>
      <c r="L78" s="11">
        <v>30</v>
      </c>
      <c r="M78" s="11">
        <v>30</v>
      </c>
      <c r="N78" s="11">
        <v>30</v>
      </c>
      <c r="O78" s="11">
        <v>30</v>
      </c>
      <c r="P78" s="11">
        <v>30</v>
      </c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>
        <v>192.9</v>
      </c>
      <c r="F86" s="11">
        <v>182.9</v>
      </c>
      <c r="G86" s="11">
        <v>202.9</v>
      </c>
      <c r="H86" s="11">
        <v>185.2</v>
      </c>
      <c r="I86" s="11">
        <v>165.4</v>
      </c>
      <c r="J86" s="11">
        <v>166.5</v>
      </c>
      <c r="K86" s="11">
        <v>212.7</v>
      </c>
      <c r="L86" s="11">
        <v>252.7</v>
      </c>
      <c r="M86" s="11">
        <v>239.8</v>
      </c>
      <c r="N86" s="11">
        <v>250</v>
      </c>
      <c r="O86" s="11">
        <v>227.9</v>
      </c>
      <c r="P86" s="11">
        <v>164.1</v>
      </c>
      <c r="Q86" s="11">
        <f>SUM(E86:P86)</f>
        <v>2443</v>
      </c>
    </row>
    <row r="87" spans="1:17" s="2" customFormat="1" ht="16.2" thickBot="1" x14ac:dyDescent="0.35">
      <c r="A87" s="8"/>
      <c r="B87" s="5">
        <v>8</v>
      </c>
      <c r="C87" s="5" t="s">
        <v>38</v>
      </c>
      <c r="D87" s="5">
        <v>98</v>
      </c>
      <c r="E87" s="11">
        <v>30</v>
      </c>
      <c r="F87" s="11">
        <v>30</v>
      </c>
      <c r="G87" s="11">
        <v>30</v>
      </c>
      <c r="H87" s="11">
        <v>30</v>
      </c>
      <c r="I87" s="11">
        <v>30</v>
      </c>
      <c r="J87" s="11">
        <v>30</v>
      </c>
      <c r="K87" s="11">
        <v>30</v>
      </c>
      <c r="L87" s="11">
        <v>30</v>
      </c>
      <c r="M87" s="11">
        <v>30</v>
      </c>
      <c r="N87" s="11">
        <v>30</v>
      </c>
      <c r="O87" s="11">
        <v>30</v>
      </c>
      <c r="P87" s="11">
        <v>30</v>
      </c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>
        <v>52.120000000000005</v>
      </c>
      <c r="F108" s="11">
        <v>47.040000000000013</v>
      </c>
      <c r="G108" s="11">
        <v>49.560000000000009</v>
      </c>
      <c r="H108" s="11">
        <v>61.399999999999991</v>
      </c>
      <c r="I108" s="11">
        <v>188.89999999999998</v>
      </c>
      <c r="J108" s="11">
        <v>185.09999999999997</v>
      </c>
      <c r="K108" s="11">
        <v>146.60000000000002</v>
      </c>
      <c r="L108" s="11">
        <v>79.699999999999989</v>
      </c>
      <c r="M108" s="11">
        <v>34.1</v>
      </c>
      <c r="N108" s="11">
        <v>16.8</v>
      </c>
      <c r="O108" s="11">
        <v>55.94</v>
      </c>
      <c r="P108" s="11">
        <v>110.38000000000001</v>
      </c>
      <c r="Q108" s="11">
        <f>SUM(E108:P108)</f>
        <v>1027.6399999999999</v>
      </c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>
        <v>103.74000000000004</v>
      </c>
      <c r="F109" s="11">
        <v>78.560000000000016</v>
      </c>
      <c r="G109" s="11">
        <v>64.040000000000006</v>
      </c>
      <c r="H109" s="11">
        <v>93.299999999999983</v>
      </c>
      <c r="I109" s="11">
        <v>262.10000000000002</v>
      </c>
      <c r="J109" s="11">
        <v>219.70000000000005</v>
      </c>
      <c r="K109" s="11">
        <v>231.00000000000003</v>
      </c>
      <c r="L109" s="11">
        <v>117.32000000000001</v>
      </c>
      <c r="M109" s="11">
        <v>54.2</v>
      </c>
      <c r="N109" s="11">
        <v>39.799999999999997</v>
      </c>
      <c r="O109" s="11">
        <v>82.839999999999989</v>
      </c>
      <c r="P109" s="11">
        <v>154.69999999999993</v>
      </c>
      <c r="Q109" s="11">
        <f t="shared" ref="Q109:Q112" si="0">SUM(E109:P109)</f>
        <v>1501.3000000000002</v>
      </c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>
        <v>171.5</v>
      </c>
      <c r="F110" s="11">
        <v>107.56</v>
      </c>
      <c r="G110" s="11">
        <v>98.859999999999985</v>
      </c>
      <c r="H110" s="11">
        <v>187.70000000000002</v>
      </c>
      <c r="I110" s="11">
        <v>286.40000000000003</v>
      </c>
      <c r="J110" s="11">
        <v>326.50000000000006</v>
      </c>
      <c r="K110" s="11">
        <v>250.90000000000003</v>
      </c>
      <c r="L110" s="11">
        <v>165.07999999999998</v>
      </c>
      <c r="M110" s="11">
        <v>90.9</v>
      </c>
      <c r="N110" s="11">
        <v>62</v>
      </c>
      <c r="O110" s="11">
        <v>113.62</v>
      </c>
      <c r="P110" s="11">
        <v>241.66</v>
      </c>
      <c r="Q110" s="11">
        <f t="shared" si="0"/>
        <v>2102.6799999999998</v>
      </c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>
        <v>267.10000000000014</v>
      </c>
      <c r="F111" s="11">
        <v>234.08000000000007</v>
      </c>
      <c r="G111" s="11">
        <v>123.90000000000002</v>
      </c>
      <c r="H111" s="11">
        <v>244.5</v>
      </c>
      <c r="I111" s="11">
        <v>408.90000000000009</v>
      </c>
      <c r="J111" s="11">
        <v>369</v>
      </c>
      <c r="K111" s="11">
        <v>325.5</v>
      </c>
      <c r="L111" s="11">
        <v>213.06</v>
      </c>
      <c r="M111" s="11">
        <v>148.19999999999999</v>
      </c>
      <c r="N111" s="11">
        <v>93.2</v>
      </c>
      <c r="O111" s="11">
        <v>184.22000000000011</v>
      </c>
      <c r="P111" s="11">
        <v>327.22000000000008</v>
      </c>
      <c r="Q111" s="11">
        <f t="shared" si="0"/>
        <v>2938.8800000000006</v>
      </c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>
        <v>566.9</v>
      </c>
      <c r="F112" s="11">
        <v>396.09999999999997</v>
      </c>
      <c r="G112" s="11">
        <v>454.90000000000015</v>
      </c>
      <c r="H112" s="11">
        <v>570.1</v>
      </c>
      <c r="I112" s="11">
        <v>806</v>
      </c>
      <c r="J112" s="11">
        <v>650.00000000000011</v>
      </c>
      <c r="K112" s="11">
        <v>729.49999999999989</v>
      </c>
      <c r="L112" s="11">
        <v>486.8</v>
      </c>
      <c r="M112" s="11">
        <v>293.2</v>
      </c>
      <c r="N112" s="11">
        <v>199</v>
      </c>
      <c r="O112" s="11">
        <v>1181</v>
      </c>
      <c r="P112" s="11">
        <v>716.5</v>
      </c>
      <c r="Q112" s="11">
        <f t="shared" si="0"/>
        <v>7050</v>
      </c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9">
        <v>21.073490813648291</v>
      </c>
      <c r="F118" s="9">
        <v>17.661420204978036</v>
      </c>
      <c r="G118" s="9">
        <v>24.890211640211639</v>
      </c>
      <c r="H118" s="9">
        <v>25.920329670329672</v>
      </c>
      <c r="I118" s="9">
        <v>25.008053691275169</v>
      </c>
      <c r="J118" s="9">
        <v>25.788079470198674</v>
      </c>
      <c r="K118" s="9">
        <v>28.570164348925413</v>
      </c>
      <c r="L118" s="9">
        <v>30.456140350877192</v>
      </c>
      <c r="M118" s="9">
        <v>29.726918075422628</v>
      </c>
      <c r="N118" s="9">
        <v>30.571069182389937</v>
      </c>
      <c r="O118" s="9">
        <v>29.056356487549149</v>
      </c>
      <c r="P118" s="9">
        <v>25.489769820971865</v>
      </c>
      <c r="Q118" s="9">
        <f>SUM(E118:P118)</f>
        <v>314.21200375677762</v>
      </c>
    </row>
    <row r="119" spans="1:17" s="2" customFormat="1" ht="16.2" thickBot="1" x14ac:dyDescent="0.35">
      <c r="A119" s="8"/>
      <c r="B119" s="5"/>
      <c r="C119" s="5" t="s">
        <v>38</v>
      </c>
      <c r="D119" s="5">
        <v>98</v>
      </c>
      <c r="E119" s="11">
        <v>30</v>
      </c>
      <c r="F119" s="11">
        <v>30</v>
      </c>
      <c r="G119" s="11">
        <v>30</v>
      </c>
      <c r="H119" s="11">
        <v>30</v>
      </c>
      <c r="I119" s="11">
        <v>30</v>
      </c>
      <c r="J119" s="11">
        <v>30</v>
      </c>
      <c r="K119" s="11">
        <v>30</v>
      </c>
      <c r="L119" s="11">
        <v>30</v>
      </c>
      <c r="M119" s="11">
        <v>30</v>
      </c>
      <c r="N119" s="11">
        <v>30</v>
      </c>
      <c r="O119" s="11">
        <v>30</v>
      </c>
      <c r="P119" s="11">
        <v>30</v>
      </c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9">
        <v>4.8571428571428568</v>
      </c>
      <c r="F154" s="9">
        <v>3.566919191919192</v>
      </c>
      <c r="G154" s="9">
        <v>2.7848699763593383</v>
      </c>
      <c r="H154" s="9">
        <v>4.4405594405594409</v>
      </c>
      <c r="I154" s="9">
        <v>8.6785714285714288</v>
      </c>
      <c r="J154" s="9">
        <v>8.9259259259259274</v>
      </c>
      <c r="K154" s="9">
        <v>7.3286052009456268</v>
      </c>
      <c r="L154" s="9">
        <v>4.7181926278240187</v>
      </c>
      <c r="M154" s="9">
        <v>2.5546605293440736</v>
      </c>
      <c r="N154" s="9">
        <v>1.607142857142857</v>
      </c>
      <c r="O154" s="9">
        <v>3.6666666666666665</v>
      </c>
      <c r="P154" s="9">
        <v>6.6296296296296298</v>
      </c>
      <c r="Q154" s="9">
        <f>SUM(E154:P154)</f>
        <v>59.758886332031054</v>
      </c>
    </row>
    <row r="155" spans="1:17" s="2" customFormat="1" ht="16.2" thickBot="1" x14ac:dyDescent="0.35">
      <c r="A155" s="8"/>
      <c r="B155" s="5"/>
      <c r="C155" s="5" t="s">
        <v>38</v>
      </c>
      <c r="D155" s="5">
        <v>98</v>
      </c>
      <c r="E155" s="11">
        <v>30</v>
      </c>
      <c r="F155" s="11">
        <v>30</v>
      </c>
      <c r="G155" s="11">
        <v>30</v>
      </c>
      <c r="H155" s="11">
        <v>30</v>
      </c>
      <c r="I155" s="11">
        <v>30</v>
      </c>
      <c r="J155" s="11">
        <v>30</v>
      </c>
      <c r="K155" s="11">
        <v>30</v>
      </c>
      <c r="L155" s="11">
        <v>30</v>
      </c>
      <c r="M155" s="11">
        <v>30</v>
      </c>
      <c r="N155" s="11">
        <v>30</v>
      </c>
      <c r="O155" s="11">
        <v>30</v>
      </c>
      <c r="P155" s="11">
        <v>30</v>
      </c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9">
        <v>0.96273291925465843</v>
      </c>
      <c r="F172" s="9">
        <v>3.6931239388794572</v>
      </c>
      <c r="G172" s="9">
        <v>3.5496183206106871</v>
      </c>
      <c r="H172" s="9">
        <v>1.7475728155339807</v>
      </c>
      <c r="I172" s="9">
        <v>1.7032967032967032</v>
      </c>
      <c r="J172" s="9">
        <v>0.8532934131736527</v>
      </c>
      <c r="K172" s="9">
        <v>0.2583333333333333</v>
      </c>
      <c r="L172" s="9">
        <v>0.5857558139534883</v>
      </c>
      <c r="M172" s="9">
        <v>2.17741935483871</v>
      </c>
      <c r="N172" s="9">
        <v>2.6657420249653261</v>
      </c>
      <c r="O172" s="9">
        <v>1.637239165329053</v>
      </c>
      <c r="P172" s="9">
        <v>0.71319018404907975</v>
      </c>
      <c r="Q172" s="11">
        <f>SUM(E172:P172)</f>
        <v>20.547317987218129</v>
      </c>
    </row>
    <row r="173" spans="1:17" s="2" customFormat="1" ht="16.2" thickBot="1" x14ac:dyDescent="0.35">
      <c r="A173" s="8"/>
      <c r="B173" s="5"/>
      <c r="C173" s="5" t="s">
        <v>38</v>
      </c>
      <c r="D173" s="5">
        <v>98</v>
      </c>
      <c r="E173" s="11">
        <v>30</v>
      </c>
      <c r="F173" s="11">
        <v>30</v>
      </c>
      <c r="G173" s="11">
        <v>30</v>
      </c>
      <c r="H173" s="11">
        <v>30</v>
      </c>
      <c r="I173" s="11">
        <v>30</v>
      </c>
      <c r="J173" s="11">
        <v>30</v>
      </c>
      <c r="K173" s="11">
        <v>30</v>
      </c>
      <c r="L173" s="11">
        <v>30</v>
      </c>
      <c r="M173" s="11">
        <v>30</v>
      </c>
      <c r="N173" s="11">
        <v>30</v>
      </c>
      <c r="O173" s="11">
        <v>30</v>
      </c>
      <c r="P173" s="11">
        <v>30</v>
      </c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>
        <v>28.8</v>
      </c>
      <c r="F190" s="11">
        <v>29.2</v>
      </c>
      <c r="G190" s="11">
        <v>29.5</v>
      </c>
      <c r="H190" s="11">
        <v>29.8</v>
      </c>
      <c r="I190" s="11">
        <v>29.4</v>
      </c>
      <c r="J190" s="11">
        <v>29.4</v>
      </c>
      <c r="K190" s="11">
        <v>29.3</v>
      </c>
      <c r="L190" s="11">
        <v>29.8</v>
      </c>
      <c r="M190" s="11">
        <v>30.3</v>
      </c>
      <c r="N190" s="11">
        <v>30.4</v>
      </c>
      <c r="O190" s="11">
        <v>30.3</v>
      </c>
      <c r="P190" s="11">
        <v>30.8</v>
      </c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8">
        <v>2005</v>
      </c>
      <c r="F191" s="18">
        <v>2010</v>
      </c>
      <c r="G191" s="18">
        <v>2010</v>
      </c>
      <c r="H191" s="18">
        <v>2019</v>
      </c>
      <c r="I191" s="18">
        <v>2010</v>
      </c>
      <c r="J191" s="18">
        <v>1991</v>
      </c>
      <c r="K191" s="18">
        <v>2014</v>
      </c>
      <c r="L191" s="18">
        <v>2019</v>
      </c>
      <c r="M191" s="18">
        <v>2010</v>
      </c>
      <c r="N191" s="18">
        <v>2014</v>
      </c>
      <c r="O191" s="18">
        <v>2012</v>
      </c>
      <c r="P191" s="18">
        <v>1997</v>
      </c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>
        <v>23.5</v>
      </c>
      <c r="F199" s="11">
        <v>23.4</v>
      </c>
      <c r="G199" s="11">
        <v>22.8</v>
      </c>
      <c r="H199" s="11">
        <v>23.9</v>
      </c>
      <c r="I199" s="11">
        <v>23.9</v>
      </c>
      <c r="J199" s="11">
        <v>24</v>
      </c>
      <c r="K199" s="11">
        <v>24.7</v>
      </c>
      <c r="L199" s="11">
        <v>23.1</v>
      </c>
      <c r="M199" s="11">
        <v>24.8</v>
      </c>
      <c r="N199" s="11">
        <v>24.5</v>
      </c>
      <c r="O199" s="11">
        <v>25.1</v>
      </c>
      <c r="P199" s="11">
        <v>23.4</v>
      </c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8">
        <v>2008</v>
      </c>
      <c r="F200" s="18">
        <v>2008</v>
      </c>
      <c r="G200" s="18">
        <v>2008</v>
      </c>
      <c r="H200" s="18">
        <v>2008</v>
      </c>
      <c r="I200" s="18">
        <v>2010</v>
      </c>
      <c r="J200" s="18">
        <v>2001</v>
      </c>
      <c r="K200" s="18">
        <v>2003</v>
      </c>
      <c r="L200" s="18">
        <v>198</v>
      </c>
      <c r="M200" s="18">
        <v>2010</v>
      </c>
      <c r="N200" s="18">
        <v>2009</v>
      </c>
      <c r="O200" s="18">
        <v>2020</v>
      </c>
      <c r="P200" s="18">
        <v>2017</v>
      </c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>
        <v>33.4</v>
      </c>
      <c r="F208" s="11">
        <v>33</v>
      </c>
      <c r="G208" s="11">
        <v>33.1</v>
      </c>
      <c r="H208" s="11">
        <v>33.799999999999997</v>
      </c>
      <c r="I208" s="11">
        <v>33.799999999999997</v>
      </c>
      <c r="J208" s="11">
        <v>33.4</v>
      </c>
      <c r="K208" s="11">
        <v>34.200000000000003</v>
      </c>
      <c r="L208" s="11">
        <v>34.5</v>
      </c>
      <c r="M208" s="11">
        <v>35.4</v>
      </c>
      <c r="N208" s="11">
        <v>36.200000000000003</v>
      </c>
      <c r="O208" s="11">
        <v>35.4</v>
      </c>
      <c r="P208" s="11">
        <v>39.4</v>
      </c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9">
        <v>1997</v>
      </c>
      <c r="F209" s="9">
        <v>2004</v>
      </c>
      <c r="G209" s="9">
        <v>2010</v>
      </c>
      <c r="H209" s="9">
        <v>2019</v>
      </c>
      <c r="I209" s="9">
        <v>2001</v>
      </c>
      <c r="J209" s="9">
        <v>2005</v>
      </c>
      <c r="K209" s="9">
        <v>2019</v>
      </c>
      <c r="L209" s="9">
        <v>1996</v>
      </c>
      <c r="M209" s="9">
        <v>2010</v>
      </c>
      <c r="N209" s="9">
        <v>2009</v>
      </c>
      <c r="O209" s="9">
        <v>1999</v>
      </c>
      <c r="P209" s="9">
        <v>1999</v>
      </c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>
        <v>18</v>
      </c>
      <c r="F217" s="11">
        <v>18</v>
      </c>
      <c r="G217" s="11">
        <v>19.399999999999999</v>
      </c>
      <c r="H217" s="11">
        <v>19.600000000000001</v>
      </c>
      <c r="I217" s="11">
        <v>19.7</v>
      </c>
      <c r="J217" s="11">
        <v>19</v>
      </c>
      <c r="K217" s="11">
        <v>17</v>
      </c>
      <c r="L217" s="11">
        <v>16.100000000000001</v>
      </c>
      <c r="M217" s="11">
        <v>19.2</v>
      </c>
      <c r="N217" s="11">
        <v>20.9</v>
      </c>
      <c r="O217" s="11">
        <v>19.5</v>
      </c>
      <c r="P217" s="11">
        <v>15.1</v>
      </c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9">
        <v>2004</v>
      </c>
      <c r="F218" s="9">
        <v>2008</v>
      </c>
      <c r="G218" s="9">
        <v>2002</v>
      </c>
      <c r="H218" s="9">
        <v>2001</v>
      </c>
      <c r="I218" s="9">
        <v>2010</v>
      </c>
      <c r="J218" s="9">
        <v>2001</v>
      </c>
      <c r="K218" s="9">
        <v>1993</v>
      </c>
      <c r="L218" s="9">
        <v>2003</v>
      </c>
      <c r="M218" s="9">
        <v>2000</v>
      </c>
      <c r="N218" s="9">
        <v>2002</v>
      </c>
      <c r="O218" s="9">
        <v>2001</v>
      </c>
      <c r="P218" s="9">
        <v>2003</v>
      </c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>
        <v>172.6</v>
      </c>
      <c r="F226" s="11">
        <v>80.5</v>
      </c>
      <c r="G226" s="11">
        <v>128.5</v>
      </c>
      <c r="H226" s="11">
        <v>80.5</v>
      </c>
      <c r="I226" s="11">
        <v>130.1</v>
      </c>
      <c r="J226" s="11">
        <v>120.1</v>
      </c>
      <c r="K226" s="11">
        <v>136</v>
      </c>
      <c r="L226" s="11">
        <v>100</v>
      </c>
      <c r="M226" s="11">
        <v>167.8</v>
      </c>
      <c r="N226" s="11">
        <v>64.5</v>
      </c>
      <c r="O226" s="11">
        <v>288</v>
      </c>
      <c r="P226" s="11">
        <v>132.5</v>
      </c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9">
        <v>2012</v>
      </c>
      <c r="F227" s="9">
        <v>2011</v>
      </c>
      <c r="G227" s="9">
        <v>2011</v>
      </c>
      <c r="H227" s="9">
        <v>2017</v>
      </c>
      <c r="I227" s="9">
        <v>2011</v>
      </c>
      <c r="J227" s="9">
        <v>196</v>
      </c>
      <c r="K227" s="9">
        <v>1995</v>
      </c>
      <c r="L227" s="9">
        <v>2018</v>
      </c>
      <c r="M227" s="9">
        <v>2001</v>
      </c>
      <c r="N227" s="9">
        <v>1994</v>
      </c>
      <c r="O227" s="9">
        <v>2007</v>
      </c>
      <c r="P227" s="9">
        <v>2016</v>
      </c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7"/>
  <sheetViews>
    <sheetView workbookViewId="0">
      <selection activeCell="F15" sqref="F15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127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>
        <v>81100</v>
      </c>
      <c r="B10" s="5" t="s">
        <v>128</v>
      </c>
      <c r="C10" s="5" t="s">
        <v>129</v>
      </c>
      <c r="D10" s="9">
        <v>31.1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181.8</v>
      </c>
      <c r="F23" s="11">
        <v>100.4</v>
      </c>
      <c r="G23" s="11">
        <v>88</v>
      </c>
      <c r="H23" s="11">
        <v>111</v>
      </c>
      <c r="I23" s="11">
        <v>260.10000000000002</v>
      </c>
      <c r="J23" s="11">
        <v>327.7</v>
      </c>
      <c r="K23" s="11">
        <v>298.8</v>
      </c>
      <c r="L23" s="11">
        <v>213.2</v>
      </c>
      <c r="M23" s="11">
        <v>153.6</v>
      </c>
      <c r="N23" s="11">
        <v>213.2</v>
      </c>
      <c r="O23" s="11">
        <v>239.6</v>
      </c>
      <c r="P23" s="11">
        <v>260</v>
      </c>
      <c r="Q23" s="11">
        <f>SUM(E23:P23)</f>
        <v>2447.4</v>
      </c>
    </row>
    <row r="24" spans="1:17" s="2" customFormat="1" ht="16.2" thickBot="1" x14ac:dyDescent="0.35">
      <c r="A24" s="8"/>
      <c r="B24" s="5">
        <v>1</v>
      </c>
      <c r="C24" s="5" t="s">
        <v>38</v>
      </c>
      <c r="D24" s="5">
        <v>98</v>
      </c>
      <c r="E24" s="11">
        <v>24</v>
      </c>
      <c r="F24" s="11">
        <v>24</v>
      </c>
      <c r="G24" s="11">
        <v>24</v>
      </c>
      <c r="H24" s="11">
        <v>24</v>
      </c>
      <c r="I24" s="11">
        <v>24</v>
      </c>
      <c r="J24" s="11">
        <v>24</v>
      </c>
      <c r="K24" s="11">
        <v>24</v>
      </c>
      <c r="L24" s="11">
        <v>24</v>
      </c>
      <c r="M24" s="11">
        <v>24</v>
      </c>
      <c r="N24" s="11">
        <v>24</v>
      </c>
      <c r="O24" s="11">
        <v>24</v>
      </c>
      <c r="P24" s="11">
        <v>24</v>
      </c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9">
        <v>14.473684210526317</v>
      </c>
      <c r="F32" s="9">
        <v>11.13030035335689</v>
      </c>
      <c r="G32" s="9">
        <v>9.7368421052631593</v>
      </c>
      <c r="H32" s="9">
        <v>9.4</v>
      </c>
      <c r="I32" s="9">
        <v>18.024429967426713</v>
      </c>
      <c r="J32" s="9">
        <v>22.285714285714285</v>
      </c>
      <c r="K32" s="9">
        <v>20.55</v>
      </c>
      <c r="L32" s="9">
        <v>16.95</v>
      </c>
      <c r="M32" s="9">
        <v>13.894736842105264</v>
      </c>
      <c r="N32" s="9">
        <v>15.5</v>
      </c>
      <c r="O32" s="9">
        <v>18</v>
      </c>
      <c r="P32" s="9">
        <v>18.389830508474574</v>
      </c>
      <c r="Q32" s="11">
        <f>SUM(E32:P32)</f>
        <v>188.33553827286721</v>
      </c>
    </row>
    <row r="33" spans="1:17" s="2" customFormat="1" ht="16.2" thickBot="1" x14ac:dyDescent="0.35">
      <c r="A33" s="8"/>
      <c r="B33" s="5">
        <v>2</v>
      </c>
      <c r="C33" s="5" t="s">
        <v>38</v>
      </c>
      <c r="D33" s="5">
        <v>98</v>
      </c>
      <c r="E33" s="11">
        <v>24</v>
      </c>
      <c r="F33" s="11">
        <v>24</v>
      </c>
      <c r="G33" s="11">
        <v>24</v>
      </c>
      <c r="H33" s="11">
        <v>24</v>
      </c>
      <c r="I33" s="11">
        <v>24</v>
      </c>
      <c r="J33" s="11">
        <v>24</v>
      </c>
      <c r="K33" s="11">
        <v>24</v>
      </c>
      <c r="L33" s="11">
        <v>24</v>
      </c>
      <c r="M33" s="11">
        <v>24</v>
      </c>
      <c r="N33" s="11">
        <v>24</v>
      </c>
      <c r="O33" s="11">
        <v>24</v>
      </c>
      <c r="P33" s="11">
        <v>24</v>
      </c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>
        <v>1</v>
      </c>
      <c r="E41" s="11">
        <v>31.2</v>
      </c>
      <c r="F41" s="11">
        <v>31</v>
      </c>
      <c r="G41" s="11">
        <v>31.4</v>
      </c>
      <c r="H41" s="11">
        <v>31.6</v>
      </c>
      <c r="I41" s="11">
        <v>31.2</v>
      </c>
      <c r="J41" s="11">
        <v>30.7</v>
      </c>
      <c r="K41" s="11">
        <v>31.1</v>
      </c>
      <c r="L41" s="11">
        <v>31.4</v>
      </c>
      <c r="M41" s="11">
        <v>32</v>
      </c>
      <c r="N41" s="11">
        <v>32.1</v>
      </c>
      <c r="O41" s="11">
        <v>31.5</v>
      </c>
      <c r="P41" s="11">
        <v>31.2</v>
      </c>
      <c r="Q41" s="11">
        <f>AVERAGE(E41:P41)</f>
        <v>31.366666666666664</v>
      </c>
    </row>
    <row r="42" spans="1:17" s="2" customFormat="1" ht="16.2" thickBot="1" x14ac:dyDescent="0.35">
      <c r="A42" s="8"/>
      <c r="B42" s="5">
        <v>3</v>
      </c>
      <c r="C42" s="5" t="s">
        <v>38</v>
      </c>
      <c r="D42" s="5">
        <v>98</v>
      </c>
      <c r="E42" s="11">
        <v>24</v>
      </c>
      <c r="F42" s="11">
        <v>24</v>
      </c>
      <c r="G42" s="11">
        <v>24</v>
      </c>
      <c r="H42" s="11">
        <v>24</v>
      </c>
      <c r="I42" s="11">
        <v>24</v>
      </c>
      <c r="J42" s="11">
        <v>24</v>
      </c>
      <c r="K42" s="11">
        <v>24</v>
      </c>
      <c r="L42" s="11">
        <v>24</v>
      </c>
      <c r="M42" s="11">
        <v>24</v>
      </c>
      <c r="N42" s="11">
        <v>24</v>
      </c>
      <c r="O42" s="11">
        <v>24</v>
      </c>
      <c r="P42" s="11">
        <v>24</v>
      </c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>
        <v>21.7</v>
      </c>
      <c r="F50" s="11">
        <v>21.6</v>
      </c>
      <c r="G50" s="11">
        <v>22</v>
      </c>
      <c r="H50" s="11">
        <v>22.3</v>
      </c>
      <c r="I50" s="11">
        <v>22.2</v>
      </c>
      <c r="J50" s="11">
        <v>22.2</v>
      </c>
      <c r="K50" s="11">
        <v>22.3</v>
      </c>
      <c r="L50" s="11">
        <v>22.4</v>
      </c>
      <c r="M50" s="11">
        <v>22.5</v>
      </c>
      <c r="N50" s="11">
        <v>22.3</v>
      </c>
      <c r="O50" s="11">
        <v>22.2</v>
      </c>
      <c r="P50" s="11">
        <v>21.9</v>
      </c>
      <c r="Q50" s="11">
        <f>AVERAGE(E50:P50)</f>
        <v>22.133333333333336</v>
      </c>
    </row>
    <row r="51" spans="1:17" s="2" customFormat="1" ht="16.2" thickBot="1" x14ac:dyDescent="0.35">
      <c r="A51" s="8"/>
      <c r="B51" s="5">
        <v>4</v>
      </c>
      <c r="C51" s="5" t="s">
        <v>38</v>
      </c>
      <c r="D51" s="5">
        <v>98</v>
      </c>
      <c r="E51" s="11">
        <v>24</v>
      </c>
      <c r="F51" s="11">
        <v>24</v>
      </c>
      <c r="G51" s="11">
        <v>24</v>
      </c>
      <c r="H51" s="11">
        <v>24</v>
      </c>
      <c r="I51" s="11">
        <v>24</v>
      </c>
      <c r="J51" s="11">
        <v>24</v>
      </c>
      <c r="K51" s="11">
        <v>24</v>
      </c>
      <c r="L51" s="11">
        <v>24</v>
      </c>
      <c r="M51" s="11">
        <v>24</v>
      </c>
      <c r="N51" s="11">
        <v>24</v>
      </c>
      <c r="O51" s="11">
        <v>24</v>
      </c>
      <c r="P51" s="11">
        <v>24</v>
      </c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>
        <v>26.5</v>
      </c>
      <c r="F59" s="11">
        <v>26.4</v>
      </c>
      <c r="G59" s="11">
        <v>26.7</v>
      </c>
      <c r="H59" s="11">
        <v>26.9</v>
      </c>
      <c r="I59" s="11">
        <v>26.7</v>
      </c>
      <c r="J59" s="11">
        <v>26.5</v>
      </c>
      <c r="K59" s="11">
        <v>26.7</v>
      </c>
      <c r="L59" s="11">
        <v>27</v>
      </c>
      <c r="M59" s="11">
        <v>27.3</v>
      </c>
      <c r="N59" s="11">
        <v>27.2</v>
      </c>
      <c r="O59" s="11">
        <v>26.8</v>
      </c>
      <c r="P59" s="11">
        <v>26.7</v>
      </c>
      <c r="Q59" s="11">
        <f>AVERAGE(E59:P59)</f>
        <v>26.783333333333331</v>
      </c>
    </row>
    <row r="60" spans="1:17" s="2" customFormat="1" ht="16.2" thickBot="1" x14ac:dyDescent="0.35">
      <c r="A60" s="8"/>
      <c r="B60" s="5">
        <v>5</v>
      </c>
      <c r="C60" s="5" t="s">
        <v>38</v>
      </c>
      <c r="D60" s="5">
        <v>98</v>
      </c>
      <c r="E60" s="11">
        <v>24</v>
      </c>
      <c r="F60" s="11">
        <v>24</v>
      </c>
      <c r="G60" s="11">
        <v>24</v>
      </c>
      <c r="H60" s="11">
        <v>24</v>
      </c>
      <c r="I60" s="11">
        <v>24</v>
      </c>
      <c r="J60" s="11">
        <v>24</v>
      </c>
      <c r="K60" s="11">
        <v>24</v>
      </c>
      <c r="L60" s="11">
        <v>24</v>
      </c>
      <c r="M60" s="11">
        <v>24</v>
      </c>
      <c r="N60" s="11">
        <v>24</v>
      </c>
      <c r="O60" s="11">
        <v>24</v>
      </c>
      <c r="P60" s="11">
        <v>24</v>
      </c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>
        <v>29.3</v>
      </c>
      <c r="F68" s="11">
        <v>28.9</v>
      </c>
      <c r="G68" s="11">
        <v>29.2</v>
      </c>
      <c r="H68" s="11">
        <v>29.8</v>
      </c>
      <c r="I68" s="11">
        <v>30</v>
      </c>
      <c r="J68" s="11">
        <v>30.1</v>
      </c>
      <c r="K68" s="11">
        <v>30.2</v>
      </c>
      <c r="L68" s="11">
        <v>30.3</v>
      </c>
      <c r="M68" s="11">
        <v>30.6</v>
      </c>
      <c r="N68" s="11">
        <v>31.2</v>
      </c>
      <c r="O68" s="11">
        <v>30.6</v>
      </c>
      <c r="P68" s="11">
        <v>29.8</v>
      </c>
      <c r="Q68" s="11">
        <f>AVERAGE(E68:P68)</f>
        <v>30</v>
      </c>
    </row>
    <row r="69" spans="1:17" s="2" customFormat="1" ht="16.2" thickBot="1" x14ac:dyDescent="0.35">
      <c r="A69" s="8"/>
      <c r="B69" s="5">
        <v>6</v>
      </c>
      <c r="C69" s="5" t="s">
        <v>38</v>
      </c>
      <c r="D69" s="5">
        <v>98</v>
      </c>
      <c r="E69" s="11">
        <v>24</v>
      </c>
      <c r="F69" s="11">
        <v>24</v>
      </c>
      <c r="G69" s="11">
        <v>24</v>
      </c>
      <c r="H69" s="11">
        <v>24</v>
      </c>
      <c r="I69" s="11">
        <v>24</v>
      </c>
      <c r="J69" s="11">
        <v>24</v>
      </c>
      <c r="K69" s="11">
        <v>24</v>
      </c>
      <c r="L69" s="11">
        <v>24</v>
      </c>
      <c r="M69" s="11">
        <v>24</v>
      </c>
      <c r="N69" s="11">
        <v>24</v>
      </c>
      <c r="O69" s="11">
        <v>24</v>
      </c>
      <c r="P69" s="11">
        <v>24</v>
      </c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>
        <v>54.14</v>
      </c>
      <c r="F108" s="11">
        <v>30.080000000000005</v>
      </c>
      <c r="G108" s="11">
        <v>23.36</v>
      </c>
      <c r="H108" s="11">
        <v>34.480000000000004</v>
      </c>
      <c r="I108" s="11">
        <v>87.34</v>
      </c>
      <c r="J108" s="11">
        <v>266.36</v>
      </c>
      <c r="K108" s="11">
        <v>152.24</v>
      </c>
      <c r="L108" s="11">
        <v>90.780000000000015</v>
      </c>
      <c r="M108" s="11">
        <v>40.320000000000029</v>
      </c>
      <c r="N108" s="11">
        <v>54.740000000000023</v>
      </c>
      <c r="O108" s="11">
        <v>93.860000000000014</v>
      </c>
      <c r="P108" s="11">
        <v>110.32000000000001</v>
      </c>
      <c r="Q108" s="11">
        <v>1038.02</v>
      </c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>
        <v>108.72</v>
      </c>
      <c r="F109" s="11">
        <v>75.06</v>
      </c>
      <c r="G109" s="11">
        <v>44.7</v>
      </c>
      <c r="H109" s="11">
        <v>61.2</v>
      </c>
      <c r="I109" s="11">
        <v>169.56</v>
      </c>
      <c r="J109" s="11">
        <v>283.86</v>
      </c>
      <c r="K109" s="11">
        <v>223.28000000000003</v>
      </c>
      <c r="L109" s="11">
        <v>190.74</v>
      </c>
      <c r="M109" s="11">
        <v>103.40000000000003</v>
      </c>
      <c r="N109" s="11">
        <v>163.41999999999999</v>
      </c>
      <c r="O109" s="11">
        <v>177.08</v>
      </c>
      <c r="P109" s="11">
        <v>202.58</v>
      </c>
      <c r="Q109" s="11">
        <v>1803.6000000000001</v>
      </c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>
        <v>194.62</v>
      </c>
      <c r="F110" s="11">
        <v>96.759999999999991</v>
      </c>
      <c r="G110" s="11">
        <v>86.61999999999999</v>
      </c>
      <c r="H110" s="11">
        <v>123.12</v>
      </c>
      <c r="I110" s="11">
        <v>268.5</v>
      </c>
      <c r="J110" s="11">
        <v>352.43999999999994</v>
      </c>
      <c r="K110" s="11">
        <v>328.11999999999995</v>
      </c>
      <c r="L110" s="11">
        <v>234.26000000000002</v>
      </c>
      <c r="M110" s="11">
        <v>130.06</v>
      </c>
      <c r="N110" s="11">
        <v>201.76</v>
      </c>
      <c r="O110" s="11">
        <v>276.72000000000003</v>
      </c>
      <c r="P110" s="11">
        <v>300.85999999999996</v>
      </c>
      <c r="Q110" s="11">
        <v>2593.8399999999997</v>
      </c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>
        <v>336.26</v>
      </c>
      <c r="F111" s="11">
        <v>186.36</v>
      </c>
      <c r="G111" s="11">
        <v>144.07999999999998</v>
      </c>
      <c r="H111" s="11">
        <v>151.22</v>
      </c>
      <c r="I111" s="11">
        <v>346.02</v>
      </c>
      <c r="J111" s="11">
        <v>403.46000000000004</v>
      </c>
      <c r="K111" s="11">
        <v>418.48</v>
      </c>
      <c r="L111" s="11">
        <v>267.08</v>
      </c>
      <c r="M111" s="11">
        <v>207.02000000000012</v>
      </c>
      <c r="N111" s="11">
        <v>304.52000000000004</v>
      </c>
      <c r="O111" s="11">
        <v>365.68000000000006</v>
      </c>
      <c r="P111" s="11">
        <v>388.29999999999995</v>
      </c>
      <c r="Q111" s="11">
        <v>3518.4800000000005</v>
      </c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>
        <v>595.30000000000018</v>
      </c>
      <c r="F112" s="11">
        <v>228.2</v>
      </c>
      <c r="G112" s="11">
        <v>253.90000000000003</v>
      </c>
      <c r="H112" s="11">
        <v>315.50000000000006</v>
      </c>
      <c r="I112" s="11">
        <v>601.79999999999995</v>
      </c>
      <c r="J112" s="11">
        <v>557.20000000000005</v>
      </c>
      <c r="K112" s="11">
        <v>628.19999999999993</v>
      </c>
      <c r="L112" s="11">
        <v>452.20000000000005</v>
      </c>
      <c r="M112" s="11">
        <v>318.2</v>
      </c>
      <c r="N112" s="11">
        <v>491.69999999999993</v>
      </c>
      <c r="O112" s="11">
        <v>402.2</v>
      </c>
      <c r="P112" s="11">
        <v>484</v>
      </c>
      <c r="Q112" s="11">
        <v>5328.4</v>
      </c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>
        <v>12</v>
      </c>
      <c r="C119" s="5" t="s">
        <v>38</v>
      </c>
      <c r="D119" s="5">
        <v>98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>
        <v>13</v>
      </c>
      <c r="C128" s="5" t="s">
        <v>38</v>
      </c>
      <c r="D128" s="5">
        <v>98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9">
        <v>5.5263157894736841</v>
      </c>
      <c r="F154" s="9">
        <v>3.3440812720848054</v>
      </c>
      <c r="G154" s="9">
        <v>2.8947368421052633</v>
      </c>
      <c r="H154" s="9">
        <v>3.5</v>
      </c>
      <c r="I154" s="9">
        <v>8.4820846905537461</v>
      </c>
      <c r="J154" s="9">
        <v>11.952380952380951</v>
      </c>
      <c r="K154" s="9">
        <v>10.75</v>
      </c>
      <c r="L154" s="9">
        <v>7.5</v>
      </c>
      <c r="M154" s="9">
        <v>5.7368421052631584</v>
      </c>
      <c r="N154" s="9">
        <v>7.0199275362318847</v>
      </c>
      <c r="O154" s="9">
        <v>8.3684210526315788</v>
      </c>
      <c r="P154" s="9">
        <v>8.6456086286594758</v>
      </c>
      <c r="Q154" s="11">
        <f>SUM(E154:P154)</f>
        <v>83.720398869384539</v>
      </c>
    </row>
    <row r="155" spans="1:17" s="2" customFormat="1" ht="16.2" thickBot="1" x14ac:dyDescent="0.35">
      <c r="A155" s="8"/>
      <c r="B155" s="5">
        <v>16</v>
      </c>
      <c r="C155" s="5" t="s">
        <v>38</v>
      </c>
      <c r="D155" s="5">
        <v>98</v>
      </c>
      <c r="E155" s="11">
        <v>24</v>
      </c>
      <c r="F155" s="11">
        <v>24</v>
      </c>
      <c r="G155" s="11">
        <v>24</v>
      </c>
      <c r="H155" s="11">
        <v>24</v>
      </c>
      <c r="I155" s="11">
        <v>24</v>
      </c>
      <c r="J155" s="11">
        <v>24</v>
      </c>
      <c r="K155" s="11">
        <v>24</v>
      </c>
      <c r="L155" s="11">
        <v>24</v>
      </c>
      <c r="M155" s="11">
        <v>24</v>
      </c>
      <c r="N155" s="11">
        <v>24</v>
      </c>
      <c r="O155" s="11">
        <v>24</v>
      </c>
      <c r="P155" s="11">
        <v>24</v>
      </c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>
        <v>18</v>
      </c>
      <c r="C173" s="5" t="s">
        <v>38</v>
      </c>
      <c r="D173" s="5">
        <v>98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>
        <v>29.3</v>
      </c>
      <c r="F190" s="11">
        <v>28.6</v>
      </c>
      <c r="G190" s="11">
        <v>28.5</v>
      </c>
      <c r="H190" s="11">
        <v>29.1</v>
      </c>
      <c r="I190" s="11">
        <v>28.6</v>
      </c>
      <c r="J190" s="11">
        <v>28.7</v>
      </c>
      <c r="K190" s="11">
        <v>28.8</v>
      </c>
      <c r="L190" s="11">
        <v>29.7</v>
      </c>
      <c r="M190" s="11">
        <v>29.7</v>
      </c>
      <c r="N190" s="11">
        <v>29.5</v>
      </c>
      <c r="O190" s="11">
        <v>29.4</v>
      </c>
      <c r="P190" s="11">
        <v>28.8</v>
      </c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8" t="s">
        <v>116</v>
      </c>
      <c r="F191" s="18" t="s">
        <v>75</v>
      </c>
      <c r="G191" s="18" t="s">
        <v>75</v>
      </c>
      <c r="H191" s="18" t="s">
        <v>72</v>
      </c>
      <c r="I191" s="18" t="s">
        <v>75</v>
      </c>
      <c r="J191" s="18" t="s">
        <v>130</v>
      </c>
      <c r="K191" s="18" t="s">
        <v>76</v>
      </c>
      <c r="L191" s="18" t="s">
        <v>73</v>
      </c>
      <c r="M191" s="18" t="s">
        <v>131</v>
      </c>
      <c r="N191" s="18" t="s">
        <v>116</v>
      </c>
      <c r="O191" s="18" t="s">
        <v>116</v>
      </c>
      <c r="P191" s="18" t="s">
        <v>132</v>
      </c>
      <c r="Q191" s="18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>
        <v>22.9</v>
      </c>
      <c r="F199" s="11">
        <v>24</v>
      </c>
      <c r="G199" s="11">
        <v>24.2</v>
      </c>
      <c r="H199" s="11">
        <v>24.3</v>
      </c>
      <c r="I199" s="11">
        <v>23.5</v>
      </c>
      <c r="J199" s="11">
        <v>21.7</v>
      </c>
      <c r="K199" s="11">
        <v>22.8</v>
      </c>
      <c r="L199" s="11">
        <v>23.9</v>
      </c>
      <c r="M199" s="11">
        <v>24.1</v>
      </c>
      <c r="N199" s="11">
        <v>23.7</v>
      </c>
      <c r="O199" s="11">
        <v>22.4</v>
      </c>
      <c r="P199" s="11">
        <v>22.5</v>
      </c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8">
        <v>2019</v>
      </c>
      <c r="F200" s="18">
        <v>2017</v>
      </c>
      <c r="G200" s="18">
        <v>2015</v>
      </c>
      <c r="H200" s="18">
        <v>1998</v>
      </c>
      <c r="I200" s="18">
        <v>1998</v>
      </c>
      <c r="J200" s="18">
        <v>2016</v>
      </c>
      <c r="K200" s="18">
        <v>2014</v>
      </c>
      <c r="L200" s="18">
        <v>2007</v>
      </c>
      <c r="M200" s="18">
        <v>2007</v>
      </c>
      <c r="N200" s="18">
        <v>2018</v>
      </c>
      <c r="O200" s="18">
        <v>2014</v>
      </c>
      <c r="P200" s="18">
        <v>2006</v>
      </c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>
        <v>33.6</v>
      </c>
      <c r="F208" s="11">
        <v>33.700000000000003</v>
      </c>
      <c r="G208" s="11">
        <v>33.5</v>
      </c>
      <c r="H208" s="11">
        <v>35</v>
      </c>
      <c r="I208" s="11">
        <v>35.299999999999997</v>
      </c>
      <c r="J208" s="11">
        <v>36</v>
      </c>
      <c r="K208" s="11">
        <v>33.700000000000003</v>
      </c>
      <c r="L208" s="11">
        <v>35.4</v>
      </c>
      <c r="M208" s="11">
        <v>36</v>
      </c>
      <c r="N208" s="11">
        <v>35.299999999999997</v>
      </c>
      <c r="O208" s="11">
        <v>34.5</v>
      </c>
      <c r="P208" s="11">
        <v>34.5</v>
      </c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9">
        <v>2005</v>
      </c>
      <c r="F209" s="9">
        <v>1998</v>
      </c>
      <c r="G209" s="9">
        <v>2012</v>
      </c>
      <c r="H209" s="9">
        <v>2010</v>
      </c>
      <c r="I209" s="9">
        <v>2010</v>
      </c>
      <c r="J209" s="9">
        <v>2018</v>
      </c>
      <c r="K209" s="9">
        <v>2017</v>
      </c>
      <c r="L209" s="9">
        <v>2020</v>
      </c>
      <c r="M209" s="9">
        <v>2010</v>
      </c>
      <c r="N209" s="9">
        <v>2015</v>
      </c>
      <c r="O209" s="9">
        <v>2010</v>
      </c>
      <c r="P209" s="9">
        <v>2011</v>
      </c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>
        <v>17.5</v>
      </c>
      <c r="F217" s="11">
        <v>19</v>
      </c>
      <c r="G217" s="11">
        <v>19.3</v>
      </c>
      <c r="H217" s="11">
        <v>18.399999999999999</v>
      </c>
      <c r="I217" s="11">
        <v>17.399999999999999</v>
      </c>
      <c r="J217" s="11">
        <v>19.5</v>
      </c>
      <c r="K217" s="11">
        <v>19</v>
      </c>
      <c r="L217" s="11">
        <v>20</v>
      </c>
      <c r="M217" s="11">
        <v>19.7</v>
      </c>
      <c r="N217" s="11">
        <v>18.399999999999999</v>
      </c>
      <c r="O217" s="11">
        <v>18</v>
      </c>
      <c r="P217" s="11">
        <v>17</v>
      </c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9">
        <v>2019</v>
      </c>
      <c r="F218" s="9">
        <v>1999</v>
      </c>
      <c r="G218" s="9">
        <v>2012</v>
      </c>
      <c r="H218" s="9">
        <v>1998</v>
      </c>
      <c r="I218" s="9">
        <v>1998</v>
      </c>
      <c r="J218" s="9">
        <v>2010</v>
      </c>
      <c r="K218" s="9">
        <v>2014</v>
      </c>
      <c r="L218" s="9">
        <v>2005</v>
      </c>
      <c r="M218" s="9">
        <v>2010</v>
      </c>
      <c r="N218" s="9">
        <v>2018</v>
      </c>
      <c r="O218" s="9">
        <v>2014</v>
      </c>
      <c r="P218" s="9">
        <v>2018</v>
      </c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>
        <v>111.5</v>
      </c>
      <c r="F226" s="11">
        <v>110.8</v>
      </c>
      <c r="G226" s="11">
        <v>99</v>
      </c>
      <c r="H226" s="11">
        <v>210.9</v>
      </c>
      <c r="I226" s="11">
        <v>100.8</v>
      </c>
      <c r="J226" s="11">
        <v>110.7</v>
      </c>
      <c r="K226" s="11">
        <v>97.3</v>
      </c>
      <c r="L226" s="11">
        <v>100</v>
      </c>
      <c r="M226" s="11">
        <v>83.1</v>
      </c>
      <c r="N226" s="11">
        <v>121</v>
      </c>
      <c r="O226" s="11">
        <v>92.8</v>
      </c>
      <c r="P226" s="11">
        <v>141.30000000000001</v>
      </c>
      <c r="Q226" s="11">
        <f>SUM(E226:P226)</f>
        <v>1379.1999999999998</v>
      </c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9">
        <v>2012</v>
      </c>
      <c r="F227" s="9">
        <v>1996</v>
      </c>
      <c r="G227" s="9">
        <v>2012</v>
      </c>
      <c r="H227" s="9">
        <v>1996</v>
      </c>
      <c r="I227" s="9">
        <v>1996</v>
      </c>
      <c r="J227" s="9">
        <v>1995</v>
      </c>
      <c r="K227" s="9">
        <v>2000</v>
      </c>
      <c r="L227" s="9">
        <v>1996</v>
      </c>
      <c r="M227" s="9">
        <v>2019</v>
      </c>
      <c r="N227" s="9">
        <v>2010</v>
      </c>
      <c r="O227" s="9">
        <v>1997</v>
      </c>
      <c r="P227" s="9">
        <v>2003</v>
      </c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57"/>
  <sheetViews>
    <sheetView topLeftCell="A64" workbookViewId="0">
      <selection activeCell="D11" sqref="D11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133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>
        <v>81006</v>
      </c>
      <c r="B10" s="5" t="s">
        <v>134</v>
      </c>
      <c r="C10" s="5" t="s">
        <v>135</v>
      </c>
      <c r="D10" s="9">
        <v>107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16.2</v>
      </c>
      <c r="F23" s="11">
        <v>25.4</v>
      </c>
      <c r="G23" s="11">
        <v>43.9</v>
      </c>
      <c r="H23" s="11">
        <v>108.5</v>
      </c>
      <c r="I23" s="11">
        <v>310.39999999999998</v>
      </c>
      <c r="J23" s="11">
        <v>305.39999999999998</v>
      </c>
      <c r="K23" s="11">
        <v>292.7</v>
      </c>
      <c r="L23" s="11">
        <v>171.6</v>
      </c>
      <c r="M23" s="11">
        <v>98.3</v>
      </c>
      <c r="N23" s="11">
        <v>68.3</v>
      </c>
      <c r="O23" s="11">
        <v>51.7</v>
      </c>
      <c r="P23" s="11">
        <v>39.700000000000003</v>
      </c>
      <c r="Q23" s="11">
        <f>SUM(E23:P23)</f>
        <v>1532.1</v>
      </c>
    </row>
    <row r="24" spans="1:17" s="2" customFormat="1" ht="16.2" thickBot="1" x14ac:dyDescent="0.35">
      <c r="A24" s="8"/>
      <c r="B24" s="5">
        <v>1</v>
      </c>
      <c r="C24" s="5" t="s">
        <v>38</v>
      </c>
      <c r="D24" s="5">
        <v>98</v>
      </c>
      <c r="E24" s="11">
        <v>30</v>
      </c>
      <c r="F24" s="11">
        <v>30</v>
      </c>
      <c r="G24" s="11">
        <v>30</v>
      </c>
      <c r="H24" s="11">
        <v>30</v>
      </c>
      <c r="I24" s="11">
        <v>30</v>
      </c>
      <c r="J24" s="11">
        <v>30</v>
      </c>
      <c r="K24" s="11">
        <v>30</v>
      </c>
      <c r="L24" s="11">
        <v>30</v>
      </c>
      <c r="M24" s="11">
        <v>30</v>
      </c>
      <c r="N24" s="11">
        <v>30</v>
      </c>
      <c r="O24" s="11">
        <v>30</v>
      </c>
      <c r="P24" s="11">
        <v>30</v>
      </c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9">
        <v>2.7777777777777772</v>
      </c>
      <c r="F32" s="9">
        <v>3.1801222404670679</v>
      </c>
      <c r="G32" s="9">
        <v>2.9259259259259256</v>
      </c>
      <c r="H32" s="9">
        <v>7.9259259259259256</v>
      </c>
      <c r="I32" s="9">
        <v>17.444444444444443</v>
      </c>
      <c r="J32" s="9">
        <v>18.333333333333336</v>
      </c>
      <c r="K32" s="9">
        <v>19.370370370370367</v>
      </c>
      <c r="L32" s="9">
        <v>13.444444444444445</v>
      </c>
      <c r="M32" s="9">
        <v>7.5925925925925934</v>
      </c>
      <c r="N32" s="9">
        <v>4.2592592592592577</v>
      </c>
      <c r="O32" s="9">
        <v>2.9230769230769229</v>
      </c>
      <c r="P32" s="9">
        <v>4.6923076923076898</v>
      </c>
      <c r="Q32" s="11">
        <f>SUM(E32:P32)</f>
        <v>104.86958092992575</v>
      </c>
    </row>
    <row r="33" spans="1:17" s="2" customFormat="1" ht="16.2" thickBot="1" x14ac:dyDescent="0.35">
      <c r="A33" s="8"/>
      <c r="B33" s="5">
        <v>2</v>
      </c>
      <c r="C33" s="5" t="s">
        <v>38</v>
      </c>
      <c r="D33" s="5">
        <v>98</v>
      </c>
      <c r="E33" s="11">
        <v>30</v>
      </c>
      <c r="F33" s="11">
        <v>30</v>
      </c>
      <c r="G33" s="11">
        <v>30</v>
      </c>
      <c r="H33" s="11">
        <v>30</v>
      </c>
      <c r="I33" s="11">
        <v>30</v>
      </c>
      <c r="J33" s="11">
        <v>30</v>
      </c>
      <c r="K33" s="11">
        <v>30</v>
      </c>
      <c r="L33" s="11">
        <v>30</v>
      </c>
      <c r="M33" s="11">
        <v>30</v>
      </c>
      <c r="N33" s="11">
        <v>30</v>
      </c>
      <c r="O33" s="11">
        <v>30</v>
      </c>
      <c r="P33" s="11">
        <v>30</v>
      </c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>
        <v>1</v>
      </c>
      <c r="E41" s="11">
        <v>32.799999999999997</v>
      </c>
      <c r="F41" s="11">
        <v>33</v>
      </c>
      <c r="G41" s="11">
        <v>33.6</v>
      </c>
      <c r="H41" s="11">
        <v>33.1</v>
      </c>
      <c r="I41" s="11">
        <v>31.6</v>
      </c>
      <c r="J41" s="11">
        <v>31.5</v>
      </c>
      <c r="K41" s="11">
        <v>31.3</v>
      </c>
      <c r="L41" s="11">
        <v>32.299999999999997</v>
      </c>
      <c r="M41" s="11">
        <v>33.799999999999997</v>
      </c>
      <c r="N41" s="11">
        <v>34.5</v>
      </c>
      <c r="O41" s="11">
        <v>34.299999999999997</v>
      </c>
      <c r="P41" s="11">
        <v>33.1</v>
      </c>
      <c r="Q41" s="11">
        <f>AVERAGE(E41:P41)</f>
        <v>32.908333333333339</v>
      </c>
    </row>
    <row r="42" spans="1:17" s="2" customFormat="1" ht="16.2" thickBot="1" x14ac:dyDescent="0.35">
      <c r="A42" s="8"/>
      <c r="B42" s="5">
        <v>3</v>
      </c>
      <c r="C42" s="5" t="s">
        <v>38</v>
      </c>
      <c r="D42" s="5">
        <v>98</v>
      </c>
      <c r="E42" s="11">
        <v>30</v>
      </c>
      <c r="F42" s="11">
        <v>30</v>
      </c>
      <c r="G42" s="11">
        <v>30</v>
      </c>
      <c r="H42" s="11">
        <v>30</v>
      </c>
      <c r="I42" s="11">
        <v>30</v>
      </c>
      <c r="J42" s="11">
        <v>30</v>
      </c>
      <c r="K42" s="11">
        <v>30</v>
      </c>
      <c r="L42" s="11">
        <v>30</v>
      </c>
      <c r="M42" s="11">
        <v>30</v>
      </c>
      <c r="N42" s="11">
        <v>30</v>
      </c>
      <c r="O42" s="11">
        <v>30</v>
      </c>
      <c r="P42" s="11">
        <v>30</v>
      </c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>
        <v>23.7</v>
      </c>
      <c r="F50" s="11">
        <v>23.7</v>
      </c>
      <c r="G50" s="11">
        <v>23.9</v>
      </c>
      <c r="H50" s="11">
        <v>24.1</v>
      </c>
      <c r="I50" s="11">
        <v>23.8</v>
      </c>
      <c r="J50" s="11">
        <v>23.4</v>
      </c>
      <c r="K50" s="11">
        <v>23.2</v>
      </c>
      <c r="L50" s="11">
        <v>23.7</v>
      </c>
      <c r="M50" s="11">
        <v>24.3</v>
      </c>
      <c r="N50" s="11">
        <v>24.7</v>
      </c>
      <c r="O50" s="11">
        <v>24.8</v>
      </c>
      <c r="P50" s="11">
        <v>24.3</v>
      </c>
      <c r="Q50" s="11">
        <f>AVERAGE(E50:P50)</f>
        <v>23.966666666666665</v>
      </c>
    </row>
    <row r="51" spans="1:17" s="2" customFormat="1" ht="16.2" thickBot="1" x14ac:dyDescent="0.35">
      <c r="A51" s="8"/>
      <c r="B51" s="5">
        <v>4</v>
      </c>
      <c r="C51" s="5" t="s">
        <v>38</v>
      </c>
      <c r="D51" s="5">
        <v>98</v>
      </c>
      <c r="E51" s="11">
        <v>30</v>
      </c>
      <c r="F51" s="11">
        <v>30</v>
      </c>
      <c r="G51" s="11">
        <v>30</v>
      </c>
      <c r="H51" s="11">
        <v>30</v>
      </c>
      <c r="I51" s="11">
        <v>30</v>
      </c>
      <c r="J51" s="11">
        <v>30</v>
      </c>
      <c r="K51" s="11">
        <v>30</v>
      </c>
      <c r="L51" s="11">
        <v>30</v>
      </c>
      <c r="M51" s="11">
        <v>30</v>
      </c>
      <c r="N51" s="11">
        <v>30</v>
      </c>
      <c r="O51" s="11">
        <v>30</v>
      </c>
      <c r="P51" s="11">
        <v>30</v>
      </c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>
        <v>28.3</v>
      </c>
      <c r="F59" s="11">
        <v>28.4</v>
      </c>
      <c r="G59" s="11">
        <v>28.8</v>
      </c>
      <c r="H59" s="11">
        <v>28.7</v>
      </c>
      <c r="I59" s="11">
        <v>27.7</v>
      </c>
      <c r="J59" s="11">
        <v>27.5</v>
      </c>
      <c r="K59" s="11">
        <v>27.3</v>
      </c>
      <c r="L59" s="11">
        <v>28</v>
      </c>
      <c r="M59" s="11">
        <v>29.1</v>
      </c>
      <c r="N59" s="11">
        <v>29.7</v>
      </c>
      <c r="O59" s="11">
        <v>29.6</v>
      </c>
      <c r="P59" s="11">
        <v>28.7</v>
      </c>
      <c r="Q59" s="11">
        <f>AVERAGE(E59:P59)</f>
        <v>28.483333333333334</v>
      </c>
    </row>
    <row r="60" spans="1:17" s="2" customFormat="1" ht="16.2" thickBot="1" x14ac:dyDescent="0.35">
      <c r="A60" s="8"/>
      <c r="B60" s="5">
        <v>5</v>
      </c>
      <c r="C60" s="5" t="s">
        <v>38</v>
      </c>
      <c r="D60" s="5">
        <v>98</v>
      </c>
      <c r="E60" s="11">
        <v>30</v>
      </c>
      <c r="F60" s="11">
        <v>30</v>
      </c>
      <c r="G60" s="11">
        <v>30</v>
      </c>
      <c r="H60" s="11">
        <v>30</v>
      </c>
      <c r="I60" s="11">
        <v>30</v>
      </c>
      <c r="J60" s="11">
        <v>30</v>
      </c>
      <c r="K60" s="11">
        <v>30</v>
      </c>
      <c r="L60" s="11">
        <v>30</v>
      </c>
      <c r="M60" s="11">
        <v>30</v>
      </c>
      <c r="N60" s="11">
        <v>30</v>
      </c>
      <c r="O60" s="11">
        <v>30</v>
      </c>
      <c r="P60" s="11">
        <v>30</v>
      </c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>
        <v>26.3</v>
      </c>
      <c r="F77" s="12">
        <v>26.3</v>
      </c>
      <c r="G77" s="12">
        <v>26.4</v>
      </c>
      <c r="H77" s="12">
        <v>27.6</v>
      </c>
      <c r="I77" s="12">
        <v>28.8</v>
      </c>
      <c r="J77" s="12">
        <v>28.8</v>
      </c>
      <c r="K77" s="12">
        <v>28.5</v>
      </c>
      <c r="L77" s="12">
        <v>28.6</v>
      </c>
      <c r="M77" s="12">
        <v>28.4</v>
      </c>
      <c r="N77" s="12">
        <v>28.1</v>
      </c>
      <c r="O77" s="12">
        <v>28.3</v>
      </c>
      <c r="P77" s="12">
        <v>27.7</v>
      </c>
      <c r="Q77" s="12">
        <f>AVERAGE(E77:P77)</f>
        <v>27.816666666666666</v>
      </c>
    </row>
    <row r="78" spans="1:17" s="2" customFormat="1" ht="16.2" thickBot="1" x14ac:dyDescent="0.35">
      <c r="A78" s="8"/>
      <c r="B78" s="5">
        <v>7</v>
      </c>
      <c r="C78" s="5" t="s">
        <v>38</v>
      </c>
      <c r="D78" s="5">
        <v>98</v>
      </c>
      <c r="E78" s="11">
        <v>30</v>
      </c>
      <c r="F78" s="11">
        <v>30</v>
      </c>
      <c r="G78" s="11">
        <v>30</v>
      </c>
      <c r="H78" s="11">
        <v>30</v>
      </c>
      <c r="I78" s="11">
        <v>30</v>
      </c>
      <c r="J78" s="11">
        <v>30</v>
      </c>
      <c r="K78" s="11">
        <v>30</v>
      </c>
      <c r="L78" s="11">
        <v>30</v>
      </c>
      <c r="M78" s="11">
        <v>30</v>
      </c>
      <c r="N78" s="11">
        <v>30</v>
      </c>
      <c r="O78" s="11">
        <v>30</v>
      </c>
      <c r="P78" s="11">
        <v>30</v>
      </c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>
        <v>236.1</v>
      </c>
      <c r="F86" s="11">
        <v>199.1</v>
      </c>
      <c r="G86" s="11">
        <v>212.5</v>
      </c>
      <c r="H86" s="11">
        <v>188.8</v>
      </c>
      <c r="I86" s="11">
        <v>171.4</v>
      </c>
      <c r="J86" s="11">
        <v>159.69999999999999</v>
      </c>
      <c r="K86" s="11">
        <v>193.5</v>
      </c>
      <c r="L86" s="11">
        <v>226.4</v>
      </c>
      <c r="M86" s="11">
        <v>241.5</v>
      </c>
      <c r="N86" s="11">
        <v>258.60000000000002</v>
      </c>
      <c r="O86" s="11">
        <v>251.1</v>
      </c>
      <c r="P86" s="11">
        <v>232.6</v>
      </c>
      <c r="Q86" s="11">
        <f>SUM(E86:P86)</f>
        <v>2571.2999999999997</v>
      </c>
    </row>
    <row r="87" spans="1:17" s="2" customFormat="1" ht="16.2" thickBot="1" x14ac:dyDescent="0.35">
      <c r="A87" s="8"/>
      <c r="B87" s="5">
        <v>8</v>
      </c>
      <c r="C87" s="5" t="s">
        <v>38</v>
      </c>
      <c r="D87" s="5">
        <v>98</v>
      </c>
      <c r="E87" s="11">
        <v>30</v>
      </c>
      <c r="F87" s="11">
        <v>30</v>
      </c>
      <c r="G87" s="11">
        <v>30</v>
      </c>
      <c r="H87" s="11">
        <v>30</v>
      </c>
      <c r="I87" s="11">
        <v>30</v>
      </c>
      <c r="J87" s="11">
        <v>30</v>
      </c>
      <c r="K87" s="11">
        <v>30</v>
      </c>
      <c r="L87" s="11">
        <v>30</v>
      </c>
      <c r="M87" s="11">
        <v>30</v>
      </c>
      <c r="N87" s="11">
        <v>30</v>
      </c>
      <c r="O87" s="11">
        <v>30</v>
      </c>
      <c r="P87" s="11">
        <v>30</v>
      </c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>
        <v>5.9999999999999991</v>
      </c>
      <c r="F108" s="11">
        <v>2</v>
      </c>
      <c r="G108" s="11">
        <v>2.3200000000000007</v>
      </c>
      <c r="H108" s="11">
        <v>24.560000000000002</v>
      </c>
      <c r="I108" s="11">
        <v>196.3</v>
      </c>
      <c r="J108" s="11">
        <v>229.38</v>
      </c>
      <c r="K108" s="11">
        <v>215.45999999999998</v>
      </c>
      <c r="L108" s="11">
        <v>110.04</v>
      </c>
      <c r="M108" s="11">
        <v>45.400000000000006</v>
      </c>
      <c r="N108" s="11">
        <v>8.9000000000000039</v>
      </c>
      <c r="O108" s="11">
        <v>1.6</v>
      </c>
      <c r="P108" s="11">
        <v>6.9</v>
      </c>
      <c r="Q108" s="11">
        <v>848.8599999999999</v>
      </c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>
        <v>9.5</v>
      </c>
      <c r="F109" s="11">
        <v>11.459999999999999</v>
      </c>
      <c r="G109" s="11">
        <v>14.360000000000003</v>
      </c>
      <c r="H109" s="11">
        <v>67.160000000000011</v>
      </c>
      <c r="I109" s="11">
        <v>274.80000000000007</v>
      </c>
      <c r="J109" s="11">
        <v>280.54000000000002</v>
      </c>
      <c r="K109" s="11">
        <v>236.55999999999997</v>
      </c>
      <c r="L109" s="11">
        <v>141.04</v>
      </c>
      <c r="M109" s="11">
        <v>79.959999999999994</v>
      </c>
      <c r="N109" s="11">
        <v>39.340000000000003</v>
      </c>
      <c r="O109" s="11">
        <v>8.5</v>
      </c>
      <c r="P109" s="11">
        <v>20.9</v>
      </c>
      <c r="Q109" s="11">
        <v>1184.1200000000001</v>
      </c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>
        <v>11.899999999999999</v>
      </c>
      <c r="F110" s="11">
        <v>25.68</v>
      </c>
      <c r="G110" s="11">
        <v>21.84</v>
      </c>
      <c r="H110" s="11">
        <v>143.23999999999998</v>
      </c>
      <c r="I110" s="11">
        <v>340.70000000000005</v>
      </c>
      <c r="J110" s="11">
        <v>329.34</v>
      </c>
      <c r="K110" s="11">
        <v>307.08</v>
      </c>
      <c r="L110" s="11">
        <v>173.38</v>
      </c>
      <c r="M110" s="11">
        <v>100.06</v>
      </c>
      <c r="N110" s="11">
        <v>55.84</v>
      </c>
      <c r="O110" s="11">
        <v>54.599999999999994</v>
      </c>
      <c r="P110" s="11">
        <v>33.9</v>
      </c>
      <c r="Q110" s="11">
        <v>1597.5599999999997</v>
      </c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>
        <v>28.099999999999994</v>
      </c>
      <c r="F111" s="11">
        <v>54.120000000000005</v>
      </c>
      <c r="G111" s="11">
        <v>41.84</v>
      </c>
      <c r="H111" s="11">
        <v>179.16000000000003</v>
      </c>
      <c r="I111" s="11">
        <v>404.47999999999996</v>
      </c>
      <c r="J111" s="11">
        <v>388.12000000000006</v>
      </c>
      <c r="K111" s="11">
        <v>395.12000000000012</v>
      </c>
      <c r="L111" s="11">
        <v>232.58000000000004</v>
      </c>
      <c r="M111" s="11">
        <v>152.06</v>
      </c>
      <c r="N111" s="11">
        <v>134.84</v>
      </c>
      <c r="O111" s="11">
        <v>105.60000000000001</v>
      </c>
      <c r="P111" s="11">
        <v>73.000000000000014</v>
      </c>
      <c r="Q111" s="11">
        <v>2189.0200000000004</v>
      </c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>
        <v>1.8700000000000006</v>
      </c>
      <c r="F112" s="11">
        <v>0.64000000000000057</v>
      </c>
      <c r="G112" s="11">
        <v>0.90000000000000036</v>
      </c>
      <c r="H112" s="11">
        <v>14.880000000000003</v>
      </c>
      <c r="I112" s="11">
        <v>181.7</v>
      </c>
      <c r="J112" s="11">
        <v>188.4</v>
      </c>
      <c r="K112" s="11">
        <v>188.6</v>
      </c>
      <c r="L112" s="11">
        <v>100.82</v>
      </c>
      <c r="M112" s="11">
        <v>41.1</v>
      </c>
      <c r="N112" s="11">
        <v>2.1200000000000006</v>
      </c>
      <c r="O112" s="11">
        <v>0.26000000000000006</v>
      </c>
      <c r="P112" s="11">
        <v>6.1400000000000006</v>
      </c>
      <c r="Q112" s="11">
        <v>727.43</v>
      </c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>
        <v>30.369918699186989</v>
      </c>
      <c r="F118" s="11">
        <v>27.645506419400856</v>
      </c>
      <c r="G118" s="11">
        <v>30.507936507936506</v>
      </c>
      <c r="H118" s="11">
        <v>28.180592991913748</v>
      </c>
      <c r="I118" s="11">
        <v>26.371392722710162</v>
      </c>
      <c r="J118" s="11">
        <v>25.658409387222946</v>
      </c>
      <c r="K118" s="11">
        <v>26.246134020618555</v>
      </c>
      <c r="L118" s="11">
        <v>27.997484276729562</v>
      </c>
      <c r="M118" s="11">
        <v>28.901960784313726</v>
      </c>
      <c r="N118" s="11">
        <v>30.724968314321927</v>
      </c>
      <c r="O118" s="11">
        <v>29.416666666666664</v>
      </c>
      <c r="P118" s="11">
        <v>30.415094339622641</v>
      </c>
      <c r="Q118" s="11">
        <f>SUM(E118:P118)</f>
        <v>342.43606513064424</v>
      </c>
    </row>
    <row r="119" spans="1:17" s="2" customFormat="1" ht="16.2" thickBot="1" x14ac:dyDescent="0.35">
      <c r="A119" s="8"/>
      <c r="B119" s="5">
        <v>12</v>
      </c>
      <c r="C119" s="5" t="s">
        <v>38</v>
      </c>
      <c r="D119" s="5">
        <v>98</v>
      </c>
      <c r="E119" s="11">
        <v>30</v>
      </c>
      <c r="F119" s="11">
        <v>30</v>
      </c>
      <c r="G119" s="11">
        <v>30</v>
      </c>
      <c r="H119" s="11">
        <v>30</v>
      </c>
      <c r="I119" s="11">
        <v>30</v>
      </c>
      <c r="J119" s="11">
        <v>30</v>
      </c>
      <c r="K119" s="11">
        <v>30</v>
      </c>
      <c r="L119" s="11">
        <v>30</v>
      </c>
      <c r="M119" s="11">
        <v>30</v>
      </c>
      <c r="N119" s="11">
        <v>30</v>
      </c>
      <c r="O119" s="11">
        <v>30</v>
      </c>
      <c r="P119" s="11">
        <v>24</v>
      </c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>
        <v>13</v>
      </c>
      <c r="C128" s="5" t="s">
        <v>38</v>
      </c>
      <c r="D128" s="5">
        <v>98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9">
        <v>0.26923076923076922</v>
      </c>
      <c r="F154" s="9">
        <v>0.52574441687344919</v>
      </c>
      <c r="G154" s="9">
        <v>0.73076923076923062</v>
      </c>
      <c r="H154" s="9">
        <v>3.2382133995037212</v>
      </c>
      <c r="I154" s="9">
        <v>8.9230769230769198</v>
      </c>
      <c r="J154" s="9">
        <v>9.6401985111662487</v>
      </c>
      <c r="K154" s="9">
        <v>9.5769230769230766</v>
      </c>
      <c r="L154" s="9">
        <v>5.8846153846153824</v>
      </c>
      <c r="M154" s="9">
        <v>2.9404466501240685</v>
      </c>
      <c r="N154" s="9">
        <v>1.9615384615384608</v>
      </c>
      <c r="O154" s="9">
        <v>1.1999999999999997</v>
      </c>
      <c r="P154" s="9">
        <v>1.0799999999999994</v>
      </c>
      <c r="Q154" s="11">
        <f>SUM(E154:P154)</f>
        <v>45.970756823821326</v>
      </c>
    </row>
    <row r="155" spans="1:17" s="2" customFormat="1" ht="16.2" thickBot="1" x14ac:dyDescent="0.35">
      <c r="A155" s="8"/>
      <c r="B155" s="5"/>
      <c r="C155" s="5" t="s">
        <v>38</v>
      </c>
      <c r="D155" s="5">
        <v>98</v>
      </c>
      <c r="E155" s="11">
        <v>30</v>
      </c>
      <c r="F155" s="11">
        <v>30</v>
      </c>
      <c r="G155" s="11">
        <v>30</v>
      </c>
      <c r="H155" s="11">
        <v>30</v>
      </c>
      <c r="I155" s="11">
        <v>30</v>
      </c>
      <c r="J155" s="11">
        <v>30</v>
      </c>
      <c r="K155" s="11">
        <v>30</v>
      </c>
      <c r="L155" s="11">
        <v>30</v>
      </c>
      <c r="M155" s="11">
        <v>30</v>
      </c>
      <c r="N155" s="11">
        <v>30</v>
      </c>
      <c r="O155" s="11">
        <v>30</v>
      </c>
      <c r="P155" s="11">
        <v>30</v>
      </c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9">
        <v>22.232812499999998</v>
      </c>
      <c r="F172" s="9">
        <v>18.802610114192497</v>
      </c>
      <c r="G172" s="9">
        <v>18.628881987577643</v>
      </c>
      <c r="H172" s="9">
        <v>14.764890282131661</v>
      </c>
      <c r="I172" s="9">
        <v>11.674188998589564</v>
      </c>
      <c r="J172" s="9">
        <v>11.527987897125566</v>
      </c>
      <c r="K172" s="9">
        <v>10.700740740740741</v>
      </c>
      <c r="L172" s="9">
        <v>12.021374045801528</v>
      </c>
      <c r="M172" s="9">
        <v>11.168614357262104</v>
      </c>
      <c r="N172" s="9">
        <v>18.017515923566879</v>
      </c>
      <c r="O172" s="9">
        <v>15.491803278688526</v>
      </c>
      <c r="P172" s="9">
        <v>19.564444444444444</v>
      </c>
      <c r="Q172" s="11">
        <f>SUM(E172:P172)</f>
        <v>184.59586457012117</v>
      </c>
    </row>
    <row r="173" spans="1:17" s="2" customFormat="1" ht="16.2" thickBot="1" x14ac:dyDescent="0.35">
      <c r="A173" s="8"/>
      <c r="B173" s="5"/>
      <c r="C173" s="5" t="s">
        <v>38</v>
      </c>
      <c r="D173" s="5">
        <v>98</v>
      </c>
      <c r="E173" s="11">
        <v>26</v>
      </c>
      <c r="F173" s="11">
        <v>26</v>
      </c>
      <c r="G173" s="11">
        <v>26</v>
      </c>
      <c r="H173" s="11">
        <v>26</v>
      </c>
      <c r="I173" s="11">
        <v>26</v>
      </c>
      <c r="J173" s="11">
        <v>26</v>
      </c>
      <c r="K173" s="11">
        <v>26</v>
      </c>
      <c r="L173" s="11">
        <v>26</v>
      </c>
      <c r="M173" s="11">
        <v>26</v>
      </c>
      <c r="N173" s="11">
        <v>26</v>
      </c>
      <c r="O173" s="11">
        <v>26</v>
      </c>
      <c r="P173" s="11">
        <v>26</v>
      </c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>
        <v>31.2</v>
      </c>
      <c r="F190" s="11">
        <v>31.5</v>
      </c>
      <c r="G190" s="11">
        <v>30.9</v>
      </c>
      <c r="H190" s="11">
        <v>31.6</v>
      </c>
      <c r="I190" s="11">
        <v>30.7</v>
      </c>
      <c r="J190" s="11">
        <v>30.1</v>
      </c>
      <c r="K190" s="11">
        <v>29.6</v>
      </c>
      <c r="L190" s="11">
        <v>31.5</v>
      </c>
      <c r="M190" s="11">
        <v>31.5</v>
      </c>
      <c r="N190" s="11">
        <v>32.299999999999997</v>
      </c>
      <c r="O190" s="11">
        <v>31.5</v>
      </c>
      <c r="P190" s="11">
        <v>31.1</v>
      </c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8" t="s">
        <v>75</v>
      </c>
      <c r="F191" s="18" t="s">
        <v>74</v>
      </c>
      <c r="G191" s="18" t="s">
        <v>136</v>
      </c>
      <c r="H191" s="18" t="s">
        <v>74</v>
      </c>
      <c r="I191" s="18" t="s">
        <v>73</v>
      </c>
      <c r="J191" s="18" t="s">
        <v>78</v>
      </c>
      <c r="K191" s="18" t="s">
        <v>94</v>
      </c>
      <c r="L191" s="18" t="s">
        <v>98</v>
      </c>
      <c r="M191" s="18" t="s">
        <v>116</v>
      </c>
      <c r="N191" s="18" t="s">
        <v>78</v>
      </c>
      <c r="O191" s="18" t="s">
        <v>78</v>
      </c>
      <c r="P191" s="18" t="s">
        <v>77</v>
      </c>
      <c r="Q191" s="18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>
        <v>24.3</v>
      </c>
      <c r="F199" s="11">
        <v>25.1</v>
      </c>
      <c r="G199" s="11">
        <v>23.6</v>
      </c>
      <c r="H199" s="11">
        <v>24.2</v>
      </c>
      <c r="I199" s="11">
        <v>23.1</v>
      </c>
      <c r="J199" s="11">
        <v>23.6</v>
      </c>
      <c r="K199" s="11">
        <v>23.2</v>
      </c>
      <c r="L199" s="11">
        <v>23.8</v>
      </c>
      <c r="M199" s="11">
        <v>24.6</v>
      </c>
      <c r="N199" s="11">
        <v>25.6</v>
      </c>
      <c r="O199" s="11">
        <v>24</v>
      </c>
      <c r="P199" s="11">
        <v>24.2</v>
      </c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8" t="s">
        <v>132</v>
      </c>
      <c r="F200" s="18" t="s">
        <v>123</v>
      </c>
      <c r="G200" s="18" t="s">
        <v>94</v>
      </c>
      <c r="H200" s="18" t="s">
        <v>79</v>
      </c>
      <c r="I200" s="18" t="s">
        <v>88</v>
      </c>
      <c r="J200" s="18" t="s">
        <v>79</v>
      </c>
      <c r="K200" s="18" t="s">
        <v>130</v>
      </c>
      <c r="L200" s="18" t="s">
        <v>96</v>
      </c>
      <c r="M200" s="18" t="s">
        <v>84</v>
      </c>
      <c r="N200" s="18" t="s">
        <v>97</v>
      </c>
      <c r="O200" s="18" t="s">
        <v>96</v>
      </c>
      <c r="P200" s="18" t="s">
        <v>74</v>
      </c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>
        <v>36.5</v>
      </c>
      <c r="F208" s="11">
        <v>36.6</v>
      </c>
      <c r="G208" s="11">
        <v>37.200000000000003</v>
      </c>
      <c r="H208" s="11">
        <v>37</v>
      </c>
      <c r="I208" s="11">
        <v>36.4</v>
      </c>
      <c r="J208" s="11">
        <v>35.5</v>
      </c>
      <c r="K208" s="11">
        <v>34.5</v>
      </c>
      <c r="L208" s="11">
        <v>39.5</v>
      </c>
      <c r="M208" s="11">
        <v>36.799999999999997</v>
      </c>
      <c r="N208" s="11">
        <v>37.6</v>
      </c>
      <c r="O208" s="11">
        <v>37</v>
      </c>
      <c r="P208" s="11">
        <v>37.4</v>
      </c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9">
        <v>1998</v>
      </c>
      <c r="F209" s="9">
        <v>1998</v>
      </c>
      <c r="G209" s="9">
        <v>1998</v>
      </c>
      <c r="H209" s="9">
        <v>1998</v>
      </c>
      <c r="I209" s="9">
        <v>2020</v>
      </c>
      <c r="J209" s="9">
        <v>1997</v>
      </c>
      <c r="K209" s="9">
        <v>2009</v>
      </c>
      <c r="L209" s="9">
        <v>1994</v>
      </c>
      <c r="M209" s="9">
        <v>1997</v>
      </c>
      <c r="N209" s="9">
        <v>2015</v>
      </c>
      <c r="O209" s="9">
        <v>2019</v>
      </c>
      <c r="P209" s="9">
        <v>1998</v>
      </c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>
        <v>19</v>
      </c>
      <c r="F217" s="11">
        <v>20.5</v>
      </c>
      <c r="G217" s="11">
        <v>20</v>
      </c>
      <c r="H217" s="11">
        <v>20.6</v>
      </c>
      <c r="I217" s="11">
        <v>20.399999999999999</v>
      </c>
      <c r="J217" s="11">
        <v>20</v>
      </c>
      <c r="K217" s="11">
        <v>16.8</v>
      </c>
      <c r="L217" s="11">
        <v>19.5</v>
      </c>
      <c r="M217" s="11">
        <v>20.2</v>
      </c>
      <c r="N217" s="11">
        <v>20.5</v>
      </c>
      <c r="O217" s="11">
        <v>19.8</v>
      </c>
      <c r="P217" s="11">
        <v>20.5</v>
      </c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9">
        <v>2016</v>
      </c>
      <c r="F218" s="9">
        <v>2016</v>
      </c>
      <c r="G218" s="9">
        <v>2016</v>
      </c>
      <c r="H218" s="9">
        <v>2007</v>
      </c>
      <c r="I218" s="9">
        <v>2001</v>
      </c>
      <c r="J218" s="9">
        <v>2018</v>
      </c>
      <c r="K218" s="9">
        <v>2019</v>
      </c>
      <c r="L218" s="9">
        <v>2018</v>
      </c>
      <c r="M218" s="9">
        <v>2018</v>
      </c>
      <c r="N218" s="9">
        <v>2007</v>
      </c>
      <c r="O218" s="9">
        <v>2012</v>
      </c>
      <c r="P218" s="9">
        <v>2018</v>
      </c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>
        <v>55.5</v>
      </c>
      <c r="F226" s="11">
        <v>59.6</v>
      </c>
      <c r="G226" s="11">
        <v>199.5</v>
      </c>
      <c r="H226" s="11">
        <v>90.6</v>
      </c>
      <c r="I226" s="11">
        <v>183.7</v>
      </c>
      <c r="J226" s="11">
        <v>152.1</v>
      </c>
      <c r="K226" s="11">
        <v>111.9</v>
      </c>
      <c r="L226" s="2">
        <v>79.900000000000006</v>
      </c>
      <c r="M226" s="11">
        <v>64.400000000000006</v>
      </c>
      <c r="N226" s="11">
        <v>93.9</v>
      </c>
      <c r="O226" s="11">
        <v>105.8</v>
      </c>
      <c r="P226" s="11">
        <v>91.7</v>
      </c>
      <c r="Q226" s="11">
        <f>SUM(E226:P226)</f>
        <v>1288.6000000000001</v>
      </c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9">
        <v>2009</v>
      </c>
      <c r="F227" s="9">
        <v>2017</v>
      </c>
      <c r="G227" s="9">
        <v>2011</v>
      </c>
      <c r="H227" s="9">
        <v>2016</v>
      </c>
      <c r="I227" s="9">
        <v>2010</v>
      </c>
      <c r="J227" s="9">
        <v>1998</v>
      </c>
      <c r="K227" s="9">
        <v>2007</v>
      </c>
      <c r="L227" s="9">
        <v>2007</v>
      </c>
      <c r="M227" s="9">
        <v>2005</v>
      </c>
      <c r="N227" s="9">
        <v>2018</v>
      </c>
      <c r="O227" s="9">
        <v>2020</v>
      </c>
      <c r="P227" s="9">
        <v>2009</v>
      </c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7"/>
  <sheetViews>
    <sheetView topLeftCell="A104" workbookViewId="0">
      <selection activeCell="G13" sqref="G13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137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>
        <v>81005</v>
      </c>
      <c r="B10" s="5" t="s">
        <v>138</v>
      </c>
      <c r="C10" s="5" t="s">
        <v>139</v>
      </c>
      <c r="D10" s="11">
        <v>487.9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145.5</v>
      </c>
      <c r="F23" s="11">
        <v>107.1</v>
      </c>
      <c r="G23" s="11">
        <v>118.1</v>
      </c>
      <c r="H23" s="11">
        <v>149.69999999999999</v>
      </c>
      <c r="I23" s="11">
        <v>319.7</v>
      </c>
      <c r="J23" s="11">
        <v>372.8</v>
      </c>
      <c r="K23" s="11">
        <v>309.5</v>
      </c>
      <c r="L23" s="11">
        <v>204.1</v>
      </c>
      <c r="M23" s="11">
        <v>122.2</v>
      </c>
      <c r="N23" s="11">
        <v>102</v>
      </c>
      <c r="O23" s="11">
        <v>144.80000000000001</v>
      </c>
      <c r="P23" s="11">
        <v>187.7</v>
      </c>
      <c r="Q23" s="11">
        <f>SUM(E23:P23)</f>
        <v>2283.1999999999998</v>
      </c>
    </row>
    <row r="24" spans="1:17" s="2" customFormat="1" ht="16.2" thickBot="1" x14ac:dyDescent="0.35">
      <c r="A24" s="8"/>
      <c r="B24" s="5">
        <v>1</v>
      </c>
      <c r="C24" s="5" t="s">
        <v>38</v>
      </c>
      <c r="D24" s="5">
        <v>98</v>
      </c>
      <c r="E24" s="11">
        <v>26</v>
      </c>
      <c r="F24" s="11">
        <v>26</v>
      </c>
      <c r="G24" s="11">
        <v>26</v>
      </c>
      <c r="H24" s="11">
        <v>26</v>
      </c>
      <c r="I24" s="11">
        <v>26</v>
      </c>
      <c r="J24" s="11">
        <v>26</v>
      </c>
      <c r="K24" s="11">
        <v>26</v>
      </c>
      <c r="L24" s="11">
        <v>26</v>
      </c>
      <c r="M24" s="11">
        <v>26</v>
      </c>
      <c r="N24" s="11">
        <v>26</v>
      </c>
      <c r="O24" s="11">
        <v>26</v>
      </c>
      <c r="P24" s="11">
        <v>26</v>
      </c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9">
        <v>16</v>
      </c>
      <c r="F32" s="9">
        <v>13.735860244480934</v>
      </c>
      <c r="G32" s="9">
        <v>11.666666666666663</v>
      </c>
      <c r="H32" s="9">
        <v>14.037037037037035</v>
      </c>
      <c r="I32" s="9">
        <v>21.666666666666657</v>
      </c>
      <c r="J32" s="9">
        <v>24.888888888888889</v>
      </c>
      <c r="K32" s="9">
        <v>21.629629629629626</v>
      </c>
      <c r="L32" s="9">
        <v>15.851851851851857</v>
      </c>
      <c r="M32" s="9">
        <v>10.148148148148149</v>
      </c>
      <c r="N32" s="9">
        <v>8.5925925925925899</v>
      </c>
      <c r="O32" s="9">
        <v>13.655913978494622</v>
      </c>
      <c r="P32" s="9">
        <v>17.222222222222218</v>
      </c>
      <c r="Q32" s="11">
        <f>SUM(E32:P32)</f>
        <v>189.09547792667922</v>
      </c>
    </row>
    <row r="33" spans="1:17" s="2" customFormat="1" ht="16.2" thickBot="1" x14ac:dyDescent="0.35">
      <c r="A33" s="8"/>
      <c r="B33" s="5">
        <v>2</v>
      </c>
      <c r="C33" s="5" t="s">
        <v>38</v>
      </c>
      <c r="D33" s="5">
        <v>98</v>
      </c>
      <c r="E33" s="11">
        <v>26</v>
      </c>
      <c r="F33" s="11">
        <v>26</v>
      </c>
      <c r="G33" s="11">
        <v>26</v>
      </c>
      <c r="H33" s="11">
        <v>26</v>
      </c>
      <c r="I33" s="11">
        <v>26</v>
      </c>
      <c r="J33" s="11">
        <v>26</v>
      </c>
      <c r="K33" s="11">
        <v>26</v>
      </c>
      <c r="L33" s="11">
        <v>26</v>
      </c>
      <c r="M33" s="11">
        <v>26</v>
      </c>
      <c r="N33" s="11">
        <v>26</v>
      </c>
      <c r="O33" s="11">
        <v>26</v>
      </c>
      <c r="P33" s="11">
        <v>26</v>
      </c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>
        <v>1</v>
      </c>
      <c r="E41" s="11">
        <v>29</v>
      </c>
      <c r="F41" s="11">
        <v>29</v>
      </c>
      <c r="G41" s="11">
        <v>29.8</v>
      </c>
      <c r="H41" s="11">
        <v>30</v>
      </c>
      <c r="I41" s="11">
        <v>29.6</v>
      </c>
      <c r="J41" s="11">
        <v>29.6</v>
      </c>
      <c r="K41" s="11">
        <v>29.9</v>
      </c>
      <c r="L41" s="11">
        <v>30.9</v>
      </c>
      <c r="M41" s="11">
        <v>31.8</v>
      </c>
      <c r="N41" s="11">
        <v>32.1</v>
      </c>
      <c r="O41" s="11">
        <v>31</v>
      </c>
      <c r="P41" s="11">
        <v>29.4</v>
      </c>
      <c r="Q41" s="11">
        <f>AVERAGE(E41:P41)</f>
        <v>30.175000000000001</v>
      </c>
    </row>
    <row r="42" spans="1:17" s="2" customFormat="1" ht="16.2" thickBot="1" x14ac:dyDescent="0.35">
      <c r="A42" s="8"/>
      <c r="B42" s="5">
        <v>3</v>
      </c>
      <c r="C42" s="5" t="s">
        <v>38</v>
      </c>
      <c r="D42" s="5">
        <v>98</v>
      </c>
      <c r="E42" s="11">
        <v>26</v>
      </c>
      <c r="F42" s="11">
        <v>26</v>
      </c>
      <c r="G42" s="11">
        <v>26</v>
      </c>
      <c r="H42" s="11">
        <v>26</v>
      </c>
      <c r="I42" s="11">
        <v>26</v>
      </c>
      <c r="J42" s="11">
        <v>26</v>
      </c>
      <c r="K42" s="11">
        <v>26</v>
      </c>
      <c r="L42" s="11">
        <v>26</v>
      </c>
      <c r="M42" s="11">
        <v>26</v>
      </c>
      <c r="N42" s="11">
        <v>26</v>
      </c>
      <c r="O42" s="11">
        <v>26</v>
      </c>
      <c r="P42" s="11">
        <v>26</v>
      </c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>
        <v>24.4</v>
      </c>
      <c r="F50" s="11">
        <v>24.4</v>
      </c>
      <c r="G50" s="11">
        <v>24.8</v>
      </c>
      <c r="H50" s="11">
        <v>25.2</v>
      </c>
      <c r="I50" s="11">
        <v>25.2</v>
      </c>
      <c r="J50" s="11">
        <v>25.1</v>
      </c>
      <c r="K50" s="11">
        <v>25.2</v>
      </c>
      <c r="L50" s="11">
        <v>25.7</v>
      </c>
      <c r="M50" s="11">
        <v>26.1</v>
      </c>
      <c r="N50" s="11">
        <v>26.4</v>
      </c>
      <c r="O50" s="11">
        <v>25.8</v>
      </c>
      <c r="P50" s="11">
        <v>24.9</v>
      </c>
      <c r="Q50" s="11">
        <f>AVERAGE(E50:P50)</f>
        <v>25.266666666666662</v>
      </c>
    </row>
    <row r="51" spans="1:17" s="2" customFormat="1" ht="16.2" thickBot="1" x14ac:dyDescent="0.35">
      <c r="A51" s="8"/>
      <c r="B51" s="5">
        <v>4</v>
      </c>
      <c r="C51" s="5" t="s">
        <v>38</v>
      </c>
      <c r="D51" s="5">
        <v>98</v>
      </c>
      <c r="E51" s="11">
        <v>26</v>
      </c>
      <c r="F51" s="11">
        <v>26</v>
      </c>
      <c r="G51" s="11">
        <v>26</v>
      </c>
      <c r="H51" s="11">
        <v>26</v>
      </c>
      <c r="I51" s="11">
        <v>26</v>
      </c>
      <c r="J51" s="11">
        <v>26</v>
      </c>
      <c r="K51" s="11">
        <v>26</v>
      </c>
      <c r="L51" s="11">
        <v>26</v>
      </c>
      <c r="M51" s="11">
        <v>26</v>
      </c>
      <c r="N51" s="11">
        <v>26</v>
      </c>
      <c r="O51" s="11">
        <v>26</v>
      </c>
      <c r="P51" s="11">
        <v>26</v>
      </c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>
        <v>19.7</v>
      </c>
      <c r="F59" s="11">
        <v>19.7</v>
      </c>
      <c r="G59" s="11">
        <v>19.8</v>
      </c>
      <c r="H59" s="11">
        <v>20.3</v>
      </c>
      <c r="I59" s="11">
        <v>20.7</v>
      </c>
      <c r="J59" s="11">
        <v>20.6</v>
      </c>
      <c r="K59" s="11">
        <v>20.399999999999999</v>
      </c>
      <c r="L59" s="11">
        <v>20.399999999999999</v>
      </c>
      <c r="M59" s="11">
        <v>20.399999999999999</v>
      </c>
      <c r="N59" s="11">
        <v>20.399999999999999</v>
      </c>
      <c r="O59" s="11">
        <v>20.6</v>
      </c>
      <c r="P59" s="11">
        <v>20.2</v>
      </c>
      <c r="Q59" s="11">
        <f>AVERAGE(E59:P59)</f>
        <v>20.266666666666669</v>
      </c>
    </row>
    <row r="60" spans="1:17" s="2" customFormat="1" ht="16.2" thickBot="1" x14ac:dyDescent="0.35">
      <c r="A60" s="8"/>
      <c r="B60" s="5">
        <v>5</v>
      </c>
      <c r="C60" s="5" t="s">
        <v>38</v>
      </c>
      <c r="D60" s="5">
        <v>98</v>
      </c>
      <c r="E60" s="11">
        <v>26</v>
      </c>
      <c r="F60" s="11">
        <v>26</v>
      </c>
      <c r="G60" s="11">
        <v>26</v>
      </c>
      <c r="H60" s="11">
        <v>26</v>
      </c>
      <c r="I60" s="11">
        <v>26</v>
      </c>
      <c r="J60" s="11">
        <v>26</v>
      </c>
      <c r="K60" s="11">
        <v>26</v>
      </c>
      <c r="L60" s="11">
        <v>26</v>
      </c>
      <c r="M60" s="11">
        <v>26</v>
      </c>
      <c r="N60" s="11">
        <v>26</v>
      </c>
      <c r="O60" s="11">
        <v>26</v>
      </c>
      <c r="P60" s="11">
        <v>26</v>
      </c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>
        <v>24.4</v>
      </c>
      <c r="F77" s="12">
        <v>24.3</v>
      </c>
      <c r="G77" s="12">
        <v>24.5</v>
      </c>
      <c r="H77" s="12">
        <v>25.3</v>
      </c>
      <c r="I77" s="12">
        <v>25.9</v>
      </c>
      <c r="J77" s="12">
        <v>25.9</v>
      </c>
      <c r="K77" s="12">
        <v>25.6</v>
      </c>
      <c r="L77" s="12">
        <v>25.8</v>
      </c>
      <c r="M77" s="12">
        <v>26</v>
      </c>
      <c r="N77" s="12">
        <v>26.2</v>
      </c>
      <c r="O77" s="12">
        <v>26.1</v>
      </c>
      <c r="P77" s="12">
        <v>25.3</v>
      </c>
      <c r="Q77" s="12">
        <f>AVERAGE(E77:P77)</f>
        <v>25.441666666666666</v>
      </c>
    </row>
    <row r="78" spans="1:17" s="2" customFormat="1" ht="16.2" thickBot="1" x14ac:dyDescent="0.35">
      <c r="A78" s="8"/>
      <c r="B78" s="5">
        <v>7</v>
      </c>
      <c r="C78" s="5" t="s">
        <v>38</v>
      </c>
      <c r="D78" s="5">
        <v>98</v>
      </c>
      <c r="E78" s="11">
        <v>26</v>
      </c>
      <c r="F78" s="11">
        <v>26</v>
      </c>
      <c r="G78" s="11">
        <v>26</v>
      </c>
      <c r="H78" s="11">
        <v>26</v>
      </c>
      <c r="I78" s="11">
        <v>26</v>
      </c>
      <c r="J78" s="11">
        <v>26</v>
      </c>
      <c r="K78" s="11">
        <v>26</v>
      </c>
      <c r="L78" s="11">
        <v>26</v>
      </c>
      <c r="M78" s="11">
        <v>26</v>
      </c>
      <c r="N78" s="11">
        <v>26</v>
      </c>
      <c r="O78" s="11">
        <v>26</v>
      </c>
      <c r="P78" s="11">
        <v>26</v>
      </c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>
        <v>8</v>
      </c>
      <c r="C87" s="5" t="s">
        <v>38</v>
      </c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>
        <v>63.539999999999992</v>
      </c>
      <c r="F108" s="11">
        <v>35</v>
      </c>
      <c r="G108" s="11">
        <v>27.42</v>
      </c>
      <c r="H108" s="11">
        <v>59.38</v>
      </c>
      <c r="I108" s="11">
        <v>151.34</v>
      </c>
      <c r="J108" s="11">
        <v>299.64</v>
      </c>
      <c r="K108" s="11">
        <v>217.3</v>
      </c>
      <c r="L108" s="11">
        <v>70.56</v>
      </c>
      <c r="M108" s="11">
        <v>41.040000000000006</v>
      </c>
      <c r="N108" s="11">
        <v>37.840000000000011</v>
      </c>
      <c r="O108" s="11">
        <v>92.760000000000019</v>
      </c>
      <c r="P108" s="11">
        <v>82.060000000000031</v>
      </c>
      <c r="Q108" s="11">
        <v>1177.8799999999999</v>
      </c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>
        <v>116.94</v>
      </c>
      <c r="F109" s="11">
        <v>75.78</v>
      </c>
      <c r="G109" s="11">
        <v>70.64</v>
      </c>
      <c r="H109" s="11">
        <v>127.66000000000003</v>
      </c>
      <c r="I109" s="11">
        <v>270.64000000000004</v>
      </c>
      <c r="J109" s="11">
        <v>352.34</v>
      </c>
      <c r="K109" s="11">
        <v>274.49999999999994</v>
      </c>
      <c r="L109" s="11">
        <v>135.56000000000003</v>
      </c>
      <c r="M109" s="11">
        <v>86.5</v>
      </c>
      <c r="N109" s="11">
        <v>70.600000000000023</v>
      </c>
      <c r="O109" s="11">
        <v>111.26000000000002</v>
      </c>
      <c r="P109" s="11">
        <v>144.6</v>
      </c>
      <c r="Q109" s="11">
        <v>1837.0199999999998</v>
      </c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>
        <v>141.68</v>
      </c>
      <c r="F110" s="11">
        <v>107.68</v>
      </c>
      <c r="G110" s="11">
        <v>117.38000000000001</v>
      </c>
      <c r="H110" s="11">
        <v>150.82000000000002</v>
      </c>
      <c r="I110" s="11">
        <v>349.54000000000008</v>
      </c>
      <c r="J110" s="11">
        <v>399.15999999999997</v>
      </c>
      <c r="K110" s="11">
        <v>313.59999999999997</v>
      </c>
      <c r="L110" s="11">
        <v>190.85999999999999</v>
      </c>
      <c r="M110" s="11">
        <v>117.58000000000001</v>
      </c>
      <c r="N110" s="11">
        <v>96.699999999999989</v>
      </c>
      <c r="O110" s="11">
        <v>153.54</v>
      </c>
      <c r="P110" s="11">
        <v>188.35999999999999</v>
      </c>
      <c r="Q110" s="11">
        <v>2326.9</v>
      </c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>
        <v>199.64</v>
      </c>
      <c r="F111" s="11">
        <v>141.5</v>
      </c>
      <c r="G111" s="11">
        <v>174.22000000000003</v>
      </c>
      <c r="H111" s="11">
        <v>202.57999999999998</v>
      </c>
      <c r="I111" s="11">
        <v>394.88000000000005</v>
      </c>
      <c r="J111" s="11">
        <v>431.37999999999994</v>
      </c>
      <c r="K111" s="11">
        <v>398.66000000000008</v>
      </c>
      <c r="L111" s="11">
        <v>286.64</v>
      </c>
      <c r="M111" s="11">
        <v>167.1</v>
      </c>
      <c r="N111" s="11">
        <v>154.02000000000001</v>
      </c>
      <c r="O111" s="11">
        <v>188.38</v>
      </c>
      <c r="P111" s="11">
        <v>242.48000000000008</v>
      </c>
      <c r="Q111" s="11">
        <v>2981.48</v>
      </c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>
        <v>338.19999999999993</v>
      </c>
      <c r="F112" s="11">
        <v>306.40000000000003</v>
      </c>
      <c r="G112" s="11">
        <v>303.30000000000013</v>
      </c>
      <c r="H112" s="11">
        <v>383.30000000000013</v>
      </c>
      <c r="I112" s="11">
        <v>547.70000000000005</v>
      </c>
      <c r="J112" s="11">
        <v>669.49999999999989</v>
      </c>
      <c r="K112" s="11">
        <v>445.09999999999997</v>
      </c>
      <c r="L112" s="11">
        <v>366.7</v>
      </c>
      <c r="M112" s="11">
        <v>248.7</v>
      </c>
      <c r="N112" s="11">
        <v>348.9</v>
      </c>
      <c r="O112" s="11">
        <v>264.39999999999998</v>
      </c>
      <c r="P112" s="11">
        <v>359.29999999999995</v>
      </c>
      <c r="Q112" s="11">
        <v>4581.5</v>
      </c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9">
        <v>6.323383084577114</v>
      </c>
      <c r="F118" s="9">
        <v>7.0889513108614235</v>
      </c>
      <c r="G118" s="9">
        <v>14.063414634146342</v>
      </c>
      <c r="H118" s="9">
        <v>17.118959107806692</v>
      </c>
      <c r="I118" s="9">
        <v>13.565640194489466</v>
      </c>
      <c r="J118" s="9">
        <v>12.425742574257427</v>
      </c>
      <c r="K118" s="9">
        <v>16.661237785016286</v>
      </c>
      <c r="L118" s="9">
        <v>25.331715210355988</v>
      </c>
      <c r="M118" s="9">
        <v>28.421052631578945</v>
      </c>
      <c r="N118" s="9">
        <v>28.838435374149658</v>
      </c>
      <c r="O118" s="9">
        <v>23.809523809523807</v>
      </c>
      <c r="P118" s="9">
        <v>11.802287581699346</v>
      </c>
      <c r="Q118" s="11">
        <f>SUM(E118:P118)</f>
        <v>205.45034329846249</v>
      </c>
    </row>
    <row r="119" spans="1:17" s="2" customFormat="1" ht="16.2" thickBot="1" x14ac:dyDescent="0.35">
      <c r="A119" s="8"/>
      <c r="B119" s="5">
        <v>12</v>
      </c>
      <c r="C119" s="5" t="s">
        <v>38</v>
      </c>
      <c r="D119" s="5">
        <v>98</v>
      </c>
      <c r="E119" s="11">
        <v>26</v>
      </c>
      <c r="F119" s="11">
        <v>26</v>
      </c>
      <c r="G119" s="11">
        <v>26</v>
      </c>
      <c r="H119" s="11">
        <v>26</v>
      </c>
      <c r="I119" s="11">
        <v>26</v>
      </c>
      <c r="J119" s="11">
        <v>26</v>
      </c>
      <c r="K119" s="11">
        <v>26</v>
      </c>
      <c r="L119" s="11">
        <v>26</v>
      </c>
      <c r="M119" s="11">
        <v>26</v>
      </c>
      <c r="N119" s="11">
        <v>26</v>
      </c>
      <c r="O119" s="11">
        <v>26</v>
      </c>
      <c r="P119" s="11">
        <v>26</v>
      </c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>
        <v>13</v>
      </c>
      <c r="C128" s="5" t="s">
        <v>38</v>
      </c>
      <c r="D128" s="5">
        <v>98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9">
        <v>4.1851851851851833</v>
      </c>
      <c r="F154" s="9">
        <v>2.0925925925925926</v>
      </c>
      <c r="G154" s="9">
        <v>2.9629629629629624</v>
      </c>
      <c r="H154" s="9">
        <v>4.3727598566308226</v>
      </c>
      <c r="I154" s="9">
        <v>9.5925925925925899</v>
      </c>
      <c r="J154" s="9">
        <v>11.863799283154119</v>
      </c>
      <c r="K154" s="9">
        <v>9.7407407407407387</v>
      </c>
      <c r="L154" s="9">
        <v>5.7037037037037024</v>
      </c>
      <c r="M154" s="9">
        <v>2.7598566308243719</v>
      </c>
      <c r="N154" s="9">
        <v>3.0740740740740735</v>
      </c>
      <c r="O154" s="9">
        <v>4.1577060931899625</v>
      </c>
      <c r="P154" s="9">
        <v>5.7037037037037015</v>
      </c>
      <c r="Q154" s="11">
        <f>SUM(E154:P154)</f>
        <v>66.209677419354833</v>
      </c>
    </row>
    <row r="155" spans="1:17" s="2" customFormat="1" ht="16.2" thickBot="1" x14ac:dyDescent="0.35">
      <c r="A155" s="8"/>
      <c r="B155" s="5">
        <v>16</v>
      </c>
      <c r="C155" s="5" t="s">
        <v>38</v>
      </c>
      <c r="D155" s="5">
        <v>98</v>
      </c>
      <c r="E155" s="11">
        <v>26</v>
      </c>
      <c r="F155" s="11">
        <v>26</v>
      </c>
      <c r="G155" s="11">
        <v>26</v>
      </c>
      <c r="H155" s="11">
        <v>26</v>
      </c>
      <c r="I155" s="11">
        <v>26</v>
      </c>
      <c r="J155" s="11">
        <v>26</v>
      </c>
      <c r="K155" s="11">
        <v>26</v>
      </c>
      <c r="L155" s="11">
        <v>26</v>
      </c>
      <c r="M155" s="11">
        <v>26</v>
      </c>
      <c r="N155" s="11">
        <v>26</v>
      </c>
      <c r="O155" s="11">
        <v>26</v>
      </c>
      <c r="P155" s="11">
        <v>26</v>
      </c>
      <c r="Q155" s="9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9">
        <v>0</v>
      </c>
      <c r="F172" s="9">
        <v>0.22660427807486633</v>
      </c>
      <c r="G172" s="9">
        <v>0.6237424547283702</v>
      </c>
      <c r="H172" s="9">
        <v>0.76923076923076916</v>
      </c>
      <c r="I172" s="9">
        <v>0.49304174950298207</v>
      </c>
      <c r="J172" s="9">
        <v>0.32967032967032972</v>
      </c>
      <c r="K172" s="9">
        <v>6.2753036437246959E-2</v>
      </c>
      <c r="L172" s="9">
        <v>7.7499999999999999E-2</v>
      </c>
      <c r="M172" s="9">
        <v>0.12396694214876033</v>
      </c>
      <c r="N172" s="9">
        <v>6.2E-2</v>
      </c>
      <c r="O172" s="9">
        <v>0.15985790408525755</v>
      </c>
      <c r="P172" s="9">
        <v>0</v>
      </c>
      <c r="Q172" s="9">
        <f>SUM(D172:P172)</f>
        <v>7.9283674638785824</v>
      </c>
    </row>
    <row r="173" spans="1:17" s="2" customFormat="1" ht="16.2" thickBot="1" x14ac:dyDescent="0.35">
      <c r="A173" s="8"/>
      <c r="B173" s="5"/>
      <c r="C173" s="5" t="s">
        <v>38</v>
      </c>
      <c r="D173" s="5">
        <v>98</v>
      </c>
      <c r="E173" s="11">
        <v>27</v>
      </c>
      <c r="F173" s="11">
        <v>27</v>
      </c>
      <c r="G173" s="11">
        <v>27</v>
      </c>
      <c r="H173" s="11">
        <v>27</v>
      </c>
      <c r="I173" s="11">
        <v>27</v>
      </c>
      <c r="J173" s="11">
        <v>27</v>
      </c>
      <c r="K173" s="11">
        <v>27</v>
      </c>
      <c r="L173" s="11">
        <v>27</v>
      </c>
      <c r="M173" s="11">
        <v>27</v>
      </c>
      <c r="N173" s="11">
        <v>27</v>
      </c>
      <c r="O173" s="11">
        <v>27</v>
      </c>
      <c r="P173" s="11">
        <v>27</v>
      </c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>
        <v>27.7</v>
      </c>
      <c r="F190" s="11">
        <v>27.7</v>
      </c>
      <c r="G190" s="11">
        <v>28.7</v>
      </c>
      <c r="H190" s="11">
        <v>27.5</v>
      </c>
      <c r="I190" s="11">
        <v>27.5</v>
      </c>
      <c r="J190" s="11">
        <v>27.5</v>
      </c>
      <c r="K190" s="11">
        <v>27.4</v>
      </c>
      <c r="L190" s="11">
        <v>27.8</v>
      </c>
      <c r="M190" s="11">
        <v>27.9</v>
      </c>
      <c r="N190" s="11">
        <v>29</v>
      </c>
      <c r="O190" s="11">
        <v>29.1</v>
      </c>
      <c r="P190" s="11">
        <v>27.3</v>
      </c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8" t="s">
        <v>74</v>
      </c>
      <c r="F191" s="18" t="s">
        <v>74</v>
      </c>
      <c r="G191" s="18" t="s">
        <v>74</v>
      </c>
      <c r="H191" s="18" t="s">
        <v>74</v>
      </c>
      <c r="I191" s="18" t="s">
        <v>74</v>
      </c>
      <c r="J191" s="18" t="s">
        <v>96</v>
      </c>
      <c r="K191" s="18" t="s">
        <v>96</v>
      </c>
      <c r="L191" s="18" t="s">
        <v>96</v>
      </c>
      <c r="M191" s="18" t="s">
        <v>75</v>
      </c>
      <c r="N191" s="18" t="s">
        <v>73</v>
      </c>
      <c r="O191" s="18" t="s">
        <v>76</v>
      </c>
      <c r="P191" s="18" t="s">
        <v>136</v>
      </c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>
        <v>21.7</v>
      </c>
      <c r="F199" s="11">
        <v>21.7</v>
      </c>
      <c r="G199" s="11">
        <v>21.2</v>
      </c>
      <c r="H199" s="11">
        <v>21.4</v>
      </c>
      <c r="I199" s="11">
        <v>22.7</v>
      </c>
      <c r="J199" s="11">
        <v>21</v>
      </c>
      <c r="K199" s="11">
        <v>21.7</v>
      </c>
      <c r="L199" s="11">
        <v>22.9</v>
      </c>
      <c r="M199" s="11">
        <v>23.8</v>
      </c>
      <c r="N199" s="11">
        <v>22.7</v>
      </c>
      <c r="O199" s="11">
        <v>22.9</v>
      </c>
      <c r="P199" s="11">
        <v>21.8</v>
      </c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8">
        <v>2003</v>
      </c>
      <c r="F200" s="18">
        <v>2008</v>
      </c>
      <c r="G200" s="18">
        <v>2008</v>
      </c>
      <c r="H200" s="18">
        <v>2018</v>
      </c>
      <c r="I200" s="18">
        <v>2015</v>
      </c>
      <c r="J200" s="18">
        <v>1995</v>
      </c>
      <c r="K200" s="18">
        <v>2013</v>
      </c>
      <c r="L200" s="18">
        <v>1998</v>
      </c>
      <c r="M200" s="18">
        <v>1997</v>
      </c>
      <c r="N200" s="18">
        <v>2002</v>
      </c>
      <c r="O200" s="18">
        <v>2007</v>
      </c>
      <c r="P200" s="18">
        <v>2012</v>
      </c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>
        <v>34.799999999999997</v>
      </c>
      <c r="F208" s="11">
        <v>34.700000000000003</v>
      </c>
      <c r="G208" s="11">
        <v>36.200000000000003</v>
      </c>
      <c r="H208" s="11">
        <v>33.700000000000003</v>
      </c>
      <c r="I208" s="11">
        <v>32.700000000000003</v>
      </c>
      <c r="J208" s="11">
        <v>33.9</v>
      </c>
      <c r="K208" s="11">
        <v>32.9</v>
      </c>
      <c r="L208" s="11">
        <v>34.9</v>
      </c>
      <c r="M208" s="11">
        <v>34.6</v>
      </c>
      <c r="N208" s="11">
        <v>36.4</v>
      </c>
      <c r="O208" s="11">
        <v>36.630000000000003</v>
      </c>
      <c r="P208" s="11">
        <v>34.6</v>
      </c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9">
        <v>1998</v>
      </c>
      <c r="F209" s="9">
        <v>1998</v>
      </c>
      <c r="G209" s="9">
        <v>1998</v>
      </c>
      <c r="H209" s="9">
        <v>2010</v>
      </c>
      <c r="I209" s="9">
        <v>1998</v>
      </c>
      <c r="J209" s="9">
        <v>2010</v>
      </c>
      <c r="K209" s="9">
        <v>1998</v>
      </c>
      <c r="L209" s="9">
        <v>2009</v>
      </c>
      <c r="M209" s="9">
        <v>1997</v>
      </c>
      <c r="N209" s="9">
        <v>2018</v>
      </c>
      <c r="O209" s="9">
        <v>2012</v>
      </c>
      <c r="P209" s="9">
        <v>2013</v>
      </c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>
        <v>15.6</v>
      </c>
      <c r="F217" s="11">
        <v>13.5</v>
      </c>
      <c r="G217" s="11">
        <v>14.7</v>
      </c>
      <c r="H217" s="11">
        <v>15</v>
      </c>
      <c r="I217" s="11">
        <v>16</v>
      </c>
      <c r="J217" s="11">
        <v>17</v>
      </c>
      <c r="K217" s="11">
        <v>17.5</v>
      </c>
      <c r="L217" s="11">
        <v>16</v>
      </c>
      <c r="M217" s="11">
        <v>15.6</v>
      </c>
      <c r="N217" s="11">
        <v>16.2</v>
      </c>
      <c r="O217" s="11">
        <v>16.899999999999999</v>
      </c>
      <c r="P217" s="11">
        <v>16.399999999999999</v>
      </c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9">
        <v>2001</v>
      </c>
      <c r="F218" s="9">
        <v>2007</v>
      </c>
      <c r="G218" s="9">
        <v>2008</v>
      </c>
      <c r="H218" s="9">
        <v>1998</v>
      </c>
      <c r="I218" s="9">
        <v>2014</v>
      </c>
      <c r="J218" s="9">
        <v>2014</v>
      </c>
      <c r="K218" s="9">
        <v>2013</v>
      </c>
      <c r="L218" s="9">
        <v>1997</v>
      </c>
      <c r="M218" s="9">
        <v>2002</v>
      </c>
      <c r="N218" s="9">
        <v>1999</v>
      </c>
      <c r="O218" s="9">
        <v>2002</v>
      </c>
      <c r="P218" s="9">
        <v>2002</v>
      </c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>
        <v>60.3</v>
      </c>
      <c r="F226" s="11">
        <v>42.1</v>
      </c>
      <c r="G226" s="11">
        <v>66</v>
      </c>
      <c r="H226" s="11">
        <v>72</v>
      </c>
      <c r="I226" s="11">
        <v>87.5</v>
      </c>
      <c r="J226" s="11">
        <v>104.3</v>
      </c>
      <c r="K226" s="11">
        <v>101.2</v>
      </c>
      <c r="L226" s="11">
        <v>69.900000000000006</v>
      </c>
      <c r="M226" s="11">
        <v>229.5</v>
      </c>
      <c r="N226" s="11">
        <v>130.5</v>
      </c>
      <c r="O226" s="11">
        <v>64.2</v>
      </c>
      <c r="P226" s="11">
        <v>77.5</v>
      </c>
      <c r="Q226" s="11">
        <f>SUM(E226:P226)</f>
        <v>1105</v>
      </c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9">
        <v>2000</v>
      </c>
      <c r="F227" s="9">
        <v>1997</v>
      </c>
      <c r="G227" s="9">
        <v>2000</v>
      </c>
      <c r="H227" s="9">
        <v>2018</v>
      </c>
      <c r="I227" s="9">
        <v>2007</v>
      </c>
      <c r="J227" s="9">
        <v>1994</v>
      </c>
      <c r="K227" s="9">
        <v>2013</v>
      </c>
      <c r="L227" s="9">
        <v>2015</v>
      </c>
      <c r="M227" s="9">
        <v>2018</v>
      </c>
      <c r="N227" s="9">
        <v>2011</v>
      </c>
      <c r="O227" s="9">
        <v>2011</v>
      </c>
      <c r="P227" s="9">
        <v>2010</v>
      </c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57"/>
  <sheetViews>
    <sheetView topLeftCell="A43" workbookViewId="0">
      <selection activeCell="D10" sqref="D10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140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141</v>
      </c>
      <c r="C10" s="5" t="s">
        <v>142</v>
      </c>
      <c r="D10" s="9">
        <v>34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142</v>
      </c>
      <c r="F23" s="11">
        <v>81.2</v>
      </c>
      <c r="G23" s="11">
        <v>59.1</v>
      </c>
      <c r="H23" s="11">
        <v>110</v>
      </c>
      <c r="I23" s="11">
        <v>198.2</v>
      </c>
      <c r="J23" s="11">
        <v>294.2</v>
      </c>
      <c r="K23" s="11">
        <v>257.8</v>
      </c>
      <c r="L23" s="11">
        <v>226.4</v>
      </c>
      <c r="M23" s="11">
        <v>170.4</v>
      </c>
      <c r="N23" s="11">
        <v>177.3</v>
      </c>
      <c r="O23" s="11">
        <v>205.5</v>
      </c>
      <c r="P23" s="11">
        <v>248</v>
      </c>
      <c r="Q23" s="11">
        <f>SUM(E23:P23)</f>
        <v>2170.1000000000004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57"/>
  <sheetViews>
    <sheetView workbookViewId="0">
      <selection activeCell="D11" sqref="D11"/>
    </sheetView>
  </sheetViews>
  <sheetFormatPr defaultRowHeight="14.4" x14ac:dyDescent="0.3"/>
  <cols>
    <col min="1" max="1" width="18.6640625" style="16" customWidth="1"/>
    <col min="2" max="2" width="68.109375" style="17" customWidth="1"/>
    <col min="3" max="3" width="19.6640625" style="17" customWidth="1"/>
    <col min="4" max="4" width="18.6640625" style="17" customWidth="1"/>
    <col min="5" max="17" width="11.6640625" style="17" customWidth="1"/>
    <col min="257" max="257" width="18.6640625" customWidth="1"/>
    <col min="258" max="258" width="68.109375" customWidth="1"/>
    <col min="259" max="259" width="19.6640625" customWidth="1"/>
    <col min="260" max="260" width="18.6640625" customWidth="1"/>
    <col min="261" max="273" width="11.6640625" customWidth="1"/>
    <col min="513" max="513" width="18.6640625" customWidth="1"/>
    <col min="514" max="514" width="68.109375" customWidth="1"/>
    <col min="515" max="515" width="19.6640625" customWidth="1"/>
    <col min="516" max="516" width="18.6640625" customWidth="1"/>
    <col min="517" max="529" width="11.6640625" customWidth="1"/>
    <col min="769" max="769" width="18.6640625" customWidth="1"/>
    <col min="770" max="770" width="68.109375" customWidth="1"/>
    <col min="771" max="771" width="19.6640625" customWidth="1"/>
    <col min="772" max="772" width="18.6640625" customWidth="1"/>
    <col min="773" max="785" width="11.6640625" customWidth="1"/>
    <col min="1025" max="1025" width="18.6640625" customWidth="1"/>
    <col min="1026" max="1026" width="68.109375" customWidth="1"/>
    <col min="1027" max="1027" width="19.6640625" customWidth="1"/>
    <col min="1028" max="1028" width="18.6640625" customWidth="1"/>
    <col min="1029" max="1041" width="11.6640625" customWidth="1"/>
    <col min="1281" max="1281" width="18.6640625" customWidth="1"/>
    <col min="1282" max="1282" width="68.109375" customWidth="1"/>
    <col min="1283" max="1283" width="19.6640625" customWidth="1"/>
    <col min="1284" max="1284" width="18.6640625" customWidth="1"/>
    <col min="1285" max="1297" width="11.6640625" customWidth="1"/>
    <col min="1537" max="1537" width="18.6640625" customWidth="1"/>
    <col min="1538" max="1538" width="68.109375" customWidth="1"/>
    <col min="1539" max="1539" width="19.6640625" customWidth="1"/>
    <col min="1540" max="1540" width="18.6640625" customWidth="1"/>
    <col min="1541" max="1553" width="11.6640625" customWidth="1"/>
    <col min="1793" max="1793" width="18.6640625" customWidth="1"/>
    <col min="1794" max="1794" width="68.109375" customWidth="1"/>
    <col min="1795" max="1795" width="19.6640625" customWidth="1"/>
    <col min="1796" max="1796" width="18.6640625" customWidth="1"/>
    <col min="1797" max="1809" width="11.6640625" customWidth="1"/>
    <col min="2049" max="2049" width="18.6640625" customWidth="1"/>
    <col min="2050" max="2050" width="68.109375" customWidth="1"/>
    <col min="2051" max="2051" width="19.6640625" customWidth="1"/>
    <col min="2052" max="2052" width="18.6640625" customWidth="1"/>
    <col min="2053" max="2065" width="11.6640625" customWidth="1"/>
    <col min="2305" max="2305" width="18.6640625" customWidth="1"/>
    <col min="2306" max="2306" width="68.109375" customWidth="1"/>
    <col min="2307" max="2307" width="19.6640625" customWidth="1"/>
    <col min="2308" max="2308" width="18.6640625" customWidth="1"/>
    <col min="2309" max="2321" width="11.6640625" customWidth="1"/>
    <col min="2561" max="2561" width="18.6640625" customWidth="1"/>
    <col min="2562" max="2562" width="68.109375" customWidth="1"/>
    <col min="2563" max="2563" width="19.6640625" customWidth="1"/>
    <col min="2564" max="2564" width="18.6640625" customWidth="1"/>
    <col min="2565" max="2577" width="11.6640625" customWidth="1"/>
    <col min="2817" max="2817" width="18.6640625" customWidth="1"/>
    <col min="2818" max="2818" width="68.109375" customWidth="1"/>
    <col min="2819" max="2819" width="19.6640625" customWidth="1"/>
    <col min="2820" max="2820" width="18.6640625" customWidth="1"/>
    <col min="2821" max="2833" width="11.6640625" customWidth="1"/>
    <col min="3073" max="3073" width="18.6640625" customWidth="1"/>
    <col min="3074" max="3074" width="68.109375" customWidth="1"/>
    <col min="3075" max="3075" width="19.6640625" customWidth="1"/>
    <col min="3076" max="3076" width="18.6640625" customWidth="1"/>
    <col min="3077" max="3089" width="11.6640625" customWidth="1"/>
    <col min="3329" max="3329" width="18.6640625" customWidth="1"/>
    <col min="3330" max="3330" width="68.109375" customWidth="1"/>
    <col min="3331" max="3331" width="19.6640625" customWidth="1"/>
    <col min="3332" max="3332" width="18.6640625" customWidth="1"/>
    <col min="3333" max="3345" width="11.6640625" customWidth="1"/>
    <col min="3585" max="3585" width="18.6640625" customWidth="1"/>
    <col min="3586" max="3586" width="68.109375" customWidth="1"/>
    <col min="3587" max="3587" width="19.6640625" customWidth="1"/>
    <col min="3588" max="3588" width="18.6640625" customWidth="1"/>
    <col min="3589" max="3601" width="11.6640625" customWidth="1"/>
    <col min="3841" max="3841" width="18.6640625" customWidth="1"/>
    <col min="3842" max="3842" width="68.109375" customWidth="1"/>
    <col min="3843" max="3843" width="19.6640625" customWidth="1"/>
    <col min="3844" max="3844" width="18.6640625" customWidth="1"/>
    <col min="3845" max="3857" width="11.6640625" customWidth="1"/>
    <col min="4097" max="4097" width="18.6640625" customWidth="1"/>
    <col min="4098" max="4098" width="68.109375" customWidth="1"/>
    <col min="4099" max="4099" width="19.6640625" customWidth="1"/>
    <col min="4100" max="4100" width="18.6640625" customWidth="1"/>
    <col min="4101" max="4113" width="11.6640625" customWidth="1"/>
    <col min="4353" max="4353" width="18.6640625" customWidth="1"/>
    <col min="4354" max="4354" width="68.109375" customWidth="1"/>
    <col min="4355" max="4355" width="19.6640625" customWidth="1"/>
    <col min="4356" max="4356" width="18.6640625" customWidth="1"/>
    <col min="4357" max="4369" width="11.6640625" customWidth="1"/>
    <col min="4609" max="4609" width="18.6640625" customWidth="1"/>
    <col min="4610" max="4610" width="68.109375" customWidth="1"/>
    <col min="4611" max="4611" width="19.6640625" customWidth="1"/>
    <col min="4612" max="4612" width="18.6640625" customWidth="1"/>
    <col min="4613" max="4625" width="11.6640625" customWidth="1"/>
    <col min="4865" max="4865" width="18.6640625" customWidth="1"/>
    <col min="4866" max="4866" width="68.109375" customWidth="1"/>
    <col min="4867" max="4867" width="19.6640625" customWidth="1"/>
    <col min="4868" max="4868" width="18.6640625" customWidth="1"/>
    <col min="4869" max="4881" width="11.6640625" customWidth="1"/>
    <col min="5121" max="5121" width="18.6640625" customWidth="1"/>
    <col min="5122" max="5122" width="68.109375" customWidth="1"/>
    <col min="5123" max="5123" width="19.6640625" customWidth="1"/>
    <col min="5124" max="5124" width="18.6640625" customWidth="1"/>
    <col min="5125" max="5137" width="11.6640625" customWidth="1"/>
    <col min="5377" max="5377" width="18.6640625" customWidth="1"/>
    <col min="5378" max="5378" width="68.109375" customWidth="1"/>
    <col min="5379" max="5379" width="19.6640625" customWidth="1"/>
    <col min="5380" max="5380" width="18.6640625" customWidth="1"/>
    <col min="5381" max="5393" width="11.6640625" customWidth="1"/>
    <col min="5633" max="5633" width="18.6640625" customWidth="1"/>
    <col min="5634" max="5634" width="68.109375" customWidth="1"/>
    <col min="5635" max="5635" width="19.6640625" customWidth="1"/>
    <col min="5636" max="5636" width="18.6640625" customWidth="1"/>
    <col min="5637" max="5649" width="11.6640625" customWidth="1"/>
    <col min="5889" max="5889" width="18.6640625" customWidth="1"/>
    <col min="5890" max="5890" width="68.109375" customWidth="1"/>
    <col min="5891" max="5891" width="19.6640625" customWidth="1"/>
    <col min="5892" max="5892" width="18.6640625" customWidth="1"/>
    <col min="5893" max="5905" width="11.6640625" customWidth="1"/>
    <col min="6145" max="6145" width="18.6640625" customWidth="1"/>
    <col min="6146" max="6146" width="68.109375" customWidth="1"/>
    <col min="6147" max="6147" width="19.6640625" customWidth="1"/>
    <col min="6148" max="6148" width="18.6640625" customWidth="1"/>
    <col min="6149" max="6161" width="11.6640625" customWidth="1"/>
    <col min="6401" max="6401" width="18.6640625" customWidth="1"/>
    <col min="6402" max="6402" width="68.109375" customWidth="1"/>
    <col min="6403" max="6403" width="19.6640625" customWidth="1"/>
    <col min="6404" max="6404" width="18.6640625" customWidth="1"/>
    <col min="6405" max="6417" width="11.6640625" customWidth="1"/>
    <col min="6657" max="6657" width="18.6640625" customWidth="1"/>
    <col min="6658" max="6658" width="68.109375" customWidth="1"/>
    <col min="6659" max="6659" width="19.6640625" customWidth="1"/>
    <col min="6660" max="6660" width="18.6640625" customWidth="1"/>
    <col min="6661" max="6673" width="11.6640625" customWidth="1"/>
    <col min="6913" max="6913" width="18.6640625" customWidth="1"/>
    <col min="6914" max="6914" width="68.109375" customWidth="1"/>
    <col min="6915" max="6915" width="19.6640625" customWidth="1"/>
    <col min="6916" max="6916" width="18.6640625" customWidth="1"/>
    <col min="6917" max="6929" width="11.6640625" customWidth="1"/>
    <col min="7169" max="7169" width="18.6640625" customWidth="1"/>
    <col min="7170" max="7170" width="68.109375" customWidth="1"/>
    <col min="7171" max="7171" width="19.6640625" customWidth="1"/>
    <col min="7172" max="7172" width="18.6640625" customWidth="1"/>
    <col min="7173" max="7185" width="11.6640625" customWidth="1"/>
    <col min="7425" max="7425" width="18.6640625" customWidth="1"/>
    <col min="7426" max="7426" width="68.109375" customWidth="1"/>
    <col min="7427" max="7427" width="19.6640625" customWidth="1"/>
    <col min="7428" max="7428" width="18.6640625" customWidth="1"/>
    <col min="7429" max="7441" width="11.6640625" customWidth="1"/>
    <col min="7681" max="7681" width="18.6640625" customWidth="1"/>
    <col min="7682" max="7682" width="68.109375" customWidth="1"/>
    <col min="7683" max="7683" width="19.6640625" customWidth="1"/>
    <col min="7684" max="7684" width="18.6640625" customWidth="1"/>
    <col min="7685" max="7697" width="11.6640625" customWidth="1"/>
    <col min="7937" max="7937" width="18.6640625" customWidth="1"/>
    <col min="7938" max="7938" width="68.109375" customWidth="1"/>
    <col min="7939" max="7939" width="19.6640625" customWidth="1"/>
    <col min="7940" max="7940" width="18.6640625" customWidth="1"/>
    <col min="7941" max="7953" width="11.6640625" customWidth="1"/>
    <col min="8193" max="8193" width="18.6640625" customWidth="1"/>
    <col min="8194" max="8194" width="68.109375" customWidth="1"/>
    <col min="8195" max="8195" width="19.6640625" customWidth="1"/>
    <col min="8196" max="8196" width="18.6640625" customWidth="1"/>
    <col min="8197" max="8209" width="11.6640625" customWidth="1"/>
    <col min="8449" max="8449" width="18.6640625" customWidth="1"/>
    <col min="8450" max="8450" width="68.109375" customWidth="1"/>
    <col min="8451" max="8451" width="19.6640625" customWidth="1"/>
    <col min="8452" max="8452" width="18.6640625" customWidth="1"/>
    <col min="8453" max="8465" width="11.6640625" customWidth="1"/>
    <col min="8705" max="8705" width="18.6640625" customWidth="1"/>
    <col min="8706" max="8706" width="68.109375" customWidth="1"/>
    <col min="8707" max="8707" width="19.6640625" customWidth="1"/>
    <col min="8708" max="8708" width="18.6640625" customWidth="1"/>
    <col min="8709" max="8721" width="11.6640625" customWidth="1"/>
    <col min="8961" max="8961" width="18.6640625" customWidth="1"/>
    <col min="8962" max="8962" width="68.109375" customWidth="1"/>
    <col min="8963" max="8963" width="19.6640625" customWidth="1"/>
    <col min="8964" max="8964" width="18.6640625" customWidth="1"/>
    <col min="8965" max="8977" width="11.6640625" customWidth="1"/>
    <col min="9217" max="9217" width="18.6640625" customWidth="1"/>
    <col min="9218" max="9218" width="68.109375" customWidth="1"/>
    <col min="9219" max="9219" width="19.6640625" customWidth="1"/>
    <col min="9220" max="9220" width="18.6640625" customWidth="1"/>
    <col min="9221" max="9233" width="11.6640625" customWidth="1"/>
    <col min="9473" max="9473" width="18.6640625" customWidth="1"/>
    <col min="9474" max="9474" width="68.109375" customWidth="1"/>
    <col min="9475" max="9475" width="19.6640625" customWidth="1"/>
    <col min="9476" max="9476" width="18.6640625" customWidth="1"/>
    <col min="9477" max="9489" width="11.6640625" customWidth="1"/>
    <col min="9729" max="9729" width="18.6640625" customWidth="1"/>
    <col min="9730" max="9730" width="68.109375" customWidth="1"/>
    <col min="9731" max="9731" width="19.6640625" customWidth="1"/>
    <col min="9732" max="9732" width="18.6640625" customWidth="1"/>
    <col min="9733" max="9745" width="11.6640625" customWidth="1"/>
    <col min="9985" max="9985" width="18.6640625" customWidth="1"/>
    <col min="9986" max="9986" width="68.109375" customWidth="1"/>
    <col min="9987" max="9987" width="19.6640625" customWidth="1"/>
    <col min="9988" max="9988" width="18.6640625" customWidth="1"/>
    <col min="9989" max="10001" width="11.6640625" customWidth="1"/>
    <col min="10241" max="10241" width="18.6640625" customWidth="1"/>
    <col min="10242" max="10242" width="68.109375" customWidth="1"/>
    <col min="10243" max="10243" width="19.6640625" customWidth="1"/>
    <col min="10244" max="10244" width="18.6640625" customWidth="1"/>
    <col min="10245" max="10257" width="11.6640625" customWidth="1"/>
    <col min="10497" max="10497" width="18.6640625" customWidth="1"/>
    <col min="10498" max="10498" width="68.109375" customWidth="1"/>
    <col min="10499" max="10499" width="19.6640625" customWidth="1"/>
    <col min="10500" max="10500" width="18.6640625" customWidth="1"/>
    <col min="10501" max="10513" width="11.6640625" customWidth="1"/>
    <col min="10753" max="10753" width="18.6640625" customWidth="1"/>
    <col min="10754" max="10754" width="68.109375" customWidth="1"/>
    <col min="10755" max="10755" width="19.6640625" customWidth="1"/>
    <col min="10756" max="10756" width="18.6640625" customWidth="1"/>
    <col min="10757" max="10769" width="11.6640625" customWidth="1"/>
    <col min="11009" max="11009" width="18.6640625" customWidth="1"/>
    <col min="11010" max="11010" width="68.109375" customWidth="1"/>
    <col min="11011" max="11011" width="19.6640625" customWidth="1"/>
    <col min="11012" max="11012" width="18.6640625" customWidth="1"/>
    <col min="11013" max="11025" width="11.6640625" customWidth="1"/>
    <col min="11265" max="11265" width="18.6640625" customWidth="1"/>
    <col min="11266" max="11266" width="68.109375" customWidth="1"/>
    <col min="11267" max="11267" width="19.6640625" customWidth="1"/>
    <col min="11268" max="11268" width="18.6640625" customWidth="1"/>
    <col min="11269" max="11281" width="11.6640625" customWidth="1"/>
    <col min="11521" max="11521" width="18.6640625" customWidth="1"/>
    <col min="11522" max="11522" width="68.109375" customWidth="1"/>
    <col min="11523" max="11523" width="19.6640625" customWidth="1"/>
    <col min="11524" max="11524" width="18.6640625" customWidth="1"/>
    <col min="11525" max="11537" width="11.6640625" customWidth="1"/>
    <col min="11777" max="11777" width="18.6640625" customWidth="1"/>
    <col min="11778" max="11778" width="68.109375" customWidth="1"/>
    <col min="11779" max="11779" width="19.6640625" customWidth="1"/>
    <col min="11780" max="11780" width="18.6640625" customWidth="1"/>
    <col min="11781" max="11793" width="11.6640625" customWidth="1"/>
    <col min="12033" max="12033" width="18.6640625" customWidth="1"/>
    <col min="12034" max="12034" width="68.109375" customWidth="1"/>
    <col min="12035" max="12035" width="19.6640625" customWidth="1"/>
    <col min="12036" max="12036" width="18.6640625" customWidth="1"/>
    <col min="12037" max="12049" width="11.6640625" customWidth="1"/>
    <col min="12289" max="12289" width="18.6640625" customWidth="1"/>
    <col min="12290" max="12290" width="68.109375" customWidth="1"/>
    <col min="12291" max="12291" width="19.6640625" customWidth="1"/>
    <col min="12292" max="12292" width="18.6640625" customWidth="1"/>
    <col min="12293" max="12305" width="11.6640625" customWidth="1"/>
    <col min="12545" max="12545" width="18.6640625" customWidth="1"/>
    <col min="12546" max="12546" width="68.109375" customWidth="1"/>
    <col min="12547" max="12547" width="19.6640625" customWidth="1"/>
    <col min="12548" max="12548" width="18.6640625" customWidth="1"/>
    <col min="12549" max="12561" width="11.6640625" customWidth="1"/>
    <col min="12801" max="12801" width="18.6640625" customWidth="1"/>
    <col min="12802" max="12802" width="68.109375" customWidth="1"/>
    <col min="12803" max="12803" width="19.6640625" customWidth="1"/>
    <col min="12804" max="12804" width="18.6640625" customWidth="1"/>
    <col min="12805" max="12817" width="11.6640625" customWidth="1"/>
    <col min="13057" max="13057" width="18.6640625" customWidth="1"/>
    <col min="13058" max="13058" width="68.109375" customWidth="1"/>
    <col min="13059" max="13059" width="19.6640625" customWidth="1"/>
    <col min="13060" max="13060" width="18.6640625" customWidth="1"/>
    <col min="13061" max="13073" width="11.6640625" customWidth="1"/>
    <col min="13313" max="13313" width="18.6640625" customWidth="1"/>
    <col min="13314" max="13314" width="68.109375" customWidth="1"/>
    <col min="13315" max="13315" width="19.6640625" customWidth="1"/>
    <col min="13316" max="13316" width="18.6640625" customWidth="1"/>
    <col min="13317" max="13329" width="11.6640625" customWidth="1"/>
    <col min="13569" max="13569" width="18.6640625" customWidth="1"/>
    <col min="13570" max="13570" width="68.109375" customWidth="1"/>
    <col min="13571" max="13571" width="19.6640625" customWidth="1"/>
    <col min="13572" max="13572" width="18.6640625" customWidth="1"/>
    <col min="13573" max="13585" width="11.6640625" customWidth="1"/>
    <col min="13825" max="13825" width="18.6640625" customWidth="1"/>
    <col min="13826" max="13826" width="68.109375" customWidth="1"/>
    <col min="13827" max="13827" width="19.6640625" customWidth="1"/>
    <col min="13828" max="13828" width="18.6640625" customWidth="1"/>
    <col min="13829" max="13841" width="11.6640625" customWidth="1"/>
    <col min="14081" max="14081" width="18.6640625" customWidth="1"/>
    <col min="14082" max="14082" width="68.109375" customWidth="1"/>
    <col min="14083" max="14083" width="19.6640625" customWidth="1"/>
    <col min="14084" max="14084" width="18.6640625" customWidth="1"/>
    <col min="14085" max="14097" width="11.6640625" customWidth="1"/>
    <col min="14337" max="14337" width="18.6640625" customWidth="1"/>
    <col min="14338" max="14338" width="68.109375" customWidth="1"/>
    <col min="14339" max="14339" width="19.6640625" customWidth="1"/>
    <col min="14340" max="14340" width="18.6640625" customWidth="1"/>
    <col min="14341" max="14353" width="11.6640625" customWidth="1"/>
    <col min="14593" max="14593" width="18.6640625" customWidth="1"/>
    <col min="14594" max="14594" width="68.109375" customWidth="1"/>
    <col min="14595" max="14595" width="19.6640625" customWidth="1"/>
    <col min="14596" max="14596" width="18.6640625" customWidth="1"/>
    <col min="14597" max="14609" width="11.6640625" customWidth="1"/>
    <col min="14849" max="14849" width="18.6640625" customWidth="1"/>
    <col min="14850" max="14850" width="68.109375" customWidth="1"/>
    <col min="14851" max="14851" width="19.6640625" customWidth="1"/>
    <col min="14852" max="14852" width="18.6640625" customWidth="1"/>
    <col min="14853" max="14865" width="11.6640625" customWidth="1"/>
    <col min="15105" max="15105" width="18.6640625" customWidth="1"/>
    <col min="15106" max="15106" width="68.109375" customWidth="1"/>
    <col min="15107" max="15107" width="19.6640625" customWidth="1"/>
    <col min="15108" max="15108" width="18.6640625" customWidth="1"/>
    <col min="15109" max="15121" width="11.6640625" customWidth="1"/>
    <col min="15361" max="15361" width="18.6640625" customWidth="1"/>
    <col min="15362" max="15362" width="68.109375" customWidth="1"/>
    <col min="15363" max="15363" width="19.6640625" customWidth="1"/>
    <col min="15364" max="15364" width="18.6640625" customWidth="1"/>
    <col min="15365" max="15377" width="11.6640625" customWidth="1"/>
    <col min="15617" max="15617" width="18.6640625" customWidth="1"/>
    <col min="15618" max="15618" width="68.109375" customWidth="1"/>
    <col min="15619" max="15619" width="19.6640625" customWidth="1"/>
    <col min="15620" max="15620" width="18.6640625" customWidth="1"/>
    <col min="15621" max="15633" width="11.6640625" customWidth="1"/>
    <col min="15873" max="15873" width="18.6640625" customWidth="1"/>
    <col min="15874" max="15874" width="68.109375" customWidth="1"/>
    <col min="15875" max="15875" width="19.6640625" customWidth="1"/>
    <col min="15876" max="15876" width="18.6640625" customWidth="1"/>
    <col min="15877" max="15889" width="11.6640625" customWidth="1"/>
    <col min="16129" max="16129" width="18.6640625" customWidth="1"/>
    <col min="16130" max="16130" width="68.109375" customWidth="1"/>
    <col min="16131" max="16131" width="19.6640625" customWidth="1"/>
    <col min="16132" max="16132" width="18.6640625" customWidth="1"/>
    <col min="16133" max="16145" width="11.6640625" customWidth="1"/>
  </cols>
  <sheetData>
    <row r="1" spans="1:17" s="2" customFormat="1" ht="18" x14ac:dyDescent="0.35">
      <c r="A1" s="20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" x14ac:dyDescent="0.35">
      <c r="A2" s="20" t="s">
        <v>1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6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" x14ac:dyDescent="0.35">
      <c r="A4" s="20" t="s">
        <v>2</v>
      </c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.2" thickBot="1" x14ac:dyDescent="0.3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.2" thickBot="1" x14ac:dyDescent="0.35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.2" thickBot="1" x14ac:dyDescent="0.35">
      <c r="A7" s="4" t="s">
        <v>5</v>
      </c>
      <c r="B7" s="5" t="s">
        <v>143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.2" thickBot="1" x14ac:dyDescent="0.3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1:17" s="2" customFormat="1" ht="16.2" thickBot="1" x14ac:dyDescent="0.35">
      <c r="A9" s="4" t="s">
        <v>7</v>
      </c>
      <c r="B9" s="7" t="s">
        <v>8</v>
      </c>
      <c r="C9" s="7" t="s">
        <v>9</v>
      </c>
      <c r="D9" s="7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1:17" s="2" customFormat="1" ht="16.2" thickBot="1" x14ac:dyDescent="0.35">
      <c r="A10" s="8"/>
      <c r="B10" s="5" t="s">
        <v>144</v>
      </c>
      <c r="C10" s="5" t="s">
        <v>145</v>
      </c>
      <c r="D10" s="9">
        <v>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"/>
      <c r="P10" s="6"/>
      <c r="Q10" s="6"/>
    </row>
    <row r="11" spans="1:17" s="2" customFormat="1" ht="16.2" thickBot="1" x14ac:dyDescent="0.3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.2" thickBot="1" x14ac:dyDescent="0.35">
      <c r="A12" s="22" t="s">
        <v>14</v>
      </c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.2" thickBot="1" x14ac:dyDescent="0.35">
      <c r="A13" s="8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6" x14ac:dyDescent="0.3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6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" x14ac:dyDescent="0.35">
      <c r="A16" s="20" t="s">
        <v>16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2" customFormat="1" ht="18" x14ac:dyDescent="0.3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2" customFormat="1" ht="16.2" thickBot="1" x14ac:dyDescent="0.3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s="2" customFormat="1" ht="16.2" thickBot="1" x14ac:dyDescent="0.35">
      <c r="A19" s="4" t="s">
        <v>17</v>
      </c>
      <c r="B19" s="7" t="s">
        <v>18</v>
      </c>
      <c r="C19" s="7" t="s">
        <v>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s="2" customFormat="1" ht="16.2" thickBot="1" x14ac:dyDescent="0.35">
      <c r="A20" s="8">
        <v>1</v>
      </c>
      <c r="B20" s="5" t="s">
        <v>20</v>
      </c>
      <c r="C20" s="5" t="s">
        <v>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s="2" customFormat="1" ht="16.2" thickBot="1" x14ac:dyDescent="0.3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s="2" customFormat="1" ht="16.2" thickBot="1" x14ac:dyDescent="0.35">
      <c r="A22" s="4" t="s">
        <v>7</v>
      </c>
      <c r="B22" s="7" t="s">
        <v>17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32</v>
      </c>
      <c r="N22" s="7" t="s">
        <v>33</v>
      </c>
      <c r="O22" s="7" t="s">
        <v>34</v>
      </c>
      <c r="P22" s="7" t="s">
        <v>35</v>
      </c>
      <c r="Q22" s="7" t="s">
        <v>36</v>
      </c>
    </row>
    <row r="23" spans="1:17" s="2" customFormat="1" ht="16.2" thickBot="1" x14ac:dyDescent="0.35">
      <c r="A23" s="8"/>
      <c r="B23" s="5">
        <v>1</v>
      </c>
      <c r="C23" s="5" t="s">
        <v>37</v>
      </c>
      <c r="D23" s="5">
        <v>4</v>
      </c>
      <c r="E23" s="11">
        <v>159.19999999999999</v>
      </c>
      <c r="F23" s="11">
        <v>94.9</v>
      </c>
      <c r="G23" s="11">
        <v>84.2</v>
      </c>
      <c r="H23" s="11">
        <v>102</v>
      </c>
      <c r="I23" s="11">
        <v>244.5</v>
      </c>
      <c r="J23" s="11">
        <v>305.7</v>
      </c>
      <c r="K23" s="11">
        <v>265.8</v>
      </c>
      <c r="L23" s="11">
        <v>194.2</v>
      </c>
      <c r="M23" s="11">
        <v>160.1</v>
      </c>
      <c r="N23" s="11">
        <v>161.1</v>
      </c>
      <c r="O23" s="11">
        <v>27.7</v>
      </c>
      <c r="P23" s="11">
        <v>253.8</v>
      </c>
      <c r="Q23" s="11">
        <f>SUM(E23:P23)</f>
        <v>2053.1999999999998</v>
      </c>
    </row>
    <row r="24" spans="1:17" s="2" customFormat="1" ht="16.2" thickBot="1" x14ac:dyDescent="0.35">
      <c r="A24" s="8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s="2" customFormat="1" ht="16.2" thickBot="1" x14ac:dyDescent="0.35">
      <c r="A25" s="8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s="2" customFormat="1" ht="16.2" thickBot="1" x14ac:dyDescent="0.35">
      <c r="A26" s="8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s="2" customFormat="1" ht="16.2" thickBot="1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s="2" customFormat="1" ht="16.2" thickBot="1" x14ac:dyDescent="0.35">
      <c r="A28" s="4" t="s">
        <v>17</v>
      </c>
      <c r="B28" s="7" t="s">
        <v>18</v>
      </c>
      <c r="C28" s="7" t="s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s="2" customFormat="1" ht="16.2" thickBot="1" x14ac:dyDescent="0.35">
      <c r="A29" s="8">
        <v>2</v>
      </c>
      <c r="B29" s="5" t="s">
        <v>39</v>
      </c>
      <c r="C29" s="5" t="s">
        <v>40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s="2" customFormat="1" ht="16.2" thickBot="1" x14ac:dyDescent="0.3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s="2" customFormat="1" ht="16.2" thickBot="1" x14ac:dyDescent="0.35">
      <c r="A31" s="4" t="s">
        <v>7</v>
      </c>
      <c r="B31" s="7" t="s">
        <v>17</v>
      </c>
      <c r="C31" s="7" t="s">
        <v>22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  <c r="N31" s="7" t="s">
        <v>33</v>
      </c>
      <c r="O31" s="7" t="s">
        <v>34</v>
      </c>
      <c r="P31" s="7" t="s">
        <v>35</v>
      </c>
      <c r="Q31" s="7" t="s">
        <v>36</v>
      </c>
    </row>
    <row r="32" spans="1:17" s="2" customFormat="1" ht="16.2" thickBot="1" x14ac:dyDescent="0.35">
      <c r="A32" s="8"/>
      <c r="B32" s="5">
        <v>2</v>
      </c>
      <c r="C32" s="5" t="s">
        <v>41</v>
      </c>
      <c r="D32" s="5"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s="2" customFormat="1" ht="16.2" thickBot="1" x14ac:dyDescent="0.35">
      <c r="A33" s="8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2" customFormat="1" ht="16.2" thickBot="1" x14ac:dyDescent="0.35">
      <c r="A34" s="8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2" customFormat="1" ht="16.2" thickBot="1" x14ac:dyDescent="0.35">
      <c r="A35" s="8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s="2" customFormat="1" ht="16.2" thickBot="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.2" thickBot="1" x14ac:dyDescent="0.35">
      <c r="A37" s="4" t="s">
        <v>17</v>
      </c>
      <c r="B37" s="7" t="s">
        <v>18</v>
      </c>
      <c r="C37" s="7" t="s">
        <v>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.2" thickBot="1" x14ac:dyDescent="0.35">
      <c r="A38" s="8">
        <v>3</v>
      </c>
      <c r="B38" s="5" t="s">
        <v>42</v>
      </c>
      <c r="C38" s="5" t="s">
        <v>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.2" thickBot="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.2" thickBot="1" x14ac:dyDescent="0.35">
      <c r="A40" s="4" t="s">
        <v>7</v>
      </c>
      <c r="B40" s="7" t="s">
        <v>17</v>
      </c>
      <c r="C40" s="7" t="s">
        <v>22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30</v>
      </c>
      <c r="L40" s="7" t="s">
        <v>31</v>
      </c>
      <c r="M40" s="7" t="s">
        <v>32</v>
      </c>
      <c r="N40" s="7" t="s">
        <v>33</v>
      </c>
      <c r="O40" s="7" t="s">
        <v>34</v>
      </c>
      <c r="P40" s="7" t="s">
        <v>35</v>
      </c>
      <c r="Q40" s="7" t="s">
        <v>36</v>
      </c>
    </row>
    <row r="41" spans="1:17" s="2" customFormat="1" ht="16.2" thickBot="1" x14ac:dyDescent="0.35">
      <c r="A41" s="8"/>
      <c r="B41" s="5">
        <v>3</v>
      </c>
      <c r="C41" s="5" t="s">
        <v>44</v>
      </c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s="2" customFormat="1" ht="16.2" thickBot="1" x14ac:dyDescent="0.35">
      <c r="A42" s="8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" customFormat="1" ht="16.2" thickBot="1" x14ac:dyDescent="0.35">
      <c r="A43" s="8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s="2" customFormat="1" ht="16.2" thickBot="1" x14ac:dyDescent="0.35">
      <c r="A44" s="8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" customFormat="1" ht="16.2" thickBot="1" x14ac:dyDescent="0.3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.2" thickBot="1" x14ac:dyDescent="0.35">
      <c r="A46" s="4" t="s">
        <v>17</v>
      </c>
      <c r="B46" s="7" t="s">
        <v>18</v>
      </c>
      <c r="C46" s="7" t="s">
        <v>19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.2" thickBot="1" x14ac:dyDescent="0.35">
      <c r="A47" s="8">
        <v>4</v>
      </c>
      <c r="B47" s="5" t="s">
        <v>45</v>
      </c>
      <c r="C47" s="5" t="s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.2" thickBot="1" x14ac:dyDescent="0.3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.2" thickBot="1" x14ac:dyDescent="0.35">
      <c r="A49" s="4" t="s">
        <v>7</v>
      </c>
      <c r="B49" s="7" t="s">
        <v>17</v>
      </c>
      <c r="C49" s="7" t="s">
        <v>22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30</v>
      </c>
      <c r="L49" s="7" t="s">
        <v>31</v>
      </c>
      <c r="M49" s="7" t="s">
        <v>32</v>
      </c>
      <c r="N49" s="7" t="s">
        <v>33</v>
      </c>
      <c r="O49" s="7" t="s">
        <v>34</v>
      </c>
      <c r="P49" s="7" t="s">
        <v>35</v>
      </c>
      <c r="Q49" s="7" t="s">
        <v>36</v>
      </c>
    </row>
    <row r="50" spans="1:17" s="2" customFormat="1" ht="16.2" thickBot="1" x14ac:dyDescent="0.35">
      <c r="A50" s="8"/>
      <c r="B50" s="5">
        <v>4</v>
      </c>
      <c r="C50" s="5" t="s">
        <v>44</v>
      </c>
      <c r="D50" s="5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s="2" customFormat="1" ht="16.2" thickBot="1" x14ac:dyDescent="0.35">
      <c r="A51" s="8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2" customFormat="1" ht="16.2" thickBot="1" x14ac:dyDescent="0.35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.2" thickBot="1" x14ac:dyDescent="0.35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.2" thickBot="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.2" thickBot="1" x14ac:dyDescent="0.35">
      <c r="A55" s="4" t="s">
        <v>17</v>
      </c>
      <c r="B55" s="7" t="s">
        <v>18</v>
      </c>
      <c r="C55" s="7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.2" thickBot="1" x14ac:dyDescent="0.35">
      <c r="A56" s="8">
        <v>5</v>
      </c>
      <c r="B56" s="5" t="s">
        <v>46</v>
      </c>
      <c r="C56" s="5" t="s">
        <v>43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.2" thickBot="1" x14ac:dyDescent="0.35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.2" thickBot="1" x14ac:dyDescent="0.35">
      <c r="A58" s="4" t="s">
        <v>7</v>
      </c>
      <c r="B58" s="7" t="s">
        <v>17</v>
      </c>
      <c r="C58" s="7" t="s">
        <v>22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30</v>
      </c>
      <c r="L58" s="7" t="s">
        <v>31</v>
      </c>
      <c r="M58" s="7" t="s">
        <v>32</v>
      </c>
      <c r="N58" s="7" t="s">
        <v>33</v>
      </c>
      <c r="O58" s="7" t="s">
        <v>34</v>
      </c>
      <c r="P58" s="7" t="s">
        <v>35</v>
      </c>
      <c r="Q58" s="7" t="s">
        <v>36</v>
      </c>
    </row>
    <row r="59" spans="1:17" s="2" customFormat="1" ht="16.2" thickBot="1" x14ac:dyDescent="0.35">
      <c r="A59" s="8"/>
      <c r="B59" s="5">
        <v>5</v>
      </c>
      <c r="C59" s="5" t="s">
        <v>44</v>
      </c>
      <c r="D59" s="5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s="2" customFormat="1" ht="16.2" thickBot="1" x14ac:dyDescent="0.35">
      <c r="A60" s="8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s="2" customFormat="1" ht="16.2" thickBot="1" x14ac:dyDescent="0.35">
      <c r="A61" s="8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s="2" customFormat="1" ht="16.2" thickBot="1" x14ac:dyDescent="0.35">
      <c r="A62" s="8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s="2" customFormat="1" ht="16.2" thickBot="1" x14ac:dyDescent="0.3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.2" thickBot="1" x14ac:dyDescent="0.35">
      <c r="A64" s="4" t="s">
        <v>17</v>
      </c>
      <c r="B64" s="7" t="s">
        <v>18</v>
      </c>
      <c r="C64" s="7" t="s">
        <v>19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.2" thickBot="1" x14ac:dyDescent="0.35">
      <c r="A65" s="8">
        <v>6</v>
      </c>
      <c r="B65" s="5" t="s">
        <v>47</v>
      </c>
      <c r="C65" s="5" t="s">
        <v>48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.2" thickBot="1" x14ac:dyDescent="0.3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.2" thickBot="1" x14ac:dyDescent="0.35">
      <c r="A67" s="4" t="s">
        <v>7</v>
      </c>
      <c r="B67" s="7" t="s">
        <v>17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</row>
    <row r="68" spans="1:17" s="2" customFormat="1" ht="16.2" thickBot="1" x14ac:dyDescent="0.35">
      <c r="A68" s="8"/>
      <c r="B68" s="5">
        <v>6</v>
      </c>
      <c r="C68" s="5" t="s">
        <v>44</v>
      </c>
      <c r="D68" s="5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s="2" customFormat="1" ht="16.2" thickBot="1" x14ac:dyDescent="0.35">
      <c r="A69" s="8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s="2" customFormat="1" ht="16.2" thickBot="1" x14ac:dyDescent="0.35">
      <c r="A70" s="8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s="2" customFormat="1" ht="16.2" thickBot="1" x14ac:dyDescent="0.35">
      <c r="A71" s="8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s="2" customFormat="1" ht="16.2" thickBot="1" x14ac:dyDescent="0.3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.2" thickBot="1" x14ac:dyDescent="0.35">
      <c r="A73" s="4" t="s">
        <v>17</v>
      </c>
      <c r="B73" s="7" t="s">
        <v>18</v>
      </c>
      <c r="C73" s="7" t="s">
        <v>19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.2" thickBot="1" x14ac:dyDescent="0.35">
      <c r="A74" s="8">
        <v>7</v>
      </c>
      <c r="B74" s="5" t="s">
        <v>49</v>
      </c>
      <c r="C74" s="5" t="s">
        <v>48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.2" thickBot="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.2" thickBot="1" x14ac:dyDescent="0.35">
      <c r="A76" s="4" t="s">
        <v>7</v>
      </c>
      <c r="B76" s="7" t="s">
        <v>17</v>
      </c>
      <c r="C76" s="7" t="s">
        <v>22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30</v>
      </c>
      <c r="L76" s="7" t="s">
        <v>31</v>
      </c>
      <c r="M76" s="7" t="s">
        <v>32</v>
      </c>
      <c r="N76" s="7" t="s">
        <v>33</v>
      </c>
      <c r="O76" s="7" t="s">
        <v>34</v>
      </c>
      <c r="P76" s="7" t="s">
        <v>35</v>
      </c>
      <c r="Q76" s="7" t="s">
        <v>36</v>
      </c>
    </row>
    <row r="77" spans="1:17" s="2" customFormat="1" ht="16.2" thickBot="1" x14ac:dyDescent="0.35">
      <c r="A77" s="8"/>
      <c r="B77" s="5">
        <v>7</v>
      </c>
      <c r="C77" s="5" t="s">
        <v>44</v>
      </c>
      <c r="D77" s="5">
        <v>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s="2" customFormat="1" ht="16.2" thickBot="1" x14ac:dyDescent="0.35">
      <c r="A78" s="8"/>
      <c r="B78" s="5"/>
      <c r="C78" s="5"/>
      <c r="D78" s="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s="2" customFormat="1" ht="16.2" thickBot="1" x14ac:dyDescent="0.35">
      <c r="A79" s="8"/>
      <c r="B79" s="5"/>
      <c r="C79" s="5"/>
      <c r="D79" s="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s="2" customFormat="1" ht="16.2" thickBot="1" x14ac:dyDescent="0.35">
      <c r="A80" s="8"/>
      <c r="B80" s="5"/>
      <c r="C80" s="5"/>
      <c r="D80" s="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s="2" customFormat="1" ht="16.2" thickBot="1" x14ac:dyDescent="0.3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.2" thickBot="1" x14ac:dyDescent="0.35">
      <c r="A82" s="4" t="s">
        <v>17</v>
      </c>
      <c r="B82" s="7" t="s">
        <v>18</v>
      </c>
      <c r="C82" s="7" t="s">
        <v>19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.2" thickBot="1" x14ac:dyDescent="0.35">
      <c r="A83" s="8">
        <v>8</v>
      </c>
      <c r="B83" s="5" t="s">
        <v>50</v>
      </c>
      <c r="C83" s="5" t="s">
        <v>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.2" thickBot="1" x14ac:dyDescent="0.3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.2" thickBot="1" x14ac:dyDescent="0.35">
      <c r="A85" s="4" t="s">
        <v>7</v>
      </c>
      <c r="B85" s="7" t="s">
        <v>17</v>
      </c>
      <c r="C85" s="7" t="s">
        <v>22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30</v>
      </c>
      <c r="L85" s="7" t="s">
        <v>31</v>
      </c>
      <c r="M85" s="7" t="s">
        <v>32</v>
      </c>
      <c r="N85" s="7" t="s">
        <v>33</v>
      </c>
      <c r="O85" s="7" t="s">
        <v>34</v>
      </c>
      <c r="P85" s="7" t="s">
        <v>35</v>
      </c>
      <c r="Q85" s="7" t="s">
        <v>36</v>
      </c>
    </row>
    <row r="86" spans="1:17" s="2" customFormat="1" ht="16.2" thickBot="1" x14ac:dyDescent="0.35">
      <c r="A86" s="8"/>
      <c r="B86" s="5">
        <v>8</v>
      </c>
      <c r="C86" s="5" t="s">
        <v>37</v>
      </c>
      <c r="D86" s="5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s="2" customFormat="1" ht="16.2" thickBot="1" x14ac:dyDescent="0.35">
      <c r="A87" s="8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s="2" customFormat="1" ht="16.2" thickBot="1" x14ac:dyDescent="0.35">
      <c r="A88" s="8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s="2" customFormat="1" ht="16.2" thickBot="1" x14ac:dyDescent="0.35">
      <c r="A89" s="8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s="2" customFormat="1" ht="15.6" x14ac:dyDescent="0.3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5.6" x14ac:dyDescent="0.3">
      <c r="A91" s="3"/>
      <c r="B91" s="1"/>
      <c r="C91" s="1" t="s">
        <v>13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" x14ac:dyDescent="0.35">
      <c r="A92" s="20" t="s">
        <v>52</v>
      </c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6" x14ac:dyDescent="0.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.2" thickBot="1" x14ac:dyDescent="0.3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.2" thickBot="1" x14ac:dyDescent="0.35">
      <c r="A95" s="4" t="s">
        <v>17</v>
      </c>
      <c r="B95" s="7" t="s">
        <v>18</v>
      </c>
      <c r="C95" s="7" t="s">
        <v>19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.2" thickBot="1" x14ac:dyDescent="0.35">
      <c r="A96" s="8">
        <v>10</v>
      </c>
      <c r="B96" s="5" t="s">
        <v>53</v>
      </c>
      <c r="C96" s="5" t="s">
        <v>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.2" thickBot="1" x14ac:dyDescent="0.3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.2" thickBot="1" x14ac:dyDescent="0.35">
      <c r="A98" s="4" t="s">
        <v>7</v>
      </c>
      <c r="B98" s="7" t="s">
        <v>17</v>
      </c>
      <c r="C98" s="7" t="s">
        <v>22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30</v>
      </c>
      <c r="L98" s="7" t="s">
        <v>31</v>
      </c>
      <c r="M98" s="7" t="s">
        <v>32</v>
      </c>
      <c r="N98" s="7" t="s">
        <v>33</v>
      </c>
      <c r="O98" s="7" t="s">
        <v>34</v>
      </c>
      <c r="P98" s="7" t="s">
        <v>35</v>
      </c>
      <c r="Q98" s="7" t="s">
        <v>36</v>
      </c>
    </row>
    <row r="99" spans="1:17" s="2" customFormat="1" ht="16.2" thickBot="1" x14ac:dyDescent="0.35">
      <c r="A99" s="8"/>
      <c r="B99" s="5">
        <v>10</v>
      </c>
      <c r="C99" s="5" t="s">
        <v>44</v>
      </c>
      <c r="D99" s="5">
        <v>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s="2" customFormat="1" ht="16.2" thickBot="1" x14ac:dyDescent="0.35">
      <c r="A100" s="8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s="2" customFormat="1" ht="16.2" thickBot="1" x14ac:dyDescent="0.35">
      <c r="A101" s="8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s="2" customFormat="1" ht="16.2" thickBot="1" x14ac:dyDescent="0.35">
      <c r="A102" s="8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s="2" customFormat="1" ht="16.2" thickBot="1" x14ac:dyDescent="0.3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.2" thickBot="1" x14ac:dyDescent="0.35">
      <c r="A104" s="4" t="s">
        <v>17</v>
      </c>
      <c r="B104" s="7" t="s">
        <v>18</v>
      </c>
      <c r="C104" s="7" t="s">
        <v>19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.2" thickBot="1" x14ac:dyDescent="0.35">
      <c r="A105" s="8">
        <v>11</v>
      </c>
      <c r="B105" s="5" t="s">
        <v>54</v>
      </c>
      <c r="C105" s="5" t="s">
        <v>21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.2" thickBot="1" x14ac:dyDescent="0.3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.2" thickBot="1" x14ac:dyDescent="0.35">
      <c r="A107" s="4" t="s">
        <v>7</v>
      </c>
      <c r="B107" s="7" t="s">
        <v>17</v>
      </c>
      <c r="C107" s="7" t="s">
        <v>22</v>
      </c>
      <c r="D107" s="7" t="s">
        <v>23</v>
      </c>
      <c r="E107" s="7" t="s">
        <v>24</v>
      </c>
      <c r="F107" s="7" t="s">
        <v>25</v>
      </c>
      <c r="G107" s="7" t="s">
        <v>26</v>
      </c>
      <c r="H107" s="7" t="s">
        <v>27</v>
      </c>
      <c r="I107" s="7" t="s">
        <v>28</v>
      </c>
      <c r="J107" s="7" t="s">
        <v>29</v>
      </c>
      <c r="K107" s="7" t="s">
        <v>30</v>
      </c>
      <c r="L107" s="7" t="s">
        <v>31</v>
      </c>
      <c r="M107" s="7" t="s">
        <v>32</v>
      </c>
      <c r="N107" s="7" t="s">
        <v>33</v>
      </c>
      <c r="O107" s="7" t="s">
        <v>34</v>
      </c>
      <c r="P107" s="7" t="s">
        <v>35</v>
      </c>
      <c r="Q107" s="7" t="s">
        <v>36</v>
      </c>
    </row>
    <row r="108" spans="1:17" s="2" customFormat="1" ht="16.2" thickBot="1" x14ac:dyDescent="0.35">
      <c r="A108" s="8"/>
      <c r="B108" s="5">
        <v>11</v>
      </c>
      <c r="C108" s="5" t="s">
        <v>55</v>
      </c>
      <c r="D108" s="5">
        <v>7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s="2" customFormat="1" ht="16.2" thickBot="1" x14ac:dyDescent="0.35">
      <c r="A109" s="8"/>
      <c r="B109" s="5"/>
      <c r="C109" s="5" t="s">
        <v>56</v>
      </c>
      <c r="D109" s="5">
        <v>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s="2" customFormat="1" ht="16.2" thickBot="1" x14ac:dyDescent="0.35">
      <c r="A110" s="8"/>
      <c r="B110" s="5"/>
      <c r="C110" s="5" t="s">
        <v>57</v>
      </c>
      <c r="D110" s="5">
        <v>9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s="2" customFormat="1" ht="16.2" thickBot="1" x14ac:dyDescent="0.35">
      <c r="A111" s="8"/>
      <c r="B111" s="5"/>
      <c r="C111" s="5" t="s">
        <v>58</v>
      </c>
      <c r="D111" s="5">
        <v>10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s="2" customFormat="1" ht="16.2" thickBot="1" x14ac:dyDescent="0.35">
      <c r="A112" s="8"/>
      <c r="B112" s="5"/>
      <c r="C112" s="5" t="s">
        <v>59</v>
      </c>
      <c r="D112" s="5">
        <v>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s="2" customFormat="1" ht="16.2" thickBot="1" x14ac:dyDescent="0.3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.2" thickBot="1" x14ac:dyDescent="0.35">
      <c r="A114" s="4" t="s">
        <v>17</v>
      </c>
      <c r="B114" s="7" t="s">
        <v>18</v>
      </c>
      <c r="C114" s="7" t="s">
        <v>19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.2" thickBot="1" x14ac:dyDescent="0.35">
      <c r="A115" s="8">
        <v>12</v>
      </c>
      <c r="B115" s="5" t="s">
        <v>60</v>
      </c>
      <c r="C115" s="5" t="s">
        <v>40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.2" thickBot="1" x14ac:dyDescent="0.3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.2" thickBot="1" x14ac:dyDescent="0.35">
      <c r="A117" s="4" t="s">
        <v>7</v>
      </c>
      <c r="B117" s="7" t="s">
        <v>17</v>
      </c>
      <c r="C117" s="7" t="s">
        <v>22</v>
      </c>
      <c r="D117" s="7" t="s">
        <v>23</v>
      </c>
      <c r="E117" s="7" t="s">
        <v>24</v>
      </c>
      <c r="F117" s="7" t="s">
        <v>25</v>
      </c>
      <c r="G117" s="7" t="s">
        <v>26</v>
      </c>
      <c r="H117" s="7" t="s">
        <v>27</v>
      </c>
      <c r="I117" s="7" t="s">
        <v>28</v>
      </c>
      <c r="J117" s="7" t="s">
        <v>29</v>
      </c>
      <c r="K117" s="7" t="s">
        <v>30</v>
      </c>
      <c r="L117" s="7" t="s">
        <v>31</v>
      </c>
      <c r="M117" s="7" t="s">
        <v>32</v>
      </c>
      <c r="N117" s="7" t="s">
        <v>33</v>
      </c>
      <c r="O117" s="7" t="s">
        <v>34</v>
      </c>
      <c r="P117" s="7" t="s">
        <v>35</v>
      </c>
      <c r="Q117" s="7" t="s">
        <v>36</v>
      </c>
    </row>
    <row r="118" spans="1:17" s="2" customFormat="1" ht="16.2" thickBot="1" x14ac:dyDescent="0.35">
      <c r="A118" s="8"/>
      <c r="B118" s="5">
        <v>12</v>
      </c>
      <c r="C118" s="5" t="s">
        <v>41</v>
      </c>
      <c r="D118" s="5">
        <v>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s="2" customFormat="1" ht="16.2" thickBot="1" x14ac:dyDescent="0.35">
      <c r="A119" s="8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s="2" customFormat="1" ht="16.2" thickBot="1" x14ac:dyDescent="0.35">
      <c r="A120" s="8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s="2" customFormat="1" ht="16.2" thickBot="1" x14ac:dyDescent="0.35">
      <c r="A121" s="8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s="2" customFormat="1" ht="16.2" thickBot="1" x14ac:dyDescent="0.3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.2" thickBot="1" x14ac:dyDescent="0.35">
      <c r="A123" s="4" t="s">
        <v>17</v>
      </c>
      <c r="B123" s="7" t="s">
        <v>18</v>
      </c>
      <c r="C123" s="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.2" thickBot="1" x14ac:dyDescent="0.35">
      <c r="A124" s="8">
        <v>13</v>
      </c>
      <c r="B124" s="5" t="s">
        <v>61</v>
      </c>
      <c r="C124" s="5" t="s">
        <v>40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.2" thickBot="1" x14ac:dyDescent="0.3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.2" thickBot="1" x14ac:dyDescent="0.35">
      <c r="A126" s="4" t="s">
        <v>7</v>
      </c>
      <c r="B126" s="7" t="s">
        <v>17</v>
      </c>
      <c r="C126" s="7" t="s">
        <v>22</v>
      </c>
      <c r="D126" s="7" t="s">
        <v>23</v>
      </c>
      <c r="E126" s="7" t="s">
        <v>24</v>
      </c>
      <c r="F126" s="7" t="s">
        <v>25</v>
      </c>
      <c r="G126" s="7" t="s">
        <v>26</v>
      </c>
      <c r="H126" s="7" t="s">
        <v>27</v>
      </c>
      <c r="I126" s="7" t="s">
        <v>28</v>
      </c>
      <c r="J126" s="7" t="s">
        <v>29</v>
      </c>
      <c r="K126" s="7" t="s">
        <v>30</v>
      </c>
      <c r="L126" s="7" t="s">
        <v>31</v>
      </c>
      <c r="M126" s="7" t="s">
        <v>32</v>
      </c>
      <c r="N126" s="7" t="s">
        <v>33</v>
      </c>
      <c r="O126" s="7" t="s">
        <v>34</v>
      </c>
      <c r="P126" s="7" t="s">
        <v>35</v>
      </c>
      <c r="Q126" s="7" t="s">
        <v>36</v>
      </c>
    </row>
    <row r="127" spans="1:17" s="2" customFormat="1" ht="16.2" thickBot="1" x14ac:dyDescent="0.35">
      <c r="A127" s="8"/>
      <c r="B127" s="5">
        <v>13</v>
      </c>
      <c r="C127" s="5" t="s">
        <v>41</v>
      </c>
      <c r="D127" s="5">
        <v>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s="2" customFormat="1" ht="16.2" thickBot="1" x14ac:dyDescent="0.35">
      <c r="A128" s="8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s="2" customFormat="1" ht="16.2" thickBot="1" x14ac:dyDescent="0.35">
      <c r="A129" s="8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s="2" customFormat="1" ht="16.2" thickBot="1" x14ac:dyDescent="0.35">
      <c r="A130" s="8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s="2" customFormat="1" ht="16.2" thickBot="1" x14ac:dyDescent="0.3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.2" thickBot="1" x14ac:dyDescent="0.35">
      <c r="A132" s="4" t="s">
        <v>17</v>
      </c>
      <c r="B132" s="7" t="s">
        <v>18</v>
      </c>
      <c r="C132" s="7" t="s">
        <v>19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.2" thickBot="1" x14ac:dyDescent="0.35">
      <c r="A133" s="8">
        <v>14</v>
      </c>
      <c r="B133" s="5" t="s">
        <v>62</v>
      </c>
      <c r="C133" s="5" t="s">
        <v>40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.2" thickBot="1" x14ac:dyDescent="0.3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.2" thickBot="1" x14ac:dyDescent="0.35">
      <c r="A135" s="4" t="s">
        <v>7</v>
      </c>
      <c r="B135" s="7" t="s">
        <v>17</v>
      </c>
      <c r="C135" s="7" t="s">
        <v>22</v>
      </c>
      <c r="D135" s="7" t="s">
        <v>23</v>
      </c>
      <c r="E135" s="7" t="s">
        <v>24</v>
      </c>
      <c r="F135" s="7" t="s">
        <v>25</v>
      </c>
      <c r="G135" s="7" t="s">
        <v>26</v>
      </c>
      <c r="H135" s="7" t="s">
        <v>27</v>
      </c>
      <c r="I135" s="7" t="s">
        <v>28</v>
      </c>
      <c r="J135" s="7" t="s">
        <v>29</v>
      </c>
      <c r="K135" s="7" t="s">
        <v>30</v>
      </c>
      <c r="L135" s="7" t="s">
        <v>31</v>
      </c>
      <c r="M135" s="7" t="s">
        <v>32</v>
      </c>
      <c r="N135" s="7" t="s">
        <v>33</v>
      </c>
      <c r="O135" s="7" t="s">
        <v>34</v>
      </c>
      <c r="P135" s="7" t="s">
        <v>35</v>
      </c>
      <c r="Q135" s="7" t="s">
        <v>36</v>
      </c>
    </row>
    <row r="136" spans="1:17" s="2" customFormat="1" ht="16.2" thickBot="1" x14ac:dyDescent="0.35">
      <c r="A136" s="8"/>
      <c r="B136" s="5">
        <v>14</v>
      </c>
      <c r="C136" s="5" t="s">
        <v>41</v>
      </c>
      <c r="D136" s="5">
        <v>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s="2" customFormat="1" ht="16.2" thickBot="1" x14ac:dyDescent="0.35">
      <c r="A137" s="8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s="2" customFormat="1" ht="16.2" thickBot="1" x14ac:dyDescent="0.35">
      <c r="A138" s="8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s="2" customFormat="1" ht="16.2" thickBot="1" x14ac:dyDescent="0.35">
      <c r="A139" s="8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s="2" customFormat="1" ht="16.2" thickBot="1" x14ac:dyDescent="0.3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.2" thickBot="1" x14ac:dyDescent="0.35">
      <c r="A141" s="4" t="s">
        <v>17</v>
      </c>
      <c r="B141" s="7" t="s">
        <v>18</v>
      </c>
      <c r="C141" s="7" t="s">
        <v>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.2" thickBot="1" x14ac:dyDescent="0.35">
      <c r="A142" s="8">
        <v>15</v>
      </c>
      <c r="B142" s="5" t="s">
        <v>63</v>
      </c>
      <c r="C142" s="5" t="s">
        <v>40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.2" thickBot="1" x14ac:dyDescent="0.3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.2" thickBot="1" x14ac:dyDescent="0.35">
      <c r="A144" s="4" t="s">
        <v>7</v>
      </c>
      <c r="B144" s="7" t="s">
        <v>17</v>
      </c>
      <c r="C144" s="7" t="s">
        <v>22</v>
      </c>
      <c r="D144" s="7" t="s">
        <v>23</v>
      </c>
      <c r="E144" s="7" t="s">
        <v>24</v>
      </c>
      <c r="F144" s="7" t="s">
        <v>25</v>
      </c>
      <c r="G144" s="7" t="s">
        <v>26</v>
      </c>
      <c r="H144" s="7" t="s">
        <v>27</v>
      </c>
      <c r="I144" s="7" t="s">
        <v>28</v>
      </c>
      <c r="J144" s="7" t="s">
        <v>29</v>
      </c>
      <c r="K144" s="7" t="s">
        <v>30</v>
      </c>
      <c r="L144" s="7" t="s">
        <v>31</v>
      </c>
      <c r="M144" s="7" t="s">
        <v>32</v>
      </c>
      <c r="N144" s="7" t="s">
        <v>33</v>
      </c>
      <c r="O144" s="7" t="s">
        <v>34</v>
      </c>
      <c r="P144" s="7" t="s">
        <v>35</v>
      </c>
      <c r="Q144" s="7" t="s">
        <v>36</v>
      </c>
    </row>
    <row r="145" spans="1:17" s="2" customFormat="1" ht="16.2" thickBot="1" x14ac:dyDescent="0.35">
      <c r="A145" s="8"/>
      <c r="B145" s="5">
        <v>15</v>
      </c>
      <c r="C145" s="5" t="s">
        <v>41</v>
      </c>
      <c r="D145" s="5">
        <v>5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s="2" customFormat="1" ht="16.2" thickBot="1" x14ac:dyDescent="0.35">
      <c r="A146" s="8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s="2" customFormat="1" ht="16.2" thickBot="1" x14ac:dyDescent="0.35">
      <c r="A147" s="8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s="2" customFormat="1" ht="16.2" thickBot="1" x14ac:dyDescent="0.35">
      <c r="A148" s="8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s="2" customFormat="1" ht="16.2" thickBot="1" x14ac:dyDescent="0.3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.2" thickBot="1" x14ac:dyDescent="0.35">
      <c r="A150" s="4" t="s">
        <v>17</v>
      </c>
      <c r="B150" s="7" t="s">
        <v>18</v>
      </c>
      <c r="C150" s="7" t="s"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.2" thickBot="1" x14ac:dyDescent="0.35">
      <c r="A151" s="8">
        <v>16</v>
      </c>
      <c r="B151" s="5" t="s">
        <v>120</v>
      </c>
      <c r="C151" s="5" t="s">
        <v>40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.2" thickBot="1" x14ac:dyDescent="0.3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.2" thickBot="1" x14ac:dyDescent="0.35">
      <c r="A153" s="4" t="s">
        <v>7</v>
      </c>
      <c r="B153" s="7" t="s">
        <v>17</v>
      </c>
      <c r="C153" s="7" t="s">
        <v>22</v>
      </c>
      <c r="D153" s="7" t="s">
        <v>23</v>
      </c>
      <c r="E153" s="7" t="s">
        <v>24</v>
      </c>
      <c r="F153" s="7" t="s">
        <v>25</v>
      </c>
      <c r="G153" s="7" t="s">
        <v>26</v>
      </c>
      <c r="H153" s="7" t="s">
        <v>27</v>
      </c>
      <c r="I153" s="7" t="s">
        <v>28</v>
      </c>
      <c r="J153" s="7" t="s">
        <v>29</v>
      </c>
      <c r="K153" s="7" t="s">
        <v>30</v>
      </c>
      <c r="L153" s="7" t="s">
        <v>31</v>
      </c>
      <c r="M153" s="7" t="s">
        <v>32</v>
      </c>
      <c r="N153" s="7" t="s">
        <v>33</v>
      </c>
      <c r="O153" s="7" t="s">
        <v>34</v>
      </c>
      <c r="P153" s="7" t="s">
        <v>35</v>
      </c>
      <c r="Q153" s="7" t="s">
        <v>36</v>
      </c>
    </row>
    <row r="154" spans="1:17" s="2" customFormat="1" ht="16.2" thickBot="1" x14ac:dyDescent="0.35">
      <c r="A154" s="8"/>
      <c r="B154" s="5">
        <v>16</v>
      </c>
      <c r="C154" s="5" t="s">
        <v>41</v>
      </c>
      <c r="D154" s="5">
        <v>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s="2" customFormat="1" ht="16.2" thickBot="1" x14ac:dyDescent="0.35">
      <c r="A155" s="8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s="2" customFormat="1" ht="16.2" thickBot="1" x14ac:dyDescent="0.35">
      <c r="A156" s="8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s="2" customFormat="1" ht="16.2" thickBot="1" x14ac:dyDescent="0.35">
      <c r="A157" s="8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s="2" customFormat="1" ht="16.2" thickBot="1" x14ac:dyDescent="0.3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.2" thickBot="1" x14ac:dyDescent="0.35">
      <c r="A159" s="4" t="s">
        <v>17</v>
      </c>
      <c r="B159" s="7" t="s">
        <v>18</v>
      </c>
      <c r="C159" s="7" t="s">
        <v>19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.2" thickBot="1" x14ac:dyDescent="0.35">
      <c r="A160" s="8">
        <v>17</v>
      </c>
      <c r="B160" s="5" t="s">
        <v>65</v>
      </c>
      <c r="C160" s="5" t="s">
        <v>40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.2" thickBot="1" x14ac:dyDescent="0.3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.2" thickBot="1" x14ac:dyDescent="0.35">
      <c r="A162" s="4" t="s">
        <v>7</v>
      </c>
      <c r="B162" s="7" t="s">
        <v>17</v>
      </c>
      <c r="C162" s="7" t="s">
        <v>22</v>
      </c>
      <c r="D162" s="7" t="s">
        <v>23</v>
      </c>
      <c r="E162" s="7" t="s">
        <v>24</v>
      </c>
      <c r="F162" s="7" t="s">
        <v>25</v>
      </c>
      <c r="G162" s="7" t="s">
        <v>26</v>
      </c>
      <c r="H162" s="7" t="s">
        <v>27</v>
      </c>
      <c r="I162" s="7" t="s">
        <v>28</v>
      </c>
      <c r="J162" s="7" t="s">
        <v>29</v>
      </c>
      <c r="K162" s="7" t="s">
        <v>30</v>
      </c>
      <c r="L162" s="7" t="s">
        <v>31</v>
      </c>
      <c r="M162" s="7" t="s">
        <v>32</v>
      </c>
      <c r="N162" s="7" t="s">
        <v>33</v>
      </c>
      <c r="O162" s="7" t="s">
        <v>34</v>
      </c>
      <c r="P162" s="7" t="s">
        <v>35</v>
      </c>
      <c r="Q162" s="7" t="s">
        <v>36</v>
      </c>
    </row>
    <row r="163" spans="1:17" s="2" customFormat="1" ht="16.2" thickBot="1" x14ac:dyDescent="0.35">
      <c r="A163" s="8"/>
      <c r="B163" s="5">
        <v>17</v>
      </c>
      <c r="C163" s="5" t="s">
        <v>41</v>
      </c>
      <c r="D163" s="5">
        <v>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s="2" customFormat="1" ht="16.2" thickBot="1" x14ac:dyDescent="0.35">
      <c r="A164" s="8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s="2" customFormat="1" ht="16.2" thickBot="1" x14ac:dyDescent="0.35">
      <c r="A165" s="8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ht="15" thickBot="1" x14ac:dyDescent="0.35">
      <c r="A166" s="13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s="2" customFormat="1" ht="16.2" thickBot="1" x14ac:dyDescent="0.3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.2" thickBot="1" x14ac:dyDescent="0.35">
      <c r="A168" s="4" t="s">
        <v>17</v>
      </c>
      <c r="B168" s="7" t="s">
        <v>18</v>
      </c>
      <c r="C168" s="7" t="s">
        <v>19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.2" thickBot="1" x14ac:dyDescent="0.35">
      <c r="A169" s="8">
        <v>18</v>
      </c>
      <c r="B169" s="5" t="s">
        <v>66</v>
      </c>
      <c r="C169" s="5" t="s">
        <v>40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.2" thickBot="1" x14ac:dyDescent="0.3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.2" thickBot="1" x14ac:dyDescent="0.35">
      <c r="A171" s="4" t="s">
        <v>7</v>
      </c>
      <c r="B171" s="7" t="s">
        <v>17</v>
      </c>
      <c r="C171" s="7" t="s">
        <v>22</v>
      </c>
      <c r="D171" s="7" t="s">
        <v>23</v>
      </c>
      <c r="E171" s="7" t="s">
        <v>24</v>
      </c>
      <c r="F171" s="7" t="s">
        <v>25</v>
      </c>
      <c r="G171" s="7" t="s">
        <v>26</v>
      </c>
      <c r="H171" s="7" t="s">
        <v>27</v>
      </c>
      <c r="I171" s="7" t="s">
        <v>28</v>
      </c>
      <c r="J171" s="7" t="s">
        <v>29</v>
      </c>
      <c r="K171" s="7" t="s">
        <v>30</v>
      </c>
      <c r="L171" s="7" t="s">
        <v>31</v>
      </c>
      <c r="M171" s="7" t="s">
        <v>32</v>
      </c>
      <c r="N171" s="7" t="s">
        <v>33</v>
      </c>
      <c r="O171" s="7" t="s">
        <v>34</v>
      </c>
      <c r="P171" s="7" t="s">
        <v>35</v>
      </c>
      <c r="Q171" s="7" t="s">
        <v>36</v>
      </c>
    </row>
    <row r="172" spans="1:17" s="2" customFormat="1" ht="16.2" thickBot="1" x14ac:dyDescent="0.35">
      <c r="A172" s="8"/>
      <c r="B172" s="5">
        <v>18</v>
      </c>
      <c r="C172" s="5" t="s">
        <v>41</v>
      </c>
      <c r="D172" s="5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s="2" customFormat="1" ht="16.2" thickBot="1" x14ac:dyDescent="0.35">
      <c r="A173" s="8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s="2" customFormat="1" ht="16.2" thickBot="1" x14ac:dyDescent="0.35">
      <c r="A174" s="8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ht="15" thickBot="1" x14ac:dyDescent="0.35">
      <c r="A175" s="13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 s="2" customFormat="1" ht="16.2" thickBot="1" x14ac:dyDescent="0.3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.2" thickBot="1" x14ac:dyDescent="0.35">
      <c r="A177" s="4" t="s">
        <v>17</v>
      </c>
      <c r="B177" s="7" t="s">
        <v>18</v>
      </c>
      <c r="C177" s="7" t="s">
        <v>19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.2" thickBot="1" x14ac:dyDescent="0.35">
      <c r="A178" s="8">
        <v>19</v>
      </c>
      <c r="B178" s="5" t="s">
        <v>67</v>
      </c>
      <c r="C178" s="5" t="s">
        <v>40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.2" thickBot="1" x14ac:dyDescent="0.3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.2" thickBot="1" x14ac:dyDescent="0.35">
      <c r="A180" s="4" t="s">
        <v>7</v>
      </c>
      <c r="B180" s="7" t="s">
        <v>17</v>
      </c>
      <c r="C180" s="7" t="s">
        <v>22</v>
      </c>
      <c r="D180" s="7" t="s">
        <v>23</v>
      </c>
      <c r="E180" s="7" t="s">
        <v>24</v>
      </c>
      <c r="F180" s="7" t="s">
        <v>25</v>
      </c>
      <c r="G180" s="7" t="s">
        <v>26</v>
      </c>
      <c r="H180" s="7" t="s">
        <v>27</v>
      </c>
      <c r="I180" s="7" t="s">
        <v>28</v>
      </c>
      <c r="J180" s="7" t="s">
        <v>29</v>
      </c>
      <c r="K180" s="7" t="s">
        <v>30</v>
      </c>
      <c r="L180" s="7" t="s">
        <v>31</v>
      </c>
      <c r="M180" s="7" t="s">
        <v>32</v>
      </c>
      <c r="N180" s="7" t="s">
        <v>33</v>
      </c>
      <c r="O180" s="7" t="s">
        <v>34</v>
      </c>
      <c r="P180" s="7" t="s">
        <v>35</v>
      </c>
      <c r="Q180" s="7" t="s">
        <v>36</v>
      </c>
    </row>
    <row r="181" spans="1:17" s="2" customFormat="1" ht="16.2" thickBot="1" x14ac:dyDescent="0.35">
      <c r="A181" s="8"/>
      <c r="B181" s="5">
        <v>19</v>
      </c>
      <c r="C181" s="5" t="s">
        <v>41</v>
      </c>
      <c r="D181" s="5">
        <v>5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s="2" customFormat="1" ht="16.2" thickBot="1" x14ac:dyDescent="0.35">
      <c r="A182" s="8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s="2" customFormat="1" ht="16.2" thickBot="1" x14ac:dyDescent="0.35">
      <c r="A183" s="8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15" thickBot="1" x14ac:dyDescent="0.35">
      <c r="A184" s="13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7" s="2" customFormat="1" ht="16.2" thickBot="1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.2" thickBot="1" x14ac:dyDescent="0.35">
      <c r="A186" s="4" t="s">
        <v>17</v>
      </c>
      <c r="B186" s="7" t="s">
        <v>18</v>
      </c>
      <c r="C186" s="7" t="s">
        <v>19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.2" thickBot="1" x14ac:dyDescent="0.35">
      <c r="A187" s="8">
        <v>20</v>
      </c>
      <c r="B187" s="5" t="s">
        <v>68</v>
      </c>
      <c r="C187" s="5" t="s">
        <v>43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.2" thickBot="1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.2" thickBot="1" x14ac:dyDescent="0.35">
      <c r="A189" s="4" t="s">
        <v>7</v>
      </c>
      <c r="B189" s="7" t="s">
        <v>17</v>
      </c>
      <c r="C189" s="7" t="s">
        <v>22</v>
      </c>
      <c r="D189" s="7" t="s">
        <v>23</v>
      </c>
      <c r="E189" s="7" t="s">
        <v>24</v>
      </c>
      <c r="F189" s="7" t="s">
        <v>25</v>
      </c>
      <c r="G189" s="7" t="s">
        <v>26</v>
      </c>
      <c r="H189" s="7" t="s">
        <v>27</v>
      </c>
      <c r="I189" s="7" t="s">
        <v>28</v>
      </c>
      <c r="J189" s="7" t="s">
        <v>29</v>
      </c>
      <c r="K189" s="7" t="s">
        <v>30</v>
      </c>
      <c r="L189" s="7" t="s">
        <v>31</v>
      </c>
      <c r="M189" s="7" t="s">
        <v>32</v>
      </c>
      <c r="N189" s="7" t="s">
        <v>33</v>
      </c>
      <c r="O189" s="7" t="s">
        <v>34</v>
      </c>
      <c r="P189" s="7" t="s">
        <v>35</v>
      </c>
      <c r="Q189" s="7" t="s">
        <v>36</v>
      </c>
    </row>
    <row r="190" spans="1:17" s="2" customFormat="1" ht="16.2" thickBot="1" x14ac:dyDescent="0.35">
      <c r="A190" s="8"/>
      <c r="B190" s="5">
        <v>20</v>
      </c>
      <c r="C190" s="5" t="s">
        <v>69</v>
      </c>
      <c r="D190" s="5">
        <v>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s="2" customFormat="1" ht="16.2" thickBot="1" x14ac:dyDescent="0.35">
      <c r="A191" s="8"/>
      <c r="B191" s="5">
        <v>20</v>
      </c>
      <c r="C191" s="5" t="s">
        <v>70</v>
      </c>
      <c r="D191" s="5" t="s">
        <v>71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s="2" customFormat="1" ht="16.2" thickBot="1" x14ac:dyDescent="0.35">
      <c r="A192" s="8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ht="15" thickBot="1" x14ac:dyDescent="0.35">
      <c r="A193" s="13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 s="2" customFormat="1" ht="16.2" thickBot="1" x14ac:dyDescent="0.3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.2" thickBot="1" x14ac:dyDescent="0.35">
      <c r="A195" s="4" t="s">
        <v>17</v>
      </c>
      <c r="B195" s="7" t="s">
        <v>18</v>
      </c>
      <c r="C195" s="7" t="s">
        <v>19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.2" thickBot="1" x14ac:dyDescent="0.35">
      <c r="A196" s="8">
        <v>21</v>
      </c>
      <c r="B196" s="5" t="s">
        <v>80</v>
      </c>
      <c r="C196" s="5" t="s">
        <v>43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.2" thickBot="1" x14ac:dyDescent="0.3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.2" thickBot="1" x14ac:dyDescent="0.35">
      <c r="A198" s="4" t="s">
        <v>7</v>
      </c>
      <c r="B198" s="7" t="s">
        <v>17</v>
      </c>
      <c r="C198" s="7" t="s">
        <v>22</v>
      </c>
      <c r="D198" s="7" t="s">
        <v>23</v>
      </c>
      <c r="E198" s="7" t="s">
        <v>24</v>
      </c>
      <c r="F198" s="7" t="s">
        <v>25</v>
      </c>
      <c r="G198" s="7" t="s">
        <v>26</v>
      </c>
      <c r="H198" s="7" t="s">
        <v>27</v>
      </c>
      <c r="I198" s="7" t="s">
        <v>28</v>
      </c>
      <c r="J198" s="7" t="s">
        <v>29</v>
      </c>
      <c r="K198" s="7" t="s">
        <v>30</v>
      </c>
      <c r="L198" s="7" t="s">
        <v>31</v>
      </c>
      <c r="M198" s="7" t="s">
        <v>32</v>
      </c>
      <c r="N198" s="7" t="s">
        <v>33</v>
      </c>
      <c r="O198" s="7" t="s">
        <v>34</v>
      </c>
      <c r="P198" s="7" t="s">
        <v>35</v>
      </c>
      <c r="Q198" s="7" t="s">
        <v>36</v>
      </c>
    </row>
    <row r="199" spans="1:17" s="2" customFormat="1" ht="16.2" thickBot="1" x14ac:dyDescent="0.35">
      <c r="A199" s="8"/>
      <c r="B199" s="5">
        <v>21</v>
      </c>
      <c r="C199" s="5" t="s">
        <v>81</v>
      </c>
      <c r="D199" s="5">
        <v>3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s="2" customFormat="1" ht="16.2" thickBot="1" x14ac:dyDescent="0.35">
      <c r="A200" s="8"/>
      <c r="B200" s="5">
        <v>21</v>
      </c>
      <c r="C200" s="5" t="s">
        <v>82</v>
      </c>
      <c r="D200" s="5" t="s">
        <v>83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s="2" customFormat="1" ht="16.2" thickBot="1" x14ac:dyDescent="0.35">
      <c r="A201" s="8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ht="15" thickBot="1" x14ac:dyDescent="0.35">
      <c r="A202" s="13"/>
      <c r="B202" s="14"/>
      <c r="C202" s="14"/>
      <c r="D202" s="1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 s="2" customFormat="1" ht="16.2" thickBot="1" x14ac:dyDescent="0.3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.2" thickBot="1" x14ac:dyDescent="0.35">
      <c r="A204" s="4" t="s">
        <v>17</v>
      </c>
      <c r="B204" s="7" t="s">
        <v>18</v>
      </c>
      <c r="C204" s="7" t="s">
        <v>19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.2" thickBot="1" x14ac:dyDescent="0.35">
      <c r="A205" s="8" t="s">
        <v>91</v>
      </c>
      <c r="B205" s="5" t="s">
        <v>92</v>
      </c>
      <c r="C205" s="5" t="s">
        <v>43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.2" thickBot="1" x14ac:dyDescent="0.3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.2" thickBot="1" x14ac:dyDescent="0.35">
      <c r="A207" s="4" t="s">
        <v>7</v>
      </c>
      <c r="B207" s="7" t="s">
        <v>17</v>
      </c>
      <c r="C207" s="7" t="s">
        <v>22</v>
      </c>
      <c r="D207" s="7" t="s">
        <v>23</v>
      </c>
      <c r="E207" s="7" t="s">
        <v>24</v>
      </c>
      <c r="F207" s="7" t="s">
        <v>25</v>
      </c>
      <c r="G207" s="7" t="s">
        <v>26</v>
      </c>
      <c r="H207" s="7" t="s">
        <v>27</v>
      </c>
      <c r="I207" s="7" t="s">
        <v>28</v>
      </c>
      <c r="J207" s="7" t="s">
        <v>29</v>
      </c>
      <c r="K207" s="7" t="s">
        <v>30</v>
      </c>
      <c r="L207" s="7" t="s">
        <v>31</v>
      </c>
      <c r="M207" s="7" t="s">
        <v>32</v>
      </c>
      <c r="N207" s="7" t="s">
        <v>33</v>
      </c>
      <c r="O207" s="7" t="s">
        <v>34</v>
      </c>
      <c r="P207" s="7" t="s">
        <v>35</v>
      </c>
      <c r="Q207" s="7" t="s">
        <v>36</v>
      </c>
    </row>
    <row r="208" spans="1:17" s="2" customFormat="1" ht="16.2" thickBot="1" x14ac:dyDescent="0.35">
      <c r="A208" s="8"/>
      <c r="B208" s="5">
        <v>22</v>
      </c>
      <c r="C208" s="5" t="s">
        <v>69</v>
      </c>
      <c r="D208" s="5">
        <v>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s="2" customFormat="1" ht="16.2" thickBot="1" x14ac:dyDescent="0.35">
      <c r="A209" s="8"/>
      <c r="B209" s="5">
        <v>22</v>
      </c>
      <c r="C209" s="5" t="s">
        <v>70</v>
      </c>
      <c r="D209" s="5" t="s">
        <v>71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s="2" customFormat="1" ht="16.2" thickBot="1" x14ac:dyDescent="0.35">
      <c r="A210" s="8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ht="15" thickBot="1" x14ac:dyDescent="0.35">
      <c r="A211" s="13"/>
      <c r="B211" s="14"/>
      <c r="C211" s="14"/>
      <c r="D211" s="1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 s="2" customFormat="1" ht="16.2" thickBot="1" x14ac:dyDescent="0.3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.2" thickBot="1" x14ac:dyDescent="0.35">
      <c r="A213" s="4" t="s">
        <v>17</v>
      </c>
      <c r="B213" s="7" t="s">
        <v>18</v>
      </c>
      <c r="C213" s="7" t="s">
        <v>19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.2" thickBot="1" x14ac:dyDescent="0.35">
      <c r="A214" s="8" t="s">
        <v>99</v>
      </c>
      <c r="B214" s="5" t="s">
        <v>100</v>
      </c>
      <c r="C214" s="5" t="s">
        <v>43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.2" thickBot="1" x14ac:dyDescent="0.3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.2" thickBot="1" x14ac:dyDescent="0.35">
      <c r="A216" s="4" t="s">
        <v>7</v>
      </c>
      <c r="B216" s="7" t="s">
        <v>17</v>
      </c>
      <c r="C216" s="7" t="s">
        <v>22</v>
      </c>
      <c r="D216" s="7" t="s">
        <v>23</v>
      </c>
      <c r="E216" s="7" t="s">
        <v>24</v>
      </c>
      <c r="F216" s="7" t="s">
        <v>25</v>
      </c>
      <c r="G216" s="7" t="s">
        <v>26</v>
      </c>
      <c r="H216" s="7" t="s">
        <v>27</v>
      </c>
      <c r="I216" s="7" t="s">
        <v>28</v>
      </c>
      <c r="J216" s="7" t="s">
        <v>29</v>
      </c>
      <c r="K216" s="7" t="s">
        <v>30</v>
      </c>
      <c r="L216" s="7" t="s">
        <v>31</v>
      </c>
      <c r="M216" s="7" t="s">
        <v>32</v>
      </c>
      <c r="N216" s="7" t="s">
        <v>33</v>
      </c>
      <c r="O216" s="7" t="s">
        <v>34</v>
      </c>
      <c r="P216" s="7" t="s">
        <v>35</v>
      </c>
      <c r="Q216" s="7" t="s">
        <v>36</v>
      </c>
    </row>
    <row r="217" spans="1:17" s="2" customFormat="1" ht="16.2" thickBot="1" x14ac:dyDescent="0.35">
      <c r="A217" s="8"/>
      <c r="B217" s="5">
        <v>23</v>
      </c>
      <c r="C217" s="5" t="s">
        <v>81</v>
      </c>
      <c r="D217" s="5">
        <v>3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s="2" customFormat="1" ht="16.2" thickBot="1" x14ac:dyDescent="0.35">
      <c r="A218" s="8"/>
      <c r="B218" s="5">
        <v>23</v>
      </c>
      <c r="C218" s="5" t="s">
        <v>82</v>
      </c>
      <c r="D218" s="5" t="s">
        <v>83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s="2" customFormat="1" ht="16.2" thickBot="1" x14ac:dyDescent="0.35">
      <c r="A219" s="8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ht="15" thickBot="1" x14ac:dyDescent="0.35">
      <c r="A220" s="13"/>
      <c r="B220" s="14"/>
      <c r="C220" s="14"/>
      <c r="D220" s="1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s="2" customFormat="1" ht="16.2" thickBot="1" x14ac:dyDescent="0.3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.2" thickBot="1" x14ac:dyDescent="0.35">
      <c r="A222" s="4" t="s">
        <v>17</v>
      </c>
      <c r="B222" s="7" t="s">
        <v>18</v>
      </c>
      <c r="C222" s="7" t="s">
        <v>19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.2" thickBot="1" x14ac:dyDescent="0.35">
      <c r="A223" s="8" t="s">
        <v>101</v>
      </c>
      <c r="B223" s="5" t="s">
        <v>102</v>
      </c>
      <c r="C223" s="5" t="s">
        <v>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.2" thickBot="1" x14ac:dyDescent="0.3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.2" thickBot="1" x14ac:dyDescent="0.35">
      <c r="A225" s="4" t="s">
        <v>7</v>
      </c>
      <c r="B225" s="7" t="s">
        <v>17</v>
      </c>
      <c r="C225" s="7" t="s">
        <v>22</v>
      </c>
      <c r="D225" s="7" t="s">
        <v>23</v>
      </c>
      <c r="E225" s="7" t="s">
        <v>24</v>
      </c>
      <c r="F225" s="7" t="s">
        <v>25</v>
      </c>
      <c r="G225" s="7" t="s">
        <v>26</v>
      </c>
      <c r="H225" s="7" t="s">
        <v>27</v>
      </c>
      <c r="I225" s="7" t="s">
        <v>28</v>
      </c>
      <c r="J225" s="7" t="s">
        <v>29</v>
      </c>
      <c r="K225" s="7" t="s">
        <v>30</v>
      </c>
      <c r="L225" s="7" t="s">
        <v>31</v>
      </c>
      <c r="M225" s="7" t="s">
        <v>32</v>
      </c>
      <c r="N225" s="7" t="s">
        <v>33</v>
      </c>
      <c r="O225" s="7" t="s">
        <v>34</v>
      </c>
      <c r="P225" s="7" t="s">
        <v>35</v>
      </c>
      <c r="Q225" s="7" t="s">
        <v>36</v>
      </c>
    </row>
    <row r="226" spans="1:17" s="2" customFormat="1" ht="16.2" thickBot="1" x14ac:dyDescent="0.35">
      <c r="A226" s="8"/>
      <c r="B226" s="5">
        <v>24</v>
      </c>
      <c r="C226" s="5" t="s">
        <v>69</v>
      </c>
      <c r="D226" s="5">
        <v>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s="2" customFormat="1" ht="16.2" thickBot="1" x14ac:dyDescent="0.35">
      <c r="A227" s="8"/>
      <c r="B227" s="5">
        <v>24</v>
      </c>
      <c r="C227" s="5" t="s">
        <v>70</v>
      </c>
      <c r="D227" s="5" t="s">
        <v>71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s="2" customFormat="1" ht="16.2" thickBot="1" x14ac:dyDescent="0.35">
      <c r="A228" s="8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ht="15" thickBot="1" x14ac:dyDescent="0.35">
      <c r="A229" s="13"/>
      <c r="B229" s="14"/>
      <c r="C229" s="14"/>
      <c r="D229" s="1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 s="2" customFormat="1" ht="16.2" thickBot="1" x14ac:dyDescent="0.3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.2" thickBot="1" x14ac:dyDescent="0.35">
      <c r="A231" s="4" t="s">
        <v>17</v>
      </c>
      <c r="B231" s="7" t="s">
        <v>18</v>
      </c>
      <c r="C231" s="7" t="s">
        <v>19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.2" thickBot="1" x14ac:dyDescent="0.35">
      <c r="A232" s="8" t="s">
        <v>103</v>
      </c>
      <c r="B232" s="5" t="s">
        <v>104</v>
      </c>
      <c r="C232" s="5" t="s">
        <v>105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.2" thickBot="1" x14ac:dyDescent="0.3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.2" thickBot="1" x14ac:dyDescent="0.35">
      <c r="A234" s="4" t="s">
        <v>7</v>
      </c>
      <c r="B234" s="7" t="s">
        <v>17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26</v>
      </c>
      <c r="H234" s="7" t="s">
        <v>27</v>
      </c>
      <c r="I234" s="7" t="s">
        <v>28</v>
      </c>
      <c r="J234" s="7" t="s">
        <v>29</v>
      </c>
      <c r="K234" s="7" t="s">
        <v>30</v>
      </c>
      <c r="L234" s="7" t="s">
        <v>31</v>
      </c>
      <c r="M234" s="7" t="s">
        <v>32</v>
      </c>
      <c r="N234" s="7" t="s">
        <v>33</v>
      </c>
      <c r="O234" s="7" t="s">
        <v>34</v>
      </c>
      <c r="P234" s="7" t="s">
        <v>35</v>
      </c>
      <c r="Q234" s="7" t="s">
        <v>36</v>
      </c>
    </row>
    <row r="235" spans="1:17" s="2" customFormat="1" ht="16.2" thickBot="1" x14ac:dyDescent="0.35">
      <c r="A235" s="8"/>
      <c r="B235" s="5">
        <v>25</v>
      </c>
      <c r="C235" s="5" t="s">
        <v>69</v>
      </c>
      <c r="D235" s="5">
        <v>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s="2" customFormat="1" ht="16.2" thickBot="1" x14ac:dyDescent="0.35">
      <c r="A236" s="8"/>
      <c r="B236" s="5">
        <v>25</v>
      </c>
      <c r="C236" s="5" t="s">
        <v>70</v>
      </c>
      <c r="D236" s="5" t="s">
        <v>71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s="2" customFormat="1" ht="16.2" thickBot="1" x14ac:dyDescent="0.35">
      <c r="A237" s="8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ht="15" thickBot="1" x14ac:dyDescent="0.35">
      <c r="A238" s="13"/>
      <c r="B238" s="14"/>
      <c r="C238" s="14"/>
      <c r="D238" s="1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 s="2" customFormat="1" ht="16.2" thickBot="1" x14ac:dyDescent="0.3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.2" thickBot="1" x14ac:dyDescent="0.35">
      <c r="A240" s="4" t="s">
        <v>17</v>
      </c>
      <c r="B240" s="7" t="s">
        <v>18</v>
      </c>
      <c r="C240" s="7" t="s">
        <v>19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.2" thickBot="1" x14ac:dyDescent="0.35">
      <c r="A241" s="8" t="s">
        <v>106</v>
      </c>
      <c r="B241" s="5" t="s">
        <v>107</v>
      </c>
      <c r="C241" s="5" t="s">
        <v>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.2" thickBot="1" x14ac:dyDescent="0.3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.2" thickBot="1" x14ac:dyDescent="0.35">
      <c r="A243" s="4" t="s">
        <v>7</v>
      </c>
      <c r="B243" s="7" t="s">
        <v>17</v>
      </c>
      <c r="C243" s="7" t="s">
        <v>22</v>
      </c>
      <c r="D243" s="7" t="s">
        <v>23</v>
      </c>
      <c r="E243" s="7" t="s">
        <v>24</v>
      </c>
      <c r="F243" s="7" t="s">
        <v>25</v>
      </c>
      <c r="G243" s="7" t="s">
        <v>26</v>
      </c>
      <c r="H243" s="7" t="s">
        <v>27</v>
      </c>
      <c r="I243" s="7" t="s">
        <v>28</v>
      </c>
      <c r="J243" s="7" t="s">
        <v>29</v>
      </c>
      <c r="K243" s="7" t="s">
        <v>30</v>
      </c>
      <c r="L243" s="7" t="s">
        <v>31</v>
      </c>
      <c r="M243" s="7" t="s">
        <v>32</v>
      </c>
      <c r="N243" s="7" t="s">
        <v>33</v>
      </c>
      <c r="O243" s="7" t="s">
        <v>34</v>
      </c>
      <c r="P243" s="7" t="s">
        <v>35</v>
      </c>
      <c r="Q243" s="7" t="s">
        <v>36</v>
      </c>
    </row>
    <row r="244" spans="1:17" s="2" customFormat="1" ht="16.2" thickBot="1" x14ac:dyDescent="0.35">
      <c r="A244" s="8"/>
      <c r="B244" s="5">
        <v>26</v>
      </c>
      <c r="C244" s="5" t="s">
        <v>41</v>
      </c>
      <c r="D244" s="5">
        <v>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s="2" customFormat="1" ht="16.2" thickBot="1" x14ac:dyDescent="0.35">
      <c r="A245" s="8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s="2" customFormat="1" ht="16.2" thickBot="1" x14ac:dyDescent="0.35">
      <c r="A246" s="8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ht="15" thickBot="1" x14ac:dyDescent="0.35">
      <c r="A247" s="13"/>
      <c r="B247" s="14"/>
      <c r="C247" s="14"/>
      <c r="D247" s="1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 s="2" customFormat="1" ht="16.2" thickBot="1" x14ac:dyDescent="0.3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.2" thickBot="1" x14ac:dyDescent="0.35">
      <c r="A249" s="4" t="s">
        <v>17</v>
      </c>
      <c r="B249" s="7" t="s">
        <v>18</v>
      </c>
      <c r="C249" s="7" t="s">
        <v>19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.2" thickBot="1" x14ac:dyDescent="0.35">
      <c r="A250" s="8" t="s">
        <v>108</v>
      </c>
      <c r="B250" s="5" t="s">
        <v>109</v>
      </c>
      <c r="C250" s="5" t="s">
        <v>40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.2" thickBot="1" x14ac:dyDescent="0.3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.2" thickBot="1" x14ac:dyDescent="0.35">
      <c r="A252" s="4" t="s">
        <v>7</v>
      </c>
      <c r="B252" s="7" t="s">
        <v>17</v>
      </c>
      <c r="C252" s="7" t="s">
        <v>22</v>
      </c>
      <c r="D252" s="7" t="s">
        <v>23</v>
      </c>
      <c r="E252" s="7" t="s">
        <v>24</v>
      </c>
      <c r="F252" s="7" t="s">
        <v>25</v>
      </c>
      <c r="G252" s="7" t="s">
        <v>26</v>
      </c>
      <c r="H252" s="7" t="s">
        <v>27</v>
      </c>
      <c r="I252" s="7" t="s">
        <v>28</v>
      </c>
      <c r="J252" s="7" t="s">
        <v>29</v>
      </c>
      <c r="K252" s="7" t="s">
        <v>30</v>
      </c>
      <c r="L252" s="7" t="s">
        <v>31</v>
      </c>
      <c r="M252" s="7" t="s">
        <v>32</v>
      </c>
      <c r="N252" s="7" t="s">
        <v>33</v>
      </c>
      <c r="O252" s="7" t="s">
        <v>34</v>
      </c>
      <c r="P252" s="7" t="s">
        <v>35</v>
      </c>
      <c r="Q252" s="7" t="s">
        <v>36</v>
      </c>
    </row>
    <row r="253" spans="1:17" s="2" customFormat="1" ht="16.2" thickBot="1" x14ac:dyDescent="0.35">
      <c r="A253" s="8"/>
      <c r="B253" s="5">
        <v>27</v>
      </c>
      <c r="C253" s="5" t="s">
        <v>41</v>
      </c>
      <c r="D253" s="5">
        <v>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s="2" customFormat="1" ht="16.2" thickBot="1" x14ac:dyDescent="0.35">
      <c r="A254" s="8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s="2" customFormat="1" ht="16.2" thickBot="1" x14ac:dyDescent="0.35">
      <c r="A255" s="8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ht="15" thickBot="1" x14ac:dyDescent="0.35">
      <c r="A256" s="13"/>
      <c r="B256" s="14"/>
      <c r="C256" s="14"/>
      <c r="D256" s="1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 s="2" customFormat="1" ht="15.6" x14ac:dyDescent="0.3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2438CD85E445AE1249E078DFA282" ma:contentTypeVersion="15" ma:contentTypeDescription="Create a new document." ma:contentTypeScope="" ma:versionID="27aabc0f37de2162024317bfc15f71ee">
  <xsd:schema xmlns:xsd="http://www.w3.org/2001/XMLSchema" xmlns:xs="http://www.w3.org/2001/XMLSchema" xmlns:p="http://schemas.microsoft.com/office/2006/metadata/properties" xmlns:ns3="ea58db78-d7ce-4865-aec8-e1b3d9443d92" xmlns:ns4="dac6ad30-6db4-4322-af6c-6b50e0692d85" targetNamespace="http://schemas.microsoft.com/office/2006/metadata/properties" ma:root="true" ma:fieldsID="bad8376ed6ca715e79f5792921401989" ns3:_="" ns4:_="">
    <xsd:import namespace="ea58db78-d7ce-4865-aec8-e1b3d9443d92"/>
    <xsd:import namespace="dac6ad30-6db4-4322-af6c-6b50e0692d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8db78-d7ce-4865-aec8-e1b3d9443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6ad30-6db4-4322-af6c-6b50e0692d8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58db78-d7ce-4865-aec8-e1b3d9443d92" xsi:nil="true"/>
  </documentManagement>
</p:properties>
</file>

<file path=customXml/itemProps1.xml><?xml version="1.0" encoding="utf-8"?>
<ds:datastoreItem xmlns:ds="http://schemas.openxmlformats.org/officeDocument/2006/customXml" ds:itemID="{03204C98-3BC8-47F7-B441-81718568D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8db78-d7ce-4865-aec8-e1b3d9443d92"/>
    <ds:schemaRef ds:uri="dac6ad30-6db4-4322-af6c-6b50e0692d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CF4102-67B6-443D-A822-A2D5A9FFC0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F9C2D-F4E7-4C4A-AF28-D7AD0FCBD7D6}">
  <ds:schemaRefs>
    <ds:schemaRef ds:uri="http://schemas.openxmlformats.org/package/2006/metadata/core-properties"/>
    <ds:schemaRef ds:uri="ea58db78-d7ce-4865-aec8-e1b3d9443d92"/>
    <ds:schemaRef ds:uri="http://schemas.microsoft.com/office/2006/documentManagement/types"/>
    <ds:schemaRef ds:uri="http://www.w3.org/XML/1998/namespace"/>
    <ds:schemaRef ds:uri="dac6ad30-6db4-4322-af6c-6b50e0692d85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GTBotanicalGardens_81001</vt:lpstr>
      <vt:lpstr>Ebini_81010</vt:lpstr>
      <vt:lpstr>Cheddijaganairport_81002</vt:lpstr>
      <vt:lpstr>Newamsterdam_81058</vt:lpstr>
      <vt:lpstr>Mabaruma_81100</vt:lpstr>
      <vt:lpstr>Lethem_81006</vt:lpstr>
      <vt:lpstr>Kamarang_81005</vt:lpstr>
      <vt:lpstr>wauna</vt:lpstr>
      <vt:lpstr>port kaituma</vt:lpstr>
      <vt:lpstr>anna regina</vt:lpstr>
      <vt:lpstr>Capoey Compound</vt:lpstr>
      <vt:lpstr>Charity</vt:lpstr>
      <vt:lpstr>Mc Nabb</vt:lpstr>
      <vt:lpstr>Wakapow</vt:lpstr>
      <vt:lpstr>Onderneeming</vt:lpstr>
      <vt:lpstr>Boersarie</vt:lpstr>
      <vt:lpstr>DeKenderen B</vt:lpstr>
      <vt:lpstr>DeKenderen F</vt:lpstr>
      <vt:lpstr>Leonora B</vt:lpstr>
      <vt:lpstr>Uitvlugt B</vt:lpstr>
      <vt:lpstr>Cane Grove b</vt:lpstr>
      <vt:lpstr>Cane Grove f</vt:lpstr>
      <vt:lpstr>Laluni</vt:lpstr>
      <vt:lpstr>Lama</vt:lpstr>
      <vt:lpstr>Blairmont Ft</vt:lpstr>
      <vt:lpstr>Blaimont Mid</vt:lpstr>
      <vt:lpstr>Albion Front</vt:lpstr>
      <vt:lpstr>Whim</vt:lpstr>
      <vt:lpstr>Bartica Dem Station</vt:lpstr>
      <vt:lpstr>Jawalla</vt:lpstr>
      <vt:lpstr>Parishara</vt:lpstr>
      <vt:lpstr>Surama</vt:lpstr>
      <vt:lpstr>Aishalton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Tanya Mohabir</dc:creator>
  <cp:keywords/>
  <dc:description/>
  <cp:lastModifiedBy>Sarah Diouf</cp:lastModifiedBy>
  <cp:revision/>
  <dcterms:created xsi:type="dcterms:W3CDTF">2022-08-17T17:40:27Z</dcterms:created>
  <dcterms:modified xsi:type="dcterms:W3CDTF">2022-12-26T11:35:52Z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0x010100FA772438CD85E445AE1249E078DFA282</vt:lpwstr>
  </property>
</Properties>
</file>