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/>
  <xr:revisionPtr revIDLastSave="0" documentId="13_ncr:1_{E50B0CA9-9666-485B-968E-332572A8D75E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SINT MAARTEN" sheetId="5" r:id="rId1"/>
  </sheets>
  <calcPr calcId="191029"/>
</workbook>
</file>

<file path=xl/calcChain.xml><?xml version="1.0" encoding="utf-8"?>
<calcChain xmlns="http://schemas.openxmlformats.org/spreadsheetml/2006/main">
  <c r="Q68" i="5" l="1"/>
  <c r="Q59" i="5"/>
  <c r="Q50" i="5"/>
  <c r="Q41" i="5"/>
  <c r="Q87" i="5"/>
  <c r="Q69" i="5"/>
  <c r="Q60" i="5"/>
  <c r="Q51" i="5"/>
  <c r="Q33" i="5"/>
  <c r="Q42" i="5"/>
  <c r="Q100" i="5" l="1"/>
  <c r="Q101" i="5"/>
  <c r="Q102" i="5"/>
  <c r="Q103" i="5"/>
  <c r="Q99" i="5"/>
  <c r="Q127" i="5" l="1"/>
  <c r="Q32" i="5" l="1"/>
  <c r="Q118" i="5" l="1"/>
  <c r="Q109" i="5"/>
  <c r="Q86" i="5" l="1"/>
  <c r="Q23" i="5" l="1"/>
  <c r="Q155" i="5" l="1"/>
  <c r="Q154" i="5"/>
  <c r="Q146" i="5" l="1"/>
  <c r="Q145" i="5"/>
  <c r="Q182" i="5" l="1"/>
  <c r="Q181" i="5"/>
  <c r="Q173" i="5" l="1"/>
  <c r="Q172" i="5"/>
  <c r="Q164" i="5" l="1"/>
  <c r="Q163" i="5"/>
</calcChain>
</file>

<file path=xl/sharedStrings.xml><?xml version="1.0" encoding="utf-8"?>
<sst xmlns="http://schemas.openxmlformats.org/spreadsheetml/2006/main" count="530" uniqueCount="83">
  <si>
    <t>World Meteorological Organization Climate Normals for 1991-2020</t>
  </si>
  <si>
    <t>Single Station Data Sheet For All Climatological Surface Parameters</t>
  </si>
  <si>
    <t>Station Header Record</t>
  </si>
  <si>
    <t>Country_Name</t>
  </si>
  <si>
    <t>Station_Name</t>
  </si>
  <si>
    <t>WMO_Number</t>
  </si>
  <si>
    <t>Latitude</t>
  </si>
  <si>
    <t>Longitude</t>
  </si>
  <si>
    <t>Station_Height</t>
  </si>
  <si>
    <t>WMO Integrated Global Observing System (WIGOS) Station Identifier (if available)</t>
  </si>
  <si>
    <t>X-XXXXX-X-XXXXX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</si>
  <si>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</si>
  <si>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</si>
  <si>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</si>
  <si>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</si>
  <si>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</si>
  <si>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</si>
  <si>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</si>
  <si>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</si>
  <si>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</si>
  <si>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</si>
  <si>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</si>
  <si>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</si>
  <si>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</si>
  <si>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</si>
  <si>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</si>
  <si>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</si>
  <si>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</si>
  <si>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</si>
  <si>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</si>
  <si>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</si>
  <si>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</si>
  <si>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</si>
  <si>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Number_of_Days_with_Precipitation_&gt;=_1_mm</t>
  </si>
  <si>
    <t>count</t>
  </si>
  <si>
    <t>Count</t>
  </si>
  <si>
    <t>Daily_Maximum_Temperature</t>
  </si>
  <si>
    <t>Deg_C</t>
  </si>
  <si>
    <t>Mean</t>
  </si>
  <si>
    <t>Daily_Minimum_Temperature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</si>
  <si>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</si>
  <si>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</si>
  <si>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</si>
  <si>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</si>
  <si>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</si>
  <si>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</si>
  <si>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Secondary Climatological Surface Parameters (add as needed)</t>
  </si>
  <si>
    <t>Boundaries_of_quintiles_of_monthly_precipitation</t>
  </si>
  <si>
    <t>Q1</t>
  </si>
  <si>
    <t>Q2</t>
  </si>
  <si>
    <t>Q3</t>
  </si>
  <si>
    <t>Q4</t>
  </si>
  <si>
    <t>Q5</t>
  </si>
  <si>
    <r>
      <t>Number_of_Days_with_Maximum_Temperature_&gt;=_</t>
    </r>
    <r>
      <rPr>
        <i/>
        <sz val="12"/>
        <color indexed="8"/>
        <rFont val="Calibri"/>
        <family val="2"/>
      </rPr>
      <t>30</t>
    </r>
    <r>
      <rPr>
        <sz val="12"/>
        <color indexed="8"/>
        <rFont val="Calibri"/>
        <family val="2"/>
      </rPr>
      <t>_Deg_C</t>
    </r>
  </si>
  <si>
    <r>
      <t>Number_of_Days_with_Daily_Precipitation_≥_</t>
    </r>
    <r>
      <rPr>
        <i/>
        <sz val="12"/>
        <color indexed="8"/>
        <rFont val="Calibri"/>
        <family val="2"/>
      </rPr>
      <t>10</t>
    </r>
    <r>
      <rPr>
        <sz val="12"/>
        <color indexed="8"/>
        <rFont val="Calibri"/>
        <family val="2"/>
      </rPr>
      <t>_mm</t>
    </r>
  </si>
  <si>
    <r>
      <t>Number_of_Days_with_Wind_Speed_≥_</t>
    </r>
    <r>
      <rPr>
        <i/>
        <sz val="12"/>
        <color indexed="8"/>
        <rFont val="Calibri"/>
        <family val="2"/>
      </rPr>
      <t>5</t>
    </r>
    <r>
      <rPr>
        <sz val="12"/>
        <color indexed="8"/>
        <rFont val="Calibri"/>
        <family val="2"/>
      </rPr>
      <t>_m/s</t>
    </r>
  </si>
  <si>
    <r>
      <t>Number_of_Days_with_Visibility_&lt;_</t>
    </r>
    <r>
      <rPr>
        <i/>
        <sz val="12"/>
        <color indexed="8"/>
        <rFont val="Calibri"/>
        <family val="2"/>
      </rPr>
      <t>500</t>
    </r>
    <r>
      <rPr>
        <sz val="12"/>
        <color indexed="8"/>
        <rFont val="Calibri"/>
        <family val="2"/>
      </rPr>
      <t>_m</t>
    </r>
  </si>
  <si>
    <t>Highest_Value_of_Mean_Daily_Temperature</t>
  </si>
  <si>
    <t>Max</t>
  </si>
  <si>
    <t>MaxDate</t>
  </si>
  <si>
    <t>15</t>
  </si>
  <si>
    <t>Lowest_Value_of_Mean_Daily_Temperature</t>
  </si>
  <si>
    <t>Min</t>
  </si>
  <si>
    <t>MinDate</t>
  </si>
  <si>
    <t>16</t>
  </si>
  <si>
    <t>22</t>
  </si>
  <si>
    <t>Highest_Value_of_Daily_Maximum_Temperature</t>
  </si>
  <si>
    <t>23</t>
  </si>
  <si>
    <t>Lowest_Value_of_Daily_Minimum_Temperature</t>
  </si>
  <si>
    <t>24</t>
  </si>
  <si>
    <t>Highest_Value_of_Daily_Precipitation</t>
  </si>
  <si>
    <t>25</t>
  </si>
  <si>
    <t>Highest_Wind_Gust</t>
  </si>
  <si>
    <t>m/s</t>
  </si>
  <si>
    <t>26</t>
  </si>
  <si>
    <t>Mean_Number_of_Days_with_Thunder</t>
  </si>
  <si>
    <t>27</t>
  </si>
  <si>
    <t>Mean_Number_of_Days_with_Hail</t>
  </si>
  <si>
    <t>NOY</t>
  </si>
  <si>
    <t>PRINCESS JULIANA INTERNATIONAL AIRPORT</t>
  </si>
  <si>
    <t>SINT MAARTEN</t>
  </si>
  <si>
    <t>18|02|28|N</t>
  </si>
  <si>
    <t>063|06|32|W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</si>
</sst>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d"/>
  </numFmts>
  <fonts count="23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i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4" applyNumberFormat="0" applyAlignment="0" applyProtection="0"/>
    <xf numFmtId="0" fontId="7" fillId="28" borderId="5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4" applyNumberFormat="0" applyAlignment="0" applyProtection="0"/>
    <xf numFmtId="0" fontId="14" fillId="0" borderId="9" applyNumberFormat="0" applyFill="0" applyAlignment="0" applyProtection="0"/>
    <xf numFmtId="0" fontId="15" fillId="31" borderId="0" applyNumberFormat="0" applyBorder="0" applyAlignment="0" applyProtection="0"/>
    <xf numFmtId="0" fontId="3" fillId="32" borderId="10" applyNumberFormat="0" applyFont="0" applyAlignment="0" applyProtection="0"/>
    <xf numFmtId="0" fontId="16" fillId="27" borderId="11" applyNumberFormat="0" applyAlignment="0" applyProtection="0"/>
    <xf numFmtId="0" fontId="17" fillId="0" borderId="0" applyNumberFormat="0" applyFill="0" applyBorder="0" applyAlignment="0" applyProtection="0"/>
    <xf numFmtId="0" fontId="18" fillId="0" borderId="12" applyNumberFormat="0" applyFill="0" applyAlignment="0" applyProtection="0"/>
    <xf numFmtId="0" fontId="19" fillId="0" borderId="0" applyNumberFormat="0" applyFill="0" applyBorder="0" applyAlignment="0" applyProtection="0"/>
  </cellStyleXfs>
  <cellXfs count="33">
    <xf numFmtId="0" fontId="0" fillId="0" borderId="0" xfId="0"/>
    <xf numFmtId="0" fontId="2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1" fillId="0" borderId="1" xfId="0" applyFont="1" applyBorder="1" applyAlignment="1" applyProtection="1">
      <alignment horizontal="right"/>
      <protection locked="0"/>
    </xf>
    <xf numFmtId="0" fontId="20" fillId="0" borderId="1" xfId="0" applyFont="1" applyBorder="1" applyAlignment="1" applyProtection="1">
      <alignment horizontal="right"/>
      <protection locked="0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right"/>
      <protection locked="0"/>
    </xf>
    <xf numFmtId="0" fontId="20" fillId="0" borderId="1" xfId="0" applyFont="1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0" fontId="21" fillId="0" borderId="1" xfId="0" applyFont="1" applyBorder="1" applyAlignment="1" applyProtection="1">
      <alignment horizontal="left"/>
      <protection locked="0"/>
    </xf>
    <xf numFmtId="1" fontId="20" fillId="0" borderId="1" xfId="0" applyNumberFormat="1" applyFont="1" applyBorder="1" applyAlignment="1" applyProtection="1">
      <alignment horizontal="right"/>
      <protection locked="0"/>
    </xf>
    <xf numFmtId="164" fontId="20" fillId="0" borderId="1" xfId="0" applyNumberFormat="1" applyFont="1" applyBorder="1" applyAlignment="1" applyProtection="1">
      <alignment horizontal="right"/>
      <protection locked="0"/>
    </xf>
    <xf numFmtId="2" fontId="20" fillId="0" borderId="1" xfId="0" applyNumberFormat="1" applyFon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165" fontId="20" fillId="0" borderId="1" xfId="0" applyNumberFormat="1" applyFont="1" applyBorder="1" applyAlignment="1" applyProtection="1">
      <alignment horizontal="right"/>
      <protection locked="0"/>
    </xf>
    <xf numFmtId="164" fontId="20" fillId="0" borderId="1" xfId="0" applyNumberFormat="1" applyFont="1" applyFill="1" applyBorder="1" applyAlignment="1" applyProtection="1">
      <alignment horizontal="right"/>
      <protection locked="0"/>
    </xf>
    <xf numFmtId="0" fontId="21" fillId="0" borderId="1" xfId="0" applyFont="1" applyFill="1" applyBorder="1" applyAlignment="1" applyProtection="1">
      <alignment horizontal="left"/>
      <protection locked="0"/>
    </xf>
    <xf numFmtId="0" fontId="21" fillId="0" borderId="1" xfId="0" applyFont="1" applyFill="1" applyBorder="1" applyAlignment="1" applyProtection="1">
      <alignment horizontal="right"/>
      <protection locked="0"/>
    </xf>
    <xf numFmtId="0" fontId="20" fillId="0" borderId="1" xfId="0" applyFont="1" applyFill="1" applyBorder="1" applyAlignment="1" applyProtection="1">
      <alignment horizontal="left"/>
      <protection locked="0"/>
    </xf>
    <xf numFmtId="0" fontId="20" fillId="0" borderId="1" xfId="0" applyFont="1" applyFill="1" applyBorder="1" applyAlignment="1" applyProtection="1">
      <alignment horizontal="right"/>
      <protection locked="0"/>
    </xf>
    <xf numFmtId="0" fontId="20" fillId="0" borderId="0" xfId="0" applyFont="1" applyFill="1" applyAlignment="1" applyProtection="1">
      <alignment horizontal="left"/>
      <protection locked="0"/>
    </xf>
    <xf numFmtId="0" fontId="20" fillId="0" borderId="0" xfId="0" applyFont="1" applyFill="1" applyAlignment="1" applyProtection="1">
      <alignment horizontal="righ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right"/>
      <protection locked="0"/>
    </xf>
    <xf numFmtId="0" fontId="22" fillId="0" borderId="0" xfId="0" applyFont="1" applyFill="1" applyAlignment="1" applyProtection="1">
      <alignment horizontal="left"/>
      <protection locked="0"/>
    </xf>
    <xf numFmtId="0" fontId="0" fillId="0" borderId="0" xfId="0" applyFill="1" applyAlignment="1" applyProtection="1">
      <protection locked="0"/>
    </xf>
    <xf numFmtId="0" fontId="22" fillId="0" borderId="0" xfId="0" applyFont="1" applyAlignment="1" applyProtection="1">
      <alignment horizontal="left"/>
      <protection locked="0"/>
    </xf>
    <xf numFmtId="0" fontId="0" fillId="0" borderId="0" xfId="0" applyAlignment="1" applyProtection="1">
      <protection locked="0"/>
    </xf>
    <xf numFmtId="0" fontId="21" fillId="0" borderId="2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2"/>
  <sheetViews>
    <sheetView tabSelected="1" zoomScale="75" zoomScaleNormal="75" workbookViewId="0">
      <selection activeCell="B3" sqref="B3"/>
    </sheetView>
  </sheetViews>
  <sheetFormatPr defaultRowHeight="15" x14ac:dyDescent="0.25"/>
  <cols>
    <col min="1" max="1" width="18.7109375" style="3" customWidth="1"/>
    <col min="2" max="2" width="68.140625" style="2" customWidth="1"/>
    <col min="3" max="3" width="19.7109375" style="2" customWidth="1"/>
    <col min="4" max="4" width="18.7109375" style="2" customWidth="1"/>
    <col min="5" max="17" width="11.7109375" style="2" customWidth="1"/>
  </cols>
  <sheetData>
    <row r="1" spans="1:17" s="1" customFormat="1" ht="18.75" x14ac:dyDescent="0.3">
      <c r="A1" s="29" t="s">
        <v>0</v>
      </c>
      <c r="B1" s="30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s="1" customFormat="1" ht="18.75" x14ac:dyDescent="0.3">
      <c r="A2" s="29" t="s">
        <v>1</v>
      </c>
      <c r="B2" s="3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s="1" customFormat="1" ht="15.75" x14ac:dyDescent="0.25">
      <c r="A3" s="9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s="1" customFormat="1" ht="18.75" x14ac:dyDescent="0.3">
      <c r="A4" s="29" t="s">
        <v>2</v>
      </c>
      <c r="B4" s="30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s="1" customFormat="1" ht="16.5" thickBot="1" x14ac:dyDescent="0.3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s="1" customFormat="1" ht="16.5" thickBot="1" x14ac:dyDescent="0.3">
      <c r="A6" s="10" t="s">
        <v>3</v>
      </c>
      <c r="B6" s="5" t="s">
        <v>80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s="1" customFormat="1" ht="16.5" thickBot="1" x14ac:dyDescent="0.3">
      <c r="A7" s="10" t="s">
        <v>4</v>
      </c>
      <c r="B7" s="5" t="s">
        <v>79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s="1" customFormat="1" ht="16.5" thickBot="1" x14ac:dyDescent="0.3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6"/>
    </row>
    <row r="9" spans="1:17" s="1" customFormat="1" ht="16.5" thickBot="1" x14ac:dyDescent="0.3">
      <c r="A9" s="10" t="s">
        <v>5</v>
      </c>
      <c r="B9" s="4" t="s">
        <v>6</v>
      </c>
      <c r="C9" s="4" t="s">
        <v>7</v>
      </c>
      <c r="D9" s="4" t="s">
        <v>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</row>
    <row r="10" spans="1:17" s="1" customFormat="1" ht="16.5" thickBot="1" x14ac:dyDescent="0.3">
      <c r="A10" s="8">
        <v>78866</v>
      </c>
      <c r="B10" s="5" t="s">
        <v>81</v>
      </c>
      <c r="C10" s="5" t="s">
        <v>82</v>
      </c>
      <c r="D10" s="11">
        <v>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6"/>
      <c r="P10" s="6"/>
      <c r="Q10" s="6"/>
    </row>
    <row r="11" spans="1:17" s="1" customFormat="1" ht="16.5" thickBot="1" x14ac:dyDescent="0.3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s="1" customFormat="1" ht="16.5" thickBot="1" x14ac:dyDescent="0.3">
      <c r="A12" s="31" t="s">
        <v>9</v>
      </c>
      <c r="B12" s="3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s="1" customFormat="1" ht="16.5" thickBot="1" x14ac:dyDescent="0.3">
      <c r="A13" s="8" t="s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s="1" customFormat="1" ht="15.75" x14ac:dyDescent="0.25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s="1" customFormat="1" ht="15.75" x14ac:dyDescent="0.2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s="1" customFormat="1" ht="18.75" x14ac:dyDescent="0.3">
      <c r="A16" s="29" t="s">
        <v>11</v>
      </c>
      <c r="B16" s="30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s="1" customFormat="1" ht="18.75" x14ac:dyDescent="0.3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s="1" customFormat="1" ht="16.5" thickBot="1" x14ac:dyDescent="0.3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s="1" customFormat="1" ht="16.5" thickBot="1" x14ac:dyDescent="0.3">
      <c r="A19" s="19" t="s">
        <v>12</v>
      </c>
      <c r="B19" s="20" t="s">
        <v>13</v>
      </c>
      <c r="C19" s="4" t="s">
        <v>14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s="1" customFormat="1" ht="16.5" thickBot="1" x14ac:dyDescent="0.3">
      <c r="A20" s="21">
        <v>1</v>
      </c>
      <c r="B20" s="22" t="s">
        <v>15</v>
      </c>
      <c r="C20" s="5" t="s">
        <v>16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s="1" customFormat="1" ht="16.5" thickBot="1" x14ac:dyDescent="0.3">
      <c r="A21" s="23"/>
      <c r="B21" s="24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s="1" customFormat="1" ht="16.5" thickBot="1" x14ac:dyDescent="0.3">
      <c r="A22" s="19" t="s">
        <v>5</v>
      </c>
      <c r="B22" s="20" t="s">
        <v>12</v>
      </c>
      <c r="C22" s="4" t="s">
        <v>17</v>
      </c>
      <c r="D22" s="4" t="s">
        <v>18</v>
      </c>
      <c r="E22" s="4" t="s">
        <v>19</v>
      </c>
      <c r="F22" s="4" t="s">
        <v>20</v>
      </c>
      <c r="G22" s="4" t="s">
        <v>21</v>
      </c>
      <c r="H22" s="4" t="s">
        <v>22</v>
      </c>
      <c r="I22" s="4" t="s">
        <v>23</v>
      </c>
      <c r="J22" s="4" t="s">
        <v>24</v>
      </c>
      <c r="K22" s="4" t="s">
        <v>25</v>
      </c>
      <c r="L22" s="4" t="s">
        <v>26</v>
      </c>
      <c r="M22" s="4" t="s">
        <v>27</v>
      </c>
      <c r="N22" s="4" t="s">
        <v>28</v>
      </c>
      <c r="O22" s="4" t="s">
        <v>29</v>
      </c>
      <c r="P22" s="4" t="s">
        <v>30</v>
      </c>
      <c r="Q22" s="4" t="s">
        <v>31</v>
      </c>
    </row>
    <row r="23" spans="1:17" s="1" customFormat="1" ht="16.5" thickBot="1" x14ac:dyDescent="0.3">
      <c r="A23" s="21">
        <v>78866</v>
      </c>
      <c r="B23" s="22">
        <v>1</v>
      </c>
      <c r="C23" s="5" t="s">
        <v>32</v>
      </c>
      <c r="D23" s="5">
        <v>4</v>
      </c>
      <c r="E23" s="12">
        <v>67.900000000000006</v>
      </c>
      <c r="F23" s="12">
        <v>49.4</v>
      </c>
      <c r="G23" s="12">
        <v>46.9</v>
      </c>
      <c r="H23" s="12">
        <v>60.1</v>
      </c>
      <c r="I23" s="12">
        <v>98</v>
      </c>
      <c r="J23" s="12">
        <v>55</v>
      </c>
      <c r="K23" s="12">
        <v>96.6</v>
      </c>
      <c r="L23" s="12">
        <v>106.2</v>
      </c>
      <c r="M23" s="12">
        <v>116.1</v>
      </c>
      <c r="N23" s="12">
        <v>157</v>
      </c>
      <c r="O23" s="12">
        <v>162</v>
      </c>
      <c r="P23" s="12">
        <v>101</v>
      </c>
      <c r="Q23" s="12">
        <f>SUM(E23:P23)</f>
        <v>1116.2</v>
      </c>
    </row>
    <row r="24" spans="1:17" s="1" customFormat="1" ht="16.5" thickBot="1" x14ac:dyDescent="0.3">
      <c r="A24" s="21">
        <v>78866</v>
      </c>
      <c r="B24" s="22">
        <v>1</v>
      </c>
      <c r="C24" s="5" t="s">
        <v>78</v>
      </c>
      <c r="D24" s="5">
        <v>98</v>
      </c>
      <c r="E24" s="11">
        <v>30</v>
      </c>
      <c r="F24" s="11">
        <v>30</v>
      </c>
      <c r="G24" s="11">
        <v>30</v>
      </c>
      <c r="H24" s="11">
        <v>30</v>
      </c>
      <c r="I24" s="11">
        <v>30</v>
      </c>
      <c r="J24" s="11">
        <v>30</v>
      </c>
      <c r="K24" s="11">
        <v>30</v>
      </c>
      <c r="L24" s="11">
        <v>30</v>
      </c>
      <c r="M24" s="11">
        <v>29</v>
      </c>
      <c r="N24" s="11">
        <v>30</v>
      </c>
      <c r="O24" s="11">
        <v>30</v>
      </c>
      <c r="P24" s="11">
        <v>30</v>
      </c>
      <c r="Q24" s="11">
        <v>30</v>
      </c>
    </row>
    <row r="25" spans="1:17" s="1" customFormat="1" ht="16.5" thickBot="1" x14ac:dyDescent="0.3">
      <c r="A25" s="21"/>
      <c r="B25" s="22"/>
      <c r="C25" s="5"/>
      <c r="D25" s="5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 s="1" customFormat="1" ht="16.5" thickBot="1" x14ac:dyDescent="0.3">
      <c r="A26" s="21"/>
      <c r="B26" s="22"/>
      <c r="C26" s="5"/>
      <c r="D26" s="5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 s="1" customFormat="1" ht="16.5" thickBot="1" x14ac:dyDescent="0.3">
      <c r="A27" s="23"/>
      <c r="B27" s="24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s="1" customFormat="1" ht="16.5" thickBot="1" x14ac:dyDescent="0.3">
      <c r="A28" s="19" t="s">
        <v>12</v>
      </c>
      <c r="B28" s="20" t="s">
        <v>13</v>
      </c>
      <c r="C28" s="4" t="s">
        <v>14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s="1" customFormat="1" ht="16.5" thickBot="1" x14ac:dyDescent="0.3">
      <c r="A29" s="21">
        <v>2</v>
      </c>
      <c r="B29" s="22" t="s">
        <v>33</v>
      </c>
      <c r="C29" s="5" t="s">
        <v>34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s="1" customFormat="1" ht="16.5" thickBot="1" x14ac:dyDescent="0.3">
      <c r="A30" s="23"/>
      <c r="B30" s="24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s="1" customFormat="1" ht="16.5" thickBot="1" x14ac:dyDescent="0.3">
      <c r="A31" s="19" t="s">
        <v>5</v>
      </c>
      <c r="B31" s="20" t="s">
        <v>12</v>
      </c>
      <c r="C31" s="4" t="s">
        <v>17</v>
      </c>
      <c r="D31" s="4" t="s">
        <v>18</v>
      </c>
      <c r="E31" s="4" t="s">
        <v>19</v>
      </c>
      <c r="F31" s="4" t="s">
        <v>20</v>
      </c>
      <c r="G31" s="4" t="s">
        <v>21</v>
      </c>
      <c r="H31" s="4" t="s">
        <v>22</v>
      </c>
      <c r="I31" s="4" t="s">
        <v>23</v>
      </c>
      <c r="J31" s="4" t="s">
        <v>24</v>
      </c>
      <c r="K31" s="4" t="s">
        <v>25</v>
      </c>
      <c r="L31" s="4" t="s">
        <v>26</v>
      </c>
      <c r="M31" s="4" t="s">
        <v>27</v>
      </c>
      <c r="N31" s="4" t="s">
        <v>28</v>
      </c>
      <c r="O31" s="4" t="s">
        <v>29</v>
      </c>
      <c r="P31" s="4" t="s">
        <v>30</v>
      </c>
      <c r="Q31" s="4" t="s">
        <v>31</v>
      </c>
    </row>
    <row r="32" spans="1:17" s="1" customFormat="1" ht="16.5" thickBot="1" x14ac:dyDescent="0.3">
      <c r="A32" s="21">
        <v>78866</v>
      </c>
      <c r="B32" s="22">
        <v>2</v>
      </c>
      <c r="C32" s="5" t="s">
        <v>35</v>
      </c>
      <c r="D32" s="5">
        <v>5</v>
      </c>
      <c r="E32" s="11">
        <v>13</v>
      </c>
      <c r="F32" s="11">
        <v>11</v>
      </c>
      <c r="G32" s="11">
        <v>8</v>
      </c>
      <c r="H32" s="11">
        <v>8</v>
      </c>
      <c r="I32" s="11">
        <v>10</v>
      </c>
      <c r="J32" s="11">
        <v>9</v>
      </c>
      <c r="K32" s="11">
        <v>13</v>
      </c>
      <c r="L32" s="11">
        <v>14</v>
      </c>
      <c r="M32" s="11">
        <v>13</v>
      </c>
      <c r="N32" s="11">
        <v>14</v>
      </c>
      <c r="O32" s="11">
        <v>14</v>
      </c>
      <c r="P32" s="11">
        <v>14</v>
      </c>
      <c r="Q32" s="11">
        <f>SUM(E32:P32)</f>
        <v>141</v>
      </c>
    </row>
    <row r="33" spans="1:17" s="1" customFormat="1" ht="16.5" thickBot="1" x14ac:dyDescent="0.3">
      <c r="A33" s="21"/>
      <c r="B33" s="22">
        <v>2</v>
      </c>
      <c r="C33" s="5" t="s">
        <v>78</v>
      </c>
      <c r="D33" s="5">
        <v>98</v>
      </c>
      <c r="E33" s="11">
        <v>30</v>
      </c>
      <c r="F33" s="11">
        <v>30</v>
      </c>
      <c r="G33" s="11">
        <v>30</v>
      </c>
      <c r="H33" s="11">
        <v>30</v>
      </c>
      <c r="I33" s="11">
        <v>30</v>
      </c>
      <c r="J33" s="11">
        <v>30</v>
      </c>
      <c r="K33" s="11">
        <v>30</v>
      </c>
      <c r="L33" s="11">
        <v>30</v>
      </c>
      <c r="M33" s="11">
        <v>29</v>
      </c>
      <c r="N33" s="11">
        <v>30</v>
      </c>
      <c r="O33" s="11">
        <v>30</v>
      </c>
      <c r="P33" s="11">
        <v>30</v>
      </c>
      <c r="Q33" s="11">
        <f>AVERAGE(E33:P33)</f>
        <v>29.916666666666668</v>
      </c>
    </row>
    <row r="34" spans="1:17" s="1" customFormat="1" ht="16.5" thickBot="1" x14ac:dyDescent="0.3">
      <c r="A34" s="21"/>
      <c r="B34" s="22"/>
      <c r="C34" s="5"/>
      <c r="D34" s="5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 s="1" customFormat="1" ht="16.5" thickBot="1" x14ac:dyDescent="0.3">
      <c r="A35" s="21"/>
      <c r="B35" s="22"/>
      <c r="C35" s="5"/>
      <c r="D35" s="5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s="1" customFormat="1" ht="16.5" thickBot="1" x14ac:dyDescent="0.3">
      <c r="A36" s="23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s="1" customFormat="1" ht="16.5" thickBot="1" x14ac:dyDescent="0.3">
      <c r="A37" s="19" t="s">
        <v>12</v>
      </c>
      <c r="B37" s="20" t="s">
        <v>13</v>
      </c>
      <c r="C37" s="4" t="s">
        <v>14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s="1" customFormat="1" ht="16.5" thickBot="1" x14ac:dyDescent="0.3">
      <c r="A38" s="21">
        <v>3</v>
      </c>
      <c r="B38" s="22" t="s">
        <v>36</v>
      </c>
      <c r="C38" s="5" t="s">
        <v>37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s="1" customFormat="1" ht="16.5" thickBot="1" x14ac:dyDescent="0.3">
      <c r="A39" s="23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s="1" customFormat="1" ht="16.5" thickBot="1" x14ac:dyDescent="0.3">
      <c r="A40" s="19" t="s">
        <v>5</v>
      </c>
      <c r="B40" s="20" t="s">
        <v>12</v>
      </c>
      <c r="C40" s="4" t="s">
        <v>17</v>
      </c>
      <c r="D40" s="4" t="s">
        <v>18</v>
      </c>
      <c r="E40" s="4" t="s">
        <v>19</v>
      </c>
      <c r="F40" s="4" t="s">
        <v>20</v>
      </c>
      <c r="G40" s="4" t="s">
        <v>21</v>
      </c>
      <c r="H40" s="4" t="s">
        <v>22</v>
      </c>
      <c r="I40" s="4" t="s">
        <v>23</v>
      </c>
      <c r="J40" s="4" t="s">
        <v>24</v>
      </c>
      <c r="K40" s="4" t="s">
        <v>25</v>
      </c>
      <c r="L40" s="4" t="s">
        <v>26</v>
      </c>
      <c r="M40" s="4" t="s">
        <v>27</v>
      </c>
      <c r="N40" s="4" t="s">
        <v>28</v>
      </c>
      <c r="O40" s="4" t="s">
        <v>29</v>
      </c>
      <c r="P40" s="4" t="s">
        <v>30</v>
      </c>
      <c r="Q40" s="4" t="s">
        <v>31</v>
      </c>
    </row>
    <row r="41" spans="1:17" s="1" customFormat="1" ht="16.5" thickBot="1" x14ac:dyDescent="0.3">
      <c r="A41" s="21">
        <v>78866</v>
      </c>
      <c r="B41" s="22">
        <v>3</v>
      </c>
      <c r="C41" s="5" t="s">
        <v>38</v>
      </c>
      <c r="D41" s="5">
        <v>1</v>
      </c>
      <c r="E41" s="12">
        <v>28.6</v>
      </c>
      <c r="F41" s="12">
        <v>28.66580188679249</v>
      </c>
      <c r="G41" s="12">
        <v>28.997997775305876</v>
      </c>
      <c r="H41" s="12">
        <v>29.6</v>
      </c>
      <c r="I41" s="12">
        <v>30.429592760180984</v>
      </c>
      <c r="J41" s="12">
        <v>31.277885906040275</v>
      </c>
      <c r="K41" s="12">
        <v>31.497583603020491</v>
      </c>
      <c r="L41" s="12">
        <v>31.754897739504827</v>
      </c>
      <c r="M41" s="12">
        <v>31.689028571428587</v>
      </c>
      <c r="N41" s="12">
        <v>31.211976112920748</v>
      </c>
      <c r="O41" s="12">
        <v>30.3</v>
      </c>
      <c r="P41" s="12">
        <v>29.315924276169248</v>
      </c>
      <c r="Q41" s="12">
        <f>AVERAGE(E41:P41)</f>
        <v>30.278390719280296</v>
      </c>
    </row>
    <row r="42" spans="1:17" s="1" customFormat="1" ht="16.5" thickBot="1" x14ac:dyDescent="0.3">
      <c r="A42" s="21"/>
      <c r="B42" s="22">
        <v>3</v>
      </c>
      <c r="C42" s="5" t="s">
        <v>78</v>
      </c>
      <c r="D42" s="5">
        <v>98</v>
      </c>
      <c r="E42" s="11">
        <v>28</v>
      </c>
      <c r="F42" s="11">
        <v>30</v>
      </c>
      <c r="G42" s="11">
        <v>29</v>
      </c>
      <c r="H42" s="11">
        <v>29</v>
      </c>
      <c r="I42" s="11">
        <v>28</v>
      </c>
      <c r="J42" s="11">
        <v>30</v>
      </c>
      <c r="K42" s="11">
        <v>30</v>
      </c>
      <c r="L42" s="11">
        <v>30</v>
      </c>
      <c r="M42" s="11">
        <v>29</v>
      </c>
      <c r="N42" s="11">
        <v>30</v>
      </c>
      <c r="O42" s="11">
        <v>29</v>
      </c>
      <c r="P42" s="11">
        <v>29</v>
      </c>
      <c r="Q42" s="11">
        <f>AVERAGE(E42:P42)</f>
        <v>29.25</v>
      </c>
    </row>
    <row r="43" spans="1:17" s="1" customFormat="1" ht="16.5" thickBot="1" x14ac:dyDescent="0.3">
      <c r="A43" s="21"/>
      <c r="B43" s="22"/>
      <c r="C43" s="5"/>
      <c r="D43" s="5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1:17" s="1" customFormat="1" ht="16.5" thickBot="1" x14ac:dyDescent="0.3">
      <c r="A44" s="21"/>
      <c r="B44" s="22"/>
      <c r="C44" s="5"/>
      <c r="D44" s="5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s="1" customFormat="1" ht="16.5" thickBot="1" x14ac:dyDescent="0.3">
      <c r="A45" s="23"/>
      <c r="B45" s="24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s="1" customFormat="1" ht="16.5" thickBot="1" x14ac:dyDescent="0.3">
      <c r="A46" s="19" t="s">
        <v>12</v>
      </c>
      <c r="B46" s="20" t="s">
        <v>13</v>
      </c>
      <c r="C46" s="4" t="s">
        <v>14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s="1" customFormat="1" ht="16.5" thickBot="1" x14ac:dyDescent="0.3">
      <c r="A47" s="21">
        <v>4</v>
      </c>
      <c r="B47" s="22" t="s">
        <v>39</v>
      </c>
      <c r="C47" s="5" t="s">
        <v>37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s="1" customFormat="1" ht="16.5" thickBot="1" x14ac:dyDescent="0.3">
      <c r="A48" s="23"/>
      <c r="B48" s="24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s="1" customFormat="1" ht="16.5" thickBot="1" x14ac:dyDescent="0.3">
      <c r="A49" s="19" t="s">
        <v>5</v>
      </c>
      <c r="B49" s="20" t="s">
        <v>12</v>
      </c>
      <c r="C49" s="4" t="s">
        <v>17</v>
      </c>
      <c r="D49" s="4" t="s">
        <v>18</v>
      </c>
      <c r="E49" s="4" t="s">
        <v>19</v>
      </c>
      <c r="F49" s="4" t="s">
        <v>20</v>
      </c>
      <c r="G49" s="4" t="s">
        <v>21</v>
      </c>
      <c r="H49" s="4" t="s">
        <v>22</v>
      </c>
      <c r="I49" s="4" t="s">
        <v>23</v>
      </c>
      <c r="J49" s="4" t="s">
        <v>24</v>
      </c>
      <c r="K49" s="4" t="s">
        <v>25</v>
      </c>
      <c r="L49" s="4" t="s">
        <v>26</v>
      </c>
      <c r="M49" s="4" t="s">
        <v>27</v>
      </c>
      <c r="N49" s="4" t="s">
        <v>28</v>
      </c>
      <c r="O49" s="4" t="s">
        <v>29</v>
      </c>
      <c r="P49" s="4" t="s">
        <v>30</v>
      </c>
      <c r="Q49" s="4" t="s">
        <v>31</v>
      </c>
    </row>
    <row r="50" spans="1:17" s="1" customFormat="1" ht="16.5" thickBot="1" x14ac:dyDescent="0.3">
      <c r="A50" s="21">
        <v>78866</v>
      </c>
      <c r="B50" s="22">
        <v>4</v>
      </c>
      <c r="C50" s="5" t="s">
        <v>38</v>
      </c>
      <c r="D50" s="5">
        <v>1</v>
      </c>
      <c r="E50" s="12">
        <v>23.325698324022355</v>
      </c>
      <c r="F50" s="12">
        <v>23.2</v>
      </c>
      <c r="G50" s="12">
        <v>23.532480533926563</v>
      </c>
      <c r="H50" s="12">
        <v>24.2</v>
      </c>
      <c r="I50" s="12">
        <v>25.290056497175154</v>
      </c>
      <c r="J50" s="12">
        <v>26.236241610738276</v>
      </c>
      <c r="K50" s="12">
        <v>26.284681769147763</v>
      </c>
      <c r="L50" s="12">
        <v>26.470075349838556</v>
      </c>
      <c r="M50" s="12">
        <v>26.362084765177546</v>
      </c>
      <c r="N50" s="12">
        <v>25.935714285714262</v>
      </c>
      <c r="O50" s="12">
        <v>25.065988700564944</v>
      </c>
      <c r="P50" s="12">
        <v>24.099554069119307</v>
      </c>
      <c r="Q50" s="12">
        <f>AVERAGE(E50:P50)</f>
        <v>25.000214658785392</v>
      </c>
    </row>
    <row r="51" spans="1:17" s="1" customFormat="1" ht="16.5" thickBot="1" x14ac:dyDescent="0.3">
      <c r="A51" s="21"/>
      <c r="B51" s="22">
        <v>4</v>
      </c>
      <c r="C51" s="5" t="s">
        <v>78</v>
      </c>
      <c r="D51" s="5">
        <v>98</v>
      </c>
      <c r="E51" s="11">
        <v>29</v>
      </c>
      <c r="F51" s="11">
        <v>30</v>
      </c>
      <c r="G51" s="11">
        <v>29</v>
      </c>
      <c r="H51" s="11">
        <v>29</v>
      </c>
      <c r="I51" s="11">
        <v>28</v>
      </c>
      <c r="J51" s="11">
        <v>30</v>
      </c>
      <c r="K51" s="11">
        <v>30</v>
      </c>
      <c r="L51" s="11">
        <v>30</v>
      </c>
      <c r="M51" s="11">
        <v>29</v>
      </c>
      <c r="N51" s="11">
        <v>30</v>
      </c>
      <c r="O51" s="11">
        <v>29</v>
      </c>
      <c r="P51" s="11">
        <v>29</v>
      </c>
      <c r="Q51" s="11">
        <f>AVERAGE(E51:P51)</f>
        <v>29.333333333333332</v>
      </c>
    </row>
    <row r="52" spans="1:17" s="1" customFormat="1" ht="16.5" thickBot="1" x14ac:dyDescent="0.3">
      <c r="A52" s="21"/>
      <c r="B52" s="2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1" customFormat="1" ht="16.5" thickBot="1" x14ac:dyDescent="0.3">
      <c r="A53" s="21"/>
      <c r="B53" s="2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1" customFormat="1" ht="16.5" thickBot="1" x14ac:dyDescent="0.3">
      <c r="A54" s="23"/>
      <c r="B54" s="24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s="1" customFormat="1" ht="16.5" thickBot="1" x14ac:dyDescent="0.3">
      <c r="A55" s="19" t="s">
        <v>12</v>
      </c>
      <c r="B55" s="20" t="s">
        <v>13</v>
      </c>
      <c r="C55" s="4" t="s">
        <v>14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s="1" customFormat="1" ht="16.5" thickBot="1" x14ac:dyDescent="0.3">
      <c r="A56" s="21">
        <v>5</v>
      </c>
      <c r="B56" s="22" t="s">
        <v>40</v>
      </c>
      <c r="C56" s="5" t="s">
        <v>37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s="1" customFormat="1" ht="16.5" thickBot="1" x14ac:dyDescent="0.3">
      <c r="A57" s="23"/>
      <c r="B57" s="24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s="1" customFormat="1" ht="16.5" thickBot="1" x14ac:dyDescent="0.3">
      <c r="A58" s="19" t="s">
        <v>5</v>
      </c>
      <c r="B58" s="20" t="s">
        <v>12</v>
      </c>
      <c r="C58" s="4" t="s">
        <v>17</v>
      </c>
      <c r="D58" s="4" t="s">
        <v>18</v>
      </c>
      <c r="E58" s="4" t="s">
        <v>19</v>
      </c>
      <c r="F58" s="4" t="s">
        <v>20</v>
      </c>
      <c r="G58" s="4" t="s">
        <v>21</v>
      </c>
      <c r="H58" s="4" t="s">
        <v>22</v>
      </c>
      <c r="I58" s="4" t="s">
        <v>23</v>
      </c>
      <c r="J58" s="4" t="s">
        <v>24</v>
      </c>
      <c r="K58" s="4" t="s">
        <v>25</v>
      </c>
      <c r="L58" s="4" t="s">
        <v>26</v>
      </c>
      <c r="M58" s="4" t="s">
        <v>27</v>
      </c>
      <c r="N58" s="4" t="s">
        <v>28</v>
      </c>
      <c r="O58" s="4" t="s">
        <v>29</v>
      </c>
      <c r="P58" s="4" t="s">
        <v>30</v>
      </c>
      <c r="Q58" s="4" t="s">
        <v>31</v>
      </c>
    </row>
    <row r="59" spans="1:17" s="1" customFormat="1" ht="16.5" thickBot="1" x14ac:dyDescent="0.3">
      <c r="A59" s="21">
        <v>78866</v>
      </c>
      <c r="B59" s="22">
        <v>5</v>
      </c>
      <c r="C59" s="5" t="s">
        <v>38</v>
      </c>
      <c r="D59" s="5">
        <v>1</v>
      </c>
      <c r="E59" s="12">
        <v>25.655410128547611</v>
      </c>
      <c r="F59" s="12">
        <v>25.555350570505986</v>
      </c>
      <c r="G59" s="12">
        <v>25.82391227277185</v>
      </c>
      <c r="H59" s="12">
        <v>26.596373428193161</v>
      </c>
      <c r="I59" s="12">
        <v>27.496718923154429</v>
      </c>
      <c r="J59" s="12">
        <v>28.390378672560903</v>
      </c>
      <c r="K59" s="12">
        <v>28.597947664686771</v>
      </c>
      <c r="L59" s="12">
        <v>28.820112176404063</v>
      </c>
      <c r="M59" s="12">
        <v>28.761294047272919</v>
      </c>
      <c r="N59" s="12">
        <v>28.324842755010486</v>
      </c>
      <c r="O59" s="12">
        <v>27.417721269131508</v>
      </c>
      <c r="P59" s="12">
        <v>26.396118294976205</v>
      </c>
      <c r="Q59" s="12">
        <f>AVERAGE(E59:P59)</f>
        <v>27.319681683601321</v>
      </c>
    </row>
    <row r="60" spans="1:17" s="1" customFormat="1" ht="16.5" thickBot="1" x14ac:dyDescent="0.3">
      <c r="A60" s="21"/>
      <c r="B60" s="22">
        <v>5</v>
      </c>
      <c r="C60" s="5" t="s">
        <v>78</v>
      </c>
      <c r="D60" s="5">
        <v>98</v>
      </c>
      <c r="E60" s="11">
        <v>28</v>
      </c>
      <c r="F60" s="11">
        <v>30</v>
      </c>
      <c r="G60" s="11">
        <v>29</v>
      </c>
      <c r="H60" s="11">
        <v>29</v>
      </c>
      <c r="I60" s="11">
        <v>28</v>
      </c>
      <c r="J60" s="11">
        <v>30</v>
      </c>
      <c r="K60" s="11">
        <v>30</v>
      </c>
      <c r="L60" s="11">
        <v>30</v>
      </c>
      <c r="M60" s="11">
        <v>29</v>
      </c>
      <c r="N60" s="11">
        <v>30</v>
      </c>
      <c r="O60" s="11">
        <v>28</v>
      </c>
      <c r="P60" s="11">
        <v>29</v>
      </c>
      <c r="Q60" s="11">
        <f>AVERAGE(E60:P60)</f>
        <v>29.166666666666668</v>
      </c>
    </row>
    <row r="61" spans="1:17" s="1" customFormat="1" ht="16.5" thickBot="1" x14ac:dyDescent="0.3">
      <c r="A61" s="21"/>
      <c r="B61" s="22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1" customFormat="1" ht="16.5" thickBot="1" x14ac:dyDescent="0.3">
      <c r="A62" s="21"/>
      <c r="B62" s="22"/>
      <c r="C62" s="5"/>
      <c r="D62" s="5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1:17" s="1" customFormat="1" ht="16.5" thickBot="1" x14ac:dyDescent="0.3">
      <c r="A63" s="23"/>
      <c r="B63" s="24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s="1" customFormat="1" ht="16.5" thickBot="1" x14ac:dyDescent="0.3">
      <c r="A64" s="19" t="s">
        <v>12</v>
      </c>
      <c r="B64" s="20" t="s">
        <v>13</v>
      </c>
      <c r="C64" s="4" t="s">
        <v>14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s="1" customFormat="1" ht="16.5" thickBot="1" x14ac:dyDescent="0.3">
      <c r="A65" s="21">
        <v>6</v>
      </c>
      <c r="B65" s="22" t="s">
        <v>41</v>
      </c>
      <c r="C65" s="5" t="s">
        <v>42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s="1" customFormat="1" ht="16.5" thickBot="1" x14ac:dyDescent="0.3">
      <c r="A66" s="23"/>
      <c r="B66" s="24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s="1" customFormat="1" ht="16.5" thickBot="1" x14ac:dyDescent="0.3">
      <c r="A67" s="19" t="s">
        <v>5</v>
      </c>
      <c r="B67" s="20" t="s">
        <v>12</v>
      </c>
      <c r="C67" s="4" t="s">
        <v>17</v>
      </c>
      <c r="D67" s="4" t="s">
        <v>18</v>
      </c>
      <c r="E67" s="4" t="s">
        <v>19</v>
      </c>
      <c r="F67" s="4" t="s">
        <v>20</v>
      </c>
      <c r="G67" s="4" t="s">
        <v>21</v>
      </c>
      <c r="H67" s="4" t="s">
        <v>22</v>
      </c>
      <c r="I67" s="4" t="s">
        <v>23</v>
      </c>
      <c r="J67" s="4" t="s">
        <v>24</v>
      </c>
      <c r="K67" s="4" t="s">
        <v>25</v>
      </c>
      <c r="L67" s="4" t="s">
        <v>26</v>
      </c>
      <c r="M67" s="4" t="s">
        <v>27</v>
      </c>
      <c r="N67" s="4" t="s">
        <v>28</v>
      </c>
      <c r="O67" s="4" t="s">
        <v>29</v>
      </c>
      <c r="P67" s="4" t="s">
        <v>30</v>
      </c>
      <c r="Q67" s="4" t="s">
        <v>31</v>
      </c>
    </row>
    <row r="68" spans="1:17" s="1" customFormat="1" ht="16.5" thickBot="1" x14ac:dyDescent="0.3">
      <c r="A68" s="21">
        <v>78866</v>
      </c>
      <c r="B68" s="22">
        <v>6</v>
      </c>
      <c r="C68" s="5" t="s">
        <v>38</v>
      </c>
      <c r="D68" s="5">
        <v>1</v>
      </c>
      <c r="E68" s="12">
        <v>1017.7</v>
      </c>
      <c r="F68" s="12">
        <v>1017.9784772088447</v>
      </c>
      <c r="G68" s="12">
        <v>1017.2</v>
      </c>
      <c r="H68" s="12">
        <v>1016.6</v>
      </c>
      <c r="I68" s="12">
        <v>1016.7</v>
      </c>
      <c r="J68" s="12">
        <v>1017.7</v>
      </c>
      <c r="K68" s="12">
        <v>1017.7720868087689</v>
      </c>
      <c r="L68" s="12">
        <v>1016.4019287489645</v>
      </c>
      <c r="M68" s="12">
        <v>1014.8425473894205</v>
      </c>
      <c r="N68" s="12">
        <v>1014.1919446247512</v>
      </c>
      <c r="O68" s="12">
        <v>1013.3200818997341</v>
      </c>
      <c r="P68" s="12">
        <v>1016.4833232305286</v>
      </c>
      <c r="Q68" s="12">
        <f>AVERAGE(E68:P68)</f>
        <v>1016.4075324925844</v>
      </c>
    </row>
    <row r="69" spans="1:17" s="1" customFormat="1" ht="16.5" thickBot="1" x14ac:dyDescent="0.3">
      <c r="A69" s="21"/>
      <c r="B69" s="22">
        <v>6</v>
      </c>
      <c r="C69" s="5" t="s">
        <v>78</v>
      </c>
      <c r="D69" s="5">
        <v>98</v>
      </c>
      <c r="E69" s="11">
        <v>28</v>
      </c>
      <c r="F69" s="11">
        <v>29</v>
      </c>
      <c r="G69" s="11">
        <v>28</v>
      </c>
      <c r="H69" s="11">
        <v>29</v>
      </c>
      <c r="I69" s="11">
        <v>28</v>
      </c>
      <c r="J69" s="11">
        <v>30</v>
      </c>
      <c r="K69" s="11">
        <v>30</v>
      </c>
      <c r="L69" s="11">
        <v>30</v>
      </c>
      <c r="M69" s="11">
        <v>29</v>
      </c>
      <c r="N69" s="11">
        <v>30</v>
      </c>
      <c r="O69" s="11">
        <v>29</v>
      </c>
      <c r="P69" s="11">
        <v>29</v>
      </c>
      <c r="Q69" s="11">
        <f>AVERAGE(E69:P69)</f>
        <v>29.083333333333332</v>
      </c>
    </row>
    <row r="70" spans="1:17" s="1" customFormat="1" ht="16.5" thickBot="1" x14ac:dyDescent="0.3">
      <c r="A70" s="21"/>
      <c r="B70" s="22"/>
      <c r="C70" s="5"/>
      <c r="D70" s="5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5" thickBot="1" x14ac:dyDescent="0.3">
      <c r="A71" s="21"/>
      <c r="B71" s="22"/>
      <c r="C71" s="5"/>
      <c r="D71" s="5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s="1" customFormat="1" ht="16.5" thickBot="1" x14ac:dyDescent="0.3">
      <c r="A72" s="23"/>
      <c r="B72" s="24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s="1" customFormat="1" ht="16.5" thickBot="1" x14ac:dyDescent="0.3">
      <c r="A73" s="19" t="s">
        <v>12</v>
      </c>
      <c r="B73" s="20" t="s">
        <v>13</v>
      </c>
      <c r="C73" s="4" t="s">
        <v>14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s="1" customFormat="1" ht="16.5" thickBot="1" x14ac:dyDescent="0.3">
      <c r="A74" s="21">
        <v>7</v>
      </c>
      <c r="B74" s="22" t="s">
        <v>43</v>
      </c>
      <c r="C74" s="5" t="s">
        <v>42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s="1" customFormat="1" ht="16.5" thickBot="1" x14ac:dyDescent="0.3">
      <c r="A75" s="23"/>
      <c r="B75" s="24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s="1" customFormat="1" ht="16.5" thickBot="1" x14ac:dyDescent="0.3">
      <c r="A76" s="19" t="s">
        <v>5</v>
      </c>
      <c r="B76" s="20" t="s">
        <v>12</v>
      </c>
      <c r="C76" s="4" t="s">
        <v>17</v>
      </c>
      <c r="D76" s="4" t="s">
        <v>18</v>
      </c>
      <c r="E76" s="4" t="s">
        <v>19</v>
      </c>
      <c r="F76" s="4" t="s">
        <v>20</v>
      </c>
      <c r="G76" s="4" t="s">
        <v>21</v>
      </c>
      <c r="H76" s="4" t="s">
        <v>22</v>
      </c>
      <c r="I76" s="4" t="s">
        <v>23</v>
      </c>
      <c r="J76" s="4" t="s">
        <v>24</v>
      </c>
      <c r="K76" s="4" t="s">
        <v>25</v>
      </c>
      <c r="L76" s="4" t="s">
        <v>26</v>
      </c>
      <c r="M76" s="4" t="s">
        <v>27</v>
      </c>
      <c r="N76" s="4" t="s">
        <v>28</v>
      </c>
      <c r="O76" s="4" t="s">
        <v>29</v>
      </c>
      <c r="P76" s="4" t="s">
        <v>30</v>
      </c>
      <c r="Q76" s="4" t="s">
        <v>31</v>
      </c>
    </row>
    <row r="77" spans="1:17" s="1" customFormat="1" ht="16.5" thickBot="1" x14ac:dyDescent="0.3">
      <c r="A77" s="21">
        <v>78866</v>
      </c>
      <c r="B77" s="22">
        <v>7</v>
      </c>
      <c r="C77" s="5" t="s">
        <v>38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3"/>
    </row>
    <row r="78" spans="1:17" s="1" customFormat="1" ht="16.5" thickBot="1" x14ac:dyDescent="0.3">
      <c r="A78" s="21"/>
      <c r="B78" s="22">
        <v>7</v>
      </c>
      <c r="C78" s="5" t="s">
        <v>78</v>
      </c>
      <c r="D78" s="5">
        <v>98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3"/>
    </row>
    <row r="79" spans="1:17" s="1" customFormat="1" ht="16.5" thickBot="1" x14ac:dyDescent="0.3">
      <c r="A79" s="21"/>
      <c r="B79" s="22"/>
      <c r="C79" s="5"/>
      <c r="D79" s="5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</row>
    <row r="80" spans="1:17" s="1" customFormat="1" ht="16.5" thickBot="1" x14ac:dyDescent="0.3">
      <c r="A80" s="21"/>
      <c r="B80" s="22"/>
      <c r="C80" s="5"/>
      <c r="D80" s="5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</row>
    <row r="81" spans="1:17" s="1" customFormat="1" ht="16.5" thickBot="1" x14ac:dyDescent="0.3">
      <c r="A81" s="23"/>
      <c r="B81" s="24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s="1" customFormat="1" ht="16.5" thickBot="1" x14ac:dyDescent="0.3">
      <c r="A82" s="19" t="s">
        <v>12</v>
      </c>
      <c r="B82" s="20" t="s">
        <v>13</v>
      </c>
      <c r="C82" s="4" t="s">
        <v>14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s="1" customFormat="1" ht="16.5" thickBot="1" x14ac:dyDescent="0.3">
      <c r="A83" s="21">
        <v>8</v>
      </c>
      <c r="B83" s="22" t="s">
        <v>44</v>
      </c>
      <c r="C83" s="5" t="s">
        <v>45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s="1" customFormat="1" ht="16.5" thickBot="1" x14ac:dyDescent="0.3">
      <c r="A84" s="23"/>
      <c r="B84" s="24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s="1" customFormat="1" ht="16.5" thickBot="1" x14ac:dyDescent="0.3">
      <c r="A85" s="19" t="s">
        <v>5</v>
      </c>
      <c r="B85" s="20" t="s">
        <v>12</v>
      </c>
      <c r="C85" s="4" t="s">
        <v>17</v>
      </c>
      <c r="D85" s="4" t="s">
        <v>18</v>
      </c>
      <c r="E85" s="4" t="s">
        <v>19</v>
      </c>
      <c r="F85" s="4" t="s">
        <v>20</v>
      </c>
      <c r="G85" s="4" t="s">
        <v>21</v>
      </c>
      <c r="H85" s="4" t="s">
        <v>22</v>
      </c>
      <c r="I85" s="4" t="s">
        <v>23</v>
      </c>
      <c r="J85" s="4" t="s">
        <v>24</v>
      </c>
      <c r="K85" s="4" t="s">
        <v>25</v>
      </c>
      <c r="L85" s="4" t="s">
        <v>26</v>
      </c>
      <c r="M85" s="4" t="s">
        <v>27</v>
      </c>
      <c r="N85" s="4" t="s">
        <v>28</v>
      </c>
      <c r="O85" s="4" t="s">
        <v>29</v>
      </c>
      <c r="P85" s="4" t="s">
        <v>30</v>
      </c>
      <c r="Q85" s="4" t="s">
        <v>31</v>
      </c>
    </row>
    <row r="86" spans="1:17" s="1" customFormat="1" ht="16.5" thickBot="1" x14ac:dyDescent="0.3">
      <c r="A86" s="21">
        <v>78866</v>
      </c>
      <c r="B86" s="22">
        <v>8</v>
      </c>
      <c r="C86" s="5" t="s">
        <v>32</v>
      </c>
      <c r="D86" s="5">
        <v>4</v>
      </c>
      <c r="E86" s="12">
        <v>258.10000000000002</v>
      </c>
      <c r="F86" s="12">
        <v>245.2</v>
      </c>
      <c r="G86" s="12">
        <v>274.8</v>
      </c>
      <c r="H86" s="12">
        <v>269.89999999999998</v>
      </c>
      <c r="I86" s="12">
        <v>253.7</v>
      </c>
      <c r="J86" s="12">
        <v>245.8</v>
      </c>
      <c r="K86" s="12">
        <v>259.10000000000002</v>
      </c>
      <c r="L86" s="12">
        <v>267.5</v>
      </c>
      <c r="M86" s="12">
        <v>245.1</v>
      </c>
      <c r="N86" s="12">
        <v>249.2</v>
      </c>
      <c r="O86" s="12">
        <v>238.4</v>
      </c>
      <c r="P86" s="12">
        <v>247.1</v>
      </c>
      <c r="Q86" s="12">
        <f>SUM(E86:P86)</f>
        <v>3053.8999999999996</v>
      </c>
    </row>
    <row r="87" spans="1:17" s="1" customFormat="1" ht="16.5" thickBot="1" x14ac:dyDescent="0.3">
      <c r="A87" s="21"/>
      <c r="B87" s="22">
        <v>8</v>
      </c>
      <c r="C87" s="5" t="s">
        <v>78</v>
      </c>
      <c r="D87" s="5">
        <v>98</v>
      </c>
      <c r="E87" s="11">
        <v>30</v>
      </c>
      <c r="F87" s="11">
        <v>30</v>
      </c>
      <c r="G87" s="11">
        <v>29</v>
      </c>
      <c r="H87" s="11">
        <v>30</v>
      </c>
      <c r="I87" s="11">
        <v>29</v>
      </c>
      <c r="J87" s="11">
        <v>30</v>
      </c>
      <c r="K87" s="11">
        <v>30</v>
      </c>
      <c r="L87" s="11">
        <v>30</v>
      </c>
      <c r="M87" s="11">
        <v>29</v>
      </c>
      <c r="N87" s="11">
        <v>30</v>
      </c>
      <c r="O87" s="11">
        <v>30</v>
      </c>
      <c r="P87" s="11">
        <v>30</v>
      </c>
      <c r="Q87" s="11">
        <f>AVERAGE(E87:P87)</f>
        <v>29.75</v>
      </c>
    </row>
    <row r="88" spans="1:17" s="1" customFormat="1" ht="16.5" thickBot="1" x14ac:dyDescent="0.3">
      <c r="A88" s="21"/>
      <c r="B88" s="22"/>
      <c r="C88" s="5"/>
      <c r="D88" s="5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5" thickBot="1" x14ac:dyDescent="0.3">
      <c r="A89" s="21"/>
      <c r="B89" s="22"/>
      <c r="C89" s="5"/>
      <c r="D89" s="5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s="1" customFormat="1" ht="15.75" x14ac:dyDescent="0.25">
      <c r="A90" s="23"/>
      <c r="B90" s="2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s="1" customFormat="1" ht="15.75" x14ac:dyDescent="0.25">
      <c r="A91" s="23"/>
      <c r="B91" s="24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s="1" customFormat="1" ht="18.75" x14ac:dyDescent="0.3">
      <c r="A92" s="27" t="s">
        <v>46</v>
      </c>
      <c r="B92" s="28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s="1" customFormat="1" ht="15.75" x14ac:dyDescent="0.25">
      <c r="A93" s="23"/>
      <c r="B93" s="24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s="1" customFormat="1" ht="16.5" thickBot="1" x14ac:dyDescent="0.3">
      <c r="A94" s="23"/>
      <c r="B94" s="2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s="1" customFormat="1" ht="16.5" thickBot="1" x14ac:dyDescent="0.3">
      <c r="A95" s="19" t="s">
        <v>12</v>
      </c>
      <c r="B95" s="20" t="s">
        <v>13</v>
      </c>
      <c r="C95" s="4" t="s">
        <v>14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s="1" customFormat="1" ht="16.5" thickBot="1" x14ac:dyDescent="0.3">
      <c r="A96" s="21">
        <v>11</v>
      </c>
      <c r="B96" s="22" t="s">
        <v>47</v>
      </c>
      <c r="C96" s="5" t="s">
        <v>16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s="1" customFormat="1" ht="16.5" thickBot="1" x14ac:dyDescent="0.3">
      <c r="A97" s="23"/>
      <c r="B97" s="24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s="1" customFormat="1" ht="16.5" thickBot="1" x14ac:dyDescent="0.3">
      <c r="A98" s="19" t="s">
        <v>5</v>
      </c>
      <c r="B98" s="20" t="s">
        <v>12</v>
      </c>
      <c r="C98" s="4" t="s">
        <v>17</v>
      </c>
      <c r="D98" s="4" t="s">
        <v>18</v>
      </c>
      <c r="E98" s="4" t="s">
        <v>19</v>
      </c>
      <c r="F98" s="4" t="s">
        <v>20</v>
      </c>
      <c r="G98" s="4" t="s">
        <v>21</v>
      </c>
      <c r="H98" s="4" t="s">
        <v>22</v>
      </c>
      <c r="I98" s="4" t="s">
        <v>23</v>
      </c>
      <c r="J98" s="4" t="s">
        <v>24</v>
      </c>
      <c r="K98" s="4" t="s">
        <v>25</v>
      </c>
      <c r="L98" s="4" t="s">
        <v>26</v>
      </c>
      <c r="M98" s="4" t="s">
        <v>27</v>
      </c>
      <c r="N98" s="4" t="s">
        <v>28</v>
      </c>
      <c r="O98" s="4" t="s">
        <v>29</v>
      </c>
      <c r="P98" s="4" t="s">
        <v>30</v>
      </c>
      <c r="Q98" s="4" t="s">
        <v>31</v>
      </c>
    </row>
    <row r="99" spans="1:17" s="1" customFormat="1" ht="16.5" thickBot="1" x14ac:dyDescent="0.3">
      <c r="A99" s="21"/>
      <c r="B99" s="22">
        <v>11</v>
      </c>
      <c r="C99" s="5" t="s">
        <v>48</v>
      </c>
      <c r="D99" s="5">
        <v>7</v>
      </c>
      <c r="E99" s="12">
        <v>42.2</v>
      </c>
      <c r="F99" s="12">
        <v>26.8</v>
      </c>
      <c r="G99" s="12">
        <v>15.1</v>
      </c>
      <c r="H99" s="12">
        <v>30.6</v>
      </c>
      <c r="I99" s="12">
        <v>30.2</v>
      </c>
      <c r="J99" s="12">
        <v>24.6</v>
      </c>
      <c r="K99" s="12">
        <v>48.9</v>
      </c>
      <c r="L99" s="12">
        <v>61.2</v>
      </c>
      <c r="M99" s="12">
        <v>79.5</v>
      </c>
      <c r="N99" s="12">
        <v>79.5</v>
      </c>
      <c r="O99" s="12">
        <v>72</v>
      </c>
      <c r="P99" s="12">
        <v>60.5</v>
      </c>
      <c r="Q99" s="12">
        <f>SUM(E99:P99)</f>
        <v>571.09999999999991</v>
      </c>
    </row>
    <row r="100" spans="1:17" s="1" customFormat="1" ht="16.5" thickBot="1" x14ac:dyDescent="0.3">
      <c r="A100" s="21"/>
      <c r="B100" s="22"/>
      <c r="C100" s="5" t="s">
        <v>49</v>
      </c>
      <c r="D100" s="5">
        <v>8</v>
      </c>
      <c r="E100" s="12">
        <v>62.7</v>
      </c>
      <c r="F100" s="12">
        <v>34.299999999999997</v>
      </c>
      <c r="G100" s="12">
        <v>29.3</v>
      </c>
      <c r="H100" s="12">
        <v>42.8</v>
      </c>
      <c r="I100" s="12">
        <v>59.4</v>
      </c>
      <c r="J100" s="12">
        <v>38.4</v>
      </c>
      <c r="K100" s="12">
        <v>69.7</v>
      </c>
      <c r="L100" s="12">
        <v>78.8</v>
      </c>
      <c r="M100" s="12">
        <v>94.4</v>
      </c>
      <c r="N100" s="12">
        <v>111.6</v>
      </c>
      <c r="O100" s="12">
        <v>104.6</v>
      </c>
      <c r="P100" s="12">
        <v>74</v>
      </c>
      <c r="Q100" s="12">
        <f t="shared" ref="Q100:Q103" si="0">SUM(E100:P100)</f>
        <v>800</v>
      </c>
    </row>
    <row r="101" spans="1:17" s="1" customFormat="1" ht="16.5" thickBot="1" x14ac:dyDescent="0.3">
      <c r="A101" s="21"/>
      <c r="B101" s="22"/>
      <c r="C101" s="5" t="s">
        <v>50</v>
      </c>
      <c r="D101" s="5">
        <v>9</v>
      </c>
      <c r="E101" s="12">
        <v>71.2</v>
      </c>
      <c r="F101" s="12">
        <v>52</v>
      </c>
      <c r="G101" s="12">
        <v>48.2</v>
      </c>
      <c r="H101" s="12">
        <v>51.2</v>
      </c>
      <c r="I101" s="12">
        <v>106.8</v>
      </c>
      <c r="J101" s="12">
        <v>50.8</v>
      </c>
      <c r="K101" s="12">
        <v>105</v>
      </c>
      <c r="L101" s="12">
        <v>99.2</v>
      </c>
      <c r="M101" s="12">
        <v>106</v>
      </c>
      <c r="N101" s="12">
        <v>156.80000000000001</v>
      </c>
      <c r="O101" s="12">
        <v>137.6</v>
      </c>
      <c r="P101" s="12">
        <v>98.2</v>
      </c>
      <c r="Q101" s="12">
        <f t="shared" si="0"/>
        <v>1083</v>
      </c>
    </row>
    <row r="102" spans="1:17" s="1" customFormat="1" ht="16.5" thickBot="1" x14ac:dyDescent="0.3">
      <c r="A102" s="21"/>
      <c r="B102" s="22"/>
      <c r="C102" s="5" t="s">
        <v>51</v>
      </c>
      <c r="D102" s="5">
        <v>10</v>
      </c>
      <c r="E102" s="12">
        <v>88.5</v>
      </c>
      <c r="F102" s="12">
        <v>71</v>
      </c>
      <c r="G102" s="12">
        <v>76</v>
      </c>
      <c r="H102" s="12">
        <v>80.8</v>
      </c>
      <c r="I102" s="12">
        <v>159.80000000000001</v>
      </c>
      <c r="J102" s="12">
        <v>81.900000000000006</v>
      </c>
      <c r="K102" s="12">
        <v>155.69999999999999</v>
      </c>
      <c r="L102" s="12">
        <v>145.5</v>
      </c>
      <c r="M102" s="12">
        <v>154.6</v>
      </c>
      <c r="N102" s="12">
        <v>235.5</v>
      </c>
      <c r="O102" s="12">
        <v>213.6</v>
      </c>
      <c r="P102" s="12">
        <v>154.5</v>
      </c>
      <c r="Q102" s="12">
        <f t="shared" si="0"/>
        <v>1617.4</v>
      </c>
    </row>
    <row r="103" spans="1:17" s="1" customFormat="1" ht="16.5" thickBot="1" x14ac:dyDescent="0.3">
      <c r="A103" s="21"/>
      <c r="B103" s="22"/>
      <c r="C103" s="5" t="s">
        <v>52</v>
      </c>
      <c r="D103" s="5">
        <v>11</v>
      </c>
      <c r="E103" s="12">
        <v>138.19999999999999</v>
      </c>
      <c r="F103" s="12">
        <v>154.9</v>
      </c>
      <c r="G103" s="12">
        <v>169.2</v>
      </c>
      <c r="H103" s="12">
        <v>270.8</v>
      </c>
      <c r="I103" s="12">
        <v>259.39999999999998</v>
      </c>
      <c r="J103" s="12">
        <v>191.5</v>
      </c>
      <c r="K103" s="12">
        <v>217.8</v>
      </c>
      <c r="L103" s="12">
        <v>245.2</v>
      </c>
      <c r="M103" s="12">
        <v>308.39999999999998</v>
      </c>
      <c r="N103" s="12">
        <v>365.2</v>
      </c>
      <c r="O103" s="12">
        <v>594.29999999999995</v>
      </c>
      <c r="P103" s="12">
        <v>229.2</v>
      </c>
      <c r="Q103" s="12">
        <f t="shared" si="0"/>
        <v>3144.0999999999995</v>
      </c>
    </row>
    <row r="104" spans="1:17" s="1" customFormat="1" ht="16.5" thickBot="1" x14ac:dyDescent="0.3">
      <c r="A104" s="23"/>
      <c r="B104" s="24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s="1" customFormat="1" ht="16.5" thickBot="1" x14ac:dyDescent="0.3">
      <c r="A105" s="19" t="s">
        <v>12</v>
      </c>
      <c r="B105" s="20" t="s">
        <v>13</v>
      </c>
      <c r="C105" s="4" t="s">
        <v>14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s="1" customFormat="1" ht="16.5" thickBot="1" x14ac:dyDescent="0.3">
      <c r="A106" s="21">
        <v>12</v>
      </c>
      <c r="B106" s="22" t="s">
        <v>53</v>
      </c>
      <c r="C106" s="5" t="s">
        <v>34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s="1" customFormat="1" ht="16.5" thickBot="1" x14ac:dyDescent="0.3">
      <c r="A107" s="23"/>
      <c r="B107" s="23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s="1" customFormat="1" ht="16.5" thickBot="1" x14ac:dyDescent="0.3">
      <c r="A108" s="19" t="s">
        <v>5</v>
      </c>
      <c r="B108" s="20" t="s">
        <v>12</v>
      </c>
      <c r="C108" s="4" t="s">
        <v>17</v>
      </c>
      <c r="D108" s="4" t="s">
        <v>18</v>
      </c>
      <c r="E108" s="4" t="s">
        <v>19</v>
      </c>
      <c r="F108" s="4" t="s">
        <v>20</v>
      </c>
      <c r="G108" s="4" t="s">
        <v>21</v>
      </c>
      <c r="H108" s="4" t="s">
        <v>22</v>
      </c>
      <c r="I108" s="4" t="s">
        <v>23</v>
      </c>
      <c r="J108" s="4" t="s">
        <v>24</v>
      </c>
      <c r="K108" s="4" t="s">
        <v>25</v>
      </c>
      <c r="L108" s="4" t="s">
        <v>26</v>
      </c>
      <c r="M108" s="4" t="s">
        <v>27</v>
      </c>
      <c r="N108" s="4" t="s">
        <v>28</v>
      </c>
      <c r="O108" s="4" t="s">
        <v>29</v>
      </c>
      <c r="P108" s="4" t="s">
        <v>30</v>
      </c>
      <c r="Q108" s="4" t="s">
        <v>31</v>
      </c>
    </row>
    <row r="109" spans="1:17" s="1" customFormat="1" ht="16.5" thickBot="1" x14ac:dyDescent="0.3">
      <c r="A109" s="21"/>
      <c r="B109" s="22">
        <v>12</v>
      </c>
      <c r="C109" s="5" t="s">
        <v>35</v>
      </c>
      <c r="D109" s="5">
        <v>5</v>
      </c>
      <c r="E109" s="11">
        <v>1.6</v>
      </c>
      <c r="F109" s="11">
        <v>2.5</v>
      </c>
      <c r="G109" s="11">
        <v>5</v>
      </c>
      <c r="H109" s="11">
        <v>10.9</v>
      </c>
      <c r="I109" s="11">
        <v>22.1</v>
      </c>
      <c r="J109" s="11">
        <v>28.2</v>
      </c>
      <c r="K109" s="11">
        <v>29.3</v>
      </c>
      <c r="L109" s="11">
        <v>29.8</v>
      </c>
      <c r="M109" s="11">
        <v>28.7</v>
      </c>
      <c r="N109" s="11">
        <v>28.9</v>
      </c>
      <c r="O109" s="11">
        <v>20.5</v>
      </c>
      <c r="P109" s="11">
        <v>7.3</v>
      </c>
      <c r="Q109" s="11">
        <f>SUM(E109:P109)</f>
        <v>214.8</v>
      </c>
    </row>
    <row r="110" spans="1:17" s="1" customFormat="1" ht="16.5" thickBot="1" x14ac:dyDescent="0.3">
      <c r="A110" s="21"/>
      <c r="B110" s="22"/>
      <c r="C110" s="5"/>
      <c r="D110" s="5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s="1" customFormat="1" ht="16.5" thickBot="1" x14ac:dyDescent="0.3">
      <c r="A111" s="21"/>
      <c r="B111" s="22"/>
      <c r="C111" s="5"/>
      <c r="D111" s="5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s="1" customFormat="1" ht="16.5" thickBot="1" x14ac:dyDescent="0.3">
      <c r="A112" s="21"/>
      <c r="B112" s="22"/>
      <c r="C112" s="5"/>
      <c r="D112" s="5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5" thickBot="1" x14ac:dyDescent="0.3">
      <c r="A113" s="23"/>
      <c r="B113" s="24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s="1" customFormat="1" ht="16.5" thickBot="1" x14ac:dyDescent="0.3">
      <c r="A114" s="19" t="s">
        <v>12</v>
      </c>
      <c r="B114" s="20" t="s">
        <v>13</v>
      </c>
      <c r="C114" s="4" t="s">
        <v>14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s="1" customFormat="1" ht="16.5" thickBot="1" x14ac:dyDescent="0.3">
      <c r="A115" s="21">
        <v>16</v>
      </c>
      <c r="B115" s="22" t="s">
        <v>54</v>
      </c>
      <c r="C115" s="5" t="s">
        <v>34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s="1" customFormat="1" ht="16.5" thickBot="1" x14ac:dyDescent="0.3">
      <c r="A116" s="23"/>
      <c r="B116" s="23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s="1" customFormat="1" ht="16.5" thickBot="1" x14ac:dyDescent="0.3">
      <c r="A117" s="19" t="s">
        <v>5</v>
      </c>
      <c r="B117" s="20" t="s">
        <v>12</v>
      </c>
      <c r="C117" s="4" t="s">
        <v>17</v>
      </c>
      <c r="D117" s="4" t="s">
        <v>18</v>
      </c>
      <c r="E117" s="4" t="s">
        <v>19</v>
      </c>
      <c r="F117" s="4" t="s">
        <v>20</v>
      </c>
      <c r="G117" s="4" t="s">
        <v>21</v>
      </c>
      <c r="H117" s="4" t="s">
        <v>22</v>
      </c>
      <c r="I117" s="4" t="s">
        <v>23</v>
      </c>
      <c r="J117" s="4" t="s">
        <v>24</v>
      </c>
      <c r="K117" s="4" t="s">
        <v>25</v>
      </c>
      <c r="L117" s="4" t="s">
        <v>26</v>
      </c>
      <c r="M117" s="4" t="s">
        <v>27</v>
      </c>
      <c r="N117" s="4" t="s">
        <v>28</v>
      </c>
      <c r="O117" s="4" t="s">
        <v>29</v>
      </c>
      <c r="P117" s="4" t="s">
        <v>30</v>
      </c>
      <c r="Q117" s="4" t="s">
        <v>31</v>
      </c>
    </row>
    <row r="118" spans="1:17" s="1" customFormat="1" ht="16.5" thickBot="1" x14ac:dyDescent="0.3">
      <c r="A118" s="21"/>
      <c r="B118" s="22">
        <v>16</v>
      </c>
      <c r="C118" s="5" t="s">
        <v>35</v>
      </c>
      <c r="D118" s="5">
        <v>5</v>
      </c>
      <c r="E118" s="11">
        <v>1</v>
      </c>
      <c r="F118" s="11">
        <v>1</v>
      </c>
      <c r="G118" s="11">
        <v>1</v>
      </c>
      <c r="H118" s="11">
        <v>2</v>
      </c>
      <c r="I118" s="11">
        <v>3</v>
      </c>
      <c r="J118" s="11">
        <v>1</v>
      </c>
      <c r="K118" s="11">
        <v>2</v>
      </c>
      <c r="L118" s="11">
        <v>3</v>
      </c>
      <c r="M118" s="11">
        <v>3</v>
      </c>
      <c r="N118" s="11">
        <v>4</v>
      </c>
      <c r="O118" s="11">
        <v>4</v>
      </c>
      <c r="P118" s="11">
        <v>3</v>
      </c>
      <c r="Q118" s="11">
        <f>SUM(E118:P118)</f>
        <v>28</v>
      </c>
    </row>
    <row r="119" spans="1:17" s="1" customFormat="1" ht="16.5" thickBot="1" x14ac:dyDescent="0.3">
      <c r="A119" s="21"/>
      <c r="B119" s="22"/>
      <c r="C119" s="5"/>
      <c r="D119" s="5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s="1" customFormat="1" ht="16.5" thickBot="1" x14ac:dyDescent="0.3">
      <c r="A120" s="21"/>
      <c r="B120" s="22"/>
      <c r="C120" s="5"/>
      <c r="D120" s="5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17" s="1" customFormat="1" ht="16.5" thickBot="1" x14ac:dyDescent="0.3">
      <c r="A121" s="21"/>
      <c r="B121" s="22"/>
      <c r="C121" s="5"/>
      <c r="D121" s="5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5" thickBot="1" x14ac:dyDescent="0.3">
      <c r="A122" s="23"/>
      <c r="B122" s="24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s="1" customFormat="1" ht="16.5" thickBot="1" x14ac:dyDescent="0.3">
      <c r="A123" s="19" t="s">
        <v>12</v>
      </c>
      <c r="B123" s="20" t="s">
        <v>13</v>
      </c>
      <c r="C123" s="4" t="s">
        <v>14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s="1" customFormat="1" ht="16.5" thickBot="1" x14ac:dyDescent="0.3">
      <c r="A124" s="21">
        <v>18</v>
      </c>
      <c r="B124" s="22" t="s">
        <v>55</v>
      </c>
      <c r="C124" s="5" t="s">
        <v>34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s="1" customFormat="1" ht="16.5" thickBot="1" x14ac:dyDescent="0.3">
      <c r="A125" s="23"/>
      <c r="B125" s="23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s="1" customFormat="1" ht="16.5" thickBot="1" x14ac:dyDescent="0.3">
      <c r="A126" s="19" t="s">
        <v>5</v>
      </c>
      <c r="B126" s="20" t="s">
        <v>12</v>
      </c>
      <c r="C126" s="4" t="s">
        <v>17</v>
      </c>
      <c r="D126" s="4" t="s">
        <v>18</v>
      </c>
      <c r="E126" s="4" t="s">
        <v>19</v>
      </c>
      <c r="F126" s="4" t="s">
        <v>20</v>
      </c>
      <c r="G126" s="4" t="s">
        <v>21</v>
      </c>
      <c r="H126" s="4" t="s">
        <v>22</v>
      </c>
      <c r="I126" s="4" t="s">
        <v>23</v>
      </c>
      <c r="J126" s="4" t="s">
        <v>24</v>
      </c>
      <c r="K126" s="4" t="s">
        <v>25</v>
      </c>
      <c r="L126" s="4" t="s">
        <v>26</v>
      </c>
      <c r="M126" s="4" t="s">
        <v>27</v>
      </c>
      <c r="N126" s="4" t="s">
        <v>28</v>
      </c>
      <c r="O126" s="4" t="s">
        <v>29</v>
      </c>
      <c r="P126" s="4" t="s">
        <v>30</v>
      </c>
      <c r="Q126" s="4" t="s">
        <v>31</v>
      </c>
    </row>
    <row r="127" spans="1:17" s="1" customFormat="1" ht="16.5" thickBot="1" x14ac:dyDescent="0.3">
      <c r="A127" s="21"/>
      <c r="B127" s="22">
        <v>18</v>
      </c>
      <c r="C127" s="5" t="s">
        <v>35</v>
      </c>
      <c r="D127" s="5">
        <v>5</v>
      </c>
      <c r="E127" s="11">
        <v>13</v>
      </c>
      <c r="F127" s="11">
        <v>12</v>
      </c>
      <c r="G127" s="11">
        <v>11</v>
      </c>
      <c r="H127" s="11">
        <v>10</v>
      </c>
      <c r="I127" s="11">
        <v>10</v>
      </c>
      <c r="J127" s="11">
        <v>14</v>
      </c>
      <c r="K127" s="11">
        <v>17</v>
      </c>
      <c r="L127" s="11">
        <v>12</v>
      </c>
      <c r="M127" s="11">
        <v>6</v>
      </c>
      <c r="N127" s="11">
        <v>4</v>
      </c>
      <c r="O127" s="11">
        <v>8</v>
      </c>
      <c r="P127" s="11">
        <v>12</v>
      </c>
      <c r="Q127" s="11">
        <f>SUM(E127:P127)</f>
        <v>129</v>
      </c>
    </row>
    <row r="128" spans="1:17" s="1" customFormat="1" ht="16.5" thickBot="1" x14ac:dyDescent="0.3">
      <c r="A128" s="21"/>
      <c r="B128" s="22"/>
      <c r="C128" s="5"/>
      <c r="D128" s="5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s="1" customFormat="1" ht="16.5" thickBot="1" x14ac:dyDescent="0.3">
      <c r="A129" s="21"/>
      <c r="B129" s="22"/>
      <c r="C129" s="5"/>
      <c r="D129" s="5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ht="15.75" thickBot="1" x14ac:dyDescent="0.3">
      <c r="A130" s="25"/>
      <c r="B130" s="26"/>
      <c r="C130" s="14"/>
      <c r="D130" s="14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1:17" s="1" customFormat="1" ht="16.5" thickBot="1" x14ac:dyDescent="0.3">
      <c r="A131" s="23"/>
      <c r="B131" s="24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s="1" customFormat="1" ht="16.5" thickBot="1" x14ac:dyDescent="0.3">
      <c r="A132" s="19" t="s">
        <v>12</v>
      </c>
      <c r="B132" s="20" t="s">
        <v>13</v>
      </c>
      <c r="C132" s="4" t="s">
        <v>14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s="1" customFormat="1" ht="16.5" thickBot="1" x14ac:dyDescent="0.3">
      <c r="A133" s="21">
        <v>19</v>
      </c>
      <c r="B133" s="22" t="s">
        <v>56</v>
      </c>
      <c r="C133" s="5" t="s">
        <v>34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s="1" customFormat="1" ht="16.5" thickBot="1" x14ac:dyDescent="0.3">
      <c r="A134" s="23"/>
      <c r="B134" s="23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s="1" customFormat="1" ht="16.5" thickBot="1" x14ac:dyDescent="0.3">
      <c r="A135" s="19" t="s">
        <v>5</v>
      </c>
      <c r="B135" s="20" t="s">
        <v>12</v>
      </c>
      <c r="C135" s="4" t="s">
        <v>17</v>
      </c>
      <c r="D135" s="4" t="s">
        <v>18</v>
      </c>
      <c r="E135" s="4" t="s">
        <v>19</v>
      </c>
      <c r="F135" s="4" t="s">
        <v>20</v>
      </c>
      <c r="G135" s="4" t="s">
        <v>21</v>
      </c>
      <c r="H135" s="4" t="s">
        <v>22</v>
      </c>
      <c r="I135" s="4" t="s">
        <v>23</v>
      </c>
      <c r="J135" s="4" t="s">
        <v>24</v>
      </c>
      <c r="K135" s="4" t="s">
        <v>25</v>
      </c>
      <c r="L135" s="4" t="s">
        <v>26</v>
      </c>
      <c r="M135" s="4" t="s">
        <v>27</v>
      </c>
      <c r="N135" s="4" t="s">
        <v>28</v>
      </c>
      <c r="O135" s="4" t="s">
        <v>29</v>
      </c>
      <c r="P135" s="4" t="s">
        <v>30</v>
      </c>
      <c r="Q135" s="4" t="s">
        <v>31</v>
      </c>
    </row>
    <row r="136" spans="1:17" s="1" customFormat="1" ht="16.5" thickBot="1" x14ac:dyDescent="0.3">
      <c r="A136" s="21"/>
      <c r="B136" s="22">
        <v>19</v>
      </c>
      <c r="C136" s="5" t="s">
        <v>35</v>
      </c>
      <c r="D136" s="5">
        <v>5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7" s="1" customFormat="1" ht="16.5" thickBot="1" x14ac:dyDescent="0.3">
      <c r="A137" s="21"/>
      <c r="B137" s="22"/>
      <c r="C137" s="5"/>
      <c r="D137" s="5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1:17" s="1" customFormat="1" ht="16.5" thickBot="1" x14ac:dyDescent="0.3">
      <c r="A138" s="21"/>
      <c r="B138" s="22"/>
      <c r="C138" s="5"/>
      <c r="D138" s="5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1:17" ht="15.75" thickBot="1" x14ac:dyDescent="0.3">
      <c r="A139" s="25"/>
      <c r="B139" s="26"/>
      <c r="C139" s="14"/>
      <c r="D139" s="14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1:17" s="1" customFormat="1" ht="16.5" thickBot="1" x14ac:dyDescent="0.3">
      <c r="A140" s="23"/>
      <c r="B140" s="24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s="1" customFormat="1" ht="16.5" thickBot="1" x14ac:dyDescent="0.3">
      <c r="A141" s="19" t="s">
        <v>12</v>
      </c>
      <c r="B141" s="20" t="s">
        <v>13</v>
      </c>
      <c r="C141" s="4" t="s">
        <v>14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s="1" customFormat="1" ht="16.5" thickBot="1" x14ac:dyDescent="0.3">
      <c r="A142" s="21">
        <v>20</v>
      </c>
      <c r="B142" s="22" t="s">
        <v>57</v>
      </c>
      <c r="C142" s="5" t="s">
        <v>37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s="1" customFormat="1" ht="16.5" thickBot="1" x14ac:dyDescent="0.3">
      <c r="A143" s="23"/>
      <c r="B143" s="24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s="1" customFormat="1" ht="16.5" thickBot="1" x14ac:dyDescent="0.3">
      <c r="A144" s="19" t="s">
        <v>5</v>
      </c>
      <c r="B144" s="20" t="s">
        <v>12</v>
      </c>
      <c r="C144" s="4" t="s">
        <v>17</v>
      </c>
      <c r="D144" s="4" t="s">
        <v>18</v>
      </c>
      <c r="E144" s="4" t="s">
        <v>19</v>
      </c>
      <c r="F144" s="4" t="s">
        <v>20</v>
      </c>
      <c r="G144" s="4" t="s">
        <v>21</v>
      </c>
      <c r="H144" s="4" t="s">
        <v>22</v>
      </c>
      <c r="I144" s="4" t="s">
        <v>23</v>
      </c>
      <c r="J144" s="4" t="s">
        <v>24</v>
      </c>
      <c r="K144" s="4" t="s">
        <v>25</v>
      </c>
      <c r="L144" s="4" t="s">
        <v>26</v>
      </c>
      <c r="M144" s="4" t="s">
        <v>27</v>
      </c>
      <c r="N144" s="4" t="s">
        <v>28</v>
      </c>
      <c r="O144" s="4" t="s">
        <v>29</v>
      </c>
      <c r="P144" s="4" t="s">
        <v>30</v>
      </c>
      <c r="Q144" s="4" t="s">
        <v>31</v>
      </c>
    </row>
    <row r="145" spans="1:17" s="1" customFormat="1" ht="16.5" thickBot="1" x14ac:dyDescent="0.3">
      <c r="A145" s="21"/>
      <c r="B145" s="22">
        <v>20</v>
      </c>
      <c r="C145" s="5" t="s">
        <v>58</v>
      </c>
      <c r="D145" s="5">
        <v>2</v>
      </c>
      <c r="E145" s="12">
        <v>27.5</v>
      </c>
      <c r="F145" s="12">
        <v>28</v>
      </c>
      <c r="G145" s="12">
        <v>28.3</v>
      </c>
      <c r="H145" s="12">
        <v>29.1</v>
      </c>
      <c r="I145" s="12">
        <v>29.4</v>
      </c>
      <c r="J145" s="12">
        <v>29.9</v>
      </c>
      <c r="K145" s="12">
        <v>30.3</v>
      </c>
      <c r="L145" s="12">
        <v>30.7</v>
      </c>
      <c r="M145" s="12">
        <v>30.8</v>
      </c>
      <c r="N145" s="12">
        <v>30.383333333333336</v>
      </c>
      <c r="O145" s="12">
        <v>30.3</v>
      </c>
      <c r="P145" s="12">
        <v>28.733333333333338</v>
      </c>
      <c r="Q145" s="12">
        <f>MAX(E145:P145)</f>
        <v>30.8</v>
      </c>
    </row>
    <row r="146" spans="1:17" s="1" customFormat="1" ht="16.5" thickBot="1" x14ac:dyDescent="0.3">
      <c r="A146" s="21"/>
      <c r="B146" s="22">
        <v>20</v>
      </c>
      <c r="C146" s="5" t="s">
        <v>59</v>
      </c>
      <c r="D146" s="5" t="s">
        <v>60</v>
      </c>
      <c r="E146" s="17">
        <v>35798</v>
      </c>
      <c r="F146" s="17">
        <v>35832</v>
      </c>
      <c r="G146" s="17">
        <v>40254</v>
      </c>
      <c r="H146" s="17">
        <v>40296</v>
      </c>
      <c r="I146" s="17">
        <v>40322</v>
      </c>
      <c r="J146" s="17">
        <v>35974</v>
      </c>
      <c r="K146" s="17">
        <v>33431</v>
      </c>
      <c r="L146" s="17">
        <v>33475</v>
      </c>
      <c r="M146" s="17">
        <v>33485</v>
      </c>
      <c r="N146" s="17">
        <v>43013</v>
      </c>
      <c r="O146" s="17">
        <v>36105</v>
      </c>
      <c r="P146" s="17">
        <v>43803</v>
      </c>
      <c r="Q146" s="17">
        <f>M146</f>
        <v>33485</v>
      </c>
    </row>
    <row r="147" spans="1:17" s="1" customFormat="1" ht="16.5" thickBot="1" x14ac:dyDescent="0.3">
      <c r="A147" s="21"/>
      <c r="B147" s="22"/>
      <c r="C147" s="5"/>
      <c r="D147" s="5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ht="15.75" thickBot="1" x14ac:dyDescent="0.3">
      <c r="A148" s="25"/>
      <c r="B148" s="26"/>
      <c r="C148" s="14"/>
      <c r="D148" s="14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1:17" s="1" customFormat="1" ht="16.5" thickBot="1" x14ac:dyDescent="0.3">
      <c r="A149" s="23"/>
      <c r="B149" s="24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s="1" customFormat="1" ht="16.5" thickBot="1" x14ac:dyDescent="0.3">
      <c r="A150" s="19" t="s">
        <v>12</v>
      </c>
      <c r="B150" s="20" t="s">
        <v>13</v>
      </c>
      <c r="C150" s="4" t="s">
        <v>14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s="1" customFormat="1" ht="16.5" thickBot="1" x14ac:dyDescent="0.3">
      <c r="A151" s="21">
        <v>21</v>
      </c>
      <c r="B151" s="22" t="s">
        <v>61</v>
      </c>
      <c r="C151" s="5" t="s">
        <v>37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s="1" customFormat="1" ht="16.5" thickBot="1" x14ac:dyDescent="0.3">
      <c r="A152" s="23"/>
      <c r="B152" s="24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s="1" customFormat="1" ht="16.5" thickBot="1" x14ac:dyDescent="0.3">
      <c r="A153" s="19" t="s">
        <v>5</v>
      </c>
      <c r="B153" s="20" t="s">
        <v>12</v>
      </c>
      <c r="C153" s="4" t="s">
        <v>17</v>
      </c>
      <c r="D153" s="4" t="s">
        <v>18</v>
      </c>
      <c r="E153" s="4" t="s">
        <v>19</v>
      </c>
      <c r="F153" s="4" t="s">
        <v>20</v>
      </c>
      <c r="G153" s="4" t="s">
        <v>21</v>
      </c>
      <c r="H153" s="4" t="s">
        <v>22</v>
      </c>
      <c r="I153" s="4" t="s">
        <v>23</v>
      </c>
      <c r="J153" s="4" t="s">
        <v>24</v>
      </c>
      <c r="K153" s="4" t="s">
        <v>25</v>
      </c>
      <c r="L153" s="4" t="s">
        <v>26</v>
      </c>
      <c r="M153" s="4" t="s">
        <v>27</v>
      </c>
      <c r="N153" s="4" t="s">
        <v>28</v>
      </c>
      <c r="O153" s="4" t="s">
        <v>29</v>
      </c>
      <c r="P153" s="4" t="s">
        <v>30</v>
      </c>
      <c r="Q153" s="4" t="s">
        <v>31</v>
      </c>
    </row>
    <row r="154" spans="1:17" s="1" customFormat="1" ht="16.5" thickBot="1" x14ac:dyDescent="0.3">
      <c r="A154" s="21"/>
      <c r="B154" s="22">
        <v>21</v>
      </c>
      <c r="C154" s="5" t="s">
        <v>62</v>
      </c>
      <c r="D154" s="5">
        <v>3</v>
      </c>
      <c r="E154" s="12">
        <v>22.2</v>
      </c>
      <c r="F154" s="12">
        <v>22.7</v>
      </c>
      <c r="G154" s="12">
        <v>22.7</v>
      </c>
      <c r="H154" s="12">
        <v>23.3</v>
      </c>
      <c r="I154" s="12">
        <v>24.4</v>
      </c>
      <c r="J154" s="12">
        <v>25.4</v>
      </c>
      <c r="K154" s="12">
        <v>25.5</v>
      </c>
      <c r="L154" s="12">
        <v>26.3</v>
      </c>
      <c r="M154" s="12">
        <v>25.1</v>
      </c>
      <c r="N154" s="12">
        <v>24.6</v>
      </c>
      <c r="O154" s="12">
        <v>23.8</v>
      </c>
      <c r="P154" s="12">
        <v>22.8</v>
      </c>
      <c r="Q154" s="12">
        <f>MIN(E154:P154)</f>
        <v>22.2</v>
      </c>
    </row>
    <row r="155" spans="1:17" s="1" customFormat="1" ht="16.5" thickBot="1" x14ac:dyDescent="0.3">
      <c r="A155" s="21"/>
      <c r="B155" s="22">
        <v>21</v>
      </c>
      <c r="C155" s="5" t="s">
        <v>63</v>
      </c>
      <c r="D155" s="5" t="s">
        <v>64</v>
      </c>
      <c r="E155" s="17">
        <v>38382</v>
      </c>
      <c r="F155" s="17">
        <v>39479</v>
      </c>
      <c r="G155" s="17">
        <v>40244</v>
      </c>
      <c r="H155" s="17">
        <v>37358</v>
      </c>
      <c r="I155" s="17">
        <v>38840</v>
      </c>
      <c r="J155" s="17">
        <v>38513</v>
      </c>
      <c r="K155" s="17">
        <v>39282</v>
      </c>
      <c r="L155" s="17">
        <v>36760</v>
      </c>
      <c r="M155" s="17">
        <v>39712</v>
      </c>
      <c r="N155" s="17">
        <v>37539</v>
      </c>
      <c r="O155" s="17">
        <v>37936</v>
      </c>
      <c r="P155" s="17">
        <v>38688</v>
      </c>
      <c r="Q155" s="17">
        <f>E155</f>
        <v>38382</v>
      </c>
    </row>
    <row r="156" spans="1:17" s="1" customFormat="1" ht="16.5" thickBot="1" x14ac:dyDescent="0.3">
      <c r="A156" s="21"/>
      <c r="B156" s="22"/>
      <c r="C156" s="5"/>
      <c r="D156" s="5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ht="15.75" thickBot="1" x14ac:dyDescent="0.3">
      <c r="A157" s="25"/>
      <c r="B157" s="26"/>
      <c r="C157" s="14"/>
      <c r="D157" s="14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1:17" s="1" customFormat="1" ht="16.5" thickBot="1" x14ac:dyDescent="0.3">
      <c r="A158" s="23"/>
      <c r="B158" s="24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s="1" customFormat="1" ht="16.5" thickBot="1" x14ac:dyDescent="0.3">
      <c r="A159" s="19" t="s">
        <v>12</v>
      </c>
      <c r="B159" s="20" t="s">
        <v>13</v>
      </c>
      <c r="C159" s="4" t="s">
        <v>14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s="1" customFormat="1" ht="16.5" thickBot="1" x14ac:dyDescent="0.3">
      <c r="A160" s="21" t="s">
        <v>65</v>
      </c>
      <c r="B160" s="22" t="s">
        <v>66</v>
      </c>
      <c r="C160" s="5" t="s">
        <v>37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s="1" customFormat="1" ht="16.5" thickBot="1" x14ac:dyDescent="0.3">
      <c r="A161" s="23"/>
      <c r="B161" s="24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s="1" customFormat="1" ht="16.5" thickBot="1" x14ac:dyDescent="0.3">
      <c r="A162" s="19" t="s">
        <v>5</v>
      </c>
      <c r="B162" s="20" t="s">
        <v>12</v>
      </c>
      <c r="C162" s="4" t="s">
        <v>17</v>
      </c>
      <c r="D162" s="4" t="s">
        <v>18</v>
      </c>
      <c r="E162" s="4" t="s">
        <v>19</v>
      </c>
      <c r="F162" s="4" t="s">
        <v>20</v>
      </c>
      <c r="G162" s="4" t="s">
        <v>21</v>
      </c>
      <c r="H162" s="4" t="s">
        <v>22</v>
      </c>
      <c r="I162" s="4" t="s">
        <v>23</v>
      </c>
      <c r="J162" s="4" t="s">
        <v>24</v>
      </c>
      <c r="K162" s="4" t="s">
        <v>25</v>
      </c>
      <c r="L162" s="4" t="s">
        <v>26</v>
      </c>
      <c r="M162" s="4" t="s">
        <v>27</v>
      </c>
      <c r="N162" s="4" t="s">
        <v>28</v>
      </c>
      <c r="O162" s="4" t="s">
        <v>29</v>
      </c>
      <c r="P162" s="4" t="s">
        <v>30</v>
      </c>
      <c r="Q162" s="4" t="s">
        <v>31</v>
      </c>
    </row>
    <row r="163" spans="1:17" s="1" customFormat="1" ht="16.5" thickBot="1" x14ac:dyDescent="0.3">
      <c r="A163" s="21"/>
      <c r="B163" s="22">
        <v>22</v>
      </c>
      <c r="C163" s="5" t="s">
        <v>58</v>
      </c>
      <c r="D163" s="5">
        <v>2</v>
      </c>
      <c r="E163" s="12">
        <v>32.700000000000003</v>
      </c>
      <c r="F163" s="12">
        <v>31.6</v>
      </c>
      <c r="G163" s="18">
        <v>32.5</v>
      </c>
      <c r="H163" s="12">
        <v>32.799999999999997</v>
      </c>
      <c r="I163" s="12">
        <v>34</v>
      </c>
      <c r="J163" s="12">
        <v>35.200000000000003</v>
      </c>
      <c r="K163" s="12">
        <v>34.200000000000003</v>
      </c>
      <c r="L163" s="12">
        <v>35.1</v>
      </c>
      <c r="M163" s="12">
        <v>35</v>
      </c>
      <c r="N163" s="12">
        <v>33.9</v>
      </c>
      <c r="O163" s="12">
        <v>33</v>
      </c>
      <c r="P163" s="12">
        <v>32</v>
      </c>
      <c r="Q163" s="12">
        <f>J163</f>
        <v>35.200000000000003</v>
      </c>
    </row>
    <row r="164" spans="1:17" s="1" customFormat="1" ht="16.5" thickBot="1" x14ac:dyDescent="0.3">
      <c r="A164" s="21"/>
      <c r="B164" s="22">
        <v>22</v>
      </c>
      <c r="C164" s="5" t="s">
        <v>59</v>
      </c>
      <c r="D164" s="5" t="s">
        <v>60</v>
      </c>
      <c r="E164" s="17">
        <v>33611</v>
      </c>
      <c r="F164" s="17">
        <v>33649</v>
      </c>
      <c r="G164" s="17">
        <v>40253</v>
      </c>
      <c r="H164" s="17">
        <v>40298</v>
      </c>
      <c r="I164" s="17">
        <v>40321</v>
      </c>
      <c r="J164" s="17">
        <v>40335</v>
      </c>
      <c r="K164" s="17">
        <v>33441</v>
      </c>
      <c r="L164" s="17">
        <v>33463</v>
      </c>
      <c r="M164" s="17">
        <v>33486</v>
      </c>
      <c r="N164" s="17">
        <v>37167</v>
      </c>
      <c r="O164" s="17">
        <v>36492</v>
      </c>
      <c r="P164" s="17">
        <v>36495</v>
      </c>
      <c r="Q164" s="17">
        <f>J164</f>
        <v>40335</v>
      </c>
    </row>
    <row r="165" spans="1:17" s="1" customFormat="1" ht="16.5" thickBot="1" x14ac:dyDescent="0.3">
      <c r="A165" s="21"/>
      <c r="B165" s="22"/>
      <c r="C165" s="5"/>
      <c r="D165" s="5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1:17" ht="15.75" thickBot="1" x14ac:dyDescent="0.3">
      <c r="A166" s="25"/>
      <c r="B166" s="26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1" customFormat="1" ht="16.5" thickBot="1" x14ac:dyDescent="0.3">
      <c r="A167" s="23"/>
      <c r="B167" s="24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s="1" customFormat="1" ht="16.5" thickBot="1" x14ac:dyDescent="0.3">
      <c r="A168" s="19" t="s">
        <v>12</v>
      </c>
      <c r="B168" s="20" t="s">
        <v>13</v>
      </c>
      <c r="C168" s="4" t="s">
        <v>14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s="1" customFormat="1" ht="16.5" thickBot="1" x14ac:dyDescent="0.3">
      <c r="A169" s="21" t="s">
        <v>67</v>
      </c>
      <c r="B169" s="22" t="s">
        <v>68</v>
      </c>
      <c r="C169" s="5" t="s">
        <v>37</v>
      </c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s="1" customFormat="1" ht="16.5" thickBot="1" x14ac:dyDescent="0.3">
      <c r="A170" s="23"/>
      <c r="B170" s="24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s="1" customFormat="1" ht="16.5" thickBot="1" x14ac:dyDescent="0.3">
      <c r="A171" s="19" t="s">
        <v>5</v>
      </c>
      <c r="B171" s="20" t="s">
        <v>12</v>
      </c>
      <c r="C171" s="4" t="s">
        <v>17</v>
      </c>
      <c r="D171" s="4" t="s">
        <v>18</v>
      </c>
      <c r="E171" s="4" t="s">
        <v>19</v>
      </c>
      <c r="F171" s="4" t="s">
        <v>20</v>
      </c>
      <c r="G171" s="4" t="s">
        <v>21</v>
      </c>
      <c r="H171" s="4" t="s">
        <v>22</v>
      </c>
      <c r="I171" s="4" t="s">
        <v>23</v>
      </c>
      <c r="J171" s="4" t="s">
        <v>24</v>
      </c>
      <c r="K171" s="4" t="s">
        <v>25</v>
      </c>
      <c r="L171" s="4" t="s">
        <v>26</v>
      </c>
      <c r="M171" s="4" t="s">
        <v>27</v>
      </c>
      <c r="N171" s="4" t="s">
        <v>28</v>
      </c>
      <c r="O171" s="4" t="s">
        <v>29</v>
      </c>
      <c r="P171" s="4" t="s">
        <v>30</v>
      </c>
      <c r="Q171" s="4" t="s">
        <v>31</v>
      </c>
    </row>
    <row r="172" spans="1:17" s="1" customFormat="1" ht="16.5" thickBot="1" x14ac:dyDescent="0.3">
      <c r="A172" s="21"/>
      <c r="B172" s="22">
        <v>23</v>
      </c>
      <c r="C172" s="5" t="s">
        <v>62</v>
      </c>
      <c r="D172" s="5">
        <v>3</v>
      </c>
      <c r="E172" s="12">
        <v>18.600000000000001</v>
      </c>
      <c r="F172" s="12">
        <v>18.8</v>
      </c>
      <c r="G172" s="12">
        <v>19.100000000000001</v>
      </c>
      <c r="H172" s="12">
        <v>19.8</v>
      </c>
      <c r="I172" s="12">
        <v>20.3</v>
      </c>
      <c r="J172" s="12">
        <v>21.8</v>
      </c>
      <c r="K172" s="12">
        <v>22.1</v>
      </c>
      <c r="L172" s="12">
        <v>22.3</v>
      </c>
      <c r="M172" s="12">
        <v>22</v>
      </c>
      <c r="N172" s="12">
        <v>21.8</v>
      </c>
      <c r="O172" s="12">
        <v>20.8</v>
      </c>
      <c r="P172" s="12">
        <v>19.899999999999999</v>
      </c>
      <c r="Q172" s="12">
        <f>E172</f>
        <v>18.600000000000001</v>
      </c>
    </row>
    <row r="173" spans="1:17" s="1" customFormat="1" ht="16.5" thickBot="1" x14ac:dyDescent="0.3">
      <c r="A173" s="21"/>
      <c r="B173" s="22">
        <v>23</v>
      </c>
      <c r="C173" s="5" t="s">
        <v>63</v>
      </c>
      <c r="D173" s="5" t="s">
        <v>64</v>
      </c>
      <c r="E173" s="17">
        <v>36544</v>
      </c>
      <c r="F173" s="17">
        <v>38384</v>
      </c>
      <c r="G173" s="17">
        <v>38420</v>
      </c>
      <c r="H173" s="17">
        <v>39175</v>
      </c>
      <c r="I173" s="17">
        <v>38108</v>
      </c>
      <c r="J173" s="17">
        <v>37425</v>
      </c>
      <c r="K173" s="17">
        <v>38174</v>
      </c>
      <c r="L173" s="17">
        <v>34929</v>
      </c>
      <c r="M173" s="17">
        <v>39344</v>
      </c>
      <c r="N173" s="17">
        <v>39382</v>
      </c>
      <c r="O173" s="17">
        <v>37224</v>
      </c>
      <c r="P173" s="17">
        <v>40515</v>
      </c>
      <c r="Q173" s="17">
        <f>E173</f>
        <v>36544</v>
      </c>
    </row>
    <row r="174" spans="1:17" s="1" customFormat="1" ht="16.5" thickBot="1" x14ac:dyDescent="0.3">
      <c r="A174" s="21"/>
      <c r="B174" s="22"/>
      <c r="C174" s="5"/>
      <c r="D174" s="5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ht="15.75" thickBot="1" x14ac:dyDescent="0.3">
      <c r="A175" s="25"/>
      <c r="B175" s="26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1" customFormat="1" ht="16.5" thickBot="1" x14ac:dyDescent="0.3">
      <c r="A176" s="23"/>
      <c r="B176" s="24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s="1" customFormat="1" ht="16.5" thickBot="1" x14ac:dyDescent="0.3">
      <c r="A177" s="19" t="s">
        <v>12</v>
      </c>
      <c r="B177" s="20" t="s">
        <v>13</v>
      </c>
      <c r="C177" s="4" t="s">
        <v>14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s="1" customFormat="1" ht="16.5" thickBot="1" x14ac:dyDescent="0.3">
      <c r="A178" s="21" t="s">
        <v>69</v>
      </c>
      <c r="B178" s="22" t="s">
        <v>70</v>
      </c>
      <c r="C178" s="5" t="s">
        <v>16</v>
      </c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s="1" customFormat="1" ht="16.5" thickBot="1" x14ac:dyDescent="0.3">
      <c r="A179" s="23"/>
      <c r="B179" s="24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s="1" customFormat="1" ht="16.5" thickBot="1" x14ac:dyDescent="0.3">
      <c r="A180" s="19" t="s">
        <v>5</v>
      </c>
      <c r="B180" s="20" t="s">
        <v>12</v>
      </c>
      <c r="C180" s="4" t="s">
        <v>17</v>
      </c>
      <c r="D180" s="4" t="s">
        <v>18</v>
      </c>
      <c r="E180" s="4" t="s">
        <v>19</v>
      </c>
      <c r="F180" s="4" t="s">
        <v>20</v>
      </c>
      <c r="G180" s="4" t="s">
        <v>21</v>
      </c>
      <c r="H180" s="4" t="s">
        <v>22</v>
      </c>
      <c r="I180" s="4" t="s">
        <v>23</v>
      </c>
      <c r="J180" s="4" t="s">
        <v>24</v>
      </c>
      <c r="K180" s="4" t="s">
        <v>25</v>
      </c>
      <c r="L180" s="4" t="s">
        <v>26</v>
      </c>
      <c r="M180" s="4" t="s">
        <v>27</v>
      </c>
      <c r="N180" s="4" t="s">
        <v>28</v>
      </c>
      <c r="O180" s="4" t="s">
        <v>29</v>
      </c>
      <c r="P180" s="4" t="s">
        <v>30</v>
      </c>
      <c r="Q180" s="4" t="s">
        <v>31</v>
      </c>
    </row>
    <row r="181" spans="1:17" s="1" customFormat="1" ht="16.5" thickBot="1" x14ac:dyDescent="0.3">
      <c r="A181" s="21"/>
      <c r="B181" s="22">
        <v>24</v>
      </c>
      <c r="C181" s="5" t="s">
        <v>58</v>
      </c>
      <c r="D181" s="5">
        <v>2</v>
      </c>
      <c r="E181" s="12">
        <v>47.6</v>
      </c>
      <c r="F181" s="12">
        <v>61</v>
      </c>
      <c r="G181" s="12">
        <v>65.400000000000006</v>
      </c>
      <c r="H181" s="12">
        <v>93</v>
      </c>
      <c r="I181" s="12">
        <v>119.8</v>
      </c>
      <c r="J181" s="12">
        <v>128.4</v>
      </c>
      <c r="K181" s="12">
        <v>83.1</v>
      </c>
      <c r="L181" s="12">
        <v>91.2</v>
      </c>
      <c r="M181" s="12">
        <v>165.8</v>
      </c>
      <c r="N181" s="12">
        <v>192.8</v>
      </c>
      <c r="O181" s="12">
        <v>255</v>
      </c>
      <c r="P181" s="12">
        <v>112.3</v>
      </c>
      <c r="Q181" s="12">
        <f>O181</f>
        <v>255</v>
      </c>
    </row>
    <row r="182" spans="1:17" s="1" customFormat="1" ht="16.5" thickBot="1" x14ac:dyDescent="0.3">
      <c r="A182" s="21"/>
      <c r="B182" s="22">
        <v>24</v>
      </c>
      <c r="C182" s="5" t="s">
        <v>59</v>
      </c>
      <c r="D182" s="5" t="s">
        <v>60</v>
      </c>
      <c r="E182" s="17">
        <v>38732</v>
      </c>
      <c r="F182" s="17">
        <v>36579</v>
      </c>
      <c r="G182" s="17">
        <v>39169</v>
      </c>
      <c r="H182" s="17">
        <v>37729</v>
      </c>
      <c r="I182" s="17">
        <v>41032</v>
      </c>
      <c r="J182" s="17">
        <v>36320</v>
      </c>
      <c r="K182" s="17">
        <v>40377</v>
      </c>
      <c r="L182" s="17">
        <v>39674</v>
      </c>
      <c r="M182" s="17">
        <v>34947</v>
      </c>
      <c r="N182" s="17">
        <v>40105</v>
      </c>
      <c r="O182" s="17">
        <v>41950</v>
      </c>
      <c r="P182" s="17">
        <v>33967</v>
      </c>
      <c r="Q182" s="17">
        <f>O182</f>
        <v>41950</v>
      </c>
    </row>
    <row r="183" spans="1:17" s="1" customFormat="1" ht="16.5" thickBot="1" x14ac:dyDescent="0.3">
      <c r="A183" s="21"/>
      <c r="B183" s="22"/>
      <c r="C183" s="5"/>
      <c r="D183" s="5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ht="15.75" thickBot="1" x14ac:dyDescent="0.3">
      <c r="A184" s="25"/>
      <c r="B184" s="26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1" customFormat="1" ht="16.5" thickBot="1" x14ac:dyDescent="0.3">
      <c r="A185" s="23"/>
      <c r="B185" s="24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s="1" customFormat="1" ht="16.5" thickBot="1" x14ac:dyDescent="0.3">
      <c r="A186" s="19" t="s">
        <v>12</v>
      </c>
      <c r="B186" s="20" t="s">
        <v>13</v>
      </c>
      <c r="C186" s="4" t="s">
        <v>14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s="1" customFormat="1" ht="16.5" thickBot="1" x14ac:dyDescent="0.3">
      <c r="A187" s="21" t="s">
        <v>71</v>
      </c>
      <c r="B187" s="22" t="s">
        <v>72</v>
      </c>
      <c r="C187" s="5" t="s">
        <v>73</v>
      </c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s="1" customFormat="1" ht="16.5" thickBot="1" x14ac:dyDescent="0.3">
      <c r="A188" s="23"/>
      <c r="B188" s="24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s="1" customFormat="1" ht="16.5" thickBot="1" x14ac:dyDescent="0.3">
      <c r="A189" s="19" t="s">
        <v>5</v>
      </c>
      <c r="B189" s="20" t="s">
        <v>12</v>
      </c>
      <c r="C189" s="4" t="s">
        <v>17</v>
      </c>
      <c r="D189" s="4" t="s">
        <v>18</v>
      </c>
      <c r="E189" s="4" t="s">
        <v>19</v>
      </c>
      <c r="F189" s="4" t="s">
        <v>20</v>
      </c>
      <c r="G189" s="4" t="s">
        <v>21</v>
      </c>
      <c r="H189" s="4" t="s">
        <v>22</v>
      </c>
      <c r="I189" s="4" t="s">
        <v>23</v>
      </c>
      <c r="J189" s="4" t="s">
        <v>24</v>
      </c>
      <c r="K189" s="4" t="s">
        <v>25</v>
      </c>
      <c r="L189" s="4" t="s">
        <v>26</v>
      </c>
      <c r="M189" s="4" t="s">
        <v>27</v>
      </c>
      <c r="N189" s="4" t="s">
        <v>28</v>
      </c>
      <c r="O189" s="4" t="s">
        <v>29</v>
      </c>
      <c r="P189" s="4" t="s">
        <v>30</v>
      </c>
      <c r="Q189" s="4" t="s">
        <v>31</v>
      </c>
    </row>
    <row r="190" spans="1:17" s="1" customFormat="1" ht="16.5" thickBot="1" x14ac:dyDescent="0.3">
      <c r="A190" s="21"/>
      <c r="B190" s="22">
        <v>25</v>
      </c>
      <c r="C190" s="5" t="s">
        <v>58</v>
      </c>
      <c r="D190" s="5">
        <v>2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s="1" customFormat="1" ht="16.5" thickBot="1" x14ac:dyDescent="0.3">
      <c r="A191" s="21"/>
      <c r="B191" s="22">
        <v>25</v>
      </c>
      <c r="C191" s="5" t="s">
        <v>59</v>
      </c>
      <c r="D191" s="5" t="s">
        <v>60</v>
      </c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s="1" customFormat="1" ht="16.5" thickBot="1" x14ac:dyDescent="0.3">
      <c r="A192" s="21"/>
      <c r="B192" s="22"/>
      <c r="C192" s="5"/>
      <c r="D192" s="5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ht="15.75" thickBot="1" x14ac:dyDescent="0.3">
      <c r="A193" s="25"/>
      <c r="B193" s="26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1" customFormat="1" ht="16.5" thickBot="1" x14ac:dyDescent="0.3">
      <c r="A194" s="23"/>
      <c r="B194" s="24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s="1" customFormat="1" ht="16.5" thickBot="1" x14ac:dyDescent="0.3">
      <c r="A195" s="19" t="s">
        <v>12</v>
      </c>
      <c r="B195" s="20" t="s">
        <v>13</v>
      </c>
      <c r="C195" s="4" t="s">
        <v>14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s="1" customFormat="1" ht="16.5" thickBot="1" x14ac:dyDescent="0.3">
      <c r="A196" s="21" t="s">
        <v>74</v>
      </c>
      <c r="B196" s="22" t="s">
        <v>75</v>
      </c>
      <c r="C196" s="5" t="s">
        <v>34</v>
      </c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s="1" customFormat="1" ht="16.5" thickBot="1" x14ac:dyDescent="0.3">
      <c r="A197" s="23"/>
      <c r="B197" s="24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s="1" customFormat="1" ht="16.5" thickBot="1" x14ac:dyDescent="0.3">
      <c r="A198" s="19" t="s">
        <v>5</v>
      </c>
      <c r="B198" s="20" t="s">
        <v>12</v>
      </c>
      <c r="C198" s="4" t="s">
        <v>17</v>
      </c>
      <c r="D198" s="4" t="s">
        <v>18</v>
      </c>
      <c r="E198" s="4" t="s">
        <v>19</v>
      </c>
      <c r="F198" s="4" t="s">
        <v>20</v>
      </c>
      <c r="G198" s="4" t="s">
        <v>21</v>
      </c>
      <c r="H198" s="4" t="s">
        <v>22</v>
      </c>
      <c r="I198" s="4" t="s">
        <v>23</v>
      </c>
      <c r="J198" s="4" t="s">
        <v>24</v>
      </c>
      <c r="K198" s="4" t="s">
        <v>25</v>
      </c>
      <c r="L198" s="4" t="s">
        <v>26</v>
      </c>
      <c r="M198" s="4" t="s">
        <v>27</v>
      </c>
      <c r="N198" s="4" t="s">
        <v>28</v>
      </c>
      <c r="O198" s="4" t="s">
        <v>29</v>
      </c>
      <c r="P198" s="4" t="s">
        <v>30</v>
      </c>
      <c r="Q198" s="4" t="s">
        <v>31</v>
      </c>
    </row>
    <row r="199" spans="1:17" s="1" customFormat="1" ht="16.5" thickBot="1" x14ac:dyDescent="0.3">
      <c r="A199" s="21"/>
      <c r="B199" s="22">
        <v>26</v>
      </c>
      <c r="C199" s="5" t="s">
        <v>35</v>
      </c>
      <c r="D199" s="5">
        <v>5</v>
      </c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s="1" customFormat="1" ht="16.5" thickBot="1" x14ac:dyDescent="0.3">
      <c r="A200" s="21"/>
      <c r="B200" s="22"/>
      <c r="C200" s="5"/>
      <c r="D200" s="5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s="1" customFormat="1" ht="16.5" thickBot="1" x14ac:dyDescent="0.3">
      <c r="A201" s="21"/>
      <c r="B201" s="22"/>
      <c r="C201" s="5"/>
      <c r="D201" s="5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ht="15.75" thickBot="1" x14ac:dyDescent="0.3">
      <c r="A202" s="25"/>
      <c r="B202" s="26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1" customFormat="1" ht="16.5" thickBot="1" x14ac:dyDescent="0.3">
      <c r="A203" s="23"/>
      <c r="B203" s="24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s="1" customFormat="1" ht="16.5" thickBot="1" x14ac:dyDescent="0.3">
      <c r="A204" s="19" t="s">
        <v>12</v>
      </c>
      <c r="B204" s="20" t="s">
        <v>13</v>
      </c>
      <c r="C204" s="4" t="s">
        <v>14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s="1" customFormat="1" ht="16.5" thickBot="1" x14ac:dyDescent="0.3">
      <c r="A205" s="21" t="s">
        <v>76</v>
      </c>
      <c r="B205" s="22" t="s">
        <v>77</v>
      </c>
      <c r="C205" s="5" t="s">
        <v>34</v>
      </c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s="1" customFormat="1" ht="16.5" thickBot="1" x14ac:dyDescent="0.3">
      <c r="A206" s="23"/>
      <c r="B206" s="24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1:17" s="1" customFormat="1" ht="16.5" thickBot="1" x14ac:dyDescent="0.3">
      <c r="A207" s="19" t="s">
        <v>5</v>
      </c>
      <c r="B207" s="20" t="s">
        <v>12</v>
      </c>
      <c r="C207" s="4" t="s">
        <v>17</v>
      </c>
      <c r="D207" s="4" t="s">
        <v>18</v>
      </c>
      <c r="E207" s="4" t="s">
        <v>19</v>
      </c>
      <c r="F207" s="4" t="s">
        <v>20</v>
      </c>
      <c r="G207" s="4" t="s">
        <v>21</v>
      </c>
      <c r="H207" s="4" t="s">
        <v>22</v>
      </c>
      <c r="I207" s="4" t="s">
        <v>23</v>
      </c>
      <c r="J207" s="4" t="s">
        <v>24</v>
      </c>
      <c r="K207" s="4" t="s">
        <v>25</v>
      </c>
      <c r="L207" s="4" t="s">
        <v>26</v>
      </c>
      <c r="M207" s="4" t="s">
        <v>27</v>
      </c>
      <c r="N207" s="4" t="s">
        <v>28</v>
      </c>
      <c r="O207" s="4" t="s">
        <v>29</v>
      </c>
      <c r="P207" s="4" t="s">
        <v>30</v>
      </c>
      <c r="Q207" s="4" t="s">
        <v>31</v>
      </c>
    </row>
    <row r="208" spans="1:17" s="1" customFormat="1" ht="16.5" thickBot="1" x14ac:dyDescent="0.3">
      <c r="A208" s="21"/>
      <c r="B208" s="22">
        <v>27</v>
      </c>
      <c r="C208" s="5" t="s">
        <v>35</v>
      </c>
      <c r="D208" s="5">
        <v>5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s="1" customFormat="1" ht="16.5" thickBot="1" x14ac:dyDescent="0.3">
      <c r="A209" s="21"/>
      <c r="B209" s="22"/>
      <c r="C209" s="5"/>
      <c r="D209" s="5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s="1" customFormat="1" ht="16.5" thickBot="1" x14ac:dyDescent="0.3">
      <c r="A210" s="21"/>
      <c r="B210" s="22"/>
      <c r="C210" s="5"/>
      <c r="D210" s="5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 ht="15.75" thickBot="1" x14ac:dyDescent="0.3">
      <c r="A211" s="25"/>
      <c r="B211" s="26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1" customFormat="1" ht="15.75" x14ac:dyDescent="0.25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CF885A40FAF34FA44F4261FBDFE623" ma:contentTypeVersion="17" ma:contentTypeDescription="Create a new document." ma:contentTypeScope="" ma:versionID="7e247cbad02d7a7329a6fda80c0d8545">
  <xsd:schema xmlns:xsd="http://www.w3.org/2001/XMLSchema" xmlns:xs="http://www.w3.org/2001/XMLSchema" xmlns:p="http://schemas.microsoft.com/office/2006/metadata/properties" xmlns:ns1="http://schemas.microsoft.com/sharepoint/v3" xmlns:ns2="32697be0-4917-4b48-9b03-a68f538f312a" xmlns:ns3="96d886eb-95f6-47f3-bdfb-70dab5061c60" targetNamespace="http://schemas.microsoft.com/office/2006/metadata/properties" ma:root="true" ma:fieldsID="b73050ed7fdce2b6b48bf9bf912bd255" ns1:_="" ns2:_="" ns3:_="">
    <xsd:import namespace="http://schemas.microsoft.com/sharepoint/v3"/>
    <xsd:import namespace="32697be0-4917-4b48-9b03-a68f538f312a"/>
    <xsd:import namespace="96d886eb-95f6-47f3-bdfb-70dab5061c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697be0-4917-4b48-9b03-a68f538f3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ink" ma:index="23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d886eb-95f6-47f3-bdfb-70dab5061c6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102C00-1001-423B-B61D-97637B9321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7AFEF0-558F-4E63-ADD5-D40B359EEE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697be0-4917-4b48-9b03-a68f538f312a"/>
    <ds:schemaRef ds:uri="96d886eb-95f6-47f3-bdfb-70dab5061c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SINT MAARTEN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2018-04-22T21:17:16Z</dcterms:created>
  <dcterms:modified xsi:type="dcterms:W3CDTF">2023-02-16T14:57:04Z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0x010100FA772438CD85E445AE1249E078DFA282</vt:lpwstr>
  </property>
</Properties>
</file>