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16800" windowHeight="8297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P101" i="1" s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P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46" i="1" l="1"/>
  <c r="AE18" i="1"/>
  <c r="AE74" i="1"/>
  <c r="AE122" i="1"/>
  <c r="AE67" i="1"/>
  <c r="AE60" i="1"/>
  <c r="AE32" i="1"/>
  <c r="AE86" i="1"/>
  <c r="AE82" i="1"/>
  <c r="AE85" i="1"/>
  <c r="AE87" i="1"/>
  <c r="AE108" i="1"/>
  <c r="AE84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<sst xmlns="http://schemas.openxmlformats.org/spreadsheetml/2006/main" count="435" uniqueCount="96">
  <si>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</si>
  <si>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</si>
  <si>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</si>
  <si>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</si>
  <si>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</si>
  <si>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</si>
  <si>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</si>
  <si>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</si>
  <si>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</si>
  <si>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</si>
  <si>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</si>
  <si>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</si>
  <si>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</si>
  <si>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</si>
  <si>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</si>
  <si>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</si>
  <si>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</si>
  <si>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</si>
  <si>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</si>
  <si>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</si>
  <si>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</si>
  <si>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</si>
  <si>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</si>
  <si>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</si>
  <si>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</si>
  <si>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</si>
  <si>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</si>
  <si>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</si>
  <si>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</si>
  <si>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</si>
  <si>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</si>
  <si>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</si>
  <si>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</si>
  <si>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</si>
  <si>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</si>
  <si>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</si>
  <si>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</si>
  <si>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</si>
  <si>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</si>
  <si>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</si>
  <si>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</si>
  <si>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</si>
  <si>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</si>
  <si>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</si>
  <si>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</si>
  <si>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</si>
  <si>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</si>
  <si>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</si>
  <si>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</si>
  <si>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</si>
  <si>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</si>
  <si>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</si>
  <si>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</si>
  <si>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</si>
  <si>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</si>
  <si>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</si>
  <si>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</si>
  <si>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</si>
  <si>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</si>
  <si>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</si>
  <si>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</si>
  <si>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</si>
  <si>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</si>
  <si>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</si>
  <si>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</si>
  <si>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</si>
  <si>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</si>
  <si>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</si>
  <si>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</si>
  <si>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</si>
  <si>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</si>
  <si>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</si>
  <si>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</si>
  <si>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</si>
  <si>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</si>
  <si>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</si>
  <si>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</si>
  <si>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</si>
  <si>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</si>
  <si>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</si>
  <si>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</si>
  <si>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</si>
  <si>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</si>
  <si>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</si>
  <si>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</si>
  <si>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</si>
  <si>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</si>
  <si>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</si>
  <si>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</si>
  <si>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</si>
  <si>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</t>
  </si>
  <si>
    <t>México</t>
  </si>
  <si>
    <t>Tulancingo</t>
  </si>
  <si>
    <t>20°05'03.24"</t>
  </si>
  <si>
    <t>-98°21'26.85"</t>
  </si>
  <si>
    <t>TULANCINGO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</si>
</sst>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 applyProtection="1">
      <alignment horizontal="right"/>
      <protection locked="0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6"/>
  <sheetViews>
    <sheetView tabSelected="1" workbookViewId="0">
      <selection activeCell="P9" sqref="P9"/>
    </sheetView>
  </sheetViews>
  <sheetFormatPr baseColWidth="10" defaultColWidth="10.84375" defaultRowHeight="14.6" x14ac:dyDescent="0.4"/>
  <cols>
    <col min="1" max="1" width="7.3828125" customWidth="1"/>
    <col min="2" max="2" width="8.69140625" bestFit="1" customWidth="1"/>
    <col min="3" max="7" width="8.53515625" customWidth="1"/>
    <col min="8" max="13" width="6.3828125" bestFit="1" customWidth="1"/>
    <col min="14" max="14" width="7.152343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5"/>
      <c r="B1" s="36"/>
      <c r="C1" s="36"/>
      <c r="D1" s="36"/>
      <c r="E1" s="36"/>
      <c r="F1" s="36"/>
      <c r="G1" s="36" t="s">
        <v>0</v>
      </c>
      <c r="H1" s="36"/>
      <c r="I1" s="36"/>
      <c r="J1" s="36"/>
      <c r="K1" s="36"/>
      <c r="L1" s="36"/>
      <c r="M1" s="36"/>
      <c r="N1" s="30"/>
      <c r="O1" s="3" t="s">
        <v>1</v>
      </c>
      <c r="P1" s="4" t="s">
        <v>91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90</v>
      </c>
      <c r="B2" s="2"/>
      <c r="C2" s="31" t="s">
        <v>95</v>
      </c>
      <c r="D2" s="32"/>
      <c r="E2" s="32"/>
      <c r="F2" s="32"/>
      <c r="G2" s="32"/>
      <c r="H2" s="32"/>
      <c r="I2" s="32"/>
      <c r="J2" s="32"/>
      <c r="K2" s="32"/>
      <c r="L2" s="32"/>
      <c r="M2" s="30"/>
      <c r="N2" s="2"/>
      <c r="O2" s="3" t="s">
        <v>2</v>
      </c>
      <c r="P2" s="4" t="s">
        <v>92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46" t="s">
        <v>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46" t="s">
        <v>21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2"/>
      <c r="O5" s="10">
        <v>76634</v>
      </c>
      <c r="P5" s="4" t="s">
        <v>93</v>
      </c>
      <c r="Q5" s="41" t="s">
        <v>94</v>
      </c>
      <c r="R5" s="20">
        <v>2213.54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7">
        <v>0</v>
      </c>
      <c r="C6" s="37">
        <v>3.1</v>
      </c>
      <c r="D6" s="37">
        <v>0</v>
      </c>
      <c r="E6" s="37">
        <v>18.3</v>
      </c>
      <c r="F6" s="37">
        <v>18.600000000000001</v>
      </c>
      <c r="G6" s="38">
        <v>113.4</v>
      </c>
      <c r="H6" s="37">
        <v>54.4</v>
      </c>
      <c r="I6" s="37">
        <v>39.799999999999997</v>
      </c>
      <c r="J6" s="37">
        <v>88.9</v>
      </c>
      <c r="K6" s="37">
        <v>117</v>
      </c>
      <c r="L6" s="37">
        <v>20.5</v>
      </c>
      <c r="M6" s="39">
        <v>13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7">
        <v>50.6</v>
      </c>
      <c r="C7" s="37">
        <v>27.8</v>
      </c>
      <c r="D7" s="37">
        <v>40.799999999999997</v>
      </c>
      <c r="E7" s="37">
        <v>20.6</v>
      </c>
      <c r="F7" s="37">
        <v>110.3</v>
      </c>
      <c r="G7" s="38">
        <v>49.2</v>
      </c>
      <c r="H7" s="37">
        <v>79.7</v>
      </c>
      <c r="I7" s="37">
        <v>44.3</v>
      </c>
      <c r="J7" s="37">
        <v>78.900000000000006</v>
      </c>
      <c r="K7" s="37">
        <v>75.5</v>
      </c>
      <c r="L7" s="37">
        <v>50.5</v>
      </c>
      <c r="M7" s="39">
        <v>3</v>
      </c>
      <c r="N7" s="12"/>
      <c r="O7" s="47" t="s">
        <v>22</v>
      </c>
      <c r="P7" s="48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7">
        <v>2.5</v>
      </c>
      <c r="C8" s="37">
        <v>13.6</v>
      </c>
      <c r="D8" s="37">
        <v>18.7</v>
      </c>
      <c r="E8" s="37">
        <v>28.2</v>
      </c>
      <c r="F8" s="37">
        <v>57.3</v>
      </c>
      <c r="G8" s="38">
        <v>56.8</v>
      </c>
      <c r="H8" s="37">
        <v>68.400000000000006</v>
      </c>
      <c r="I8" s="37">
        <v>76.7</v>
      </c>
      <c r="J8" s="37">
        <v>127.5</v>
      </c>
      <c r="K8" s="37">
        <v>9</v>
      </c>
      <c r="L8" s="37">
        <v>4.7</v>
      </c>
      <c r="M8" s="39">
        <v>0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7">
        <v>1.9</v>
      </c>
      <c r="C9" s="37">
        <v>8.9</v>
      </c>
      <c r="D9" s="37">
        <v>4.5</v>
      </c>
      <c r="E9" s="37">
        <v>37.5</v>
      </c>
      <c r="F9" s="37">
        <v>43.5</v>
      </c>
      <c r="G9" s="38">
        <v>82.9</v>
      </c>
      <c r="H9" s="37">
        <v>29.2</v>
      </c>
      <c r="I9" s="37">
        <v>67.5</v>
      </c>
      <c r="J9" s="37">
        <v>42.6</v>
      </c>
      <c r="K9" s="37">
        <v>45.1</v>
      </c>
      <c r="L9" s="37">
        <v>6.3</v>
      </c>
      <c r="M9" s="39">
        <v>0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7">
        <v>17</v>
      </c>
      <c r="C10" s="37">
        <v>19</v>
      </c>
      <c r="D10" s="37">
        <v>7.4</v>
      </c>
      <c r="E10" s="37">
        <v>34.1</v>
      </c>
      <c r="F10" s="37">
        <v>47.7</v>
      </c>
      <c r="G10" s="38">
        <v>40.700000000000003</v>
      </c>
      <c r="H10" s="37">
        <v>61</v>
      </c>
      <c r="I10" s="37">
        <v>131.19999999999999</v>
      </c>
      <c r="J10" s="37">
        <v>61.9</v>
      </c>
      <c r="K10" s="37">
        <v>113.5</v>
      </c>
      <c r="L10" s="37">
        <v>42.5</v>
      </c>
      <c r="M10" s="39">
        <v>25.7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7">
        <v>0</v>
      </c>
      <c r="C11" s="37">
        <v>0.4</v>
      </c>
      <c r="D11" s="37">
        <v>12.3</v>
      </c>
      <c r="E11" s="37">
        <v>13.9</v>
      </c>
      <c r="F11" s="37">
        <v>0</v>
      </c>
      <c r="G11" s="38">
        <v>115.2</v>
      </c>
      <c r="H11" s="37">
        <v>69.5</v>
      </c>
      <c r="I11" s="37">
        <v>96.3</v>
      </c>
      <c r="J11" s="37">
        <v>70.900000000000006</v>
      </c>
      <c r="K11" s="37">
        <v>107.1</v>
      </c>
      <c r="L11" s="37">
        <v>1.1000000000000001</v>
      </c>
      <c r="M11" s="39">
        <v>11.5</v>
      </c>
      <c r="N11" s="12"/>
      <c r="O11" s="49" t="s">
        <v>23</v>
      </c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7">
        <v>3</v>
      </c>
      <c r="C12" s="37">
        <v>2</v>
      </c>
      <c r="D12" s="37">
        <v>76.8</v>
      </c>
      <c r="E12" s="37">
        <v>86.8</v>
      </c>
      <c r="F12" s="37">
        <v>130.6</v>
      </c>
      <c r="G12" s="38">
        <v>33.6</v>
      </c>
      <c r="H12" s="37">
        <v>27.8</v>
      </c>
      <c r="I12" s="37">
        <v>27.4</v>
      </c>
      <c r="J12" s="37">
        <v>54.3</v>
      </c>
      <c r="K12" s="37">
        <v>132.5</v>
      </c>
      <c r="L12" s="37">
        <v>9.6</v>
      </c>
      <c r="M12" s="39">
        <v>4.4000000000000004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7">
        <v>10</v>
      </c>
      <c r="C13" s="37">
        <v>3</v>
      </c>
      <c r="D13" s="37">
        <v>7.8</v>
      </c>
      <c r="E13" s="37">
        <v>0.6</v>
      </c>
      <c r="F13" s="37">
        <v>0</v>
      </c>
      <c r="G13" s="38">
        <v>107.5</v>
      </c>
      <c r="H13" s="37">
        <v>68</v>
      </c>
      <c r="I13" s="37">
        <v>87.9</v>
      </c>
      <c r="J13" s="37">
        <v>265.60000000000002</v>
      </c>
      <c r="K13" s="37">
        <v>236</v>
      </c>
      <c r="L13" s="37">
        <v>3.4</v>
      </c>
      <c r="M13" s="39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7">
        <v>0</v>
      </c>
      <c r="C14" s="37">
        <v>3.4</v>
      </c>
      <c r="D14" s="37">
        <v>13.1</v>
      </c>
      <c r="E14" s="37">
        <v>27.3</v>
      </c>
      <c r="F14" s="37">
        <v>30.4</v>
      </c>
      <c r="G14" s="38">
        <v>87.4</v>
      </c>
      <c r="H14" s="37">
        <v>133.19999999999999</v>
      </c>
      <c r="I14" s="37">
        <v>94.2</v>
      </c>
      <c r="J14" s="37">
        <v>177.5</v>
      </c>
      <c r="K14" s="37">
        <v>341.1</v>
      </c>
      <c r="L14" s="37">
        <v>12.3</v>
      </c>
      <c r="M14" s="39">
        <v>7.7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7">
        <v>3.7</v>
      </c>
      <c r="C15" s="37">
        <v>3.2</v>
      </c>
      <c r="D15" s="37">
        <v>4.9000000000000004</v>
      </c>
      <c r="E15" s="37">
        <v>42.2</v>
      </c>
      <c r="F15" s="37">
        <v>14.1</v>
      </c>
      <c r="G15" s="38">
        <v>89.7</v>
      </c>
      <c r="H15" s="37">
        <v>38</v>
      </c>
      <c r="I15" s="37">
        <v>78</v>
      </c>
      <c r="J15" s="37">
        <v>48</v>
      </c>
      <c r="K15" s="37">
        <v>10.9</v>
      </c>
      <c r="L15" s="37">
        <v>19.600000000000001</v>
      </c>
      <c r="M15" s="39">
        <v>5.0999999999999996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7">
        <v>6.5</v>
      </c>
      <c r="C16" s="37">
        <v>12.7</v>
      </c>
      <c r="D16" s="37">
        <v>0</v>
      </c>
      <c r="E16" s="37">
        <v>6.9</v>
      </c>
      <c r="F16" s="37">
        <v>30.7</v>
      </c>
      <c r="G16" s="38">
        <v>82.8</v>
      </c>
      <c r="H16" s="37">
        <v>71.7</v>
      </c>
      <c r="I16" s="37">
        <v>43.7</v>
      </c>
      <c r="J16" s="37">
        <v>172.6</v>
      </c>
      <c r="K16" s="37">
        <v>67.599999999999994</v>
      </c>
      <c r="L16" s="37">
        <v>9.1999999999999993</v>
      </c>
      <c r="M16" s="39">
        <v>1.9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7">
        <v>8.5</v>
      </c>
      <c r="C17" s="37">
        <v>2.1</v>
      </c>
      <c r="D17" s="37">
        <v>20.8</v>
      </c>
      <c r="E17" s="37">
        <v>15.6</v>
      </c>
      <c r="F17" s="37">
        <v>32.9</v>
      </c>
      <c r="G17" s="38">
        <v>79.900000000000006</v>
      </c>
      <c r="H17" s="37">
        <v>79</v>
      </c>
      <c r="I17" s="37">
        <v>53</v>
      </c>
      <c r="J17" s="37">
        <v>194</v>
      </c>
      <c r="K17" s="37">
        <v>24.2</v>
      </c>
      <c r="L17" s="37">
        <v>33.700000000000003</v>
      </c>
      <c r="M17" s="39">
        <v>0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7">
        <v>4.3</v>
      </c>
      <c r="C18" s="37">
        <v>0</v>
      </c>
      <c r="D18" s="37">
        <v>7.3</v>
      </c>
      <c r="E18" s="37">
        <v>29.1</v>
      </c>
      <c r="F18" s="37">
        <v>5.8</v>
      </c>
      <c r="G18" s="38">
        <v>107.6</v>
      </c>
      <c r="H18" s="37">
        <v>18.2</v>
      </c>
      <c r="I18" s="37">
        <v>34.200000000000003</v>
      </c>
      <c r="J18" s="37">
        <v>122</v>
      </c>
      <c r="K18" s="37">
        <v>39</v>
      </c>
      <c r="L18" s="37">
        <v>16.7</v>
      </c>
      <c r="M18" s="39">
        <v>6.4</v>
      </c>
      <c r="N18" s="12"/>
      <c r="O18" s="10">
        <f>O5</f>
        <v>76634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8.6876666666666669</v>
      </c>
      <c r="T18" s="15">
        <f t="shared" si="1"/>
        <v>10.51</v>
      </c>
      <c r="U18" s="15">
        <f t="shared" si="1"/>
        <v>17.75</v>
      </c>
      <c r="V18" s="15">
        <f t="shared" si="1"/>
        <v>32.260000000000005</v>
      </c>
      <c r="W18" s="15">
        <f t="shared" si="1"/>
        <v>35.24</v>
      </c>
      <c r="X18" s="15">
        <f t="shared" si="1"/>
        <v>78.873333333333321</v>
      </c>
      <c r="Y18" s="15">
        <f t="shared" si="1"/>
        <v>71.89666666666669</v>
      </c>
      <c r="Z18" s="15">
        <f t="shared" si="1"/>
        <v>78.436666666666682</v>
      </c>
      <c r="AA18" s="15">
        <f t="shared" si="1"/>
        <v>107.80333333333336</v>
      </c>
      <c r="AB18" s="15">
        <f t="shared" si="1"/>
        <v>78.233333333333348</v>
      </c>
      <c r="AC18" s="15">
        <f t="shared" si="1"/>
        <v>19.509999999999994</v>
      </c>
      <c r="AD18" s="15">
        <f t="shared" si="1"/>
        <v>5.3500000000000005</v>
      </c>
      <c r="AE18" s="15">
        <f>SUM(S18:AD18)</f>
        <v>544.55100000000004</v>
      </c>
    </row>
    <row r="19" spans="1:31" ht="16.3" thickBot="1" x14ac:dyDescent="0.5">
      <c r="A19" s="1">
        <f t="shared" si="0"/>
        <v>2004</v>
      </c>
      <c r="B19" s="37">
        <v>2.8</v>
      </c>
      <c r="C19" s="37">
        <v>5</v>
      </c>
      <c r="D19" s="37">
        <v>33.700000000000003</v>
      </c>
      <c r="E19" s="37">
        <v>82.2</v>
      </c>
      <c r="F19" s="37">
        <v>80.099999999999994</v>
      </c>
      <c r="G19" s="38">
        <v>108.1</v>
      </c>
      <c r="H19" s="37">
        <v>75.5</v>
      </c>
      <c r="I19" s="37">
        <v>72.400000000000006</v>
      </c>
      <c r="J19" s="37">
        <v>67.400000000000006</v>
      </c>
      <c r="K19" s="37">
        <v>64.400000000000006</v>
      </c>
      <c r="L19" s="37">
        <v>8.6999999999999993</v>
      </c>
      <c r="M19" s="39">
        <v>1.5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30</v>
      </c>
      <c r="T19" s="11">
        <f t="shared" si="2"/>
        <v>30</v>
      </c>
      <c r="U19" s="11">
        <f t="shared" si="2"/>
        <v>30</v>
      </c>
      <c r="V19" s="11">
        <f t="shared" si="2"/>
        <v>30</v>
      </c>
      <c r="W19" s="11">
        <f t="shared" si="2"/>
        <v>30</v>
      </c>
      <c r="X19" s="11">
        <f t="shared" si="2"/>
        <v>30</v>
      </c>
      <c r="Y19" s="11">
        <f t="shared" si="2"/>
        <v>30</v>
      </c>
      <c r="Z19" s="11">
        <f t="shared" si="2"/>
        <v>30</v>
      </c>
      <c r="AA19" s="11">
        <f t="shared" si="2"/>
        <v>30</v>
      </c>
      <c r="AB19" s="11">
        <f t="shared" si="2"/>
        <v>30</v>
      </c>
      <c r="AC19" s="11">
        <f t="shared" si="2"/>
        <v>30</v>
      </c>
      <c r="AD19" s="11">
        <f t="shared" si="2"/>
        <v>30</v>
      </c>
      <c r="AE19" s="11">
        <f>AVERAGE(S19:AD19)</f>
        <v>30</v>
      </c>
    </row>
    <row r="20" spans="1:31" ht="16.3" thickBot="1" x14ac:dyDescent="0.5">
      <c r="A20" s="1">
        <f t="shared" si="0"/>
        <v>2005</v>
      </c>
      <c r="B20" s="37">
        <v>2.2000000000000002</v>
      </c>
      <c r="C20" s="37">
        <v>7.4</v>
      </c>
      <c r="D20" s="37">
        <v>4.9000000000000004</v>
      </c>
      <c r="E20" s="37">
        <v>15.6</v>
      </c>
      <c r="F20" s="37">
        <v>18.399999999999999</v>
      </c>
      <c r="G20" s="38">
        <v>45.7</v>
      </c>
      <c r="H20" s="37">
        <v>52.1</v>
      </c>
      <c r="I20" s="37">
        <v>75.400000000000006</v>
      </c>
      <c r="J20" s="37">
        <v>35.4</v>
      </c>
      <c r="K20" s="37">
        <v>179.5</v>
      </c>
      <c r="L20" s="37">
        <v>2.4</v>
      </c>
      <c r="M20" s="39">
        <v>1.6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7">
        <v>3.5</v>
      </c>
      <c r="C21" s="37">
        <v>1.9</v>
      </c>
      <c r="D21" s="37">
        <v>29.3</v>
      </c>
      <c r="E21" s="37">
        <v>34.299999999999997</v>
      </c>
      <c r="F21" s="37">
        <v>79.900000000000006</v>
      </c>
      <c r="G21" s="38">
        <v>44.1</v>
      </c>
      <c r="H21" s="37">
        <v>46.7</v>
      </c>
      <c r="I21" s="37">
        <v>74.2</v>
      </c>
      <c r="J21" s="37">
        <v>90.7</v>
      </c>
      <c r="K21" s="37">
        <v>55.9</v>
      </c>
      <c r="L21" s="37">
        <v>17.600000000000001</v>
      </c>
      <c r="M21" s="39">
        <v>5.7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7">
        <v>17.399999999999999</v>
      </c>
      <c r="C22" s="37">
        <v>65.8</v>
      </c>
      <c r="D22" s="37">
        <v>17.7</v>
      </c>
      <c r="E22" s="37">
        <v>44.8</v>
      </c>
      <c r="F22" s="37">
        <v>29.7</v>
      </c>
      <c r="G22" s="38">
        <v>55.3</v>
      </c>
      <c r="H22" s="37">
        <v>75.7</v>
      </c>
      <c r="I22" s="37">
        <v>216.7</v>
      </c>
      <c r="J22" s="37">
        <v>138.9</v>
      </c>
      <c r="K22" s="37">
        <v>66.400000000000006</v>
      </c>
      <c r="L22" s="37">
        <v>13</v>
      </c>
      <c r="M22" s="39">
        <v>15.5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7">
        <v>4.5999999999999996</v>
      </c>
      <c r="C23" s="37">
        <v>3.3</v>
      </c>
      <c r="D23" s="37">
        <v>6.4</v>
      </c>
      <c r="E23" s="37">
        <v>50.4</v>
      </c>
      <c r="F23" s="37">
        <v>56</v>
      </c>
      <c r="G23" s="38">
        <v>79.900000000000006</v>
      </c>
      <c r="H23" s="37">
        <v>117.2</v>
      </c>
      <c r="I23" s="37">
        <v>48.4</v>
      </c>
      <c r="J23" s="37">
        <v>110.9</v>
      </c>
      <c r="K23" s="37">
        <v>45.6</v>
      </c>
      <c r="L23" s="37">
        <v>4</v>
      </c>
      <c r="M23" s="39">
        <v>0.7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7">
        <v>11.63</v>
      </c>
      <c r="C24" s="37">
        <v>2.6</v>
      </c>
      <c r="D24" s="37">
        <v>2.1</v>
      </c>
      <c r="E24" s="37">
        <v>8.3000000000000007</v>
      </c>
      <c r="F24" s="37">
        <v>49</v>
      </c>
      <c r="G24" s="38">
        <v>35.9</v>
      </c>
      <c r="H24" s="37">
        <v>47.9</v>
      </c>
      <c r="I24" s="37">
        <v>42.1</v>
      </c>
      <c r="J24" s="37">
        <v>216.8</v>
      </c>
      <c r="K24" s="37">
        <v>112.2</v>
      </c>
      <c r="L24" s="37">
        <v>6.1</v>
      </c>
      <c r="M24" s="39">
        <v>0.6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7">
        <v>34.299999999999997</v>
      </c>
      <c r="C25" s="37">
        <v>48</v>
      </c>
      <c r="D25" s="37">
        <v>0</v>
      </c>
      <c r="E25" s="37">
        <v>45</v>
      </c>
      <c r="F25" s="37">
        <v>14.1</v>
      </c>
      <c r="G25" s="38">
        <v>17.5</v>
      </c>
      <c r="H25" s="37">
        <v>257</v>
      </c>
      <c r="I25" s="37">
        <v>90.4</v>
      </c>
      <c r="J25" s="37">
        <v>120.5</v>
      </c>
      <c r="K25" s="37">
        <v>35.1</v>
      </c>
      <c r="L25" s="37">
        <v>2.7</v>
      </c>
      <c r="M25" s="39">
        <v>1</v>
      </c>
      <c r="N25" s="12"/>
      <c r="O25" s="10">
        <f>O5</f>
        <v>76634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3.1666666666666665</v>
      </c>
      <c r="T25" s="15">
        <f t="shared" si="3"/>
        <v>3.2666666666666666</v>
      </c>
      <c r="U25" s="15">
        <f t="shared" si="3"/>
        <v>5.2333333333333334</v>
      </c>
      <c r="V25" s="15">
        <f t="shared" si="3"/>
        <v>7.7</v>
      </c>
      <c r="W25" s="15">
        <f t="shared" si="3"/>
        <v>7.8666666666666663</v>
      </c>
      <c r="X25" s="15">
        <f t="shared" si="3"/>
        <v>12.7</v>
      </c>
      <c r="Y25" s="15">
        <f t="shared" si="3"/>
        <v>14.966666666666667</v>
      </c>
      <c r="Z25" s="15">
        <f t="shared" si="3"/>
        <v>15.1</v>
      </c>
      <c r="AA25" s="15">
        <f t="shared" si="3"/>
        <v>17.399999999999999</v>
      </c>
      <c r="AB25" s="15">
        <f t="shared" si="3"/>
        <v>13.133333333333333</v>
      </c>
      <c r="AC25" s="15">
        <f t="shared" si="3"/>
        <v>6.5</v>
      </c>
      <c r="AD25" s="15">
        <f t="shared" si="3"/>
        <v>2.4</v>
      </c>
      <c r="AE25" s="15">
        <f>SUM(S25:AD25)</f>
        <v>109.43333333333334</v>
      </c>
    </row>
    <row r="26" spans="1:31" ht="16.3" thickBot="1" x14ac:dyDescent="0.5">
      <c r="A26" s="1">
        <f t="shared" si="0"/>
        <v>2011</v>
      </c>
      <c r="B26" s="37">
        <v>0.5</v>
      </c>
      <c r="C26" s="37">
        <v>0.4</v>
      </c>
      <c r="D26" s="37">
        <v>7.7</v>
      </c>
      <c r="E26" s="37">
        <v>78.2</v>
      </c>
      <c r="F26" s="37">
        <v>2.5</v>
      </c>
      <c r="G26" s="38">
        <v>166.1</v>
      </c>
      <c r="H26" s="37">
        <v>136.4</v>
      </c>
      <c r="I26" s="37">
        <v>97.4</v>
      </c>
      <c r="J26" s="37">
        <v>72.5</v>
      </c>
      <c r="K26" s="37">
        <v>14.5</v>
      </c>
      <c r="L26" s="37">
        <v>11.6</v>
      </c>
      <c r="M26" s="39">
        <v>1.4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30</v>
      </c>
      <c r="T26" s="11">
        <f t="shared" si="4"/>
        <v>30</v>
      </c>
      <c r="U26" s="11">
        <f t="shared" si="4"/>
        <v>30</v>
      </c>
      <c r="V26" s="11">
        <f t="shared" si="4"/>
        <v>30</v>
      </c>
      <c r="W26" s="11">
        <f t="shared" si="4"/>
        <v>30</v>
      </c>
      <c r="X26" s="11">
        <f t="shared" si="4"/>
        <v>30</v>
      </c>
      <c r="Y26" s="11">
        <f t="shared" si="4"/>
        <v>30</v>
      </c>
      <c r="Z26" s="11">
        <f t="shared" si="4"/>
        <v>30</v>
      </c>
      <c r="AA26" s="11">
        <f t="shared" si="4"/>
        <v>30</v>
      </c>
      <c r="AB26" s="11">
        <f t="shared" si="4"/>
        <v>30</v>
      </c>
      <c r="AC26" s="11">
        <f t="shared" si="4"/>
        <v>30</v>
      </c>
      <c r="AD26" s="11">
        <f t="shared" si="4"/>
        <v>30</v>
      </c>
      <c r="AE26" s="11">
        <f>AVERAGE(S26:AD26)</f>
        <v>30</v>
      </c>
    </row>
    <row r="27" spans="1:31" ht="16.3" thickBot="1" x14ac:dyDescent="0.5">
      <c r="A27" s="1">
        <f t="shared" si="0"/>
        <v>2012</v>
      </c>
      <c r="B27" s="37">
        <v>11.5</v>
      </c>
      <c r="C27" s="37">
        <v>66.400000000000006</v>
      </c>
      <c r="D27" s="37">
        <v>20.399999999999999</v>
      </c>
      <c r="E27" s="37">
        <v>4.7</v>
      </c>
      <c r="F27" s="37">
        <v>13.9</v>
      </c>
      <c r="G27" s="38">
        <v>70.599999999999994</v>
      </c>
      <c r="H27" s="37">
        <v>102.3</v>
      </c>
      <c r="I27" s="37">
        <v>161</v>
      </c>
      <c r="J27" s="37">
        <v>30.1</v>
      </c>
      <c r="K27" s="37">
        <v>5.9</v>
      </c>
      <c r="L27" s="37">
        <v>13.4</v>
      </c>
      <c r="M27" s="39">
        <v>1.9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7">
        <v>7.7</v>
      </c>
      <c r="C28" s="37">
        <v>0</v>
      </c>
      <c r="D28" s="37">
        <v>0</v>
      </c>
      <c r="E28" s="37">
        <v>3.2</v>
      </c>
      <c r="F28" s="37">
        <v>24.2</v>
      </c>
      <c r="G28" s="38">
        <v>60.8</v>
      </c>
      <c r="H28" s="37">
        <v>32.5</v>
      </c>
      <c r="I28" s="37">
        <v>78.8</v>
      </c>
      <c r="J28" s="37">
        <v>155.80000000000001</v>
      </c>
      <c r="K28" s="37">
        <v>36.1</v>
      </c>
      <c r="L28" s="37">
        <v>34.4</v>
      </c>
      <c r="M28" s="39">
        <v>7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7">
        <v>0.1</v>
      </c>
      <c r="C29" s="37">
        <v>0</v>
      </c>
      <c r="D29" s="37">
        <v>14.8</v>
      </c>
      <c r="E29" s="37">
        <v>18</v>
      </c>
      <c r="F29" s="37">
        <v>50.3</v>
      </c>
      <c r="G29" s="38">
        <v>117.1</v>
      </c>
      <c r="H29" s="37">
        <v>121.5</v>
      </c>
      <c r="I29" s="37">
        <v>61.7</v>
      </c>
      <c r="J29" s="37">
        <v>75.8</v>
      </c>
      <c r="K29" s="37">
        <v>71.7</v>
      </c>
      <c r="L29" s="37">
        <v>34.4</v>
      </c>
      <c r="M29" s="39">
        <v>29.6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7">
        <v>26.9</v>
      </c>
      <c r="C30" s="37">
        <v>3.3</v>
      </c>
      <c r="D30" s="37">
        <v>113.6</v>
      </c>
      <c r="E30" s="37">
        <v>90.6</v>
      </c>
      <c r="F30" s="37">
        <v>14.2</v>
      </c>
      <c r="G30" s="38">
        <v>57.6</v>
      </c>
      <c r="H30" s="37">
        <v>51.9</v>
      </c>
      <c r="I30" s="37">
        <v>49.7</v>
      </c>
      <c r="J30" s="37">
        <v>113.5</v>
      </c>
      <c r="K30" s="37">
        <v>53.7</v>
      </c>
      <c r="L30" s="37">
        <v>38.4</v>
      </c>
      <c r="M30" s="39">
        <v>2.2999999999999998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7">
        <v>8.9</v>
      </c>
      <c r="C31" s="37">
        <v>0.4</v>
      </c>
      <c r="D31" s="37">
        <v>18.3</v>
      </c>
      <c r="E31" s="37">
        <v>62.7</v>
      </c>
      <c r="F31" s="37">
        <v>31.1</v>
      </c>
      <c r="G31" s="38">
        <v>107.3</v>
      </c>
      <c r="H31" s="37">
        <v>60.8</v>
      </c>
      <c r="I31" s="37">
        <v>110.4</v>
      </c>
      <c r="J31" s="37">
        <v>128.30000000000001</v>
      </c>
      <c r="K31" s="37">
        <v>48.999999999999993</v>
      </c>
      <c r="L31" s="37">
        <v>67.999999999999986</v>
      </c>
      <c r="M31" s="39">
        <v>5.4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7">
        <v>0</v>
      </c>
      <c r="C32" s="37">
        <v>0.5</v>
      </c>
      <c r="D32" s="37">
        <v>32.299999999999997</v>
      </c>
      <c r="E32" s="37">
        <v>16.5</v>
      </c>
      <c r="F32" s="37">
        <v>44.4</v>
      </c>
      <c r="G32" s="38">
        <v>114.30000000000001</v>
      </c>
      <c r="H32" s="37">
        <v>58.400000000000006</v>
      </c>
      <c r="I32" s="37">
        <v>92.999999999999972</v>
      </c>
      <c r="J32" s="37">
        <v>190.2</v>
      </c>
      <c r="K32" s="37">
        <v>67.599999999999994</v>
      </c>
      <c r="L32" s="37">
        <v>8</v>
      </c>
      <c r="M32" s="39">
        <v>0</v>
      </c>
      <c r="O32" s="10">
        <f>O5</f>
        <v>76634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21.439999999999998</v>
      </c>
      <c r="T32" s="15">
        <f t="shared" si="5"/>
        <v>23.508809523809525</v>
      </c>
      <c r="U32" s="15">
        <f t="shared" si="5"/>
        <v>25.336666666666666</v>
      </c>
      <c r="V32" s="15">
        <f t="shared" si="5"/>
        <v>27.107333333333337</v>
      </c>
      <c r="W32" s="15">
        <f t="shared" si="5"/>
        <v>27.121333333333336</v>
      </c>
      <c r="X32" s="15">
        <f t="shared" si="5"/>
        <v>24.90333333333334</v>
      </c>
      <c r="Y32" s="15">
        <f t="shared" si="5"/>
        <v>23.786666666666665</v>
      </c>
      <c r="Z32" s="15">
        <f t="shared" si="5"/>
        <v>23.983333333333331</v>
      </c>
      <c r="AA32" s="15">
        <f t="shared" si="5"/>
        <v>22.613333333333326</v>
      </c>
      <c r="AB32" s="15">
        <f t="shared" si="5"/>
        <v>22.123333333333328</v>
      </c>
      <c r="AC32" s="15">
        <f t="shared" si="5"/>
        <v>21.643333333333334</v>
      </c>
      <c r="AD32" s="15">
        <f t="shared" si="5"/>
        <v>21.755634408602145</v>
      </c>
      <c r="AE32" s="15">
        <f>AVERAGE(S32:AD32)</f>
        <v>23.776925883256524</v>
      </c>
    </row>
    <row r="33" spans="1:31" ht="16.3" thickBot="1" x14ac:dyDescent="0.5">
      <c r="A33" s="1">
        <f t="shared" si="0"/>
        <v>2018</v>
      </c>
      <c r="B33" s="37">
        <v>4.9000000000000004</v>
      </c>
      <c r="C33" s="37">
        <v>9.7999999999999989</v>
      </c>
      <c r="D33" s="37">
        <v>9.6999999999999993</v>
      </c>
      <c r="E33" s="37">
        <v>19.099999999999994</v>
      </c>
      <c r="F33" s="37">
        <v>0.7</v>
      </c>
      <c r="G33" s="38">
        <v>54.3</v>
      </c>
      <c r="H33" s="37">
        <v>10.3</v>
      </c>
      <c r="I33" s="37">
        <v>73.400000000000006</v>
      </c>
      <c r="J33" s="37">
        <v>78.2</v>
      </c>
      <c r="K33" s="37">
        <v>71.3</v>
      </c>
      <c r="L33" s="37">
        <v>71.2</v>
      </c>
      <c r="M33" s="39">
        <v>0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30</v>
      </c>
      <c r="X33" s="11">
        <f t="shared" si="6"/>
        <v>30</v>
      </c>
      <c r="Y33" s="11">
        <f t="shared" si="6"/>
        <v>30</v>
      </c>
      <c r="Z33" s="11">
        <f t="shared" si="6"/>
        <v>30</v>
      </c>
      <c r="AA33" s="11">
        <f t="shared" si="6"/>
        <v>30</v>
      </c>
      <c r="AB33" s="11">
        <f t="shared" si="6"/>
        <v>30</v>
      </c>
      <c r="AC33" s="11">
        <f t="shared" si="6"/>
        <v>30</v>
      </c>
      <c r="AD33" s="11">
        <f t="shared" si="6"/>
        <v>30</v>
      </c>
      <c r="AE33" s="11">
        <f>AVERAGE(S33:AD33)</f>
        <v>30</v>
      </c>
    </row>
    <row r="34" spans="1:31" ht="16.3" thickBot="1" x14ac:dyDescent="0.5">
      <c r="A34" s="1">
        <f t="shared" si="0"/>
        <v>2019</v>
      </c>
      <c r="B34" s="37">
        <v>3</v>
      </c>
      <c r="C34" s="37">
        <v>1.2</v>
      </c>
      <c r="D34" s="37">
        <v>4.8</v>
      </c>
      <c r="E34" s="37">
        <v>19.2</v>
      </c>
      <c r="F34" s="37">
        <v>8</v>
      </c>
      <c r="G34" s="38">
        <v>136.1</v>
      </c>
      <c r="H34" s="37">
        <v>53.1</v>
      </c>
      <c r="I34" s="37">
        <v>79.5</v>
      </c>
      <c r="J34" s="37">
        <v>15.3</v>
      </c>
      <c r="K34" s="37">
        <v>92.5</v>
      </c>
      <c r="L34" s="37">
        <v>1.8</v>
      </c>
      <c r="M34" s="39">
        <v>0.6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7">
        <v>12.7</v>
      </c>
      <c r="C35" s="37">
        <v>0.1</v>
      </c>
      <c r="D35" s="37">
        <v>2.4</v>
      </c>
      <c r="E35" s="37">
        <v>13.9</v>
      </c>
      <c r="F35" s="37">
        <v>18.8</v>
      </c>
      <c r="G35" s="38">
        <v>48.8</v>
      </c>
      <c r="H35" s="37">
        <v>59.5</v>
      </c>
      <c r="I35" s="37">
        <v>54.4</v>
      </c>
      <c r="J35" s="37">
        <v>89.1</v>
      </c>
      <c r="K35" s="37">
        <v>7.1</v>
      </c>
      <c r="L35" s="37">
        <v>19.5</v>
      </c>
      <c r="M35" s="40">
        <v>7</v>
      </c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51" t="s">
        <v>53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37">
        <v>0</v>
      </c>
      <c r="C38" s="37">
        <v>3</v>
      </c>
      <c r="D38" s="37">
        <v>0</v>
      </c>
      <c r="E38" s="37">
        <v>7</v>
      </c>
      <c r="F38" s="37">
        <v>10</v>
      </c>
      <c r="G38" s="38">
        <v>11</v>
      </c>
      <c r="H38" s="37">
        <v>14</v>
      </c>
      <c r="I38" s="37">
        <v>9</v>
      </c>
      <c r="J38" s="37">
        <v>17</v>
      </c>
      <c r="K38" s="37">
        <v>15</v>
      </c>
      <c r="L38" s="37">
        <v>9</v>
      </c>
      <c r="M38" s="39">
        <v>3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37">
        <v>6</v>
      </c>
      <c r="C39" s="37">
        <v>7</v>
      </c>
      <c r="D39" s="37">
        <v>11</v>
      </c>
      <c r="E39" s="37">
        <v>8</v>
      </c>
      <c r="F39" s="37">
        <v>18</v>
      </c>
      <c r="G39" s="38">
        <v>10</v>
      </c>
      <c r="H39" s="37">
        <v>18</v>
      </c>
      <c r="I39" s="37">
        <v>12</v>
      </c>
      <c r="J39" s="37">
        <v>19</v>
      </c>
      <c r="K39" s="37">
        <v>16</v>
      </c>
      <c r="L39" s="37">
        <v>13</v>
      </c>
      <c r="M39" s="39">
        <v>2</v>
      </c>
      <c r="O39" s="10">
        <f>O5</f>
        <v>76634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6.243333333333335</v>
      </c>
      <c r="T39" s="15">
        <f t="shared" si="7"/>
        <v>7.4494047619047628</v>
      </c>
      <c r="U39" s="15">
        <f t="shared" si="7"/>
        <v>9.004666666666667</v>
      </c>
      <c r="V39" s="15">
        <f t="shared" si="7"/>
        <v>10.953777777777779</v>
      </c>
      <c r="W39" s="15">
        <f t="shared" si="7"/>
        <v>11.670000000000003</v>
      </c>
      <c r="X39" s="15">
        <f t="shared" si="7"/>
        <v>11.8</v>
      </c>
      <c r="Y39" s="15">
        <f t="shared" si="7"/>
        <v>11.093333333333334</v>
      </c>
      <c r="Z39" s="15">
        <f t="shared" si="7"/>
        <v>11.250000000000002</v>
      </c>
      <c r="AA39" s="15">
        <f t="shared" si="7"/>
        <v>11.57</v>
      </c>
      <c r="AB39" s="15">
        <f t="shared" si="7"/>
        <v>9.7299999999999986</v>
      </c>
      <c r="AC39" s="15">
        <f t="shared" si="7"/>
        <v>8.0166666666666639</v>
      </c>
      <c r="AD39" s="15">
        <f t="shared" si="7"/>
        <v>6.9159569892473138</v>
      </c>
      <c r="AE39" s="15">
        <f>AVERAGE(S39:AD39)</f>
        <v>9.6414282940774907</v>
      </c>
    </row>
    <row r="40" spans="1:31" ht="16.3" thickBot="1" x14ac:dyDescent="0.5">
      <c r="A40" s="1">
        <f t="shared" ref="A40:A67" si="8">A39+1</f>
        <v>1993</v>
      </c>
      <c r="B40" s="37">
        <v>4</v>
      </c>
      <c r="C40" s="37">
        <v>2</v>
      </c>
      <c r="D40" s="37">
        <v>7</v>
      </c>
      <c r="E40" s="37">
        <v>6</v>
      </c>
      <c r="F40" s="37">
        <v>14</v>
      </c>
      <c r="G40" s="38">
        <v>18</v>
      </c>
      <c r="H40" s="37">
        <v>14</v>
      </c>
      <c r="I40" s="37">
        <v>19</v>
      </c>
      <c r="J40" s="37">
        <v>24</v>
      </c>
      <c r="K40" s="37">
        <v>8</v>
      </c>
      <c r="L40" s="37">
        <v>4</v>
      </c>
      <c r="M40" s="39">
        <v>0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30</v>
      </c>
      <c r="U40" s="11">
        <f t="shared" si="9"/>
        <v>30</v>
      </c>
      <c r="V40" s="11">
        <f t="shared" si="9"/>
        <v>30</v>
      </c>
      <c r="W40" s="11">
        <f t="shared" si="9"/>
        <v>30</v>
      </c>
      <c r="X40" s="11">
        <f t="shared" si="9"/>
        <v>30</v>
      </c>
      <c r="Y40" s="11">
        <f t="shared" si="9"/>
        <v>30</v>
      </c>
      <c r="Z40" s="11">
        <f t="shared" si="9"/>
        <v>30</v>
      </c>
      <c r="AA40" s="11">
        <f t="shared" si="9"/>
        <v>30</v>
      </c>
      <c r="AB40" s="11">
        <f t="shared" si="9"/>
        <v>30</v>
      </c>
      <c r="AC40" s="11">
        <f t="shared" si="9"/>
        <v>30</v>
      </c>
      <c r="AD40" s="11">
        <f t="shared" si="9"/>
        <v>30</v>
      </c>
      <c r="AE40" s="11">
        <f>AVERAGE(S40:AD40)</f>
        <v>30</v>
      </c>
    </row>
    <row r="41" spans="1:31" ht="16.3" thickBot="1" x14ac:dyDescent="0.5">
      <c r="A41" s="1">
        <f t="shared" si="8"/>
        <v>1994</v>
      </c>
      <c r="B41" s="37">
        <v>2</v>
      </c>
      <c r="C41" s="37">
        <v>3</v>
      </c>
      <c r="D41" s="37">
        <v>4</v>
      </c>
      <c r="E41" s="37">
        <v>10</v>
      </c>
      <c r="F41" s="37">
        <v>11</v>
      </c>
      <c r="G41" s="38">
        <v>15</v>
      </c>
      <c r="H41" s="37">
        <v>12</v>
      </c>
      <c r="I41" s="37">
        <v>20</v>
      </c>
      <c r="J41" s="37">
        <v>14</v>
      </c>
      <c r="K41" s="37">
        <v>11</v>
      </c>
      <c r="L41" s="37">
        <v>5</v>
      </c>
      <c r="M41" s="39">
        <v>0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37">
        <v>2</v>
      </c>
      <c r="C42" s="37">
        <v>7</v>
      </c>
      <c r="D42" s="37">
        <v>6</v>
      </c>
      <c r="E42" s="37">
        <v>7</v>
      </c>
      <c r="F42" s="37">
        <v>6</v>
      </c>
      <c r="G42" s="38">
        <v>6</v>
      </c>
      <c r="H42" s="37">
        <v>18</v>
      </c>
      <c r="I42" s="37">
        <v>21</v>
      </c>
      <c r="J42" s="37">
        <v>15</v>
      </c>
      <c r="K42" s="37">
        <v>16</v>
      </c>
      <c r="L42" s="37">
        <v>7</v>
      </c>
      <c r="M42" s="39">
        <v>3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37">
        <v>0</v>
      </c>
      <c r="C43" s="37">
        <v>1</v>
      </c>
      <c r="D43" s="37">
        <v>9</v>
      </c>
      <c r="E43" s="37">
        <v>7</v>
      </c>
      <c r="F43" s="37">
        <v>0</v>
      </c>
      <c r="G43" s="38">
        <v>17</v>
      </c>
      <c r="H43" s="37">
        <v>15</v>
      </c>
      <c r="I43" s="37">
        <v>24</v>
      </c>
      <c r="J43" s="37">
        <v>20</v>
      </c>
      <c r="K43" s="37">
        <v>12</v>
      </c>
      <c r="L43" s="37">
        <v>2</v>
      </c>
      <c r="M43" s="39">
        <v>6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37">
        <v>2</v>
      </c>
      <c r="C44" s="37">
        <v>4</v>
      </c>
      <c r="D44" s="37">
        <v>15</v>
      </c>
      <c r="E44" s="37">
        <v>17</v>
      </c>
      <c r="F44" s="37">
        <v>18</v>
      </c>
      <c r="G44" s="38">
        <v>9</v>
      </c>
      <c r="H44" s="37">
        <v>11</v>
      </c>
      <c r="I44" s="37">
        <v>5</v>
      </c>
      <c r="J44" s="37">
        <v>14</v>
      </c>
      <c r="K44" s="37">
        <v>15</v>
      </c>
      <c r="L44" s="37">
        <v>4</v>
      </c>
      <c r="M44" s="39">
        <v>3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37">
        <v>2</v>
      </c>
      <c r="C45" s="37">
        <v>1</v>
      </c>
      <c r="D45" s="37">
        <v>1</v>
      </c>
      <c r="E45" s="37">
        <v>1</v>
      </c>
      <c r="F45" s="37">
        <v>0</v>
      </c>
      <c r="G45" s="38">
        <v>8</v>
      </c>
      <c r="H45" s="37">
        <v>12</v>
      </c>
      <c r="I45" s="37">
        <v>16</v>
      </c>
      <c r="J45" s="37">
        <v>26</v>
      </c>
      <c r="K45" s="37">
        <v>25</v>
      </c>
      <c r="L45" s="37">
        <v>6</v>
      </c>
      <c r="M45" s="39">
        <v>0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37">
        <v>0</v>
      </c>
      <c r="C46" s="37">
        <v>2</v>
      </c>
      <c r="D46" s="37">
        <v>5</v>
      </c>
      <c r="E46" s="37">
        <v>7</v>
      </c>
      <c r="F46" s="37">
        <v>7</v>
      </c>
      <c r="G46" s="38">
        <v>10</v>
      </c>
      <c r="H46" s="37">
        <v>13</v>
      </c>
      <c r="I46" s="37">
        <v>14</v>
      </c>
      <c r="J46" s="37">
        <v>16</v>
      </c>
      <c r="K46" s="37">
        <v>15</v>
      </c>
      <c r="L46" s="37">
        <v>6</v>
      </c>
      <c r="M46" s="39">
        <v>2</v>
      </c>
      <c r="O46" s="10">
        <f>O5</f>
        <v>76634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12.629999999999999</v>
      </c>
      <c r="T46" s="15">
        <f t="shared" si="10"/>
        <v>14.363958333333333</v>
      </c>
      <c r="U46" s="15">
        <f t="shared" si="10"/>
        <v>16.120666666666668</v>
      </c>
      <c r="V46" s="15">
        <f t="shared" si="10"/>
        <v>18.030806944444443</v>
      </c>
      <c r="W46" s="15">
        <f t="shared" si="10"/>
        <v>18.544666666666668</v>
      </c>
      <c r="X46" s="15">
        <f t="shared" si="10"/>
        <v>17.646666666666668</v>
      </c>
      <c r="Y46" s="15">
        <f t="shared" si="10"/>
        <v>16.82</v>
      </c>
      <c r="Z46" s="15">
        <f t="shared" si="10"/>
        <v>16.781333333333329</v>
      </c>
      <c r="AA46" s="15">
        <f t="shared" si="10"/>
        <v>16.193333333333332</v>
      </c>
      <c r="AB46" s="15">
        <f t="shared" si="10"/>
        <v>15.053666666666665</v>
      </c>
      <c r="AC46" s="15">
        <f t="shared" si="10"/>
        <v>13.67333333333333</v>
      </c>
      <c r="AD46" s="15">
        <f t="shared" si="10"/>
        <v>12.851979928315412</v>
      </c>
      <c r="AE46" s="15">
        <f>AVERAGE(S46:AD46)</f>
        <v>15.725867656063317</v>
      </c>
    </row>
    <row r="47" spans="1:31" ht="16.3" thickBot="1" x14ac:dyDescent="0.5">
      <c r="A47" s="1">
        <f t="shared" si="8"/>
        <v>2000</v>
      </c>
      <c r="B47" s="37">
        <v>3</v>
      </c>
      <c r="C47" s="37">
        <v>3</v>
      </c>
      <c r="D47" s="37">
        <v>3</v>
      </c>
      <c r="E47" s="37">
        <v>5</v>
      </c>
      <c r="F47" s="37">
        <v>11</v>
      </c>
      <c r="G47" s="38">
        <v>17</v>
      </c>
      <c r="H47" s="37">
        <v>12</v>
      </c>
      <c r="I47" s="37">
        <v>18</v>
      </c>
      <c r="J47" s="37">
        <v>11</v>
      </c>
      <c r="K47" s="37">
        <v>9</v>
      </c>
      <c r="L47" s="37">
        <v>7</v>
      </c>
      <c r="M47" s="39">
        <v>4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30</v>
      </c>
      <c r="U47" s="11">
        <f t="shared" si="11"/>
        <v>30</v>
      </c>
      <c r="V47" s="11">
        <f t="shared" si="11"/>
        <v>30</v>
      </c>
      <c r="W47" s="11">
        <f t="shared" si="11"/>
        <v>30</v>
      </c>
      <c r="X47" s="11">
        <f t="shared" si="11"/>
        <v>30</v>
      </c>
      <c r="Y47" s="11">
        <f t="shared" si="11"/>
        <v>30</v>
      </c>
      <c r="Z47" s="11">
        <f t="shared" si="11"/>
        <v>30</v>
      </c>
      <c r="AA47" s="11">
        <f t="shared" si="11"/>
        <v>30</v>
      </c>
      <c r="AB47" s="11">
        <f t="shared" si="11"/>
        <v>30</v>
      </c>
      <c r="AC47" s="11">
        <f t="shared" si="11"/>
        <v>30</v>
      </c>
      <c r="AD47" s="11">
        <f t="shared" si="11"/>
        <v>30</v>
      </c>
      <c r="AE47" s="11">
        <f>AVERAGE(S47:AD47)</f>
        <v>30</v>
      </c>
    </row>
    <row r="48" spans="1:31" ht="16.3" thickBot="1" x14ac:dyDescent="0.5">
      <c r="A48" s="1">
        <f t="shared" si="8"/>
        <v>2001</v>
      </c>
      <c r="B48" s="37">
        <v>1</v>
      </c>
      <c r="C48" s="37">
        <v>6</v>
      </c>
      <c r="D48" s="37">
        <v>0</v>
      </c>
      <c r="E48" s="37">
        <v>3</v>
      </c>
      <c r="F48" s="37">
        <v>10</v>
      </c>
      <c r="G48" s="38">
        <v>12</v>
      </c>
      <c r="H48" s="37">
        <v>16</v>
      </c>
      <c r="I48" s="37">
        <v>12</v>
      </c>
      <c r="J48" s="37">
        <v>17</v>
      </c>
      <c r="K48" s="37">
        <v>11</v>
      </c>
      <c r="L48" s="37">
        <v>6</v>
      </c>
      <c r="M48" s="39">
        <v>2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37">
        <v>4</v>
      </c>
      <c r="C49" s="37">
        <v>2</v>
      </c>
      <c r="D49" s="37">
        <v>3</v>
      </c>
      <c r="E49" s="37">
        <v>7</v>
      </c>
      <c r="F49" s="37">
        <v>5</v>
      </c>
      <c r="G49" s="38">
        <v>12</v>
      </c>
      <c r="H49" s="37">
        <v>15</v>
      </c>
      <c r="I49" s="37">
        <v>9</v>
      </c>
      <c r="J49" s="37">
        <v>20</v>
      </c>
      <c r="K49" s="37">
        <v>9</v>
      </c>
      <c r="L49" s="37">
        <v>7</v>
      </c>
      <c r="M49" s="39">
        <v>0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37">
        <v>5</v>
      </c>
      <c r="C50" s="37">
        <v>0</v>
      </c>
      <c r="D50" s="37">
        <v>4</v>
      </c>
      <c r="E50" s="37">
        <v>9</v>
      </c>
      <c r="F50" s="37">
        <v>2</v>
      </c>
      <c r="G50" s="38">
        <v>15</v>
      </c>
      <c r="H50" s="37">
        <v>13</v>
      </c>
      <c r="I50" s="37">
        <v>13</v>
      </c>
      <c r="J50" s="37">
        <v>22</v>
      </c>
      <c r="K50" s="37">
        <v>18</v>
      </c>
      <c r="L50" s="37">
        <v>8</v>
      </c>
      <c r="M50" s="39">
        <v>4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37">
        <v>3</v>
      </c>
      <c r="C51" s="37">
        <v>1</v>
      </c>
      <c r="D51" s="37">
        <v>7</v>
      </c>
      <c r="E51" s="37">
        <v>15</v>
      </c>
      <c r="F51" s="37">
        <v>13</v>
      </c>
      <c r="G51" s="38">
        <v>14</v>
      </c>
      <c r="H51" s="37">
        <v>14</v>
      </c>
      <c r="I51" s="37">
        <v>17</v>
      </c>
      <c r="J51" s="37">
        <v>13</v>
      </c>
      <c r="K51" s="37">
        <v>11</v>
      </c>
      <c r="L51" s="37">
        <v>2</v>
      </c>
      <c r="M51" s="39">
        <v>5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37">
        <v>4</v>
      </c>
      <c r="C52" s="37">
        <v>4</v>
      </c>
      <c r="D52" s="37">
        <v>3</v>
      </c>
      <c r="E52" s="37">
        <v>3</v>
      </c>
      <c r="F52" s="37">
        <v>7</v>
      </c>
      <c r="G52" s="38">
        <v>8</v>
      </c>
      <c r="H52" s="37">
        <v>11</v>
      </c>
      <c r="I52" s="37">
        <v>18</v>
      </c>
      <c r="J52" s="37">
        <v>17</v>
      </c>
      <c r="K52" s="37">
        <v>17</v>
      </c>
      <c r="L52" s="37">
        <v>5</v>
      </c>
      <c r="M52" s="39">
        <v>2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37">
        <v>3</v>
      </c>
      <c r="C53" s="37">
        <v>3</v>
      </c>
      <c r="D53" s="37">
        <v>7</v>
      </c>
      <c r="E53" s="37">
        <v>5</v>
      </c>
      <c r="F53" s="37">
        <v>15</v>
      </c>
      <c r="G53" s="38">
        <v>9</v>
      </c>
      <c r="H53" s="37">
        <v>22</v>
      </c>
      <c r="I53" s="37">
        <v>13</v>
      </c>
      <c r="J53" s="37">
        <v>14</v>
      </c>
      <c r="K53" s="37">
        <v>13</v>
      </c>
      <c r="L53" s="37">
        <v>9</v>
      </c>
      <c r="M53" s="39">
        <v>4</v>
      </c>
      <c r="O53" s="10">
        <f>O5</f>
        <v>76634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1016.9996666666665</v>
      </c>
      <c r="T53" s="15">
        <f t="shared" si="12"/>
        <v>1014.6943333333336</v>
      </c>
      <c r="U53" s="15">
        <f t="shared" si="12"/>
        <v>1012.5723333333333</v>
      </c>
      <c r="V53" s="15">
        <f t="shared" si="12"/>
        <v>1010.6723333333335</v>
      </c>
      <c r="W53" s="15">
        <f t="shared" si="12"/>
        <v>1010.4756350183218</v>
      </c>
      <c r="X53" s="15">
        <f t="shared" si="12"/>
        <v>1011.368666666667</v>
      </c>
      <c r="Y53" s="15">
        <f t="shared" si="12"/>
        <v>1013.9213333333333</v>
      </c>
      <c r="Z53" s="15">
        <f t="shared" si="12"/>
        <v>1013.7716666666668</v>
      </c>
      <c r="AA53" s="15">
        <f t="shared" si="12"/>
        <v>1013.0113333333335</v>
      </c>
      <c r="AB53" s="15">
        <f t="shared" si="12"/>
        <v>1014.5016666666667</v>
      </c>
      <c r="AC53" s="15">
        <f t="shared" si="12"/>
        <v>1016.6849999999998</v>
      </c>
      <c r="AD53" s="15">
        <f t="shared" si="12"/>
        <v>1017.4792377740968</v>
      </c>
      <c r="AE53" s="15">
        <f>AVERAGE(S53:AD53)</f>
        <v>1013.8461005104792</v>
      </c>
    </row>
    <row r="54" spans="1:31" ht="16.3" thickBot="1" x14ac:dyDescent="0.5">
      <c r="A54" s="1">
        <f t="shared" si="8"/>
        <v>2007</v>
      </c>
      <c r="B54" s="37">
        <v>6</v>
      </c>
      <c r="C54" s="37">
        <v>6</v>
      </c>
      <c r="D54" s="37">
        <v>8</v>
      </c>
      <c r="E54" s="37">
        <v>15</v>
      </c>
      <c r="F54" s="37">
        <v>7</v>
      </c>
      <c r="G54" s="38">
        <v>9</v>
      </c>
      <c r="H54" s="37">
        <v>14</v>
      </c>
      <c r="I54" s="37">
        <v>18</v>
      </c>
      <c r="J54" s="37">
        <v>17</v>
      </c>
      <c r="K54" s="37">
        <v>12</v>
      </c>
      <c r="L54" s="37">
        <v>7</v>
      </c>
      <c r="M54" s="39">
        <v>4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30</v>
      </c>
      <c r="U54" s="11">
        <f t="shared" si="13"/>
        <v>30</v>
      </c>
      <c r="V54" s="11">
        <f t="shared" si="13"/>
        <v>30</v>
      </c>
      <c r="W54" s="11">
        <f t="shared" si="13"/>
        <v>30</v>
      </c>
      <c r="X54" s="11">
        <f t="shared" si="13"/>
        <v>30</v>
      </c>
      <c r="Y54" s="11">
        <f t="shared" si="13"/>
        <v>30</v>
      </c>
      <c r="Z54" s="11">
        <f t="shared" si="13"/>
        <v>30</v>
      </c>
      <c r="AA54" s="11">
        <f t="shared" si="13"/>
        <v>30</v>
      </c>
      <c r="AB54" s="11">
        <f t="shared" si="13"/>
        <v>30</v>
      </c>
      <c r="AC54" s="11">
        <f t="shared" si="13"/>
        <v>30</v>
      </c>
      <c r="AD54" s="11">
        <f t="shared" si="13"/>
        <v>30</v>
      </c>
      <c r="AE54" s="11">
        <f>AVERAGE(S54:AD54)</f>
        <v>30</v>
      </c>
    </row>
    <row r="55" spans="1:31" ht="16.3" thickBot="1" x14ac:dyDescent="0.5">
      <c r="A55" s="1">
        <f t="shared" si="8"/>
        <v>2008</v>
      </c>
      <c r="B55" s="37">
        <v>2</v>
      </c>
      <c r="C55" s="37">
        <v>4</v>
      </c>
      <c r="D55" s="37">
        <v>3</v>
      </c>
      <c r="E55" s="37">
        <v>10</v>
      </c>
      <c r="F55" s="37">
        <v>9</v>
      </c>
      <c r="G55" s="38">
        <v>18</v>
      </c>
      <c r="H55" s="37">
        <v>21</v>
      </c>
      <c r="I55" s="37">
        <v>17</v>
      </c>
      <c r="J55" s="37">
        <v>18</v>
      </c>
      <c r="K55" s="37">
        <v>10</v>
      </c>
      <c r="L55" s="37">
        <v>5</v>
      </c>
      <c r="M55" s="39">
        <v>1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37">
        <v>5</v>
      </c>
      <c r="C56" s="37">
        <v>4</v>
      </c>
      <c r="D56" s="37">
        <v>1</v>
      </c>
      <c r="E56" s="37">
        <v>7</v>
      </c>
      <c r="F56" s="37">
        <v>8</v>
      </c>
      <c r="G56" s="38">
        <v>7</v>
      </c>
      <c r="H56" s="37">
        <v>11</v>
      </c>
      <c r="I56" s="37">
        <v>10</v>
      </c>
      <c r="J56" s="37">
        <v>20</v>
      </c>
      <c r="K56" s="37">
        <v>14</v>
      </c>
      <c r="L56" s="37">
        <v>6</v>
      </c>
      <c r="M56" s="39">
        <v>2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37">
        <v>9</v>
      </c>
      <c r="C57" s="37">
        <v>8</v>
      </c>
      <c r="D57" s="37">
        <v>0</v>
      </c>
      <c r="E57" s="37">
        <v>8</v>
      </c>
      <c r="F57" s="37">
        <v>3</v>
      </c>
      <c r="G57" s="38">
        <v>10</v>
      </c>
      <c r="H57" s="37">
        <v>25</v>
      </c>
      <c r="I57" s="37">
        <v>17</v>
      </c>
      <c r="J57" s="37">
        <v>22</v>
      </c>
      <c r="K57" s="37">
        <v>9</v>
      </c>
      <c r="L57" s="37">
        <v>1</v>
      </c>
      <c r="M57" s="39">
        <v>1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37">
        <v>1</v>
      </c>
      <c r="C58" s="37">
        <v>1</v>
      </c>
      <c r="D58" s="37">
        <v>3</v>
      </c>
      <c r="E58" s="37">
        <v>8</v>
      </c>
      <c r="F58" s="37">
        <v>4</v>
      </c>
      <c r="G58" s="38">
        <v>12</v>
      </c>
      <c r="H58" s="37">
        <v>21</v>
      </c>
      <c r="I58" s="37">
        <v>12</v>
      </c>
      <c r="J58" s="37">
        <v>12</v>
      </c>
      <c r="K58" s="37">
        <v>11</v>
      </c>
      <c r="L58" s="37">
        <v>4</v>
      </c>
      <c r="M58" s="39">
        <v>3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37">
        <v>6</v>
      </c>
      <c r="C59" s="37">
        <v>14</v>
      </c>
      <c r="D59" s="37">
        <v>7</v>
      </c>
      <c r="E59" s="37">
        <v>3</v>
      </c>
      <c r="F59" s="37">
        <v>1</v>
      </c>
      <c r="G59" s="38">
        <v>17</v>
      </c>
      <c r="H59" s="37">
        <v>17</v>
      </c>
      <c r="I59" s="37">
        <v>17</v>
      </c>
      <c r="J59" s="37">
        <v>16</v>
      </c>
      <c r="K59" s="37">
        <v>5</v>
      </c>
      <c r="L59" s="37">
        <v>9</v>
      </c>
      <c r="M59" s="39">
        <v>1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37">
        <v>3</v>
      </c>
      <c r="C60" s="37">
        <v>0</v>
      </c>
      <c r="D60" s="37">
        <v>0</v>
      </c>
      <c r="E60" s="37">
        <v>4</v>
      </c>
      <c r="F60" s="37">
        <v>5</v>
      </c>
      <c r="G60" s="38">
        <v>13</v>
      </c>
      <c r="H60" s="37">
        <v>17</v>
      </c>
      <c r="I60" s="37">
        <v>17</v>
      </c>
      <c r="J60" s="37">
        <v>23</v>
      </c>
      <c r="K60" s="37">
        <v>12</v>
      </c>
      <c r="L60" s="37">
        <v>12</v>
      </c>
      <c r="M60" s="39">
        <v>3</v>
      </c>
      <c r="O60" s="10">
        <f>O5</f>
        <v>76634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9.3660768818417601</v>
      </c>
      <c r="T60" s="20">
        <f t="shared" si="14"/>
        <v>9.8535687662009561</v>
      </c>
      <c r="U60" s="20">
        <f t="shared" si="14"/>
        <v>10.669394590362547</v>
      </c>
      <c r="V60" s="20">
        <f t="shared" si="14"/>
        <v>12.102208680464155</v>
      </c>
      <c r="W60" s="20">
        <f t="shared" si="14"/>
        <v>13.223666666666668</v>
      </c>
      <c r="X60" s="20">
        <f t="shared" si="14"/>
        <v>14.729999999999999</v>
      </c>
      <c r="Y60" s="20">
        <f t="shared" si="14"/>
        <v>14.513333333333332</v>
      </c>
      <c r="Z60" s="20">
        <f t="shared" si="14"/>
        <v>14.497666666666671</v>
      </c>
      <c r="AA60" s="20">
        <f t="shared" si="14"/>
        <v>14.746666666666668</v>
      </c>
      <c r="AB60" s="20">
        <f t="shared" si="14"/>
        <v>13.154</v>
      </c>
      <c r="AC60" s="20">
        <f t="shared" si="14"/>
        <v>11.426666666666668</v>
      </c>
      <c r="AD60" s="20">
        <f t="shared" si="14"/>
        <v>9.8135228257813534</v>
      </c>
      <c r="AE60" s="20">
        <f>AVERAGE(S60:AD60)</f>
        <v>12.341397645387564</v>
      </c>
    </row>
    <row r="61" spans="1:31" ht="16.3" thickBot="1" x14ac:dyDescent="0.5">
      <c r="A61" s="1">
        <f t="shared" si="8"/>
        <v>2014</v>
      </c>
      <c r="B61" s="37">
        <v>1</v>
      </c>
      <c r="C61" s="37">
        <v>0</v>
      </c>
      <c r="D61" s="37">
        <v>9</v>
      </c>
      <c r="E61" s="37">
        <v>7</v>
      </c>
      <c r="F61" s="37">
        <v>11</v>
      </c>
      <c r="G61" s="38">
        <v>14</v>
      </c>
      <c r="H61" s="37">
        <v>19</v>
      </c>
      <c r="I61" s="37">
        <v>10</v>
      </c>
      <c r="J61" s="37">
        <v>24</v>
      </c>
      <c r="K61" s="37">
        <v>17</v>
      </c>
      <c r="L61" s="37">
        <v>6</v>
      </c>
      <c r="M61" s="39">
        <v>3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30</v>
      </c>
      <c r="T61" s="11">
        <f t="shared" si="15"/>
        <v>30</v>
      </c>
      <c r="U61" s="11">
        <f t="shared" si="15"/>
        <v>30</v>
      </c>
      <c r="V61" s="11">
        <f t="shared" si="15"/>
        <v>30</v>
      </c>
      <c r="W61" s="11">
        <f t="shared" si="15"/>
        <v>30</v>
      </c>
      <c r="X61" s="11">
        <f t="shared" si="15"/>
        <v>30</v>
      </c>
      <c r="Y61" s="11">
        <f t="shared" si="15"/>
        <v>30</v>
      </c>
      <c r="Z61" s="11">
        <f t="shared" si="15"/>
        <v>30</v>
      </c>
      <c r="AA61" s="11">
        <f t="shared" si="15"/>
        <v>30</v>
      </c>
      <c r="AB61" s="11">
        <f t="shared" si="15"/>
        <v>30</v>
      </c>
      <c r="AC61" s="11">
        <f t="shared" si="15"/>
        <v>30</v>
      </c>
      <c r="AD61" s="11">
        <f t="shared" si="15"/>
        <v>30</v>
      </c>
      <c r="AE61" s="11">
        <f>AVERAGE(S61:AD61)</f>
        <v>30</v>
      </c>
    </row>
    <row r="62" spans="1:31" ht="16.3" thickBot="1" x14ac:dyDescent="0.5">
      <c r="A62" s="1">
        <f t="shared" si="8"/>
        <v>2015</v>
      </c>
      <c r="B62" s="37">
        <v>9</v>
      </c>
      <c r="C62" s="37">
        <v>1</v>
      </c>
      <c r="D62" s="37">
        <v>17</v>
      </c>
      <c r="E62" s="37">
        <v>16</v>
      </c>
      <c r="F62" s="37">
        <v>6</v>
      </c>
      <c r="G62" s="38">
        <v>14</v>
      </c>
      <c r="H62" s="37">
        <v>14</v>
      </c>
      <c r="I62" s="37">
        <v>17</v>
      </c>
      <c r="J62" s="37">
        <v>19</v>
      </c>
      <c r="K62" s="37">
        <v>11</v>
      </c>
      <c r="L62" s="37">
        <v>10</v>
      </c>
      <c r="M62" s="39">
        <v>2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37">
        <v>3</v>
      </c>
      <c r="C63" s="37">
        <v>1</v>
      </c>
      <c r="D63" s="37">
        <v>8</v>
      </c>
      <c r="E63" s="37">
        <v>11</v>
      </c>
      <c r="F63" s="37">
        <v>11</v>
      </c>
      <c r="G63" s="38">
        <v>21</v>
      </c>
      <c r="H63" s="37">
        <v>18</v>
      </c>
      <c r="I63" s="37">
        <v>15</v>
      </c>
      <c r="J63" s="37">
        <v>17</v>
      </c>
      <c r="K63" s="37">
        <v>17</v>
      </c>
      <c r="L63" s="37">
        <v>11</v>
      </c>
      <c r="M63" s="39">
        <v>6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37">
        <v>0</v>
      </c>
      <c r="C64" s="37">
        <v>2</v>
      </c>
      <c r="D64" s="37">
        <v>9</v>
      </c>
      <c r="E64" s="37">
        <v>3</v>
      </c>
      <c r="F64" s="37">
        <v>8</v>
      </c>
      <c r="G64" s="38">
        <v>12</v>
      </c>
      <c r="H64" s="37">
        <v>12</v>
      </c>
      <c r="I64" s="37">
        <v>18</v>
      </c>
      <c r="J64" s="37">
        <v>21</v>
      </c>
      <c r="K64" s="37">
        <v>17</v>
      </c>
      <c r="L64" s="37">
        <v>4</v>
      </c>
      <c r="M64" s="39">
        <v>0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37">
        <v>2</v>
      </c>
      <c r="C65" s="37">
        <v>6</v>
      </c>
      <c r="D65" s="37">
        <v>4</v>
      </c>
      <c r="E65" s="37">
        <v>6</v>
      </c>
      <c r="F65" s="37">
        <v>2</v>
      </c>
      <c r="G65" s="38">
        <v>17</v>
      </c>
      <c r="H65" s="37">
        <v>8</v>
      </c>
      <c r="I65" s="37">
        <v>16</v>
      </c>
      <c r="J65" s="37">
        <v>13</v>
      </c>
      <c r="K65" s="37">
        <v>20</v>
      </c>
      <c r="L65" s="37">
        <v>10</v>
      </c>
      <c r="M65" s="39">
        <v>0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37">
        <v>2</v>
      </c>
      <c r="C66" s="37">
        <v>1</v>
      </c>
      <c r="D66" s="37">
        <v>2</v>
      </c>
      <c r="E66" s="37">
        <v>8</v>
      </c>
      <c r="F66" s="37">
        <v>5</v>
      </c>
      <c r="G66" s="38">
        <v>17</v>
      </c>
      <c r="H66" s="37">
        <v>12</v>
      </c>
      <c r="I66" s="37">
        <v>12</v>
      </c>
      <c r="J66" s="37">
        <v>7</v>
      </c>
      <c r="K66" s="37">
        <v>14</v>
      </c>
      <c r="L66" s="37">
        <v>3</v>
      </c>
      <c r="M66" s="39">
        <v>3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37">
        <v>5</v>
      </c>
      <c r="C67" s="37">
        <v>1</v>
      </c>
      <c r="D67" s="37">
        <v>1</v>
      </c>
      <c r="E67" s="37">
        <v>8</v>
      </c>
      <c r="F67" s="37">
        <v>9</v>
      </c>
      <c r="G67" s="38">
        <v>9</v>
      </c>
      <c r="H67" s="37">
        <v>10</v>
      </c>
      <c r="I67" s="37">
        <v>17</v>
      </c>
      <c r="J67" s="37">
        <v>14</v>
      </c>
      <c r="K67" s="37">
        <v>4</v>
      </c>
      <c r="L67" s="37">
        <v>7</v>
      </c>
      <c r="M67" s="40">
        <v>3</v>
      </c>
      <c r="O67" s="10">
        <f>O5</f>
        <v>76634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231.69666666666666</v>
      </c>
      <c r="T67" s="15">
        <f t="shared" si="16"/>
        <v>237.08333333333337</v>
      </c>
      <c r="U67" s="15">
        <f t="shared" si="16"/>
        <v>268.7</v>
      </c>
      <c r="V67" s="15">
        <f t="shared" si="16"/>
        <v>253.935</v>
      </c>
      <c r="W67" s="15">
        <f t="shared" si="16"/>
        <v>264.31999999999994</v>
      </c>
      <c r="X67" s="15">
        <f t="shared" si="16"/>
        <v>218.93666666666667</v>
      </c>
      <c r="Y67" s="15">
        <f t="shared" si="16"/>
        <v>221.00000000000003</v>
      </c>
      <c r="Z67" s="15">
        <f t="shared" si="16"/>
        <v>222.80333333333331</v>
      </c>
      <c r="AA67" s="15">
        <f t="shared" si="16"/>
        <v>172.11333333333332</v>
      </c>
      <c r="AB67" s="15">
        <f t="shared" si="16"/>
        <v>203.49000000000007</v>
      </c>
      <c r="AC67" s="15">
        <f t="shared" si="16"/>
        <v>214.9666666666667</v>
      </c>
      <c r="AD67" s="15">
        <f t="shared" si="16"/>
        <v>237.61777777777777</v>
      </c>
      <c r="AE67" s="15">
        <f>SUM(S67:AD67)</f>
        <v>2746.662777777778</v>
      </c>
    </row>
    <row r="68" spans="1:31" ht="16.3" thickBot="1" x14ac:dyDescent="0.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30</v>
      </c>
      <c r="T68" s="11">
        <f t="shared" si="17"/>
        <v>30</v>
      </c>
      <c r="U68" s="11">
        <f t="shared" si="17"/>
        <v>30</v>
      </c>
      <c r="V68" s="11">
        <f t="shared" si="17"/>
        <v>30</v>
      </c>
      <c r="W68" s="11">
        <f t="shared" si="17"/>
        <v>30</v>
      </c>
      <c r="X68" s="11">
        <f t="shared" si="17"/>
        <v>30</v>
      </c>
      <c r="Y68" s="11">
        <f t="shared" si="17"/>
        <v>30</v>
      </c>
      <c r="Z68" s="11">
        <f t="shared" si="17"/>
        <v>30</v>
      </c>
      <c r="AA68" s="11">
        <f t="shared" si="17"/>
        <v>30</v>
      </c>
      <c r="AB68" s="11">
        <f t="shared" si="17"/>
        <v>30</v>
      </c>
      <c r="AC68" s="11">
        <f t="shared" si="17"/>
        <v>30</v>
      </c>
      <c r="AD68" s="11">
        <f t="shared" si="17"/>
        <v>30</v>
      </c>
      <c r="AE68" s="11">
        <f>AVERAGE(S68:AD68)</f>
        <v>30</v>
      </c>
    </row>
    <row r="69" spans="1:31" ht="15" thickBot="1" x14ac:dyDescent="0.45">
      <c r="A69" s="1"/>
      <c r="B69" s="46" t="s">
        <v>60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7">
        <v>21.8</v>
      </c>
      <c r="C70" s="37">
        <v>21.9</v>
      </c>
      <c r="D70" s="37">
        <v>27.3</v>
      </c>
      <c r="E70" s="37">
        <v>28.6</v>
      </c>
      <c r="F70" s="37">
        <v>27</v>
      </c>
      <c r="G70" s="38">
        <v>23.6</v>
      </c>
      <c r="H70" s="37">
        <v>21.9</v>
      </c>
      <c r="I70" s="37">
        <v>22.8</v>
      </c>
      <c r="J70" s="37">
        <v>20.399999999999999</v>
      </c>
      <c r="K70" s="37">
        <v>19.8</v>
      </c>
      <c r="L70" s="37">
        <v>19.399999999999999</v>
      </c>
      <c r="M70" s="39">
        <v>19.8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7">
        <v>18.8</v>
      </c>
      <c r="C71" s="37">
        <v>20.9</v>
      </c>
      <c r="D71" s="37">
        <v>24.3</v>
      </c>
      <c r="E71" s="37">
        <v>23.3</v>
      </c>
      <c r="F71" s="37">
        <v>22.4</v>
      </c>
      <c r="G71" s="38">
        <v>24.5</v>
      </c>
      <c r="H71" s="37">
        <v>22.5</v>
      </c>
      <c r="I71" s="37">
        <v>22.5</v>
      </c>
      <c r="J71" s="37">
        <v>21</v>
      </c>
      <c r="K71" s="37">
        <v>20.8</v>
      </c>
      <c r="L71" s="37">
        <v>20.9</v>
      </c>
      <c r="M71" s="39">
        <v>21.4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7">
        <v>21.5</v>
      </c>
      <c r="C72" s="37">
        <v>23.4</v>
      </c>
      <c r="D72" s="37">
        <v>23.9</v>
      </c>
      <c r="E72" s="37">
        <v>25.6</v>
      </c>
      <c r="F72" s="37">
        <v>25.5</v>
      </c>
      <c r="G72" s="38">
        <v>23.5</v>
      </c>
      <c r="H72" s="37">
        <v>22.8</v>
      </c>
      <c r="I72" s="37">
        <v>22.7</v>
      </c>
      <c r="J72" s="37">
        <v>20.7</v>
      </c>
      <c r="K72" s="37">
        <v>22.1</v>
      </c>
      <c r="L72" s="37">
        <v>22.6</v>
      </c>
      <c r="M72" s="39">
        <v>21.8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7">
        <v>21.5</v>
      </c>
      <c r="C73" s="37">
        <v>22.8</v>
      </c>
      <c r="D73" s="37">
        <v>25.7</v>
      </c>
      <c r="E73" s="37">
        <v>25.9</v>
      </c>
      <c r="F73" s="37">
        <v>26.2</v>
      </c>
      <c r="G73" s="38">
        <v>23.5</v>
      </c>
      <c r="H73" s="37">
        <v>23.8</v>
      </c>
      <c r="I73" s="37">
        <v>22.3</v>
      </c>
      <c r="J73" s="37">
        <v>21.6</v>
      </c>
      <c r="K73" s="37">
        <v>23.6</v>
      </c>
      <c r="L73" s="37">
        <v>23</v>
      </c>
      <c r="M73" s="39">
        <v>22.2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7">
        <v>21.9</v>
      </c>
      <c r="C74" s="37">
        <v>22.9</v>
      </c>
      <c r="D74" s="37">
        <v>25.2</v>
      </c>
      <c r="E74" s="37">
        <v>27.2</v>
      </c>
      <c r="F74" s="37">
        <v>28.4</v>
      </c>
      <c r="G74" s="38">
        <v>24.5</v>
      </c>
      <c r="H74" s="37">
        <v>22.3</v>
      </c>
      <c r="I74" s="37">
        <v>22.3</v>
      </c>
      <c r="J74" s="37">
        <v>23</v>
      </c>
      <c r="K74" s="37">
        <v>21.6</v>
      </c>
      <c r="L74" s="37">
        <v>21.7</v>
      </c>
      <c r="M74" s="39">
        <v>20.9</v>
      </c>
      <c r="O74" s="10">
        <f>O5</f>
        <v>76634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787.10533333333342</v>
      </c>
      <c r="T74" s="15">
        <f t="shared" si="19"/>
        <v>786.48466666666661</v>
      </c>
      <c r="U74" s="15">
        <f t="shared" si="19"/>
        <v>786.04066666666688</v>
      </c>
      <c r="V74" s="15">
        <f t="shared" si="19"/>
        <v>785.85866666666664</v>
      </c>
      <c r="W74" s="15">
        <f t="shared" si="19"/>
        <v>786.1346666666667</v>
      </c>
      <c r="X74" s="15">
        <f t="shared" si="19"/>
        <v>786.35499999999979</v>
      </c>
      <c r="Y74" s="15">
        <f t="shared" si="19"/>
        <v>787.81733333333364</v>
      </c>
      <c r="Z74" s="15">
        <f t="shared" si="19"/>
        <v>787.56633333333343</v>
      </c>
      <c r="AA74" s="15">
        <f t="shared" si="19"/>
        <v>786.68666666666672</v>
      </c>
      <c r="AB74" s="15">
        <f t="shared" si="19"/>
        <v>786.94666666666672</v>
      </c>
      <c r="AC74" s="15">
        <f t="shared" si="19"/>
        <v>787.58533333333332</v>
      </c>
      <c r="AD74" s="15">
        <f t="shared" si="19"/>
        <v>787.32333610962633</v>
      </c>
      <c r="AE74" s="15">
        <f>AVERAGE(S74:AD74)</f>
        <v>786.82538912024665</v>
      </c>
    </row>
    <row r="75" spans="1:31" ht="16.3" thickBot="1" x14ac:dyDescent="0.5">
      <c r="A75" s="1">
        <f t="shared" si="18"/>
        <v>1996</v>
      </c>
      <c r="B75" s="37">
        <v>22.4</v>
      </c>
      <c r="C75" s="37">
        <v>23.7</v>
      </c>
      <c r="D75" s="37">
        <v>24</v>
      </c>
      <c r="E75" s="37">
        <v>26</v>
      </c>
      <c r="F75" s="37">
        <v>26.8</v>
      </c>
      <c r="G75" s="38">
        <v>23.4</v>
      </c>
      <c r="H75" s="37">
        <v>23.2</v>
      </c>
      <c r="I75" s="37">
        <v>21.6</v>
      </c>
      <c r="J75" s="37">
        <v>23.3</v>
      </c>
      <c r="K75" s="37">
        <v>21.6</v>
      </c>
      <c r="L75" s="37">
        <v>20.2</v>
      </c>
      <c r="M75" s="39">
        <v>20.9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30</v>
      </c>
      <c r="X75" s="11">
        <f t="shared" si="20"/>
        <v>30</v>
      </c>
      <c r="Y75" s="11">
        <f t="shared" si="20"/>
        <v>30</v>
      </c>
      <c r="Z75" s="11">
        <f t="shared" si="20"/>
        <v>30</v>
      </c>
      <c r="AA75" s="11">
        <f t="shared" si="20"/>
        <v>30</v>
      </c>
      <c r="AB75" s="11">
        <f t="shared" si="20"/>
        <v>30</v>
      </c>
      <c r="AC75" s="11">
        <f t="shared" si="20"/>
        <v>30</v>
      </c>
      <c r="AD75" s="11">
        <f t="shared" si="20"/>
        <v>30</v>
      </c>
      <c r="AE75" s="11">
        <f>AVERAGE(S75:AD75)</f>
        <v>30</v>
      </c>
    </row>
    <row r="76" spans="1:31" ht="15" thickBot="1" x14ac:dyDescent="0.45">
      <c r="A76" s="1">
        <f t="shared" si="18"/>
        <v>1997</v>
      </c>
      <c r="B76" s="37">
        <v>20.8</v>
      </c>
      <c r="C76" s="37">
        <v>22.7</v>
      </c>
      <c r="D76" s="37">
        <v>23</v>
      </c>
      <c r="E76" s="37">
        <v>24.8</v>
      </c>
      <c r="F76" s="37">
        <v>23.7</v>
      </c>
      <c r="G76" s="38">
        <v>24.8</v>
      </c>
      <c r="H76" s="37">
        <v>23.1</v>
      </c>
      <c r="I76" s="37">
        <v>23.4</v>
      </c>
      <c r="J76" s="37">
        <v>21.7</v>
      </c>
      <c r="K76" s="37">
        <v>21.5</v>
      </c>
      <c r="L76" s="37">
        <v>21.5</v>
      </c>
      <c r="M76" s="39">
        <v>21.4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7">
        <v>22</v>
      </c>
      <c r="C77" s="37">
        <v>23.9</v>
      </c>
      <c r="D77" s="37">
        <v>24.7</v>
      </c>
      <c r="E77" s="37">
        <v>28.1</v>
      </c>
      <c r="F77" s="37">
        <v>29.5</v>
      </c>
      <c r="G77" s="38">
        <v>26.8</v>
      </c>
      <c r="H77" s="37">
        <v>22.9</v>
      </c>
      <c r="I77" s="37">
        <v>22.3</v>
      </c>
      <c r="J77" s="37">
        <v>21.5</v>
      </c>
      <c r="K77" s="37">
        <v>19.3</v>
      </c>
      <c r="L77" s="37">
        <v>22.2</v>
      </c>
      <c r="M77" s="39">
        <v>21.8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7">
        <v>22.3</v>
      </c>
      <c r="C78" s="37">
        <v>23.1</v>
      </c>
      <c r="D78" s="37">
        <v>25.2</v>
      </c>
      <c r="E78" s="37">
        <v>27.4</v>
      </c>
      <c r="F78" s="37">
        <v>26.8</v>
      </c>
      <c r="G78" s="38">
        <v>24.6</v>
      </c>
      <c r="H78" s="37">
        <v>21.9</v>
      </c>
      <c r="I78" s="37">
        <v>22.7</v>
      </c>
      <c r="J78" s="37">
        <v>20.5</v>
      </c>
      <c r="K78" s="37">
        <v>18.399999999999999</v>
      </c>
      <c r="L78" s="37">
        <v>19.2</v>
      </c>
      <c r="M78" s="39">
        <v>19.600000000000001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7">
        <v>20.5</v>
      </c>
      <c r="C79" s="37">
        <v>22.3</v>
      </c>
      <c r="D79" s="37">
        <v>25.5</v>
      </c>
      <c r="E79" s="37">
        <v>26.4</v>
      </c>
      <c r="F79" s="37">
        <v>25.8</v>
      </c>
      <c r="G79" s="38">
        <v>22.6</v>
      </c>
      <c r="H79" s="37">
        <v>23.7</v>
      </c>
      <c r="I79" s="37">
        <v>22.1</v>
      </c>
      <c r="J79" s="37">
        <v>22.2</v>
      </c>
      <c r="K79" s="37">
        <v>21.5</v>
      </c>
      <c r="L79" s="37">
        <v>23.7</v>
      </c>
      <c r="M79" s="39">
        <v>19.399999999999999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7">
        <v>21.9</v>
      </c>
      <c r="C80" s="37">
        <v>22.4</v>
      </c>
      <c r="D80" s="37">
        <v>24.8</v>
      </c>
      <c r="E80" s="37">
        <v>26</v>
      </c>
      <c r="F80" s="37">
        <v>25.1</v>
      </c>
      <c r="G80" s="38">
        <v>23.9</v>
      </c>
      <c r="H80" s="37">
        <v>23.2</v>
      </c>
      <c r="I80" s="37">
        <v>23.2</v>
      </c>
      <c r="J80" s="37">
        <v>21.3</v>
      </c>
      <c r="K80" s="37">
        <v>20.9</v>
      </c>
      <c r="L80" s="37">
        <v>20.5</v>
      </c>
      <c r="M80" s="39">
        <v>21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7">
        <v>22.7</v>
      </c>
      <c r="C81" s="37">
        <v>20.9</v>
      </c>
      <c r="D81" s="37">
        <v>25.3</v>
      </c>
      <c r="E81" s="37">
        <v>26.1</v>
      </c>
      <c r="F81" s="37">
        <v>26.1</v>
      </c>
      <c r="G81" s="38">
        <v>24.6</v>
      </c>
      <c r="H81" s="37">
        <v>23.5</v>
      </c>
      <c r="I81" s="37">
        <v>23.8</v>
      </c>
      <c r="J81" s="37">
        <v>22.3</v>
      </c>
      <c r="K81" s="37">
        <v>23.8</v>
      </c>
      <c r="L81" s="37">
        <v>20.399999999999999</v>
      </c>
      <c r="M81" s="39">
        <v>22</v>
      </c>
      <c r="O81" s="21">
        <f>O5</f>
        <v>76634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0.6</v>
      </c>
      <c r="W81" s="23">
        <f t="shared" si="21"/>
        <v>0</v>
      </c>
      <c r="X81" s="23">
        <f t="shared" si="21"/>
        <v>17.5</v>
      </c>
      <c r="Y81" s="23">
        <f t="shared" si="21"/>
        <v>10.3</v>
      </c>
      <c r="Z81" s="23">
        <f t="shared" si="21"/>
        <v>27.4</v>
      </c>
      <c r="AA81" s="23">
        <f t="shared" si="21"/>
        <v>15.3</v>
      </c>
      <c r="AB81" s="23">
        <f t="shared" si="21"/>
        <v>5.9</v>
      </c>
      <c r="AC81" s="23">
        <f t="shared" si="21"/>
        <v>1.1000000000000001</v>
      </c>
      <c r="AD81" s="23">
        <f t="shared" si="21"/>
        <v>0</v>
      </c>
      <c r="AE81" s="23">
        <f>SUM(S81:AD81)</f>
        <v>78.099999999999994</v>
      </c>
    </row>
    <row r="82" spans="1:31" ht="16.3" thickBot="1" x14ac:dyDescent="0.5">
      <c r="A82" s="1">
        <f t="shared" si="18"/>
        <v>2003</v>
      </c>
      <c r="B82" s="37">
        <v>19.600000000000001</v>
      </c>
      <c r="C82" s="37">
        <v>25.5</v>
      </c>
      <c r="D82" s="37">
        <v>26</v>
      </c>
      <c r="E82" s="37">
        <v>28.2</v>
      </c>
      <c r="F82" s="37">
        <v>29.1</v>
      </c>
      <c r="G82" s="38">
        <v>24.9</v>
      </c>
      <c r="H82" s="37">
        <v>23.9</v>
      </c>
      <c r="I82" s="37">
        <v>24.2</v>
      </c>
      <c r="J82" s="37">
        <v>22.9</v>
      </c>
      <c r="K82" s="37">
        <v>22.5</v>
      </c>
      <c r="L82" s="37">
        <v>22.3</v>
      </c>
      <c r="M82" s="39">
        <v>20.5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1.620000000000001</v>
      </c>
      <c r="T82" s="26">
        <f t="shared" si="22"/>
        <v>0.4</v>
      </c>
      <c r="U82" s="26">
        <f t="shared" si="22"/>
        <v>4.0800000000000018</v>
      </c>
      <c r="V82" s="26">
        <f t="shared" si="22"/>
        <v>13.9</v>
      </c>
      <c r="W82" s="26">
        <f t="shared" si="22"/>
        <v>12.720000000000004</v>
      </c>
      <c r="X82" s="26">
        <f t="shared" si="22"/>
        <v>48.18</v>
      </c>
      <c r="Y82" s="26">
        <f t="shared" si="22"/>
        <v>44.960000000000008</v>
      </c>
      <c r="Z82" s="26">
        <f t="shared" si="22"/>
        <v>47.58</v>
      </c>
      <c r="AA82" s="26">
        <f t="shared" si="22"/>
        <v>60.38</v>
      </c>
      <c r="AB82" s="26">
        <f t="shared" si="22"/>
        <v>32.920000000000009</v>
      </c>
      <c r="AC82" s="26">
        <f t="shared" si="22"/>
        <v>4.5600000000000005</v>
      </c>
      <c r="AD82" s="26">
        <f t="shared" si="22"/>
        <v>0.48000000000000043</v>
      </c>
      <c r="AE82" s="23">
        <f t="shared" ref="AE82:AE86" si="23">SUM(S82:AD82)</f>
        <v>271.78000000000003</v>
      </c>
    </row>
    <row r="83" spans="1:31" ht="16.3" thickBot="1" x14ac:dyDescent="0.5">
      <c r="A83" s="1">
        <f t="shared" si="18"/>
        <v>2004</v>
      </c>
      <c r="B83" s="37">
        <v>20.6</v>
      </c>
      <c r="C83" s="37">
        <v>24</v>
      </c>
      <c r="D83" s="37">
        <v>23.6</v>
      </c>
      <c r="E83" s="37">
        <v>25.1</v>
      </c>
      <c r="F83" s="37">
        <v>25.4</v>
      </c>
      <c r="G83" s="38">
        <v>24.1</v>
      </c>
      <c r="H83" s="37">
        <v>24.6</v>
      </c>
      <c r="I83" s="37">
        <v>24.5</v>
      </c>
      <c r="J83" s="37">
        <v>23.7</v>
      </c>
      <c r="K83" s="37">
        <v>23.9</v>
      </c>
      <c r="L83" s="37">
        <v>24.2</v>
      </c>
      <c r="M83" s="39">
        <v>22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3.3000000000000007</v>
      </c>
      <c r="T83" s="26">
        <f t="shared" si="24"/>
        <v>2.4000000000000008</v>
      </c>
      <c r="U83" s="26">
        <f t="shared" si="24"/>
        <v>7.36</v>
      </c>
      <c r="V83" s="26">
        <f t="shared" si="24"/>
        <v>18.779999999999998</v>
      </c>
      <c r="W83" s="26">
        <f t="shared" si="24"/>
        <v>18.720000000000002</v>
      </c>
      <c r="X83" s="26">
        <f t="shared" si="24"/>
        <v>59.52</v>
      </c>
      <c r="Y83" s="26">
        <f t="shared" si="24"/>
        <v>56.800000000000011</v>
      </c>
      <c r="Z83" s="26">
        <f t="shared" si="24"/>
        <v>70.440000000000012</v>
      </c>
      <c r="AA83" s="26">
        <f t="shared" si="24"/>
        <v>78.62</v>
      </c>
      <c r="AB83" s="26">
        <f t="shared" si="24"/>
        <v>51.820000000000007</v>
      </c>
      <c r="AC83" s="26">
        <f t="shared" si="24"/>
        <v>9.44</v>
      </c>
      <c r="AD83" s="26">
        <f t="shared" si="24"/>
        <v>1.5600000000000003</v>
      </c>
      <c r="AE83" s="23">
        <f t="shared" si="23"/>
        <v>378.76000000000005</v>
      </c>
    </row>
    <row r="84" spans="1:31" ht="16.3" thickBot="1" x14ac:dyDescent="0.5">
      <c r="A84" s="1">
        <f t="shared" si="18"/>
        <v>2005</v>
      </c>
      <c r="B84" s="37">
        <v>22.4</v>
      </c>
      <c r="C84" s="37">
        <v>24.4</v>
      </c>
      <c r="D84" s="37">
        <v>26.8</v>
      </c>
      <c r="E84" s="37">
        <v>27.6</v>
      </c>
      <c r="F84" s="37">
        <v>28</v>
      </c>
      <c r="G84" s="38">
        <v>26.5</v>
      </c>
      <c r="H84" s="37">
        <v>24.7</v>
      </c>
      <c r="I84" s="37">
        <v>23.8</v>
      </c>
      <c r="J84" s="37">
        <v>22.9</v>
      </c>
      <c r="K84" s="37">
        <v>21.7</v>
      </c>
      <c r="L84" s="37">
        <v>21.6</v>
      </c>
      <c r="M84" s="39">
        <v>22.3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6.9799999999999986</v>
      </c>
      <c r="T84" s="26">
        <f t="shared" si="25"/>
        <v>3.34</v>
      </c>
      <c r="U84" s="26">
        <f t="shared" si="25"/>
        <v>13.779999999999998</v>
      </c>
      <c r="V84" s="26">
        <f t="shared" si="25"/>
        <v>31.099999999999994</v>
      </c>
      <c r="W84" s="26">
        <f t="shared" si="25"/>
        <v>31.819999999999997</v>
      </c>
      <c r="X84" s="26">
        <f t="shared" si="25"/>
        <v>84.7</v>
      </c>
      <c r="Y84" s="26">
        <f t="shared" si="25"/>
        <v>68.84</v>
      </c>
      <c r="Z84" s="26">
        <f t="shared" si="25"/>
        <v>78.319999999999993</v>
      </c>
      <c r="AA84" s="26">
        <f t="shared" si="25"/>
        <v>116.29999999999998</v>
      </c>
      <c r="AB84" s="26">
        <f t="shared" si="25"/>
        <v>69.079999999999984</v>
      </c>
      <c r="AC84" s="26">
        <f t="shared" si="25"/>
        <v>17.059999999999999</v>
      </c>
      <c r="AD84" s="26">
        <f t="shared" si="25"/>
        <v>4.6799999999999988</v>
      </c>
      <c r="AE84" s="23">
        <f t="shared" si="23"/>
        <v>525.99999999999989</v>
      </c>
    </row>
    <row r="85" spans="1:31" ht="16.3" thickBot="1" x14ac:dyDescent="0.5">
      <c r="A85" s="1">
        <f t="shared" si="18"/>
        <v>2006</v>
      </c>
      <c r="B85" s="37">
        <v>21.5</v>
      </c>
      <c r="C85" s="37">
        <v>23.6</v>
      </c>
      <c r="D85" s="37">
        <v>25.8</v>
      </c>
      <c r="E85" s="37">
        <v>28.1</v>
      </c>
      <c r="F85" s="37">
        <v>26.2</v>
      </c>
      <c r="G85" s="38">
        <v>23.5</v>
      </c>
      <c r="H85" s="37">
        <v>23.4</v>
      </c>
      <c r="I85" s="37">
        <v>23.6</v>
      </c>
      <c r="J85" s="37">
        <v>23.9</v>
      </c>
      <c r="K85" s="37">
        <v>23</v>
      </c>
      <c r="L85" s="37">
        <v>21.2</v>
      </c>
      <c r="M85" s="39">
        <v>19.899999999999999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11.844000000000003</v>
      </c>
      <c r="T85" s="26">
        <f t="shared" si="26"/>
        <v>12.880000000000003</v>
      </c>
      <c r="U85" s="26">
        <f t="shared" si="26"/>
        <v>22.500000000000025</v>
      </c>
      <c r="V85" s="26">
        <f t="shared" si="26"/>
        <v>46.080000000000013</v>
      </c>
      <c r="W85" s="26">
        <f t="shared" si="26"/>
        <v>51.440000000000012</v>
      </c>
      <c r="X85" s="26">
        <f t="shared" si="26"/>
        <v>109.16000000000001</v>
      </c>
      <c r="Y85" s="26">
        <f t="shared" si="26"/>
        <v>84.22000000000007</v>
      </c>
      <c r="Z85" s="26">
        <f t="shared" si="26"/>
        <v>94.62</v>
      </c>
      <c r="AA85" s="26">
        <f t="shared" si="26"/>
        <v>159.16000000000005</v>
      </c>
      <c r="AB85" s="26">
        <f t="shared" si="26"/>
        <v>112.46000000000001</v>
      </c>
      <c r="AC85" s="26">
        <f t="shared" si="26"/>
        <v>34.4</v>
      </c>
      <c r="AD85" s="26">
        <f t="shared" si="26"/>
        <v>7.1400000000000023</v>
      </c>
      <c r="AE85" s="23">
        <f t="shared" si="23"/>
        <v>745.90400000000022</v>
      </c>
    </row>
    <row r="86" spans="1:31" ht="15.9" x14ac:dyDescent="0.45">
      <c r="A86" s="1">
        <f t="shared" si="18"/>
        <v>2007</v>
      </c>
      <c r="B86" s="37">
        <v>21.7</v>
      </c>
      <c r="C86" s="37">
        <v>23.4</v>
      </c>
      <c r="D86" s="37">
        <v>25.1</v>
      </c>
      <c r="E86" s="37">
        <v>26</v>
      </c>
      <c r="F86" s="37">
        <v>26.6</v>
      </c>
      <c r="G86" s="38">
        <v>26.5</v>
      </c>
      <c r="H86" s="37">
        <v>24.8</v>
      </c>
      <c r="I86" s="37">
        <v>23.4</v>
      </c>
      <c r="J86" s="37">
        <v>22.5</v>
      </c>
      <c r="K86" s="37">
        <v>21.2</v>
      </c>
      <c r="L86" s="37">
        <v>21.2</v>
      </c>
      <c r="M86" s="39">
        <v>23.1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50.6</v>
      </c>
      <c r="T86" s="26">
        <f t="shared" si="27"/>
        <v>66.400000000000006</v>
      </c>
      <c r="U86" s="26">
        <f t="shared" si="27"/>
        <v>113.6</v>
      </c>
      <c r="V86" s="26">
        <f t="shared" si="27"/>
        <v>90.6</v>
      </c>
      <c r="W86" s="26">
        <f t="shared" si="27"/>
        <v>130.6</v>
      </c>
      <c r="X86" s="26">
        <f t="shared" si="27"/>
        <v>166.1</v>
      </c>
      <c r="Y86" s="26">
        <f t="shared" si="27"/>
        <v>257</v>
      </c>
      <c r="Z86" s="26">
        <f t="shared" si="27"/>
        <v>216.7</v>
      </c>
      <c r="AA86" s="26">
        <f t="shared" si="27"/>
        <v>265.60000000000002</v>
      </c>
      <c r="AB86" s="26">
        <f t="shared" si="27"/>
        <v>341.1</v>
      </c>
      <c r="AC86" s="26">
        <f t="shared" si="27"/>
        <v>71.2</v>
      </c>
      <c r="AD86" s="26">
        <f t="shared" si="27"/>
        <v>29.6</v>
      </c>
      <c r="AE86" s="23">
        <f t="shared" si="23"/>
        <v>1799.0999999999997</v>
      </c>
    </row>
    <row r="87" spans="1:31" ht="15.9" x14ac:dyDescent="0.45">
      <c r="A87" s="1">
        <f t="shared" si="18"/>
        <v>2008</v>
      </c>
      <c r="B87" s="37">
        <v>21.9</v>
      </c>
      <c r="C87" s="37">
        <v>24.7</v>
      </c>
      <c r="D87" s="37">
        <v>25.4</v>
      </c>
      <c r="E87" s="37">
        <v>27.4</v>
      </c>
      <c r="F87" s="37">
        <v>26.9</v>
      </c>
      <c r="G87" s="38">
        <v>23.7</v>
      </c>
      <c r="H87" s="37">
        <v>23.5</v>
      </c>
      <c r="I87" s="37">
        <v>25</v>
      </c>
      <c r="J87" s="37">
        <v>21.4</v>
      </c>
      <c r="K87" s="37">
        <v>20.100000000000001</v>
      </c>
      <c r="L87" s="37">
        <v>20.7</v>
      </c>
      <c r="M87" s="39">
        <v>21.9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30</v>
      </c>
      <c r="T87" s="27">
        <f t="shared" si="28"/>
        <v>30</v>
      </c>
      <c r="U87" s="27">
        <f t="shared" si="28"/>
        <v>30</v>
      </c>
      <c r="V87" s="27">
        <f t="shared" si="28"/>
        <v>30</v>
      </c>
      <c r="W87" s="27">
        <f t="shared" si="28"/>
        <v>30</v>
      </c>
      <c r="X87" s="27">
        <f t="shared" si="28"/>
        <v>30</v>
      </c>
      <c r="Y87" s="27">
        <f t="shared" si="28"/>
        <v>30</v>
      </c>
      <c r="Z87" s="27">
        <f t="shared" si="28"/>
        <v>30</v>
      </c>
      <c r="AA87" s="27">
        <f t="shared" si="28"/>
        <v>30</v>
      </c>
      <c r="AB87" s="27">
        <f t="shared" si="28"/>
        <v>30</v>
      </c>
      <c r="AC87" s="27">
        <f t="shared" si="28"/>
        <v>30</v>
      </c>
      <c r="AD87" s="27">
        <f t="shared" si="28"/>
        <v>30</v>
      </c>
      <c r="AE87" s="27">
        <f>AVERAGE(S87:AD87)</f>
        <v>30</v>
      </c>
    </row>
    <row r="88" spans="1:31" ht="15" thickBot="1" x14ac:dyDescent="0.45">
      <c r="A88" s="1">
        <f t="shared" si="18"/>
        <v>2009</v>
      </c>
      <c r="B88" s="37">
        <v>21.3</v>
      </c>
      <c r="C88" s="37">
        <v>23.1</v>
      </c>
      <c r="D88" s="37">
        <v>25.7</v>
      </c>
      <c r="E88" s="37">
        <v>27.8</v>
      </c>
      <c r="F88" s="37">
        <v>26.8</v>
      </c>
      <c r="G88" s="38">
        <v>26.2</v>
      </c>
      <c r="H88" s="37">
        <v>25.3</v>
      </c>
      <c r="I88" s="37">
        <v>24.4</v>
      </c>
      <c r="J88" s="37">
        <v>23.2</v>
      </c>
      <c r="K88" s="37">
        <v>23.7</v>
      </c>
      <c r="L88" s="37">
        <v>20.3</v>
      </c>
      <c r="M88" s="39">
        <v>22.4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7">
        <v>19.3</v>
      </c>
      <c r="C89" s="37">
        <v>20.8</v>
      </c>
      <c r="D89" s="37">
        <v>25.7</v>
      </c>
      <c r="E89" s="37">
        <v>26.8</v>
      </c>
      <c r="F89" s="37">
        <v>29.4</v>
      </c>
      <c r="G89" s="38">
        <v>27.2</v>
      </c>
      <c r="H89" s="37">
        <v>22.8</v>
      </c>
      <c r="I89" s="37">
        <v>23.7</v>
      </c>
      <c r="J89" s="37">
        <v>22.2</v>
      </c>
      <c r="K89" s="37">
        <v>22.4</v>
      </c>
      <c r="L89" s="37">
        <v>22.4</v>
      </c>
      <c r="M89" s="39">
        <v>21.3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7">
        <v>23.4</v>
      </c>
      <c r="C90" s="37">
        <v>24.9</v>
      </c>
      <c r="D90" s="37">
        <v>26.8</v>
      </c>
      <c r="E90" s="37">
        <v>28.9</v>
      </c>
      <c r="F90" s="37">
        <v>29.5</v>
      </c>
      <c r="G90" s="38">
        <v>25.2</v>
      </c>
      <c r="H90" s="37">
        <v>22.6</v>
      </c>
      <c r="I90" s="37">
        <v>24.7</v>
      </c>
      <c r="J90" s="37">
        <v>23.1</v>
      </c>
      <c r="K90" s="37">
        <v>21.9</v>
      </c>
      <c r="L90" s="37">
        <v>22.5</v>
      </c>
      <c r="M90" s="39">
        <v>23.1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7">
        <v>21.6</v>
      </c>
      <c r="C91" s="37">
        <v>21.5</v>
      </c>
      <c r="D91" s="37">
        <v>25.6</v>
      </c>
      <c r="E91" s="37">
        <v>26</v>
      </c>
      <c r="F91" s="37">
        <v>27.2</v>
      </c>
      <c r="G91" s="38">
        <v>25.3</v>
      </c>
      <c r="H91" s="37">
        <v>23.3</v>
      </c>
      <c r="I91" s="37">
        <v>23.4</v>
      </c>
      <c r="J91" s="37">
        <v>23.4</v>
      </c>
      <c r="K91" s="37">
        <v>23.9</v>
      </c>
      <c r="L91" s="37">
        <v>20.6</v>
      </c>
      <c r="M91" s="39">
        <v>23.4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7">
        <v>21.7</v>
      </c>
      <c r="C92" s="37">
        <v>26.1</v>
      </c>
      <c r="D92" s="37">
        <v>23.8</v>
      </c>
      <c r="E92" s="37">
        <v>29.4</v>
      </c>
      <c r="F92" s="37">
        <v>27.5</v>
      </c>
      <c r="G92" s="38">
        <v>25.1</v>
      </c>
      <c r="H92" s="37">
        <v>24.7</v>
      </c>
      <c r="I92" s="37">
        <v>23.8</v>
      </c>
      <c r="J92" s="37">
        <v>22.7</v>
      </c>
      <c r="K92" s="37">
        <v>22.7</v>
      </c>
      <c r="L92" s="37">
        <v>20.6</v>
      </c>
      <c r="M92" s="39">
        <v>21.9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7">
        <v>20.399999999999999</v>
      </c>
      <c r="C93" s="37">
        <v>26.1</v>
      </c>
      <c r="D93" s="37">
        <v>26.7</v>
      </c>
      <c r="E93" s="37">
        <v>27.9</v>
      </c>
      <c r="F93" s="37">
        <v>25.9</v>
      </c>
      <c r="G93" s="38">
        <v>24.4</v>
      </c>
      <c r="H93" s="37">
        <v>24</v>
      </c>
      <c r="I93" s="37">
        <v>32.4</v>
      </c>
      <c r="J93" s="37">
        <v>23.3</v>
      </c>
      <c r="K93" s="37">
        <v>21.7</v>
      </c>
      <c r="L93" s="37">
        <v>21.2</v>
      </c>
      <c r="M93" s="39">
        <v>21.3</v>
      </c>
      <c r="O93" s="10">
        <f>O5</f>
        <v>76634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29</v>
      </c>
      <c r="T93" s="15">
        <f t="shared" si="29"/>
        <v>32.6</v>
      </c>
      <c r="U93" s="15">
        <f t="shared" si="29"/>
        <v>33.6</v>
      </c>
      <c r="V93" s="15">
        <f t="shared" si="29"/>
        <v>34</v>
      </c>
      <c r="W93" s="15">
        <f t="shared" si="29"/>
        <v>34.200000000000003</v>
      </c>
      <c r="X93" s="15">
        <f t="shared" si="29"/>
        <v>37.4</v>
      </c>
      <c r="Y93" s="15">
        <f t="shared" si="29"/>
        <v>31</v>
      </c>
      <c r="Z93" s="15">
        <f t="shared" si="29"/>
        <v>30</v>
      </c>
      <c r="AA93" s="15">
        <f t="shared" si="29"/>
        <v>29.4</v>
      </c>
      <c r="AB93" s="15">
        <f t="shared" si="29"/>
        <v>28.6</v>
      </c>
      <c r="AC93" s="15">
        <f t="shared" si="29"/>
        <v>29.5</v>
      </c>
      <c r="AD93" s="15">
        <f t="shared" si="29"/>
        <v>29.5</v>
      </c>
      <c r="AE93" s="15">
        <f>MAX(S93:AD93)</f>
        <v>37.4</v>
      </c>
    </row>
    <row r="94" spans="1:31" ht="16.3" thickBot="1" x14ac:dyDescent="0.5">
      <c r="A94" s="1">
        <f t="shared" si="18"/>
        <v>2015</v>
      </c>
      <c r="B94" s="37">
        <v>20.8</v>
      </c>
      <c r="C94" s="37">
        <v>23</v>
      </c>
      <c r="D94" s="37">
        <v>22.7</v>
      </c>
      <c r="E94" s="37">
        <v>26.2</v>
      </c>
      <c r="F94" s="37">
        <v>26.6</v>
      </c>
      <c r="G94" s="38">
        <v>24.6</v>
      </c>
      <c r="H94" s="37">
        <v>24.8</v>
      </c>
      <c r="I94" s="37">
        <v>25.3</v>
      </c>
      <c r="J94" s="37">
        <v>23.8</v>
      </c>
      <c r="K94" s="37">
        <v>23.5</v>
      </c>
      <c r="L94" s="37">
        <v>22.7</v>
      </c>
      <c r="M94" s="39">
        <v>22.8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30</v>
      </c>
      <c r="X94" s="11">
        <f t="shared" si="30"/>
        <v>30</v>
      </c>
      <c r="Y94" s="11">
        <f t="shared" si="30"/>
        <v>30</v>
      </c>
      <c r="Z94" s="11">
        <f t="shared" si="30"/>
        <v>30</v>
      </c>
      <c r="AA94" s="11">
        <f t="shared" si="30"/>
        <v>30</v>
      </c>
      <c r="AB94" s="11">
        <f t="shared" si="30"/>
        <v>30</v>
      </c>
      <c r="AC94" s="11">
        <f t="shared" si="30"/>
        <v>30</v>
      </c>
      <c r="AD94" s="11">
        <f t="shared" si="30"/>
        <v>30</v>
      </c>
      <c r="AE94" s="11">
        <f>AVERAGE(S94:AD94)</f>
        <v>30</v>
      </c>
    </row>
    <row r="95" spans="1:31" ht="15" thickBot="1" x14ac:dyDescent="0.45">
      <c r="A95" s="1">
        <f t="shared" si="18"/>
        <v>2016</v>
      </c>
      <c r="B95" s="37">
        <v>20.9</v>
      </c>
      <c r="C95" s="37">
        <v>21.9</v>
      </c>
      <c r="D95" s="37">
        <v>25.1</v>
      </c>
      <c r="E95" s="37">
        <v>28.1</v>
      </c>
      <c r="F95" s="37">
        <v>28.6</v>
      </c>
      <c r="G95" s="38">
        <v>24.7</v>
      </c>
      <c r="H95" s="37">
        <v>24.3</v>
      </c>
      <c r="I95" s="37">
        <v>24.8</v>
      </c>
      <c r="J95" s="37">
        <v>23.5</v>
      </c>
      <c r="K95" s="37">
        <v>22.4</v>
      </c>
      <c r="L95" s="37">
        <v>20.2</v>
      </c>
      <c r="M95" s="39">
        <v>23.04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7">
        <v>23.3</v>
      </c>
      <c r="C96" s="37">
        <v>25.1</v>
      </c>
      <c r="D96" s="37">
        <v>24.5</v>
      </c>
      <c r="E96" s="37">
        <v>27.45</v>
      </c>
      <c r="F96" s="37">
        <v>29.24</v>
      </c>
      <c r="G96" s="38">
        <v>26.7</v>
      </c>
      <c r="H96" s="37">
        <v>24.2</v>
      </c>
      <c r="I96" s="37">
        <v>24.6</v>
      </c>
      <c r="J96" s="37">
        <v>22.8</v>
      </c>
      <c r="K96" s="37">
        <v>22.1</v>
      </c>
      <c r="L96" s="37">
        <v>23</v>
      </c>
      <c r="M96" s="39">
        <v>22.9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7">
        <v>19.899999999999999</v>
      </c>
      <c r="C97" s="37">
        <v>24.36428571428571</v>
      </c>
      <c r="D97" s="37">
        <v>26.8</v>
      </c>
      <c r="E97" s="37">
        <v>27.27</v>
      </c>
      <c r="F97" s="37">
        <v>28.1</v>
      </c>
      <c r="G97" s="38">
        <v>25.5</v>
      </c>
      <c r="H97" s="37">
        <v>26.1</v>
      </c>
      <c r="I97" s="37">
        <v>24.6</v>
      </c>
      <c r="J97" s="37">
        <v>24.9</v>
      </c>
      <c r="K97" s="37">
        <v>23.5</v>
      </c>
      <c r="L97" s="37">
        <v>22.3</v>
      </c>
      <c r="M97" s="39">
        <v>22.5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7">
        <v>22.6</v>
      </c>
      <c r="C98" s="37">
        <v>26.8</v>
      </c>
      <c r="D98" s="37">
        <v>27</v>
      </c>
      <c r="E98" s="37">
        <v>29</v>
      </c>
      <c r="F98" s="37">
        <v>30.4</v>
      </c>
      <c r="G98" s="38">
        <v>26.2</v>
      </c>
      <c r="H98" s="37">
        <v>25</v>
      </c>
      <c r="I98" s="37">
        <v>26.5</v>
      </c>
      <c r="J98" s="37">
        <v>25.5</v>
      </c>
      <c r="K98" s="37">
        <v>24.3</v>
      </c>
      <c r="L98" s="37">
        <v>23.9</v>
      </c>
      <c r="M98" s="39">
        <v>23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7">
        <v>22.2</v>
      </c>
      <c r="C99" s="37">
        <v>25.1</v>
      </c>
      <c r="D99" s="37">
        <v>28.1</v>
      </c>
      <c r="E99" s="37">
        <v>30.6</v>
      </c>
      <c r="F99" s="37">
        <v>28.9</v>
      </c>
      <c r="G99" s="38">
        <v>26.5</v>
      </c>
      <c r="H99" s="37">
        <v>26.8</v>
      </c>
      <c r="I99" s="37">
        <v>25.1</v>
      </c>
      <c r="J99" s="37">
        <v>23.2</v>
      </c>
      <c r="K99" s="37">
        <v>24.3</v>
      </c>
      <c r="L99" s="37">
        <v>23.1</v>
      </c>
      <c r="M99" s="40">
        <v>23.129032258064516</v>
      </c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O100" s="10">
        <f>O5</f>
        <v>76634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-6</v>
      </c>
      <c r="T100" s="15">
        <f t="shared" si="31"/>
        <v>-6</v>
      </c>
      <c r="U100" s="15">
        <f t="shared" si="31"/>
        <v>-4.5999999999999996</v>
      </c>
      <c r="V100" s="15">
        <f t="shared" si="31"/>
        <v>-1</v>
      </c>
      <c r="W100" s="15">
        <f t="shared" si="31"/>
        <v>0</v>
      </c>
      <c r="X100" s="15">
        <f t="shared" si="31"/>
        <v>1.4</v>
      </c>
      <c r="Y100" s="15">
        <f t="shared" si="31"/>
        <v>1</v>
      </c>
      <c r="Z100" s="15">
        <f t="shared" si="31"/>
        <v>1</v>
      </c>
      <c r="AA100" s="15">
        <f t="shared" si="31"/>
        <v>0</v>
      </c>
      <c r="AB100" s="15">
        <f t="shared" si="31"/>
        <v>-5</v>
      </c>
      <c r="AC100" s="15">
        <f t="shared" si="31"/>
        <v>-4.5999999999999996</v>
      </c>
      <c r="AD100" s="15">
        <f t="shared" si="31"/>
        <v>-3.8</v>
      </c>
      <c r="AE100" s="15">
        <f>MIN(S100:AD100)</f>
        <v>-6</v>
      </c>
    </row>
    <row r="101" spans="1:31" ht="16.3" thickBot="1" x14ac:dyDescent="0.5">
      <c r="A101" s="1"/>
      <c r="B101" s="53" t="s">
        <v>71</v>
      </c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30</v>
      </c>
      <c r="U101" s="11">
        <f t="shared" si="32"/>
        <v>30</v>
      </c>
      <c r="V101" s="11">
        <f t="shared" si="32"/>
        <v>30</v>
      </c>
      <c r="W101" s="11">
        <f t="shared" si="32"/>
        <v>30</v>
      </c>
      <c r="X101" s="11">
        <f t="shared" si="32"/>
        <v>30</v>
      </c>
      <c r="Y101" s="11">
        <f t="shared" si="32"/>
        <v>30</v>
      </c>
      <c r="Z101" s="11">
        <f t="shared" si="32"/>
        <v>30</v>
      </c>
      <c r="AA101" s="11">
        <f t="shared" si="32"/>
        <v>30</v>
      </c>
      <c r="AB101" s="11">
        <f t="shared" si="32"/>
        <v>30</v>
      </c>
      <c r="AC101" s="11">
        <f t="shared" si="32"/>
        <v>30</v>
      </c>
      <c r="AD101" s="11">
        <f t="shared" si="32"/>
        <v>30</v>
      </c>
      <c r="AE101" s="11">
        <f>AVERAGE(S101:AD101)</f>
        <v>30</v>
      </c>
    </row>
    <row r="102" spans="1:31" ht="15" thickBot="1" x14ac:dyDescent="0.45">
      <c r="A102" s="1">
        <v>1991</v>
      </c>
      <c r="B102" s="37">
        <v>13.6</v>
      </c>
      <c r="C102" s="37">
        <v>13.5</v>
      </c>
      <c r="D102" s="37">
        <v>18</v>
      </c>
      <c r="E102" s="37">
        <v>19.2</v>
      </c>
      <c r="F102" s="37">
        <v>18.600000000000001</v>
      </c>
      <c r="G102" s="38">
        <v>17.100000000000001</v>
      </c>
      <c r="H102" s="37">
        <v>16.2</v>
      </c>
      <c r="I102" s="37">
        <v>16.5</v>
      </c>
      <c r="J102" s="37">
        <v>15.2</v>
      </c>
      <c r="K102" s="37">
        <v>14.1</v>
      </c>
      <c r="L102" s="37">
        <v>12.3</v>
      </c>
      <c r="M102" s="39">
        <v>12.5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7">
        <v>11.7</v>
      </c>
      <c r="C103" s="37">
        <v>12.8</v>
      </c>
      <c r="D103" s="37">
        <v>15.9</v>
      </c>
      <c r="E103" s="37">
        <v>15.7</v>
      </c>
      <c r="F103" s="37">
        <v>15.6</v>
      </c>
      <c r="G103" s="38">
        <v>17.5</v>
      </c>
      <c r="H103" s="37">
        <v>16</v>
      </c>
      <c r="I103" s="37">
        <v>16</v>
      </c>
      <c r="J103" s="37">
        <v>15.1</v>
      </c>
      <c r="K103" s="37">
        <v>14.2</v>
      </c>
      <c r="L103" s="37">
        <v>13.7</v>
      </c>
      <c r="M103" s="39">
        <v>13.2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7">
        <v>13.4</v>
      </c>
      <c r="C104" s="37">
        <v>14.4</v>
      </c>
      <c r="D104" s="37">
        <v>15</v>
      </c>
      <c r="E104" s="37">
        <v>16.899999999999999</v>
      </c>
      <c r="F104" s="37">
        <v>16.8</v>
      </c>
      <c r="G104" s="38">
        <v>17.3</v>
      </c>
      <c r="H104" s="37">
        <v>16.5</v>
      </c>
      <c r="I104" s="37">
        <v>16.100000000000001</v>
      </c>
      <c r="J104" s="37">
        <v>15.5</v>
      </c>
      <c r="K104" s="37">
        <v>15.1</v>
      </c>
      <c r="L104" s="37">
        <v>14.1</v>
      </c>
      <c r="M104" s="39">
        <v>13.3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7">
        <v>12.9</v>
      </c>
      <c r="C105" s="37">
        <v>14.7</v>
      </c>
      <c r="D105" s="37">
        <v>16.5</v>
      </c>
      <c r="E105" s="37">
        <v>17.399999999999999</v>
      </c>
      <c r="F105" s="37">
        <v>17.899999999999999</v>
      </c>
      <c r="G105" s="38">
        <v>17</v>
      </c>
      <c r="H105" s="37">
        <v>16.5</v>
      </c>
      <c r="I105" s="37">
        <v>16.3</v>
      </c>
      <c r="J105" s="37">
        <v>15.4</v>
      </c>
      <c r="K105" s="37">
        <v>16</v>
      </c>
      <c r="L105" s="37">
        <v>15</v>
      </c>
      <c r="M105" s="39">
        <v>14.1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7">
        <v>13.8</v>
      </c>
      <c r="C106" s="37">
        <v>14.6</v>
      </c>
      <c r="D106" s="37">
        <v>16.399999999999999</v>
      </c>
      <c r="E106" s="37">
        <v>18.399999999999999</v>
      </c>
      <c r="F106" s="37">
        <v>19.899999999999999</v>
      </c>
      <c r="G106" s="38">
        <v>18</v>
      </c>
      <c r="H106" s="37">
        <v>16.2</v>
      </c>
      <c r="I106" s="37">
        <v>16.899999999999999</v>
      </c>
      <c r="J106" s="37">
        <v>16.399999999999999</v>
      </c>
      <c r="K106" s="37">
        <v>14.6</v>
      </c>
      <c r="L106" s="37">
        <v>14.1</v>
      </c>
      <c r="M106" s="39">
        <v>13.3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7">
        <v>13</v>
      </c>
      <c r="C107" s="37">
        <v>14.7</v>
      </c>
      <c r="D107" s="37">
        <v>14.8</v>
      </c>
      <c r="E107" s="37">
        <v>17.2</v>
      </c>
      <c r="F107" s="37">
        <v>18.899999999999999</v>
      </c>
      <c r="G107" s="38">
        <v>16.899999999999999</v>
      </c>
      <c r="H107" s="37">
        <v>16.8</v>
      </c>
      <c r="I107" s="37">
        <v>16</v>
      </c>
      <c r="J107" s="37">
        <v>16.899999999999999</v>
      </c>
      <c r="K107" s="37">
        <v>15</v>
      </c>
      <c r="L107" s="37">
        <v>12.9</v>
      </c>
      <c r="M107" s="39">
        <v>13.2</v>
      </c>
      <c r="O107" s="10">
        <f>O5</f>
        <v>76634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18.600000000000001</v>
      </c>
      <c r="T107" s="15">
        <f t="shared" si="34"/>
        <v>24.1</v>
      </c>
      <c r="U107" s="15">
        <f t="shared" si="34"/>
        <v>19.8</v>
      </c>
      <c r="V107" s="15">
        <f t="shared" si="34"/>
        <v>56.7</v>
      </c>
      <c r="W107" s="15">
        <f t="shared" si="34"/>
        <v>43.3</v>
      </c>
      <c r="X107" s="15">
        <f t="shared" si="34"/>
        <v>88.7</v>
      </c>
      <c r="Y107" s="15">
        <f t="shared" si="34"/>
        <v>50.2</v>
      </c>
      <c r="Z107" s="15">
        <f t="shared" si="34"/>
        <v>161.1</v>
      </c>
      <c r="AA107" s="15">
        <f t="shared" si="34"/>
        <v>62.6</v>
      </c>
      <c r="AB107" s="15">
        <f t="shared" si="34"/>
        <v>164</v>
      </c>
      <c r="AC107" s="15">
        <f t="shared" si="34"/>
        <v>21</v>
      </c>
      <c r="AD107" s="15">
        <f t="shared" si="34"/>
        <v>23.5</v>
      </c>
      <c r="AE107" s="15">
        <f>MAX(S107:AD107)</f>
        <v>164</v>
      </c>
    </row>
    <row r="108" spans="1:31" ht="16.3" thickBot="1" x14ac:dyDescent="0.5">
      <c r="A108" s="1">
        <f t="shared" si="33"/>
        <v>1997</v>
      </c>
      <c r="B108" s="37">
        <v>12.8</v>
      </c>
      <c r="C108" s="37">
        <v>14.6</v>
      </c>
      <c r="D108" s="37">
        <v>15.6</v>
      </c>
      <c r="E108" s="37">
        <v>16.899999999999999</v>
      </c>
      <c r="F108" s="37">
        <v>16.5</v>
      </c>
      <c r="G108" s="38">
        <v>18.2</v>
      </c>
      <c r="H108" s="37">
        <v>17</v>
      </c>
      <c r="I108" s="37">
        <v>16.7</v>
      </c>
      <c r="J108" s="37">
        <v>16.2</v>
      </c>
      <c r="K108" s="37">
        <v>14.9</v>
      </c>
      <c r="L108" s="37">
        <v>15.1</v>
      </c>
      <c r="M108" s="39">
        <v>13.2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30</v>
      </c>
      <c r="T108" s="11">
        <f t="shared" si="35"/>
        <v>30</v>
      </c>
      <c r="U108" s="11">
        <f t="shared" si="35"/>
        <v>30</v>
      </c>
      <c r="V108" s="11">
        <f t="shared" si="35"/>
        <v>30</v>
      </c>
      <c r="W108" s="11">
        <f t="shared" si="35"/>
        <v>30</v>
      </c>
      <c r="X108" s="11">
        <f t="shared" si="35"/>
        <v>30</v>
      </c>
      <c r="Y108" s="11">
        <f t="shared" si="35"/>
        <v>30</v>
      </c>
      <c r="Z108" s="11">
        <f t="shared" si="35"/>
        <v>30</v>
      </c>
      <c r="AA108" s="11">
        <f t="shared" si="35"/>
        <v>30</v>
      </c>
      <c r="AB108" s="11">
        <f t="shared" si="35"/>
        <v>30</v>
      </c>
      <c r="AC108" s="11">
        <f t="shared" si="35"/>
        <v>30</v>
      </c>
      <c r="AD108" s="11">
        <f t="shared" si="35"/>
        <v>30</v>
      </c>
      <c r="AE108" s="11">
        <f>AVERAGE(S108:AD108)</f>
        <v>30</v>
      </c>
    </row>
    <row r="109" spans="1:31" ht="16.3" thickBot="1" x14ac:dyDescent="0.5">
      <c r="A109" s="1">
        <f t="shared" si="33"/>
        <v>1998</v>
      </c>
      <c r="B109" s="37">
        <v>13.4</v>
      </c>
      <c r="C109" s="37">
        <v>14.9</v>
      </c>
      <c r="D109" s="37">
        <v>15.8</v>
      </c>
      <c r="E109" s="37">
        <v>19.600000000000001</v>
      </c>
      <c r="F109" s="37">
        <v>20.7</v>
      </c>
      <c r="G109" s="38">
        <v>19.600000000000001</v>
      </c>
      <c r="H109" s="37">
        <v>16.899999999999999</v>
      </c>
      <c r="I109" s="37">
        <v>16.399999999999999</v>
      </c>
      <c r="J109" s="37">
        <v>16.5</v>
      </c>
      <c r="K109" s="37">
        <v>14.4</v>
      </c>
      <c r="L109" s="37">
        <v>14.9</v>
      </c>
      <c r="M109" s="39">
        <v>12.6</v>
      </c>
      <c r="O109" s="10"/>
      <c r="P109" s="4"/>
      <c r="Q109" s="4"/>
      <c r="R109" s="16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</row>
    <row r="110" spans="1:31" ht="16.3" thickBot="1" x14ac:dyDescent="0.5">
      <c r="A110" s="1">
        <f t="shared" si="33"/>
        <v>1999</v>
      </c>
      <c r="B110" s="37">
        <v>12.2</v>
      </c>
      <c r="C110" s="37">
        <v>13.7</v>
      </c>
      <c r="D110" s="37">
        <v>16.7</v>
      </c>
      <c r="E110" s="37">
        <v>19.399999999999999</v>
      </c>
      <c r="F110" s="37">
        <v>19</v>
      </c>
      <c r="G110" s="38">
        <v>18.100000000000001</v>
      </c>
      <c r="H110" s="37">
        <v>15.9</v>
      </c>
      <c r="I110" s="37">
        <v>17.2</v>
      </c>
      <c r="J110" s="37">
        <v>15.6</v>
      </c>
      <c r="K110" s="37">
        <v>13.2</v>
      </c>
      <c r="L110" s="37">
        <v>12.4</v>
      </c>
      <c r="M110" s="39">
        <v>11.8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7">
        <v>12.3</v>
      </c>
      <c r="C111" s="37">
        <v>14.2</v>
      </c>
      <c r="D111" s="37">
        <v>17</v>
      </c>
      <c r="E111" s="37">
        <v>18.100000000000001</v>
      </c>
      <c r="F111" s="37">
        <v>18.3</v>
      </c>
      <c r="G111" s="38">
        <v>16.8</v>
      </c>
      <c r="H111" s="37">
        <v>16.5</v>
      </c>
      <c r="I111" s="37">
        <v>15.8</v>
      </c>
      <c r="J111" s="37">
        <v>15.9</v>
      </c>
      <c r="K111" s="37">
        <v>14.4</v>
      </c>
      <c r="L111" s="37">
        <v>15.5</v>
      </c>
      <c r="M111" s="39">
        <v>11.1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7">
        <v>12.9</v>
      </c>
      <c r="C112" s="37">
        <v>13.7</v>
      </c>
      <c r="D112" s="37">
        <v>16.2</v>
      </c>
      <c r="E112" s="37">
        <v>17.600000000000001</v>
      </c>
      <c r="F112" s="37">
        <v>17.600000000000001</v>
      </c>
      <c r="G112" s="38">
        <v>17.100000000000001</v>
      </c>
      <c r="H112" s="37">
        <v>16.8</v>
      </c>
      <c r="I112" s="37">
        <v>16.899999999999999</v>
      </c>
      <c r="J112" s="37">
        <v>16</v>
      </c>
      <c r="K112" s="37">
        <v>14.2</v>
      </c>
      <c r="L112" s="37">
        <v>13.2</v>
      </c>
      <c r="M112" s="39">
        <v>11.7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7">
        <v>13.3</v>
      </c>
      <c r="C113" s="37">
        <v>12.9</v>
      </c>
      <c r="D113" s="37">
        <v>17</v>
      </c>
      <c r="E113" s="37">
        <v>17.600000000000001</v>
      </c>
      <c r="F113" s="37">
        <v>18.3</v>
      </c>
      <c r="G113" s="38">
        <v>17.899999999999999</v>
      </c>
      <c r="H113" s="37">
        <v>17</v>
      </c>
      <c r="I113" s="37">
        <v>16.7</v>
      </c>
      <c r="J113" s="37">
        <v>16.3</v>
      </c>
      <c r="K113" s="37">
        <v>16.600000000000001</v>
      </c>
      <c r="L113" s="37">
        <v>12.8</v>
      </c>
      <c r="M113" s="39">
        <v>12.5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7">
        <v>11.2</v>
      </c>
      <c r="C114" s="37">
        <v>15.9</v>
      </c>
      <c r="D114" s="37">
        <v>17.100000000000001</v>
      </c>
      <c r="E114" s="37">
        <v>19.100000000000001</v>
      </c>
      <c r="F114" s="37">
        <v>20.3</v>
      </c>
      <c r="G114" s="38">
        <v>17.5</v>
      </c>
      <c r="H114" s="37">
        <v>16.5</v>
      </c>
      <c r="I114" s="37">
        <v>16.2</v>
      </c>
      <c r="J114" s="37">
        <v>16.7</v>
      </c>
      <c r="K114" s="37">
        <v>15.8</v>
      </c>
      <c r="L114" s="37">
        <v>12.9</v>
      </c>
      <c r="M114" s="39">
        <v>9.1999999999999993</v>
      </c>
      <c r="O114" s="10">
        <f>O5</f>
        <v>76634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0.66666666666666663</v>
      </c>
      <c r="T114" s="15">
        <f t="shared" si="36"/>
        <v>1.1333333333333333</v>
      </c>
      <c r="U114" s="15">
        <f t="shared" si="36"/>
        <v>3.6666666666666665</v>
      </c>
      <c r="V114" s="15">
        <f t="shared" si="36"/>
        <v>6.0333333333333332</v>
      </c>
      <c r="W114" s="15">
        <f t="shared" si="36"/>
        <v>6.666666666666667</v>
      </c>
      <c r="X114" s="15">
        <f t="shared" si="36"/>
        <v>7.8</v>
      </c>
      <c r="Y114" s="15">
        <f t="shared" si="36"/>
        <v>8.3333333333333339</v>
      </c>
      <c r="Z114" s="15">
        <f t="shared" si="36"/>
        <v>6.3666666666666663</v>
      </c>
      <c r="AA114" s="15">
        <f t="shared" si="36"/>
        <v>5.4666666666666668</v>
      </c>
      <c r="AB114" s="15">
        <f t="shared" si="36"/>
        <v>3.3333333333333335</v>
      </c>
      <c r="AC114" s="15">
        <f t="shared" si="36"/>
        <v>1</v>
      </c>
      <c r="AD114" s="15">
        <f t="shared" si="36"/>
        <v>0.4</v>
      </c>
      <c r="AE114" s="15">
        <f>SUM(S114:AD114)</f>
        <v>50.866666666666674</v>
      </c>
    </row>
    <row r="115" spans="1:31" ht="16.3" thickBot="1" x14ac:dyDescent="0.5">
      <c r="A115" s="1">
        <f t="shared" si="33"/>
        <v>2004</v>
      </c>
      <c r="B115" s="37">
        <v>11.9</v>
      </c>
      <c r="C115" s="37">
        <v>13.5</v>
      </c>
      <c r="D115" s="37">
        <v>14.7</v>
      </c>
      <c r="E115" s="37">
        <v>16</v>
      </c>
      <c r="F115" s="37">
        <v>17</v>
      </c>
      <c r="G115" s="38">
        <v>16.8</v>
      </c>
      <c r="H115" s="37">
        <v>16.899999999999999</v>
      </c>
      <c r="I115" s="37">
        <v>17.2</v>
      </c>
      <c r="J115" s="37">
        <v>15.9</v>
      </c>
      <c r="K115" s="37">
        <v>16.399999999999999</v>
      </c>
      <c r="L115" s="37">
        <v>15.4</v>
      </c>
      <c r="M115" s="39">
        <v>12.4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30</v>
      </c>
      <c r="T115" s="11">
        <f t="shared" si="37"/>
        <v>30</v>
      </c>
      <c r="U115" s="11">
        <f t="shared" si="37"/>
        <v>30</v>
      </c>
      <c r="V115" s="11">
        <f t="shared" si="37"/>
        <v>30</v>
      </c>
      <c r="W115" s="11">
        <f t="shared" si="37"/>
        <v>30</v>
      </c>
      <c r="X115" s="11">
        <f t="shared" si="37"/>
        <v>30</v>
      </c>
      <c r="Y115" s="11">
        <f t="shared" si="37"/>
        <v>30</v>
      </c>
      <c r="Z115" s="11">
        <f t="shared" si="37"/>
        <v>30</v>
      </c>
      <c r="AA115" s="11">
        <f t="shared" si="37"/>
        <v>30</v>
      </c>
      <c r="AB115" s="11">
        <f t="shared" si="37"/>
        <v>30</v>
      </c>
      <c r="AC115" s="11">
        <f t="shared" si="37"/>
        <v>30</v>
      </c>
      <c r="AD115" s="11">
        <f t="shared" si="37"/>
        <v>30</v>
      </c>
      <c r="AE115" s="11">
        <f>AVERAGE(S115:AD115)</f>
        <v>30</v>
      </c>
    </row>
    <row r="116" spans="1:31" x14ac:dyDescent="0.4">
      <c r="A116" s="1">
        <f t="shared" si="33"/>
        <v>2005</v>
      </c>
      <c r="B116" s="37">
        <v>12.1</v>
      </c>
      <c r="C116" s="37">
        <v>14.2</v>
      </c>
      <c r="D116" s="37">
        <v>17.399999999999999</v>
      </c>
      <c r="E116" s="37">
        <v>18.600000000000001</v>
      </c>
      <c r="F116" s="37">
        <v>18.100000000000001</v>
      </c>
      <c r="G116" s="38">
        <v>18.3</v>
      </c>
      <c r="H116" s="37">
        <v>17.2</v>
      </c>
      <c r="I116" s="37">
        <v>16.8</v>
      </c>
      <c r="J116" s="37">
        <v>16</v>
      </c>
      <c r="K116" s="37">
        <v>14.4</v>
      </c>
      <c r="L116" s="37">
        <v>12.3</v>
      </c>
      <c r="M116" s="39">
        <v>12.5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1:31" ht="15" thickBot="1" x14ac:dyDescent="0.45">
      <c r="A117" s="1">
        <f t="shared" si="33"/>
        <v>2006</v>
      </c>
      <c r="B117" s="37">
        <v>11.9</v>
      </c>
      <c r="C117" s="37">
        <v>13.2</v>
      </c>
      <c r="D117" s="37">
        <v>14.9</v>
      </c>
      <c r="E117" s="37">
        <v>17</v>
      </c>
      <c r="F117" s="37">
        <v>18.399999999999999</v>
      </c>
      <c r="G117" s="38">
        <v>16.399999999999999</v>
      </c>
      <c r="H117" s="37">
        <v>17</v>
      </c>
      <c r="I117" s="37">
        <v>16.2</v>
      </c>
      <c r="J117" s="37">
        <v>16.3</v>
      </c>
      <c r="K117" s="37">
        <v>16.600000000000001</v>
      </c>
      <c r="L117" s="37">
        <v>12.8</v>
      </c>
      <c r="M117" s="39">
        <v>12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spans="1:31" ht="16.3" thickBot="1" x14ac:dyDescent="0.5">
      <c r="A118" s="1">
        <f t="shared" si="33"/>
        <v>2007</v>
      </c>
      <c r="B118" s="37">
        <v>13.4</v>
      </c>
      <c r="C118" s="37">
        <v>14.7</v>
      </c>
      <c r="D118" s="37">
        <v>15.6</v>
      </c>
      <c r="E118" s="37">
        <v>17.5</v>
      </c>
      <c r="F118" s="37">
        <v>17.899999999999999</v>
      </c>
      <c r="G118" s="38">
        <v>18.3</v>
      </c>
      <c r="H118" s="37">
        <v>17.5</v>
      </c>
      <c r="I118" s="37">
        <v>16.7</v>
      </c>
      <c r="J118" s="37">
        <v>15.8</v>
      </c>
      <c r="K118" s="37">
        <v>13.9</v>
      </c>
      <c r="L118" s="37">
        <v>13.1</v>
      </c>
      <c r="M118" s="39">
        <v>14.1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7">
        <v>12.5</v>
      </c>
      <c r="C119" s="37">
        <v>15.2</v>
      </c>
      <c r="D119" s="37">
        <v>16</v>
      </c>
      <c r="E119" s="37">
        <v>18.2</v>
      </c>
      <c r="F119" s="37">
        <v>18.5</v>
      </c>
      <c r="G119" s="38">
        <v>16.7</v>
      </c>
      <c r="H119" s="37">
        <v>16.399999999999999</v>
      </c>
      <c r="I119" s="37">
        <v>17.3</v>
      </c>
      <c r="J119" s="37">
        <v>15.4</v>
      </c>
      <c r="K119" s="37">
        <v>13.2</v>
      </c>
      <c r="L119" s="37">
        <v>12.5</v>
      </c>
      <c r="M119" s="39">
        <v>12.6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7">
        <v>12.7</v>
      </c>
      <c r="C120" s="37">
        <v>13.7</v>
      </c>
      <c r="D120" s="37">
        <v>15.6</v>
      </c>
      <c r="E120" s="37">
        <v>18.5</v>
      </c>
      <c r="F120" s="37">
        <v>18.2</v>
      </c>
      <c r="G120" s="38">
        <v>18</v>
      </c>
      <c r="H120" s="37">
        <v>17.5</v>
      </c>
      <c r="I120" s="37">
        <v>17</v>
      </c>
      <c r="J120" s="37">
        <v>16.600000000000001</v>
      </c>
      <c r="K120" s="37">
        <v>16.5</v>
      </c>
      <c r="L120" s="37">
        <v>12.9</v>
      </c>
      <c r="M120" s="39">
        <v>13.6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7">
        <v>11.5</v>
      </c>
      <c r="C121" s="37">
        <v>12.5</v>
      </c>
      <c r="D121" s="37">
        <v>16.100000000000001</v>
      </c>
      <c r="E121" s="37">
        <v>17.5</v>
      </c>
      <c r="F121" s="37">
        <v>19</v>
      </c>
      <c r="G121" s="38">
        <v>18.8</v>
      </c>
      <c r="H121" s="37">
        <v>16.5</v>
      </c>
      <c r="I121" s="37">
        <v>16.8</v>
      </c>
      <c r="J121" s="37">
        <v>16.100000000000001</v>
      </c>
      <c r="K121" s="37">
        <v>14</v>
      </c>
      <c r="L121" s="37">
        <v>12.9</v>
      </c>
      <c r="M121" s="39">
        <v>10.3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7">
        <v>13.6</v>
      </c>
      <c r="C122" s="37">
        <v>14.9</v>
      </c>
      <c r="D122" s="37">
        <v>16.100000000000001</v>
      </c>
      <c r="E122" s="37">
        <v>19</v>
      </c>
      <c r="F122" s="37">
        <v>20.100000000000001</v>
      </c>
      <c r="G122" s="38">
        <v>17.100000000000001</v>
      </c>
      <c r="H122" s="37">
        <v>16.3</v>
      </c>
      <c r="I122" s="37">
        <v>17.2</v>
      </c>
      <c r="J122" s="37">
        <v>15.7</v>
      </c>
      <c r="K122" s="37">
        <v>14</v>
      </c>
      <c r="L122" s="37">
        <v>14</v>
      </c>
      <c r="M122" s="39">
        <v>13.3</v>
      </c>
      <c r="O122" s="10">
        <f>O5</f>
        <v>76634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3.3333333333333333E-2</v>
      </c>
      <c r="T122" s="15">
        <f t="shared" si="38"/>
        <v>6.6666666666666666E-2</v>
      </c>
      <c r="U122" s="15">
        <f t="shared" si="38"/>
        <v>0.26666666666666666</v>
      </c>
      <c r="V122" s="15">
        <f t="shared" si="38"/>
        <v>0.6</v>
      </c>
      <c r="W122" s="15">
        <f t="shared" si="38"/>
        <v>0.56666666666666665</v>
      </c>
      <c r="X122" s="15">
        <f t="shared" si="38"/>
        <v>0.23333333333333334</v>
      </c>
      <c r="Y122" s="15">
        <f t="shared" si="38"/>
        <v>0.2</v>
      </c>
      <c r="Z122" s="15">
        <f t="shared" si="38"/>
        <v>0.26666666666666666</v>
      </c>
      <c r="AA122" s="15">
        <f t="shared" si="38"/>
        <v>0.13333333333333333</v>
      </c>
      <c r="AB122" s="15">
        <f t="shared" si="38"/>
        <v>6.6666666666666666E-2</v>
      </c>
      <c r="AC122" s="15">
        <f t="shared" si="38"/>
        <v>0.1</v>
      </c>
      <c r="AD122" s="15">
        <f t="shared" si="38"/>
        <v>0</v>
      </c>
      <c r="AE122" s="15">
        <f>SUM(S122:AD122)</f>
        <v>2.5333333333333337</v>
      </c>
    </row>
    <row r="123" spans="1:31" ht="16.3" thickBot="1" x14ac:dyDescent="0.5">
      <c r="A123" s="1">
        <f t="shared" si="33"/>
        <v>2012</v>
      </c>
      <c r="B123" s="37">
        <v>12.9</v>
      </c>
      <c r="C123" s="37">
        <v>13.6</v>
      </c>
      <c r="D123" s="37">
        <v>15.9</v>
      </c>
      <c r="E123" s="37">
        <v>16.7</v>
      </c>
      <c r="F123" s="37">
        <v>18.2</v>
      </c>
      <c r="G123" s="38">
        <v>17.7</v>
      </c>
      <c r="H123" s="37">
        <v>16.3</v>
      </c>
      <c r="I123" s="37">
        <v>16.7</v>
      </c>
      <c r="J123" s="37">
        <v>16.3</v>
      </c>
      <c r="K123" s="37">
        <v>15.2</v>
      </c>
      <c r="L123" s="37">
        <v>12.9</v>
      </c>
      <c r="M123" s="39">
        <v>13.8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30</v>
      </c>
      <c r="T123" s="11">
        <f t="shared" si="39"/>
        <v>30</v>
      </c>
      <c r="U123" s="11">
        <f t="shared" si="39"/>
        <v>30</v>
      </c>
      <c r="V123" s="11">
        <f t="shared" si="39"/>
        <v>30</v>
      </c>
      <c r="W123" s="11">
        <f t="shared" si="39"/>
        <v>30</v>
      </c>
      <c r="X123" s="11">
        <f t="shared" si="39"/>
        <v>30</v>
      </c>
      <c r="Y123" s="11">
        <f t="shared" si="39"/>
        <v>30</v>
      </c>
      <c r="Z123" s="11">
        <f t="shared" si="39"/>
        <v>30</v>
      </c>
      <c r="AA123" s="11">
        <f t="shared" si="39"/>
        <v>30</v>
      </c>
      <c r="AB123" s="11">
        <f t="shared" si="39"/>
        <v>30</v>
      </c>
      <c r="AC123" s="11">
        <f t="shared" si="39"/>
        <v>30</v>
      </c>
      <c r="AD123" s="11">
        <f t="shared" si="39"/>
        <v>30</v>
      </c>
      <c r="AE123" s="11">
        <f>AVERAGE(S123:AD123)</f>
        <v>30</v>
      </c>
    </row>
    <row r="124" spans="1:31" ht="15" thickBot="1" x14ac:dyDescent="0.45">
      <c r="A124" s="1">
        <f t="shared" si="33"/>
        <v>2013</v>
      </c>
      <c r="B124" s="37">
        <v>13.1</v>
      </c>
      <c r="C124" s="37">
        <v>16.100000000000001</v>
      </c>
      <c r="D124" s="37">
        <v>14.6</v>
      </c>
      <c r="E124" s="37">
        <v>19.600000000000001</v>
      </c>
      <c r="F124" s="37">
        <v>18.899999999999999</v>
      </c>
      <c r="G124" s="38">
        <v>17.600000000000001</v>
      </c>
      <c r="H124" s="37">
        <v>17.399999999999999</v>
      </c>
      <c r="I124" s="37">
        <v>16.7</v>
      </c>
      <c r="J124" s="37">
        <v>16.5</v>
      </c>
      <c r="K124" s="37">
        <v>15.5</v>
      </c>
      <c r="L124" s="37">
        <v>13.4</v>
      </c>
      <c r="M124" s="39">
        <v>13.6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7">
        <v>11.5</v>
      </c>
      <c r="C125" s="37">
        <v>16</v>
      </c>
      <c r="D125" s="37">
        <v>17.2</v>
      </c>
      <c r="E125" s="37">
        <v>18.399999999999999</v>
      </c>
      <c r="F125" s="37">
        <v>17.100000000000001</v>
      </c>
      <c r="G125" s="38">
        <v>17.600000000000001</v>
      </c>
      <c r="H125" s="37">
        <v>16.5</v>
      </c>
      <c r="I125" s="37">
        <v>16.899999999999999</v>
      </c>
      <c r="J125" s="37">
        <v>16.7</v>
      </c>
      <c r="K125" s="37">
        <v>14.9</v>
      </c>
      <c r="L125" s="37">
        <v>13.3</v>
      </c>
      <c r="M125" s="39">
        <v>13.1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7">
        <v>12.4</v>
      </c>
      <c r="C126" s="37">
        <v>13.8</v>
      </c>
      <c r="D126" s="37">
        <v>14.3</v>
      </c>
      <c r="E126" s="37">
        <v>17.600000000000001</v>
      </c>
      <c r="F126" s="37">
        <v>18.100000000000001</v>
      </c>
      <c r="G126" s="38">
        <v>17.3</v>
      </c>
      <c r="H126" s="37">
        <v>17.2</v>
      </c>
      <c r="I126" s="37">
        <v>17.2</v>
      </c>
      <c r="J126" s="37">
        <v>16.7</v>
      </c>
      <c r="K126" s="37">
        <v>16</v>
      </c>
      <c r="L126" s="37">
        <v>15.4</v>
      </c>
      <c r="M126" s="39">
        <v>14.7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7">
        <v>12.4</v>
      </c>
      <c r="C127" s="37">
        <v>12.3</v>
      </c>
      <c r="D127" s="37">
        <v>16.2</v>
      </c>
      <c r="E127" s="37">
        <v>18.399999999999999</v>
      </c>
      <c r="F127" s="37">
        <v>19.8</v>
      </c>
      <c r="G127" s="38">
        <v>17.3</v>
      </c>
      <c r="H127" s="37">
        <v>17</v>
      </c>
      <c r="I127" s="37">
        <v>17.34</v>
      </c>
      <c r="J127" s="37">
        <v>16.7</v>
      </c>
      <c r="K127" s="37">
        <v>15.21</v>
      </c>
      <c r="L127" s="37">
        <v>13.4</v>
      </c>
      <c r="M127" s="39">
        <v>14.9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7">
        <v>13.6</v>
      </c>
      <c r="C128" s="37">
        <v>15.2</v>
      </c>
      <c r="D128" s="37">
        <v>15.22</v>
      </c>
      <c r="E128" s="37">
        <v>17.760000000000002</v>
      </c>
      <c r="F128" s="37">
        <v>19.940000000000001</v>
      </c>
      <c r="G128" s="38">
        <v>18.3</v>
      </c>
      <c r="H128" s="37">
        <v>16.899999999999999</v>
      </c>
      <c r="I128" s="37">
        <v>17.5</v>
      </c>
      <c r="J128" s="37">
        <v>16.399999999999999</v>
      </c>
      <c r="K128" s="37">
        <v>15.2</v>
      </c>
      <c r="L128" s="37">
        <v>13.4</v>
      </c>
      <c r="M128" s="39">
        <v>12.3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7">
        <v>10.8</v>
      </c>
      <c r="C129" s="37">
        <v>15.018749999999999</v>
      </c>
      <c r="D129" s="37">
        <v>17.100000000000001</v>
      </c>
      <c r="E129" s="37">
        <v>17.664208333333331</v>
      </c>
      <c r="F129" s="37">
        <v>18.600000000000001</v>
      </c>
      <c r="G129" s="38">
        <v>17.7</v>
      </c>
      <c r="H129" s="37">
        <v>17.600000000000001</v>
      </c>
      <c r="I129" s="37">
        <v>16.8</v>
      </c>
      <c r="J129" s="37">
        <v>17.2</v>
      </c>
      <c r="K129" s="37">
        <v>16.2</v>
      </c>
      <c r="L129" s="37">
        <v>14.1</v>
      </c>
      <c r="M129" s="39">
        <v>13.4</v>
      </c>
      <c r="O129" s="10">
        <f>O5</f>
        <v>76634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65.878434748436177</v>
      </c>
      <c r="T129" s="15">
        <f t="shared" si="40"/>
        <v>62.262330631893569</v>
      </c>
      <c r="U129" s="15">
        <f t="shared" si="40"/>
        <v>60.11114727431751</v>
      </c>
      <c r="V129" s="15">
        <f t="shared" si="40"/>
        <v>59.741034123322521</v>
      </c>
      <c r="W129" s="15">
        <f t="shared" si="40"/>
        <v>63.001472419928881</v>
      </c>
      <c r="X129" s="15">
        <f t="shared" si="40"/>
        <v>73.433333333333337</v>
      </c>
      <c r="Y129" s="15">
        <f t="shared" si="40"/>
        <v>75.966666666666669</v>
      </c>
      <c r="Z129" s="15">
        <f t="shared" si="40"/>
        <v>76.033333333333331</v>
      </c>
      <c r="AA129" s="15">
        <f t="shared" si="40"/>
        <v>80.146666666666675</v>
      </c>
      <c r="AB129" s="15">
        <f t="shared" si="40"/>
        <v>76.773333333333326</v>
      </c>
      <c r="AC129" s="15">
        <f t="shared" si="40"/>
        <v>73.3</v>
      </c>
      <c r="AD129" s="15">
        <f t="shared" si="40"/>
        <v>67.203947187742571</v>
      </c>
      <c r="AE129" s="15">
        <f>AVERAGE(S129:AD129)</f>
        <v>69.487641643247869</v>
      </c>
    </row>
    <row r="130" spans="1:31" ht="16.3" thickBot="1" x14ac:dyDescent="0.5">
      <c r="A130" s="1">
        <f t="shared" si="33"/>
        <v>2019</v>
      </c>
      <c r="B130" s="37">
        <v>12.9</v>
      </c>
      <c r="C130" s="37">
        <v>16.899999999999999</v>
      </c>
      <c r="D130" s="37">
        <v>16.7</v>
      </c>
      <c r="E130" s="37">
        <v>18.8</v>
      </c>
      <c r="F130" s="37">
        <v>20.7</v>
      </c>
      <c r="G130" s="38">
        <v>18.2</v>
      </c>
      <c r="H130" s="37">
        <v>17.3</v>
      </c>
      <c r="I130" s="37">
        <v>17.899999999999999</v>
      </c>
      <c r="J130" s="37">
        <v>17.399999999999999</v>
      </c>
      <c r="K130" s="37">
        <v>16.600000000000001</v>
      </c>
      <c r="L130" s="37">
        <v>15.5</v>
      </c>
      <c r="M130" s="39">
        <v>13.5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30</v>
      </c>
      <c r="T130" s="11">
        <f t="shared" si="41"/>
        <v>30</v>
      </c>
      <c r="U130" s="11">
        <f t="shared" si="41"/>
        <v>30</v>
      </c>
      <c r="V130" s="11">
        <f t="shared" si="41"/>
        <v>30</v>
      </c>
      <c r="W130" s="11">
        <f t="shared" si="41"/>
        <v>30</v>
      </c>
      <c r="X130" s="11">
        <f t="shared" si="41"/>
        <v>30</v>
      </c>
      <c r="Y130" s="11">
        <f t="shared" si="41"/>
        <v>30</v>
      </c>
      <c r="Z130" s="11">
        <f t="shared" si="41"/>
        <v>30</v>
      </c>
      <c r="AA130" s="11">
        <f t="shared" si="41"/>
        <v>30</v>
      </c>
      <c r="AB130" s="11">
        <f t="shared" si="41"/>
        <v>30</v>
      </c>
      <c r="AC130" s="11">
        <f t="shared" si="41"/>
        <v>30</v>
      </c>
      <c r="AD130" s="11">
        <f t="shared" si="41"/>
        <v>30</v>
      </c>
      <c r="AE130" s="11">
        <f>AVERAGE(S130:AD130)</f>
        <v>30</v>
      </c>
    </row>
    <row r="131" spans="1:31" x14ac:dyDescent="0.4">
      <c r="A131" s="1">
        <f t="shared" si="33"/>
        <v>2020</v>
      </c>
      <c r="B131" s="37">
        <v>13.2</v>
      </c>
      <c r="C131" s="37">
        <v>15.5</v>
      </c>
      <c r="D131" s="37">
        <v>18</v>
      </c>
      <c r="E131" s="37">
        <v>20.6</v>
      </c>
      <c r="F131" s="37">
        <v>19.399999999999999</v>
      </c>
      <c r="G131" s="38">
        <v>18.3</v>
      </c>
      <c r="H131" s="37">
        <v>18.3</v>
      </c>
      <c r="I131" s="37">
        <v>17.5</v>
      </c>
      <c r="J131" s="37">
        <v>16.399999999999999</v>
      </c>
      <c r="K131" s="37">
        <v>15.3</v>
      </c>
      <c r="L131" s="37">
        <v>14</v>
      </c>
      <c r="M131" s="40">
        <v>13.759397849462365</v>
      </c>
    </row>
    <row r="132" spans="1:31" x14ac:dyDescent="0.4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31" x14ac:dyDescent="0.4">
      <c r="A133" s="1"/>
      <c r="B133" s="46" t="s">
        <v>77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</row>
    <row r="134" spans="1:31" x14ac:dyDescent="0.4">
      <c r="A134" s="1">
        <v>1991</v>
      </c>
      <c r="B134" s="37">
        <v>8.5</v>
      </c>
      <c r="C134" s="37">
        <v>8.1999999999999993</v>
      </c>
      <c r="D134" s="37">
        <v>11</v>
      </c>
      <c r="E134" s="37">
        <v>12.1</v>
      </c>
      <c r="F134" s="37">
        <v>12.1</v>
      </c>
      <c r="G134" s="38">
        <v>12.6</v>
      </c>
      <c r="H134" s="37">
        <v>11.7</v>
      </c>
      <c r="I134" s="37">
        <v>10.6</v>
      </c>
      <c r="J134" s="37">
        <v>11.5</v>
      </c>
      <c r="K134" s="37">
        <v>10.199999999999999</v>
      </c>
      <c r="L134" s="37">
        <v>7.7</v>
      </c>
      <c r="M134" s="39">
        <v>6.8</v>
      </c>
    </row>
    <row r="135" spans="1:31" x14ac:dyDescent="0.4">
      <c r="A135" s="1">
        <f>A134+1</f>
        <v>1992</v>
      </c>
      <c r="B135" s="37">
        <v>3.8</v>
      </c>
      <c r="C135" s="37">
        <v>1.8</v>
      </c>
      <c r="D135" s="37">
        <v>4.0999999999999996</v>
      </c>
      <c r="E135" s="37">
        <v>3.6</v>
      </c>
      <c r="F135" s="37">
        <v>4.4000000000000004</v>
      </c>
      <c r="G135" s="38">
        <v>5.4</v>
      </c>
      <c r="H135" s="37">
        <v>4.5999999999999996</v>
      </c>
      <c r="I135" s="37">
        <v>4.3</v>
      </c>
      <c r="J135" s="37">
        <v>4.0999999999999996</v>
      </c>
      <c r="K135" s="37">
        <v>2.8</v>
      </c>
      <c r="L135" s="37">
        <v>3.1</v>
      </c>
      <c r="M135" s="39">
        <v>1.5</v>
      </c>
    </row>
    <row r="136" spans="1:31" x14ac:dyDescent="0.4">
      <c r="A136" s="1">
        <f t="shared" ref="A136:A163" si="42">A135+1</f>
        <v>1993</v>
      </c>
      <c r="B136" s="37">
        <v>1.9</v>
      </c>
      <c r="C136" s="37">
        <v>2</v>
      </c>
      <c r="D136" s="37">
        <v>2.4</v>
      </c>
      <c r="E136" s="37">
        <v>4.9000000000000004</v>
      </c>
      <c r="F136" s="37">
        <v>5.2</v>
      </c>
      <c r="G136" s="38">
        <v>6.6</v>
      </c>
      <c r="H136" s="37">
        <v>5.2</v>
      </c>
      <c r="I136" s="37">
        <v>7.8</v>
      </c>
      <c r="J136" s="37">
        <v>11.9</v>
      </c>
      <c r="K136" s="37">
        <v>10.1</v>
      </c>
      <c r="L136" s="37">
        <v>8.4</v>
      </c>
      <c r="M136" s="39">
        <v>6.8</v>
      </c>
    </row>
    <row r="137" spans="1:31" x14ac:dyDescent="0.4">
      <c r="A137" s="1">
        <f t="shared" si="42"/>
        <v>1994</v>
      </c>
      <c r="B137" s="37">
        <v>6.6</v>
      </c>
      <c r="C137" s="37">
        <v>8.5</v>
      </c>
      <c r="D137" s="37">
        <v>9.8000000000000007</v>
      </c>
      <c r="E137" s="37">
        <v>11.3</v>
      </c>
      <c r="F137" s="37">
        <v>11.9</v>
      </c>
      <c r="G137" s="38">
        <v>11.9</v>
      </c>
      <c r="H137" s="37">
        <v>10.5</v>
      </c>
      <c r="I137" s="37">
        <v>11.9</v>
      </c>
      <c r="J137" s="37">
        <v>10.4</v>
      </c>
      <c r="K137" s="37">
        <v>10.9</v>
      </c>
      <c r="L137" s="37">
        <v>8.9</v>
      </c>
      <c r="M137" s="39">
        <v>8.1</v>
      </c>
    </row>
    <row r="138" spans="1:31" x14ac:dyDescent="0.4">
      <c r="A138" s="1">
        <f t="shared" si="42"/>
        <v>1995</v>
      </c>
      <c r="B138" s="37">
        <v>8</v>
      </c>
      <c r="C138" s="37">
        <v>8.6999999999999993</v>
      </c>
      <c r="D138" s="37">
        <v>10.4</v>
      </c>
      <c r="E138" s="37">
        <v>12.5</v>
      </c>
      <c r="F138" s="37">
        <v>14.1</v>
      </c>
      <c r="G138" s="38">
        <v>13</v>
      </c>
      <c r="H138" s="37">
        <v>11.7</v>
      </c>
      <c r="I138" s="37">
        <v>12.9</v>
      </c>
      <c r="J138" s="37">
        <v>11.8</v>
      </c>
      <c r="K138" s="37">
        <v>9.3000000000000007</v>
      </c>
      <c r="L138" s="37">
        <v>9.1999999999999993</v>
      </c>
      <c r="M138" s="39">
        <v>7.8</v>
      </c>
    </row>
    <row r="139" spans="1:31" x14ac:dyDescent="0.4">
      <c r="A139" s="1">
        <f t="shared" si="42"/>
        <v>1996</v>
      </c>
      <c r="B139" s="37">
        <v>6</v>
      </c>
      <c r="C139" s="37">
        <v>7.8</v>
      </c>
      <c r="D139" s="37">
        <v>8.3000000000000007</v>
      </c>
      <c r="E139" s="37">
        <v>10.5</v>
      </c>
      <c r="F139" s="37">
        <v>11.6</v>
      </c>
      <c r="G139" s="38">
        <v>12.2</v>
      </c>
      <c r="H139" s="37">
        <v>11.7</v>
      </c>
      <c r="I139" s="37">
        <v>11.1</v>
      </c>
      <c r="J139" s="37">
        <v>12</v>
      </c>
      <c r="K139" s="37">
        <v>10.1</v>
      </c>
      <c r="L139" s="37">
        <v>7.3</v>
      </c>
      <c r="M139" s="39">
        <v>7.8</v>
      </c>
    </row>
    <row r="140" spans="1:31" x14ac:dyDescent="0.4">
      <c r="A140" s="1">
        <f t="shared" si="42"/>
        <v>1997</v>
      </c>
      <c r="B140" s="37">
        <v>6.5</v>
      </c>
      <c r="C140" s="37">
        <v>8.6</v>
      </c>
      <c r="D140" s="37">
        <v>9.9</v>
      </c>
      <c r="E140" s="37">
        <v>11.4</v>
      </c>
      <c r="F140" s="37">
        <v>11.2</v>
      </c>
      <c r="G140" s="38">
        <v>12.5</v>
      </c>
      <c r="H140" s="37">
        <v>12.2</v>
      </c>
      <c r="I140" s="37">
        <v>11.1</v>
      </c>
      <c r="J140" s="37">
        <v>12</v>
      </c>
      <c r="K140" s="37">
        <v>10.1</v>
      </c>
      <c r="L140" s="37">
        <v>9.9</v>
      </c>
      <c r="M140" s="39">
        <v>7.6</v>
      </c>
    </row>
    <row r="141" spans="1:31" x14ac:dyDescent="0.4">
      <c r="A141" s="1">
        <f t="shared" si="42"/>
        <v>1998</v>
      </c>
      <c r="B141" s="37">
        <v>7.4</v>
      </c>
      <c r="C141" s="37">
        <v>8</v>
      </c>
      <c r="D141" s="37">
        <v>9.1</v>
      </c>
      <c r="E141" s="37">
        <v>12.3</v>
      </c>
      <c r="F141" s="37">
        <v>13</v>
      </c>
      <c r="G141" s="38">
        <v>13.6</v>
      </c>
      <c r="H141" s="37">
        <v>12.6</v>
      </c>
      <c r="I141" s="37">
        <v>12.6</v>
      </c>
      <c r="J141" s="37">
        <v>14.1</v>
      </c>
      <c r="K141" s="37">
        <v>11.7</v>
      </c>
      <c r="L141" s="37">
        <v>10.8</v>
      </c>
      <c r="M141" s="39">
        <v>7.8</v>
      </c>
    </row>
    <row r="142" spans="1:31" x14ac:dyDescent="0.4">
      <c r="A142" s="1">
        <f t="shared" si="42"/>
        <v>1999</v>
      </c>
      <c r="B142" s="37">
        <v>6.9</v>
      </c>
      <c r="C142" s="37">
        <v>7.8</v>
      </c>
      <c r="D142" s="37">
        <v>10.7</v>
      </c>
      <c r="E142" s="37">
        <v>12.5</v>
      </c>
      <c r="F142" s="37">
        <v>11.9</v>
      </c>
      <c r="G142" s="38">
        <v>12.2</v>
      </c>
      <c r="H142" s="37">
        <v>11.2</v>
      </c>
      <c r="I142" s="37">
        <v>11.8</v>
      </c>
      <c r="J142" s="37">
        <v>11.3</v>
      </c>
      <c r="K142" s="37">
        <v>8.5</v>
      </c>
      <c r="L142" s="37">
        <v>6.2</v>
      </c>
      <c r="M142" s="39">
        <v>7.1</v>
      </c>
    </row>
    <row r="143" spans="1:31" x14ac:dyDescent="0.4">
      <c r="A143" s="1">
        <f t="shared" si="42"/>
        <v>2000</v>
      </c>
      <c r="B143" s="37">
        <v>5.8</v>
      </c>
      <c r="C143" s="37">
        <v>7</v>
      </c>
      <c r="D143" s="37">
        <v>9.8000000000000007</v>
      </c>
      <c r="E143" s="37">
        <v>10.8</v>
      </c>
      <c r="F143" s="37">
        <v>12.6</v>
      </c>
      <c r="G143" s="38">
        <v>12.2</v>
      </c>
      <c r="H143" s="37">
        <v>10.5</v>
      </c>
      <c r="I143" s="37">
        <v>11.1</v>
      </c>
      <c r="J143" s="37">
        <v>11.6</v>
      </c>
      <c r="K143" s="37">
        <v>9.8000000000000007</v>
      </c>
      <c r="L143" s="37">
        <v>10.4</v>
      </c>
      <c r="M143" s="39">
        <v>5.7</v>
      </c>
    </row>
    <row r="144" spans="1:31" x14ac:dyDescent="0.4">
      <c r="A144" s="1">
        <f t="shared" si="42"/>
        <v>2001</v>
      </c>
      <c r="B144" s="37">
        <v>7.1</v>
      </c>
      <c r="C144" s="37">
        <v>8.1</v>
      </c>
      <c r="D144" s="37">
        <v>9.4</v>
      </c>
      <c r="E144" s="37">
        <v>11</v>
      </c>
      <c r="F144" s="37">
        <v>11.3</v>
      </c>
      <c r="G144" s="38">
        <v>12.6</v>
      </c>
      <c r="H144" s="37">
        <v>11.9</v>
      </c>
      <c r="I144" s="37">
        <v>12</v>
      </c>
      <c r="J144" s="37">
        <v>12.5</v>
      </c>
      <c r="K144" s="37">
        <v>10</v>
      </c>
      <c r="L144" s="37">
        <v>8.1999999999999993</v>
      </c>
      <c r="M144" s="39">
        <v>8.1</v>
      </c>
    </row>
    <row r="145" spans="1:13" x14ac:dyDescent="0.4">
      <c r="A145" s="1">
        <f t="shared" si="42"/>
        <v>2002</v>
      </c>
      <c r="B145" s="37">
        <v>6.9</v>
      </c>
      <c r="C145" s="37">
        <v>7.3</v>
      </c>
      <c r="D145" s="37">
        <v>10.7</v>
      </c>
      <c r="E145" s="37">
        <v>10.5</v>
      </c>
      <c r="F145" s="37">
        <v>11.8</v>
      </c>
      <c r="G145" s="38">
        <v>12.7</v>
      </c>
      <c r="H145" s="37">
        <v>12.5</v>
      </c>
      <c r="I145" s="37">
        <v>11.6</v>
      </c>
      <c r="J145" s="37">
        <v>13.1</v>
      </c>
      <c r="K145" s="37">
        <v>12.1</v>
      </c>
      <c r="L145" s="37">
        <v>7.9</v>
      </c>
      <c r="M145" s="39">
        <v>7.8</v>
      </c>
    </row>
    <row r="146" spans="1:13" x14ac:dyDescent="0.4">
      <c r="A146" s="1">
        <f t="shared" si="42"/>
        <v>2003</v>
      </c>
      <c r="B146" s="37">
        <v>6.6</v>
      </c>
      <c r="C146" s="37">
        <v>9.1999999999999993</v>
      </c>
      <c r="D146" s="37">
        <v>10.5</v>
      </c>
      <c r="E146" s="37">
        <v>12.9</v>
      </c>
      <c r="F146" s="37">
        <v>13.8</v>
      </c>
      <c r="G146" s="38">
        <v>13.7</v>
      </c>
      <c r="H146" s="37">
        <v>11.9</v>
      </c>
      <c r="I146" s="37">
        <v>12</v>
      </c>
      <c r="J146" s="37">
        <v>13.4</v>
      </c>
      <c r="K146" s="37">
        <v>12</v>
      </c>
      <c r="L146" s="37">
        <v>9.3000000000000007</v>
      </c>
      <c r="M146" s="39">
        <v>5.5</v>
      </c>
    </row>
    <row r="147" spans="1:13" x14ac:dyDescent="0.4">
      <c r="A147" s="1">
        <f t="shared" si="42"/>
        <v>2004</v>
      </c>
      <c r="B147" s="37">
        <v>7.4</v>
      </c>
      <c r="C147" s="37">
        <v>7.4</v>
      </c>
      <c r="D147" s="37">
        <v>9.8000000000000007</v>
      </c>
      <c r="E147" s="37">
        <v>10.9</v>
      </c>
      <c r="F147" s="37">
        <v>12</v>
      </c>
      <c r="G147" s="38">
        <v>12.7</v>
      </c>
      <c r="H147" s="37">
        <v>11.9</v>
      </c>
      <c r="I147" s="37">
        <v>12.2</v>
      </c>
      <c r="J147" s="37">
        <v>12.3</v>
      </c>
      <c r="K147" s="37">
        <v>11.6</v>
      </c>
      <c r="L147" s="37">
        <v>8.1</v>
      </c>
      <c r="M147" s="39">
        <v>6.7</v>
      </c>
    </row>
    <row r="148" spans="1:13" x14ac:dyDescent="0.4">
      <c r="A148" s="1">
        <f t="shared" si="42"/>
        <v>2005</v>
      </c>
      <c r="B148" s="37">
        <v>6.4</v>
      </c>
      <c r="C148" s="37">
        <v>9.1</v>
      </c>
      <c r="D148" s="37">
        <v>10.5</v>
      </c>
      <c r="E148" s="37">
        <v>12.1</v>
      </c>
      <c r="F148" s="37">
        <v>12.1</v>
      </c>
      <c r="G148" s="38">
        <v>12.5</v>
      </c>
      <c r="H148" s="37">
        <v>11.6</v>
      </c>
      <c r="I148" s="37">
        <v>12.4</v>
      </c>
      <c r="J148" s="37">
        <v>11.2</v>
      </c>
      <c r="K148" s="37">
        <v>10</v>
      </c>
      <c r="L148" s="37">
        <v>7.5</v>
      </c>
      <c r="M148" s="39">
        <v>6.6</v>
      </c>
    </row>
    <row r="149" spans="1:13" x14ac:dyDescent="0.4">
      <c r="A149" s="1">
        <f t="shared" si="42"/>
        <v>2006</v>
      </c>
      <c r="B149" s="37">
        <v>4.5</v>
      </c>
      <c r="C149" s="37">
        <v>5.6</v>
      </c>
      <c r="D149" s="37">
        <v>7.4</v>
      </c>
      <c r="E149" s="37">
        <v>9.1</v>
      </c>
      <c r="F149" s="37">
        <v>9.9</v>
      </c>
      <c r="G149" s="38">
        <v>8.6999999999999993</v>
      </c>
      <c r="H149" s="37">
        <v>9.5</v>
      </c>
      <c r="I149" s="37">
        <v>9.5</v>
      </c>
      <c r="J149" s="37">
        <v>9.9</v>
      </c>
      <c r="K149" s="37">
        <v>9</v>
      </c>
      <c r="L149" s="37">
        <v>6.5</v>
      </c>
      <c r="M149" s="39">
        <v>6.3</v>
      </c>
    </row>
    <row r="150" spans="1:13" x14ac:dyDescent="0.4">
      <c r="A150" s="1">
        <f t="shared" si="42"/>
        <v>2007</v>
      </c>
      <c r="B150" s="37">
        <v>6.7</v>
      </c>
      <c r="C150" s="37">
        <v>7.9</v>
      </c>
      <c r="D150" s="37">
        <v>8.6999999999999993</v>
      </c>
      <c r="E150" s="37">
        <v>11.1</v>
      </c>
      <c r="F150" s="37">
        <v>11.9</v>
      </c>
      <c r="G150" s="38">
        <v>11.5</v>
      </c>
      <c r="H150" s="37">
        <v>11.7</v>
      </c>
      <c r="I150" s="37">
        <v>11.5</v>
      </c>
      <c r="J150" s="37">
        <v>10.8</v>
      </c>
      <c r="K150" s="37">
        <v>8.5</v>
      </c>
      <c r="L150" s="37">
        <v>6.8</v>
      </c>
      <c r="M150" s="39">
        <v>7.3</v>
      </c>
    </row>
    <row r="151" spans="1:13" x14ac:dyDescent="0.4">
      <c r="A151" s="1">
        <f t="shared" si="42"/>
        <v>2008</v>
      </c>
      <c r="B151" s="37">
        <v>5.8</v>
      </c>
      <c r="C151" s="37">
        <v>8.3000000000000007</v>
      </c>
      <c r="D151" s="37">
        <v>8.6</v>
      </c>
      <c r="E151" s="37">
        <v>11.5</v>
      </c>
      <c r="F151" s="37">
        <v>12.3</v>
      </c>
      <c r="G151" s="38">
        <v>11.1</v>
      </c>
      <c r="H151" s="37">
        <v>11.4</v>
      </c>
      <c r="I151" s="37">
        <v>12.2</v>
      </c>
      <c r="J151" s="37">
        <v>11.5</v>
      </c>
      <c r="K151" s="37">
        <v>8.1999999999999993</v>
      </c>
      <c r="L151" s="37">
        <v>6.5</v>
      </c>
      <c r="M151" s="39">
        <v>6</v>
      </c>
    </row>
    <row r="152" spans="1:13" x14ac:dyDescent="0.4">
      <c r="A152" s="1">
        <f t="shared" si="42"/>
        <v>2009</v>
      </c>
      <c r="B152" s="37">
        <v>6.2</v>
      </c>
      <c r="C152" s="37">
        <v>6.9</v>
      </c>
      <c r="D152" s="37">
        <v>7.9</v>
      </c>
      <c r="E152" s="37">
        <v>11.1</v>
      </c>
      <c r="F152" s="37">
        <v>12.1</v>
      </c>
      <c r="G152" s="38">
        <v>11.9</v>
      </c>
      <c r="H152" s="37">
        <v>11.8</v>
      </c>
      <c r="I152" s="37">
        <v>11.3</v>
      </c>
      <c r="J152" s="37">
        <v>12.7</v>
      </c>
      <c r="K152" s="37">
        <v>11.7</v>
      </c>
      <c r="L152" s="37">
        <v>8.1</v>
      </c>
      <c r="M152" s="39">
        <v>8.3000000000000007</v>
      </c>
    </row>
    <row r="153" spans="1:13" x14ac:dyDescent="0.4">
      <c r="A153" s="1">
        <f t="shared" si="42"/>
        <v>2010</v>
      </c>
      <c r="B153" s="37">
        <v>6.3</v>
      </c>
      <c r="C153" s="37">
        <v>6.6</v>
      </c>
      <c r="D153" s="37">
        <v>8.6</v>
      </c>
      <c r="E153" s="37">
        <v>10.8</v>
      </c>
      <c r="F153" s="37">
        <v>11.6</v>
      </c>
      <c r="G153" s="38">
        <v>12.6</v>
      </c>
      <c r="H153" s="37">
        <v>12.5</v>
      </c>
      <c r="I153" s="37">
        <v>11.8</v>
      </c>
      <c r="J153" s="37">
        <v>11.5</v>
      </c>
      <c r="K153" s="37">
        <v>6.2</v>
      </c>
      <c r="L153" s="37">
        <v>6.2</v>
      </c>
      <c r="M153" s="39">
        <v>4.4000000000000004</v>
      </c>
    </row>
    <row r="154" spans="1:13" x14ac:dyDescent="0.4">
      <c r="A154" s="1">
        <f t="shared" si="42"/>
        <v>2011</v>
      </c>
      <c r="B154" s="37">
        <v>6.6</v>
      </c>
      <c r="C154" s="37">
        <v>7.6</v>
      </c>
      <c r="D154" s="37">
        <v>8.3000000000000007</v>
      </c>
      <c r="E154" s="37">
        <v>11.8</v>
      </c>
      <c r="F154" s="37">
        <v>13</v>
      </c>
      <c r="G154" s="38">
        <v>11.5</v>
      </c>
      <c r="H154" s="37">
        <v>12.1</v>
      </c>
      <c r="I154" s="37">
        <v>12</v>
      </c>
      <c r="J154" s="37">
        <v>9.9</v>
      </c>
      <c r="K154" s="37">
        <v>7.9</v>
      </c>
      <c r="L154" s="37">
        <v>8.1999999999999993</v>
      </c>
      <c r="M154" s="39">
        <v>6.4</v>
      </c>
    </row>
    <row r="155" spans="1:13" x14ac:dyDescent="0.4">
      <c r="A155" s="1">
        <f t="shared" si="42"/>
        <v>2012</v>
      </c>
      <c r="B155" s="37">
        <v>6</v>
      </c>
      <c r="C155" s="37">
        <v>7.8</v>
      </c>
      <c r="D155" s="37">
        <v>8.1999999999999993</v>
      </c>
      <c r="E155" s="37">
        <v>8.8000000000000007</v>
      </c>
      <c r="F155" s="37">
        <v>10</v>
      </c>
      <c r="G155" s="38">
        <v>11.9</v>
      </c>
      <c r="H155" s="37">
        <v>11.5</v>
      </c>
      <c r="I155" s="37">
        <v>12.1</v>
      </c>
      <c r="J155" s="37">
        <v>11.5</v>
      </c>
      <c r="K155" s="37">
        <v>8.8000000000000007</v>
      </c>
      <c r="L155" s="37">
        <v>7.7</v>
      </c>
      <c r="M155" s="39">
        <v>7.2</v>
      </c>
    </row>
    <row r="156" spans="1:13" x14ac:dyDescent="0.4">
      <c r="A156" s="1">
        <f t="shared" si="42"/>
        <v>2013</v>
      </c>
      <c r="B156" s="37">
        <v>7.4</v>
      </c>
      <c r="C156" s="37">
        <v>9.1999999999999993</v>
      </c>
      <c r="D156" s="37">
        <v>7.7</v>
      </c>
      <c r="E156" s="37">
        <v>12.6</v>
      </c>
      <c r="F156" s="37">
        <v>12.6</v>
      </c>
      <c r="G156" s="38">
        <v>12</v>
      </c>
      <c r="H156" s="37">
        <v>11.8</v>
      </c>
      <c r="I156" s="37">
        <v>11.4</v>
      </c>
      <c r="J156" s="37">
        <v>13.3</v>
      </c>
      <c r="K156" s="37">
        <v>10.5</v>
      </c>
      <c r="L156" s="37">
        <v>8.6</v>
      </c>
      <c r="M156" s="39">
        <v>8.1</v>
      </c>
    </row>
    <row r="157" spans="1:13" x14ac:dyDescent="0.4">
      <c r="A157" s="1">
        <f t="shared" si="42"/>
        <v>2014</v>
      </c>
      <c r="B157" s="37">
        <v>5</v>
      </c>
      <c r="C157" s="37">
        <v>8.6999999999999993</v>
      </c>
      <c r="D157" s="37">
        <v>10.5</v>
      </c>
      <c r="E157" s="37">
        <v>11.6</v>
      </c>
      <c r="F157" s="37">
        <v>10.8</v>
      </c>
      <c r="G157" s="38">
        <v>13.2</v>
      </c>
      <c r="H157" s="37">
        <v>11.2</v>
      </c>
      <c r="I157" s="37">
        <v>11.3</v>
      </c>
      <c r="J157" s="37">
        <v>12.6</v>
      </c>
      <c r="K157" s="37">
        <v>10.199999999999999</v>
      </c>
      <c r="L157" s="37">
        <v>7.7</v>
      </c>
      <c r="M157" s="39">
        <v>7.8</v>
      </c>
    </row>
    <row r="158" spans="1:13" x14ac:dyDescent="0.4">
      <c r="A158" s="1">
        <f t="shared" si="42"/>
        <v>2015</v>
      </c>
      <c r="B158" s="37">
        <v>6.5</v>
      </c>
      <c r="C158" s="37">
        <v>6.9</v>
      </c>
      <c r="D158" s="37">
        <v>8.6999999999999993</v>
      </c>
      <c r="E158" s="37">
        <v>11.6</v>
      </c>
      <c r="F158" s="37">
        <v>12.1</v>
      </c>
      <c r="G158" s="38">
        <v>12.3</v>
      </c>
      <c r="H158" s="37">
        <v>11.7</v>
      </c>
      <c r="I158" s="37">
        <v>11.8</v>
      </c>
      <c r="J158" s="37">
        <v>12.7</v>
      </c>
      <c r="K158" s="37">
        <v>11</v>
      </c>
      <c r="L158" s="37">
        <v>10.6</v>
      </c>
      <c r="M158" s="39">
        <v>9.3000000000000007</v>
      </c>
    </row>
    <row r="159" spans="1:13" x14ac:dyDescent="0.4">
      <c r="A159" s="1">
        <f t="shared" si="42"/>
        <v>2016</v>
      </c>
      <c r="B159" s="37">
        <v>6.4</v>
      </c>
      <c r="C159" s="37">
        <v>4.8</v>
      </c>
      <c r="D159" s="37">
        <v>10</v>
      </c>
      <c r="E159" s="37">
        <v>11.7</v>
      </c>
      <c r="F159" s="37">
        <v>14</v>
      </c>
      <c r="G159" s="38">
        <v>12.6</v>
      </c>
      <c r="H159" s="37">
        <v>11.8</v>
      </c>
      <c r="I159" s="37">
        <v>11.8</v>
      </c>
      <c r="J159" s="37">
        <v>11.6</v>
      </c>
      <c r="K159" s="37">
        <v>10.4</v>
      </c>
      <c r="L159" s="37">
        <v>8.6999999999999993</v>
      </c>
      <c r="M159" s="39">
        <v>8.74</v>
      </c>
    </row>
    <row r="160" spans="1:13" x14ac:dyDescent="0.4">
      <c r="A160" s="1">
        <f t="shared" si="42"/>
        <v>2017</v>
      </c>
      <c r="B160" s="37">
        <v>6.5</v>
      </c>
      <c r="C160" s="37">
        <v>7.8</v>
      </c>
      <c r="D160" s="37">
        <v>8.84</v>
      </c>
      <c r="E160" s="37">
        <v>10.9</v>
      </c>
      <c r="F160" s="37">
        <v>13.4</v>
      </c>
      <c r="G160" s="38">
        <v>12</v>
      </c>
      <c r="H160" s="37">
        <v>11.6</v>
      </c>
      <c r="I160" s="37">
        <v>11.8</v>
      </c>
      <c r="J160" s="37">
        <v>12</v>
      </c>
      <c r="K160" s="37">
        <v>10.5</v>
      </c>
      <c r="L160" s="37">
        <v>6.5</v>
      </c>
      <c r="M160" s="39">
        <v>4.8</v>
      </c>
    </row>
    <row r="161" spans="1:13" x14ac:dyDescent="0.4">
      <c r="A161" s="1">
        <f t="shared" si="42"/>
        <v>2018</v>
      </c>
      <c r="B161" s="37">
        <v>4.3</v>
      </c>
      <c r="C161" s="37">
        <v>8.3821428571428562</v>
      </c>
      <c r="D161" s="37">
        <v>9.8000000000000007</v>
      </c>
      <c r="E161" s="37">
        <v>11.213333333333335</v>
      </c>
      <c r="F161" s="37">
        <v>11</v>
      </c>
      <c r="G161" s="38">
        <v>11.9</v>
      </c>
      <c r="H161" s="37">
        <v>10.199999999999999</v>
      </c>
      <c r="I161" s="37">
        <v>10.9</v>
      </c>
      <c r="J161" s="37">
        <v>11.2</v>
      </c>
      <c r="K161" s="37">
        <v>11.1</v>
      </c>
      <c r="L161" s="37">
        <v>8.1</v>
      </c>
      <c r="M161" s="39">
        <v>6.8</v>
      </c>
    </row>
    <row r="162" spans="1:13" x14ac:dyDescent="0.4">
      <c r="A162" s="1">
        <f t="shared" si="42"/>
        <v>2019</v>
      </c>
      <c r="B162" s="37">
        <v>6</v>
      </c>
      <c r="C162" s="37">
        <v>8.6999999999999993</v>
      </c>
      <c r="D162" s="37">
        <v>9.6</v>
      </c>
      <c r="E162" s="37">
        <v>11.2</v>
      </c>
      <c r="F162" s="37">
        <v>13.3</v>
      </c>
      <c r="G162" s="38">
        <v>12.3</v>
      </c>
      <c r="H162" s="37">
        <v>10.7</v>
      </c>
      <c r="I162" s="37">
        <v>10.6</v>
      </c>
      <c r="J162" s="37">
        <v>10.9</v>
      </c>
      <c r="K162" s="37">
        <v>10.5</v>
      </c>
      <c r="L162" s="37">
        <v>9.9</v>
      </c>
      <c r="M162" s="39">
        <v>7.3</v>
      </c>
    </row>
    <row r="163" spans="1:13" x14ac:dyDescent="0.4">
      <c r="A163" s="1">
        <f t="shared" si="42"/>
        <v>2020</v>
      </c>
      <c r="B163" s="37">
        <v>7.3</v>
      </c>
      <c r="C163" s="37">
        <v>8.8000000000000007</v>
      </c>
      <c r="D163" s="37">
        <v>10.9</v>
      </c>
      <c r="E163" s="37">
        <v>14.3</v>
      </c>
      <c r="F163" s="37">
        <v>13.1</v>
      </c>
      <c r="G163" s="38">
        <v>12.1</v>
      </c>
      <c r="H163" s="37">
        <v>11.6</v>
      </c>
      <c r="I163" s="37">
        <v>12.1</v>
      </c>
      <c r="J163" s="37">
        <v>11.8</v>
      </c>
      <c r="K163" s="37">
        <v>8.1999999999999993</v>
      </c>
      <c r="L163" s="37">
        <v>7.5</v>
      </c>
      <c r="M163" s="40">
        <v>7.0387096774193534</v>
      </c>
    </row>
    <row r="164" spans="1:13" x14ac:dyDescent="0.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</row>
    <row r="165" spans="1:13" x14ac:dyDescent="0.4">
      <c r="A165" s="1"/>
      <c r="B165" s="46" t="s">
        <v>78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</row>
    <row r="166" spans="1:13" x14ac:dyDescent="0.4">
      <c r="A166" s="1">
        <v>1991</v>
      </c>
      <c r="B166" s="37">
        <v>1012.73</v>
      </c>
      <c r="C166" s="37">
        <v>1013.84</v>
      </c>
      <c r="D166" s="37">
        <v>1007.54</v>
      </c>
      <c r="E166" s="37">
        <v>1006.34</v>
      </c>
      <c r="F166" s="37">
        <v>1006.74</v>
      </c>
      <c r="G166" s="38">
        <v>1009.15</v>
      </c>
      <c r="H166" s="37">
        <v>1011.93</v>
      </c>
      <c r="I166" s="37">
        <v>1012.4</v>
      </c>
      <c r="J166" s="37">
        <v>1012.19</v>
      </c>
      <c r="K166" s="37">
        <v>1011.9</v>
      </c>
      <c r="L166" s="37">
        <v>1015.36</v>
      </c>
      <c r="M166" s="39">
        <v>1014.56</v>
      </c>
    </row>
    <row r="167" spans="1:13" x14ac:dyDescent="0.4">
      <c r="A167" s="1">
        <f>A166+1</f>
        <v>1992</v>
      </c>
      <c r="B167" s="37">
        <v>1013.35</v>
      </c>
      <c r="C167" s="37">
        <v>1011.07</v>
      </c>
      <c r="D167" s="37">
        <v>1009.38</v>
      </c>
      <c r="E167" s="37">
        <v>1009.62</v>
      </c>
      <c r="F167" s="37">
        <v>1010.42</v>
      </c>
      <c r="G167" s="38">
        <v>1007.79</v>
      </c>
      <c r="H167" s="37">
        <v>1011.82</v>
      </c>
      <c r="I167" s="37">
        <v>1012.46</v>
      </c>
      <c r="J167" s="37">
        <v>1011.4</v>
      </c>
      <c r="K167" s="37">
        <v>1012.86</v>
      </c>
      <c r="L167" s="37">
        <v>1011.55</v>
      </c>
      <c r="M167" s="39">
        <v>1014.22</v>
      </c>
    </row>
    <row r="168" spans="1:13" x14ac:dyDescent="0.4">
      <c r="A168" s="1">
        <f t="shared" ref="A168:A195" si="43">A167+1</f>
        <v>1993</v>
      </c>
      <c r="B168" s="37">
        <v>1013.56</v>
      </c>
      <c r="C168" s="37">
        <v>1011.75</v>
      </c>
      <c r="D168" s="37">
        <v>1010.6</v>
      </c>
      <c r="E168" s="37">
        <v>1007.75</v>
      </c>
      <c r="F168" s="37">
        <v>1008.28</v>
      </c>
      <c r="G168" s="38">
        <v>1007.61</v>
      </c>
      <c r="H168" s="37">
        <v>1011.23</v>
      </c>
      <c r="I168" s="37">
        <v>1011.68</v>
      </c>
      <c r="J168" s="37">
        <v>1011.16</v>
      </c>
      <c r="K168" s="37">
        <v>1012.02</v>
      </c>
      <c r="L168" s="37">
        <v>1013.49</v>
      </c>
      <c r="M168" s="39">
        <v>1013.68</v>
      </c>
    </row>
    <row r="169" spans="1:13" x14ac:dyDescent="0.4">
      <c r="A169" s="1">
        <f t="shared" si="43"/>
        <v>1994</v>
      </c>
      <c r="B169" s="37">
        <v>1014.15</v>
      </c>
      <c r="C169" s="37">
        <v>1011.8</v>
      </c>
      <c r="D169" s="37">
        <v>1009.41</v>
      </c>
      <c r="E169" s="37">
        <v>1008.76</v>
      </c>
      <c r="F169" s="37">
        <v>1008.37</v>
      </c>
      <c r="G169" s="38">
        <v>1009.64</v>
      </c>
      <c r="H169" s="37">
        <v>1011.77</v>
      </c>
      <c r="I169" s="37">
        <v>1011.4</v>
      </c>
      <c r="J169" s="37">
        <v>1011.98</v>
      </c>
      <c r="K169" s="37">
        <v>1009.28</v>
      </c>
      <c r="L169" s="37">
        <v>1012.69</v>
      </c>
      <c r="M169" s="39">
        <v>1013.24</v>
      </c>
    </row>
    <row r="170" spans="1:13" x14ac:dyDescent="0.4">
      <c r="A170" s="1">
        <f t="shared" si="43"/>
        <v>1995</v>
      </c>
      <c r="B170" s="37">
        <v>1012.87</v>
      </c>
      <c r="C170" s="37">
        <v>1013.63</v>
      </c>
      <c r="D170" s="37">
        <v>1009.41</v>
      </c>
      <c r="E170" s="37">
        <v>1005.76</v>
      </c>
      <c r="F170" s="37">
        <v>1005.65</v>
      </c>
      <c r="G170" s="38">
        <v>1008.33</v>
      </c>
      <c r="H170" s="37">
        <v>1011.41</v>
      </c>
      <c r="I170" s="37">
        <v>1008.29</v>
      </c>
      <c r="J170" s="37">
        <v>1010.66</v>
      </c>
      <c r="K170" s="37">
        <v>1011.41</v>
      </c>
      <c r="L170" s="37">
        <v>1014.28</v>
      </c>
      <c r="M170" s="39">
        <v>1013.81</v>
      </c>
    </row>
    <row r="171" spans="1:13" x14ac:dyDescent="0.4">
      <c r="A171" s="1">
        <f t="shared" si="43"/>
        <v>1996</v>
      </c>
      <c r="B171" s="37">
        <v>1013.41</v>
      </c>
      <c r="C171" s="37">
        <v>1011.94</v>
      </c>
      <c r="D171" s="37">
        <v>1010.39</v>
      </c>
      <c r="E171" s="37">
        <v>1008.75</v>
      </c>
      <c r="F171" s="37">
        <v>1007.84</v>
      </c>
      <c r="G171" s="38">
        <v>1009.72</v>
      </c>
      <c r="H171" s="37">
        <v>1011.46</v>
      </c>
      <c r="I171" s="37">
        <v>1011.48</v>
      </c>
      <c r="J171" s="37">
        <v>1009.03</v>
      </c>
      <c r="K171" s="37">
        <v>1011.72</v>
      </c>
      <c r="L171" s="37">
        <v>1015.19</v>
      </c>
      <c r="M171" s="39">
        <v>1014.01</v>
      </c>
    </row>
    <row r="172" spans="1:13" x14ac:dyDescent="0.4">
      <c r="A172" s="1">
        <f t="shared" si="43"/>
        <v>1997</v>
      </c>
      <c r="B172" s="37">
        <v>1013.89</v>
      </c>
      <c r="C172" s="37">
        <v>1011.78</v>
      </c>
      <c r="D172" s="37">
        <v>1011.1</v>
      </c>
      <c r="E172" s="37">
        <v>1007.76</v>
      </c>
      <c r="F172" s="37">
        <v>1010.53</v>
      </c>
      <c r="G172" s="38">
        <v>1007.3</v>
      </c>
      <c r="H172" s="37">
        <v>1011.32</v>
      </c>
      <c r="I172" s="37">
        <v>1012.2</v>
      </c>
      <c r="J172" s="37">
        <v>1010.23</v>
      </c>
      <c r="K172" s="37">
        <v>1010.83</v>
      </c>
      <c r="L172" s="37">
        <v>1011.36</v>
      </c>
      <c r="M172" s="39">
        <v>1011.35</v>
      </c>
    </row>
    <row r="173" spans="1:13" x14ac:dyDescent="0.4">
      <c r="A173" s="1">
        <f t="shared" si="43"/>
        <v>1998</v>
      </c>
      <c r="B173" s="37">
        <v>1010.71</v>
      </c>
      <c r="C173" s="37">
        <v>1007.65</v>
      </c>
      <c r="D173" s="37">
        <v>1008.89</v>
      </c>
      <c r="E173" s="37">
        <v>1006.41</v>
      </c>
      <c r="F173" s="37">
        <v>1007.08</v>
      </c>
      <c r="G173" s="38">
        <v>1007.94</v>
      </c>
      <c r="H173" s="37">
        <v>1011.61</v>
      </c>
      <c r="I173" s="37">
        <v>1012.59</v>
      </c>
      <c r="J173" s="37">
        <v>1007.68</v>
      </c>
      <c r="K173" s="37">
        <v>1013.31</v>
      </c>
      <c r="L173" s="37">
        <v>1012.83</v>
      </c>
      <c r="M173" s="39">
        <v>1015.75</v>
      </c>
    </row>
    <row r="174" spans="1:13" x14ac:dyDescent="0.4">
      <c r="A174" s="1">
        <f t="shared" si="43"/>
        <v>1999</v>
      </c>
      <c r="B174" s="37">
        <v>1014.34</v>
      </c>
      <c r="C174" s="37">
        <v>1013.44</v>
      </c>
      <c r="D174" s="37">
        <v>1009.7</v>
      </c>
      <c r="E174" s="37">
        <v>1007.05</v>
      </c>
      <c r="F174" s="37">
        <v>1007.6</v>
      </c>
      <c r="G174" s="38">
        <v>1008.03</v>
      </c>
      <c r="H174" s="37">
        <v>1012.2</v>
      </c>
      <c r="I174" s="37">
        <v>1009.93</v>
      </c>
      <c r="J174" s="37">
        <v>1009.94</v>
      </c>
      <c r="K174" s="37">
        <v>1014.16</v>
      </c>
      <c r="L174" s="37">
        <v>1016.67</v>
      </c>
      <c r="M174" s="39">
        <v>1015.97</v>
      </c>
    </row>
    <row r="175" spans="1:13" x14ac:dyDescent="0.4">
      <c r="A175" s="1">
        <f t="shared" si="43"/>
        <v>2000</v>
      </c>
      <c r="B175" s="37">
        <v>1016.51</v>
      </c>
      <c r="C175" s="37">
        <v>1014.13</v>
      </c>
      <c r="D175" s="37">
        <v>1008.07</v>
      </c>
      <c r="E175" s="37">
        <v>1009.5</v>
      </c>
      <c r="F175" s="37">
        <v>1007.1490505496542</v>
      </c>
      <c r="G175" s="38">
        <v>1009.87</v>
      </c>
      <c r="H175" s="37">
        <v>1011.54</v>
      </c>
      <c r="I175" s="37">
        <v>1012.36</v>
      </c>
      <c r="J175" s="37">
        <v>1009.77</v>
      </c>
      <c r="K175" s="37">
        <v>1013.33</v>
      </c>
      <c r="L175" s="37">
        <v>1010.75</v>
      </c>
      <c r="M175" s="39">
        <v>1017.47</v>
      </c>
    </row>
    <row r="176" spans="1:13" x14ac:dyDescent="0.4">
      <c r="A176" s="1">
        <f t="shared" si="43"/>
        <v>2001</v>
      </c>
      <c r="B176" s="37">
        <v>1014.26</v>
      </c>
      <c r="C176" s="37">
        <v>1015.24</v>
      </c>
      <c r="D176" s="37">
        <v>1010.95</v>
      </c>
      <c r="E176" s="37">
        <v>1012.34</v>
      </c>
      <c r="F176" s="37">
        <v>1011.7</v>
      </c>
      <c r="G176" s="38">
        <v>1012.61</v>
      </c>
      <c r="H176" s="37">
        <v>1013.47</v>
      </c>
      <c r="I176" s="37">
        <v>1014.19</v>
      </c>
      <c r="J176" s="37">
        <v>1012.9</v>
      </c>
      <c r="K176" s="37">
        <v>1016.68</v>
      </c>
      <c r="L176" s="37">
        <v>1016.68</v>
      </c>
      <c r="M176" s="39">
        <v>1017.32</v>
      </c>
    </row>
    <row r="177" spans="1:13" x14ac:dyDescent="0.4">
      <c r="A177" s="1">
        <f t="shared" si="43"/>
        <v>2002</v>
      </c>
      <c r="B177" s="37">
        <v>1016.15</v>
      </c>
      <c r="C177" s="37">
        <v>1017.31</v>
      </c>
      <c r="D177" s="37">
        <v>1012.47</v>
      </c>
      <c r="E177" s="37">
        <v>1012.49</v>
      </c>
      <c r="F177" s="37">
        <v>1010.88</v>
      </c>
      <c r="G177" s="38">
        <v>1010.78</v>
      </c>
      <c r="H177" s="37">
        <v>1014.46</v>
      </c>
      <c r="I177" s="37">
        <v>1014.2</v>
      </c>
      <c r="J177" s="37">
        <v>1011.28</v>
      </c>
      <c r="K177" s="37">
        <v>1015.45</v>
      </c>
      <c r="L177" s="37">
        <v>1022.92</v>
      </c>
      <c r="M177" s="39">
        <v>1023.39</v>
      </c>
    </row>
    <row r="178" spans="1:13" x14ac:dyDescent="0.4">
      <c r="A178" s="1">
        <f t="shared" si="43"/>
        <v>2003</v>
      </c>
      <c r="B178" s="37">
        <v>1025.82</v>
      </c>
      <c r="C178" s="37">
        <v>1016.65</v>
      </c>
      <c r="D178" s="37">
        <v>1014.17</v>
      </c>
      <c r="E178" s="37">
        <v>1013.74</v>
      </c>
      <c r="F178" s="37">
        <v>1013.25</v>
      </c>
      <c r="G178" s="38">
        <v>1014.6</v>
      </c>
      <c r="H178" s="37">
        <v>1019.36</v>
      </c>
      <c r="I178" s="37">
        <v>1019.96</v>
      </c>
      <c r="J178" s="37">
        <v>1017.09</v>
      </c>
      <c r="K178" s="37">
        <v>1017.63</v>
      </c>
      <c r="L178" s="37">
        <v>1022.81</v>
      </c>
      <c r="M178" s="39">
        <v>1025.45</v>
      </c>
    </row>
    <row r="179" spans="1:13" x14ac:dyDescent="0.4">
      <c r="A179" s="1">
        <f t="shared" si="43"/>
        <v>2004</v>
      </c>
      <c r="B179" s="37">
        <v>1021.87</v>
      </c>
      <c r="C179" s="37">
        <v>1020.96</v>
      </c>
      <c r="D179" s="37">
        <v>1020.67</v>
      </c>
      <c r="E179" s="37">
        <v>1017.73</v>
      </c>
      <c r="F179" s="37">
        <v>1016.2</v>
      </c>
      <c r="G179" s="38">
        <v>1016.3</v>
      </c>
      <c r="H179" s="37">
        <v>1017.22</v>
      </c>
      <c r="I179" s="37">
        <v>1019.58</v>
      </c>
      <c r="J179" s="37">
        <v>1017.96</v>
      </c>
      <c r="K179" s="37">
        <v>1016.92</v>
      </c>
      <c r="L179" s="37">
        <v>1019.65</v>
      </c>
      <c r="M179" s="39">
        <v>1022.86</v>
      </c>
    </row>
    <row r="180" spans="1:13" x14ac:dyDescent="0.4">
      <c r="A180" s="1">
        <f t="shared" si="43"/>
        <v>2005</v>
      </c>
      <c r="B180" s="37">
        <v>1024.1400000000001</v>
      </c>
      <c r="C180" s="37">
        <v>1019.33</v>
      </c>
      <c r="D180" s="37">
        <v>1014.81</v>
      </c>
      <c r="E180" s="37">
        <v>1014.48</v>
      </c>
      <c r="F180" s="37">
        <v>1013.93</v>
      </c>
      <c r="G180" s="38">
        <v>1013.95</v>
      </c>
      <c r="H180" s="37">
        <v>1016.96</v>
      </c>
      <c r="I180" s="37">
        <v>1017.76</v>
      </c>
      <c r="J180" s="37">
        <v>1019.19</v>
      </c>
      <c r="K180" s="37">
        <v>1019.17</v>
      </c>
      <c r="L180" s="37">
        <v>1023.89</v>
      </c>
      <c r="M180" s="39">
        <v>1022.76</v>
      </c>
    </row>
    <row r="181" spans="1:13" x14ac:dyDescent="0.4">
      <c r="A181" s="1">
        <f t="shared" si="43"/>
        <v>2006</v>
      </c>
      <c r="B181" s="37">
        <v>1023.45</v>
      </c>
      <c r="C181" s="37">
        <v>1022.21</v>
      </c>
      <c r="D181" s="37">
        <v>1018.63</v>
      </c>
      <c r="E181" s="37">
        <v>1017.04</v>
      </c>
      <c r="F181" s="37">
        <v>1015.92</v>
      </c>
      <c r="G181" s="38">
        <v>1017.5</v>
      </c>
      <c r="H181" s="37">
        <v>1016.88</v>
      </c>
      <c r="I181" s="37">
        <v>1017.48</v>
      </c>
      <c r="J181" s="37">
        <v>1016.69</v>
      </c>
      <c r="K181" s="37">
        <v>1015.1</v>
      </c>
      <c r="L181" s="37">
        <v>1019.74</v>
      </c>
      <c r="M181" s="39">
        <v>1022.9</v>
      </c>
    </row>
    <row r="182" spans="1:13" x14ac:dyDescent="0.4">
      <c r="A182" s="1">
        <f t="shared" si="43"/>
        <v>2007</v>
      </c>
      <c r="B182" s="37">
        <v>1018.77</v>
      </c>
      <c r="C182" s="37">
        <v>1017.32</v>
      </c>
      <c r="D182" s="37">
        <v>1016.72</v>
      </c>
      <c r="E182" s="37">
        <v>1014.23</v>
      </c>
      <c r="F182" s="37">
        <v>1014.36</v>
      </c>
      <c r="G182" s="38">
        <v>1013.79</v>
      </c>
      <c r="H182" s="37">
        <v>1015.24</v>
      </c>
      <c r="I182" s="37">
        <v>1015.41</v>
      </c>
      <c r="J182" s="37">
        <v>1016.64</v>
      </c>
      <c r="K182" s="37">
        <v>1016.38</v>
      </c>
      <c r="L182" s="37">
        <v>1017.91</v>
      </c>
      <c r="M182" s="39">
        <v>1017.46</v>
      </c>
    </row>
    <row r="183" spans="1:13" x14ac:dyDescent="0.4">
      <c r="A183" s="1">
        <f t="shared" si="43"/>
        <v>2008</v>
      </c>
      <c r="B183" s="37">
        <v>1017.52</v>
      </c>
      <c r="C183" s="37">
        <v>1014.2</v>
      </c>
      <c r="D183" s="37">
        <v>1012.7</v>
      </c>
      <c r="E183" s="37">
        <v>1010.56</v>
      </c>
      <c r="F183" s="37">
        <v>1009.93</v>
      </c>
      <c r="G183" s="38">
        <v>1012.45</v>
      </c>
      <c r="H183" s="37">
        <v>1013.33</v>
      </c>
      <c r="I183" s="37">
        <v>1011.59</v>
      </c>
      <c r="J183" s="37">
        <v>1013.36</v>
      </c>
      <c r="K183" s="37">
        <v>1018.35</v>
      </c>
      <c r="L183" s="37">
        <v>1017.96</v>
      </c>
      <c r="M183" s="39">
        <v>1019.65</v>
      </c>
    </row>
    <row r="184" spans="1:13" x14ac:dyDescent="0.4">
      <c r="A184" s="1">
        <f t="shared" si="43"/>
        <v>2009</v>
      </c>
      <c r="B184" s="37">
        <v>1018</v>
      </c>
      <c r="C184" s="37">
        <v>1017.09</v>
      </c>
      <c r="D184" s="37">
        <v>1013.07</v>
      </c>
      <c r="E184" s="37">
        <v>1011.04</v>
      </c>
      <c r="F184" s="37">
        <v>1011.02</v>
      </c>
      <c r="G184" s="38">
        <v>1010.79</v>
      </c>
      <c r="H184" s="37">
        <v>1014.05</v>
      </c>
      <c r="I184" s="37">
        <v>1015.01</v>
      </c>
      <c r="J184" s="37">
        <v>1013.44</v>
      </c>
      <c r="K184" s="37">
        <v>1012.08</v>
      </c>
      <c r="L184" s="37">
        <v>1016.36</v>
      </c>
      <c r="M184" s="39">
        <v>1014.74</v>
      </c>
    </row>
    <row r="185" spans="1:13" x14ac:dyDescent="0.4">
      <c r="A185" s="1">
        <f t="shared" si="43"/>
        <v>2010</v>
      </c>
      <c r="B185" s="37">
        <v>1016.37</v>
      </c>
      <c r="C185" s="37">
        <v>1012.95</v>
      </c>
      <c r="D185" s="37">
        <v>1011.22</v>
      </c>
      <c r="E185" s="37">
        <v>1010.21</v>
      </c>
      <c r="F185" s="37">
        <v>1010.29</v>
      </c>
      <c r="G185" s="38">
        <v>1011.08</v>
      </c>
      <c r="H185" s="37">
        <v>1013.16</v>
      </c>
      <c r="I185" s="37">
        <v>1013.15</v>
      </c>
      <c r="J185" s="37">
        <v>1012.09</v>
      </c>
      <c r="K185" s="37">
        <v>1017.53</v>
      </c>
      <c r="L185" s="37">
        <v>1016.86</v>
      </c>
      <c r="M185" s="39">
        <v>1020.01</v>
      </c>
    </row>
    <row r="186" spans="1:13" x14ac:dyDescent="0.4">
      <c r="A186" s="1">
        <f t="shared" si="43"/>
        <v>2011</v>
      </c>
      <c r="B186" s="37">
        <v>1014.88</v>
      </c>
      <c r="C186" s="37">
        <v>1013.74</v>
      </c>
      <c r="D186" s="37">
        <v>1013.32</v>
      </c>
      <c r="E186" s="37">
        <v>1010.14</v>
      </c>
      <c r="F186" s="37">
        <v>1008.99</v>
      </c>
      <c r="G186" s="38">
        <v>1011.66</v>
      </c>
      <c r="H186" s="37">
        <v>1013.25</v>
      </c>
      <c r="I186" s="37">
        <v>1012.79</v>
      </c>
      <c r="J186" s="37">
        <v>1014.86</v>
      </c>
      <c r="K186" s="37">
        <v>1016.08</v>
      </c>
      <c r="L186" s="37">
        <v>1016.69</v>
      </c>
      <c r="M186" s="39">
        <v>1016.99</v>
      </c>
    </row>
    <row r="187" spans="1:13" x14ac:dyDescent="0.4">
      <c r="A187" s="1">
        <f t="shared" si="43"/>
        <v>2012</v>
      </c>
      <c r="B187" s="37">
        <v>1017.38</v>
      </c>
      <c r="C187" s="37">
        <v>1015.63</v>
      </c>
      <c r="D187" s="37">
        <v>1012.76</v>
      </c>
      <c r="E187" s="37">
        <v>1012.15</v>
      </c>
      <c r="F187" s="37">
        <v>1010.46</v>
      </c>
      <c r="G187" s="38">
        <v>1010.72</v>
      </c>
      <c r="H187" s="37">
        <v>1014.8</v>
      </c>
      <c r="I187" s="37">
        <v>1013.3</v>
      </c>
      <c r="J187" s="37">
        <v>1014.47</v>
      </c>
      <c r="K187" s="37">
        <v>1014.82</v>
      </c>
      <c r="L187" s="37">
        <v>1018.95</v>
      </c>
      <c r="M187" s="39">
        <v>1016.16</v>
      </c>
    </row>
    <row r="188" spans="1:13" x14ac:dyDescent="0.4">
      <c r="A188" s="1">
        <f t="shared" si="43"/>
        <v>2013</v>
      </c>
      <c r="B188" s="37">
        <v>1017.21</v>
      </c>
      <c r="C188" s="37">
        <v>1012.16</v>
      </c>
      <c r="D188" s="37">
        <v>1015.07</v>
      </c>
      <c r="E188" s="37">
        <v>1008.32</v>
      </c>
      <c r="F188" s="37">
        <v>1010.35</v>
      </c>
      <c r="G188" s="38">
        <v>1012.06</v>
      </c>
      <c r="H188" s="37">
        <v>1013.53</v>
      </c>
      <c r="I188" s="37">
        <v>1014.49</v>
      </c>
      <c r="J188" s="37">
        <v>1010.88</v>
      </c>
      <c r="K188" s="37">
        <v>1014.46</v>
      </c>
      <c r="L188" s="37">
        <v>1017.29</v>
      </c>
      <c r="M188" s="39">
        <v>1017.66</v>
      </c>
    </row>
    <row r="189" spans="1:13" x14ac:dyDescent="0.4">
      <c r="A189" s="1">
        <f t="shared" si="43"/>
        <v>2014</v>
      </c>
      <c r="B189" s="37">
        <v>1018.89</v>
      </c>
      <c r="C189" s="37">
        <v>1012.49</v>
      </c>
      <c r="D189" s="37">
        <v>1011.69</v>
      </c>
      <c r="E189" s="37">
        <v>1010.58</v>
      </c>
      <c r="F189" s="37">
        <v>1012.99</v>
      </c>
      <c r="G189" s="38">
        <v>1011.42</v>
      </c>
      <c r="H189" s="37">
        <v>1015.82</v>
      </c>
      <c r="I189" s="37">
        <v>1014.35</v>
      </c>
      <c r="J189" s="37">
        <v>1012.74</v>
      </c>
      <c r="K189" s="37">
        <v>1014.83</v>
      </c>
      <c r="L189" s="37">
        <v>1017.16</v>
      </c>
      <c r="M189" s="39">
        <v>1017.67</v>
      </c>
    </row>
    <row r="190" spans="1:13" x14ac:dyDescent="0.4">
      <c r="A190" s="1">
        <f t="shared" si="43"/>
        <v>2015</v>
      </c>
      <c r="B190" s="37">
        <v>1019.23</v>
      </c>
      <c r="C190" s="37">
        <v>1015.55</v>
      </c>
      <c r="D190" s="37">
        <v>1015.57</v>
      </c>
      <c r="E190" s="37">
        <v>1010.91</v>
      </c>
      <c r="F190" s="37">
        <v>1012.38</v>
      </c>
      <c r="G190" s="38">
        <v>1012.74</v>
      </c>
      <c r="H190" s="37">
        <v>1014.41</v>
      </c>
      <c r="I190" s="37">
        <v>1014.27</v>
      </c>
      <c r="J190" s="37">
        <v>1013.56</v>
      </c>
      <c r="K190" s="37">
        <v>1014.66</v>
      </c>
      <c r="L190" s="37">
        <v>1014.96</v>
      </c>
      <c r="M190" s="39">
        <v>1015.41</v>
      </c>
    </row>
    <row r="191" spans="1:13" x14ac:dyDescent="0.4">
      <c r="A191" s="1">
        <f t="shared" si="43"/>
        <v>2016</v>
      </c>
      <c r="B191" s="37">
        <v>1016.93</v>
      </c>
      <c r="C191" s="37">
        <v>1018.31</v>
      </c>
      <c r="D191" s="37">
        <v>1012.64</v>
      </c>
      <c r="E191" s="37">
        <v>1011.37</v>
      </c>
      <c r="F191" s="37">
        <v>1011.28</v>
      </c>
      <c r="G191" s="38">
        <v>1013.97</v>
      </c>
      <c r="H191" s="37">
        <v>1015.89</v>
      </c>
      <c r="I191" s="37">
        <v>1014.12</v>
      </c>
      <c r="J191" s="37">
        <v>1014.94</v>
      </c>
      <c r="K191" s="37">
        <v>1016.51</v>
      </c>
      <c r="L191" s="37">
        <v>1017.86</v>
      </c>
      <c r="M191" s="39">
        <v>1017.7</v>
      </c>
    </row>
    <row r="192" spans="1:13" x14ac:dyDescent="0.4">
      <c r="A192" s="1">
        <f t="shared" si="43"/>
        <v>2017</v>
      </c>
      <c r="B192" s="37">
        <v>1016.67</v>
      </c>
      <c r="C192" s="37">
        <v>1014.13</v>
      </c>
      <c r="D192" s="37">
        <v>1015.93</v>
      </c>
      <c r="E192" s="37">
        <v>1011.36</v>
      </c>
      <c r="F192" s="37">
        <v>1009.92</v>
      </c>
      <c r="G192" s="38">
        <v>1011.1</v>
      </c>
      <c r="H192" s="37">
        <v>1015.77</v>
      </c>
      <c r="I192" s="37">
        <v>1013.77</v>
      </c>
      <c r="J192" s="37">
        <v>1013.25</v>
      </c>
      <c r="K192" s="37">
        <v>1015.35</v>
      </c>
      <c r="L192" s="37">
        <v>1017.94</v>
      </c>
      <c r="M192" s="39">
        <v>1019.88</v>
      </c>
    </row>
    <row r="193" spans="1:13" x14ac:dyDescent="0.4">
      <c r="A193" s="1">
        <f t="shared" si="43"/>
        <v>2018</v>
      </c>
      <c r="B193" s="37">
        <v>1021.03</v>
      </c>
      <c r="C193" s="37">
        <v>1016.59</v>
      </c>
      <c r="D193" s="37">
        <v>1012.79</v>
      </c>
      <c r="E193" s="37">
        <v>1012.73</v>
      </c>
      <c r="F193" s="37">
        <v>1011.78</v>
      </c>
      <c r="G193" s="38">
        <v>1012.21</v>
      </c>
      <c r="H193" s="37">
        <v>1015.72</v>
      </c>
      <c r="I193" s="37">
        <v>1015.49</v>
      </c>
      <c r="J193" s="37">
        <v>1012.89</v>
      </c>
      <c r="K193" s="37">
        <v>1013.73</v>
      </c>
      <c r="L193" s="37">
        <v>1016.27</v>
      </c>
      <c r="M193" s="39">
        <v>1017.46</v>
      </c>
    </row>
    <row r="194" spans="1:13" x14ac:dyDescent="0.4">
      <c r="A194" s="1">
        <f t="shared" si="43"/>
        <v>2019</v>
      </c>
      <c r="B194" s="37">
        <v>1018.01</v>
      </c>
      <c r="C194" s="37">
        <v>1012.79</v>
      </c>
      <c r="D194" s="37">
        <v>1013.9</v>
      </c>
      <c r="E194" s="37">
        <v>1011.08</v>
      </c>
      <c r="F194" s="37">
        <v>1007.89</v>
      </c>
      <c r="G194" s="38">
        <v>1013.08</v>
      </c>
      <c r="H194" s="37">
        <v>1015.05</v>
      </c>
      <c r="I194" s="37">
        <v>1013.8</v>
      </c>
      <c r="J194" s="37">
        <v>1013.82</v>
      </c>
      <c r="K194" s="37">
        <v>1012.6</v>
      </c>
      <c r="L194" s="37">
        <v>1015.98</v>
      </c>
      <c r="M194" s="39">
        <v>1017.64</v>
      </c>
    </row>
    <row r="195" spans="1:13" x14ac:dyDescent="0.4">
      <c r="A195" s="1">
        <f t="shared" si="43"/>
        <v>2020</v>
      </c>
      <c r="B195" s="37">
        <v>1017.89</v>
      </c>
      <c r="C195" s="37">
        <v>1015.15</v>
      </c>
      <c r="D195" s="37">
        <v>1013.6</v>
      </c>
      <c r="E195" s="37">
        <v>1009.97</v>
      </c>
      <c r="F195" s="37">
        <v>1011.09</v>
      </c>
      <c r="G195" s="38">
        <v>1012.87</v>
      </c>
      <c r="H195" s="37">
        <v>1012.98</v>
      </c>
      <c r="I195" s="37">
        <v>1013.65</v>
      </c>
      <c r="J195" s="37">
        <v>1014.25</v>
      </c>
      <c r="K195" s="37">
        <v>1015.9</v>
      </c>
      <c r="L195" s="37">
        <v>1018.5</v>
      </c>
      <c r="M195" s="40">
        <v>1017.2071332229016</v>
      </c>
    </row>
    <row r="196" spans="1:13" x14ac:dyDescent="0.4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1:13" x14ac:dyDescent="0.4">
      <c r="A197" s="53" t="s">
        <v>79</v>
      </c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6"/>
    </row>
    <row r="198" spans="1:13" x14ac:dyDescent="0.4">
      <c r="A198" s="1">
        <v>1991</v>
      </c>
      <c r="B198" s="37">
        <v>10.1</v>
      </c>
      <c r="C198" s="37">
        <v>9.9</v>
      </c>
      <c r="D198" s="37">
        <v>10.54</v>
      </c>
      <c r="E198" s="37">
        <v>12.6</v>
      </c>
      <c r="F198" s="37">
        <v>13.9</v>
      </c>
      <c r="G198" s="38">
        <v>14.4</v>
      </c>
      <c r="H198" s="37">
        <v>14.4</v>
      </c>
      <c r="I198" s="37">
        <v>14.2</v>
      </c>
      <c r="J198" s="37">
        <v>14.1</v>
      </c>
      <c r="K198" s="37">
        <v>12.6</v>
      </c>
      <c r="L198" s="37">
        <v>10.6</v>
      </c>
      <c r="M198" s="39">
        <v>11.2</v>
      </c>
    </row>
    <row r="199" spans="1:13" x14ac:dyDescent="0.4">
      <c r="A199" s="1">
        <f>A198+1</f>
        <v>1992</v>
      </c>
      <c r="B199" s="37">
        <v>11.1</v>
      </c>
      <c r="C199" s="37">
        <v>11.8</v>
      </c>
      <c r="D199" s="37">
        <v>13.7</v>
      </c>
      <c r="E199" s="37">
        <v>13.9</v>
      </c>
      <c r="F199" s="37">
        <v>14.6</v>
      </c>
      <c r="G199" s="38">
        <v>16.2</v>
      </c>
      <c r="H199" s="37">
        <v>14.9</v>
      </c>
      <c r="I199" s="37">
        <v>14.8</v>
      </c>
      <c r="J199" s="37">
        <v>14.2</v>
      </c>
      <c r="K199" s="37">
        <v>13.5</v>
      </c>
      <c r="L199" s="37">
        <v>12.9</v>
      </c>
      <c r="M199" s="39">
        <v>11.9</v>
      </c>
    </row>
    <row r="200" spans="1:13" x14ac:dyDescent="0.4">
      <c r="A200" s="1">
        <f t="shared" ref="A200:A227" si="44">A199+1</f>
        <v>1993</v>
      </c>
      <c r="B200" s="37">
        <v>12.1</v>
      </c>
      <c r="C200" s="37">
        <v>12.3</v>
      </c>
      <c r="D200" s="37">
        <v>12.3</v>
      </c>
      <c r="E200" s="37">
        <v>13.6</v>
      </c>
      <c r="F200" s="37">
        <v>14.1</v>
      </c>
      <c r="G200" s="38">
        <v>15.5</v>
      </c>
      <c r="H200" s="37">
        <v>15.1</v>
      </c>
      <c r="I200" s="37">
        <v>14.5</v>
      </c>
      <c r="J200" s="37">
        <v>15</v>
      </c>
      <c r="K200" s="37">
        <v>13.4</v>
      </c>
      <c r="L200" s="37">
        <v>12.5</v>
      </c>
      <c r="M200" s="39">
        <v>11.7</v>
      </c>
    </row>
    <row r="201" spans="1:13" x14ac:dyDescent="0.4">
      <c r="A201" s="1">
        <f t="shared" si="44"/>
        <v>1994</v>
      </c>
      <c r="B201" s="37">
        <v>12.5</v>
      </c>
      <c r="C201" s="37">
        <v>13.5</v>
      </c>
      <c r="D201" s="37">
        <v>14.8</v>
      </c>
      <c r="E201" s="37">
        <v>15.6</v>
      </c>
      <c r="F201" s="37">
        <v>16.600000000000001</v>
      </c>
      <c r="G201" s="38">
        <v>16.600000000000001</v>
      </c>
      <c r="H201" s="37">
        <v>15.8</v>
      </c>
      <c r="I201" s="37">
        <v>15.1</v>
      </c>
      <c r="J201" s="37">
        <v>14.1</v>
      </c>
      <c r="K201" s="37">
        <v>14.4</v>
      </c>
      <c r="L201" s="37">
        <v>12.8</v>
      </c>
      <c r="M201" s="39">
        <v>12.1</v>
      </c>
    </row>
    <row r="202" spans="1:13" x14ac:dyDescent="0.4">
      <c r="A202" s="1">
        <f t="shared" si="44"/>
        <v>1995</v>
      </c>
      <c r="B202" s="37">
        <v>11.482306455252786</v>
      </c>
      <c r="C202" s="37">
        <v>11.799628927272806</v>
      </c>
      <c r="D202" s="37">
        <v>10.64183771087634</v>
      </c>
      <c r="E202" s="37">
        <v>11.372078151679549</v>
      </c>
      <c r="F202" s="37">
        <v>13.8</v>
      </c>
      <c r="G202" s="38">
        <v>14.2</v>
      </c>
      <c r="H202" s="37">
        <v>14.3</v>
      </c>
      <c r="I202" s="37">
        <v>15.3</v>
      </c>
      <c r="J202" s="37">
        <v>14.4</v>
      </c>
      <c r="K202" s="37">
        <v>12.3</v>
      </c>
      <c r="L202" s="37">
        <v>12</v>
      </c>
      <c r="M202" s="39">
        <v>9.8000000000000007</v>
      </c>
    </row>
    <row r="203" spans="1:13" x14ac:dyDescent="0.4">
      <c r="A203" s="1">
        <f t="shared" si="44"/>
        <v>1996</v>
      </c>
      <c r="B203" s="37">
        <v>8.4</v>
      </c>
      <c r="C203" s="37">
        <v>9.1</v>
      </c>
      <c r="D203" s="37">
        <v>9.1</v>
      </c>
      <c r="E203" s="37">
        <v>9.9</v>
      </c>
      <c r="F203" s="37">
        <v>11.2</v>
      </c>
      <c r="G203" s="38">
        <v>14.1</v>
      </c>
      <c r="H203" s="37">
        <v>13.7</v>
      </c>
      <c r="I203" s="37">
        <v>14.1</v>
      </c>
      <c r="J203" s="37">
        <v>14.2</v>
      </c>
      <c r="K203" s="37">
        <v>12.6</v>
      </c>
      <c r="L203" s="37">
        <v>10</v>
      </c>
      <c r="M203" s="39">
        <v>10</v>
      </c>
    </row>
    <row r="204" spans="1:13" x14ac:dyDescent="0.4">
      <c r="A204" s="1">
        <f t="shared" si="44"/>
        <v>1997</v>
      </c>
      <c r="B204" s="37">
        <v>8.5</v>
      </c>
      <c r="C204" s="37">
        <v>10.1</v>
      </c>
      <c r="D204" s="37">
        <v>12.9</v>
      </c>
      <c r="E204" s="37">
        <v>13.7</v>
      </c>
      <c r="F204" s="37">
        <v>13.2</v>
      </c>
      <c r="G204" s="38">
        <v>14.2</v>
      </c>
      <c r="H204" s="37">
        <v>14.5</v>
      </c>
      <c r="I204" s="37">
        <v>13.7</v>
      </c>
      <c r="J204" s="37">
        <v>14.2</v>
      </c>
      <c r="K204" s="37">
        <v>12.7</v>
      </c>
      <c r="L204" s="37">
        <v>11.9</v>
      </c>
      <c r="M204" s="39">
        <v>9.1</v>
      </c>
    </row>
    <row r="205" spans="1:13" x14ac:dyDescent="0.4">
      <c r="A205" s="1">
        <f t="shared" si="44"/>
        <v>1998</v>
      </c>
      <c r="B205" s="37">
        <v>8.1</v>
      </c>
      <c r="C205" s="37">
        <v>7</v>
      </c>
      <c r="D205" s="37">
        <v>8.6</v>
      </c>
      <c r="E205" s="37">
        <v>9.9</v>
      </c>
      <c r="F205" s="37">
        <v>10.8</v>
      </c>
      <c r="G205" s="38">
        <v>14.1</v>
      </c>
      <c r="H205" s="37">
        <v>13.5</v>
      </c>
      <c r="I205" s="37">
        <v>13.9</v>
      </c>
      <c r="J205" s="37">
        <v>15.7</v>
      </c>
      <c r="K205" s="37">
        <v>13.4</v>
      </c>
      <c r="L205" s="37">
        <v>12.2</v>
      </c>
      <c r="M205" s="39">
        <v>9.3000000000000007</v>
      </c>
    </row>
    <row r="206" spans="1:13" x14ac:dyDescent="0.4">
      <c r="A206" s="1">
        <f t="shared" si="44"/>
        <v>1999</v>
      </c>
      <c r="B206" s="37">
        <v>8.1</v>
      </c>
      <c r="C206" s="37">
        <v>8.3000000000000007</v>
      </c>
      <c r="D206" s="37">
        <v>9.6</v>
      </c>
      <c r="E206" s="37">
        <v>15.7</v>
      </c>
      <c r="F206" s="37">
        <v>18</v>
      </c>
      <c r="G206" s="38">
        <v>17.899999999999999</v>
      </c>
      <c r="H206" s="37">
        <v>16.3</v>
      </c>
      <c r="I206" s="37">
        <v>16.5</v>
      </c>
      <c r="J206" s="37">
        <v>15.7</v>
      </c>
      <c r="K206" s="37">
        <v>13.4</v>
      </c>
      <c r="L206" s="37">
        <v>11.5</v>
      </c>
      <c r="M206" s="39">
        <v>10.1</v>
      </c>
    </row>
    <row r="207" spans="1:13" x14ac:dyDescent="0.4">
      <c r="A207" s="1">
        <f t="shared" si="44"/>
        <v>2000</v>
      </c>
      <c r="B207" s="37">
        <v>10.5</v>
      </c>
      <c r="C207" s="37">
        <v>14.3</v>
      </c>
      <c r="D207" s="37">
        <v>16.5</v>
      </c>
      <c r="E207" s="37">
        <v>17</v>
      </c>
      <c r="F207" s="37">
        <v>16.7</v>
      </c>
      <c r="G207" s="38">
        <v>16.100000000000001</v>
      </c>
      <c r="H207" s="37">
        <v>14.5</v>
      </c>
      <c r="I207" s="37">
        <v>14.9</v>
      </c>
      <c r="J207" s="37">
        <v>15</v>
      </c>
      <c r="K207" s="37">
        <v>13.7</v>
      </c>
      <c r="L207" s="37">
        <v>13.2</v>
      </c>
      <c r="M207" s="39">
        <v>8.5</v>
      </c>
    </row>
    <row r="208" spans="1:13" x14ac:dyDescent="0.4">
      <c r="A208" s="1">
        <f t="shared" si="44"/>
        <v>2001</v>
      </c>
      <c r="B208" s="37">
        <v>10.4</v>
      </c>
      <c r="C208" s="37">
        <v>11.5</v>
      </c>
      <c r="D208" s="37">
        <v>11.3</v>
      </c>
      <c r="E208" s="37">
        <v>13.4</v>
      </c>
      <c r="F208" s="37">
        <v>13.4</v>
      </c>
      <c r="G208" s="38">
        <v>14.8</v>
      </c>
      <c r="H208" s="37">
        <v>14.4</v>
      </c>
      <c r="I208" s="37">
        <v>14.4</v>
      </c>
      <c r="J208" s="37">
        <v>14.5</v>
      </c>
      <c r="K208" s="37">
        <v>12.1</v>
      </c>
      <c r="L208" s="37">
        <v>10.5</v>
      </c>
      <c r="M208" s="39">
        <v>9.6999999999999993</v>
      </c>
    </row>
    <row r="209" spans="1:13" x14ac:dyDescent="0.4">
      <c r="A209" s="1">
        <f t="shared" si="44"/>
        <v>2002</v>
      </c>
      <c r="B209" s="37">
        <v>8.4</v>
      </c>
      <c r="C209" s="37">
        <v>9.6999999999999993</v>
      </c>
      <c r="D209" s="37">
        <v>9.8000000000000007</v>
      </c>
      <c r="E209" s="37">
        <v>11.9</v>
      </c>
      <c r="F209" s="37">
        <v>13.8</v>
      </c>
      <c r="G209" s="38">
        <v>14.9</v>
      </c>
      <c r="H209" s="37">
        <v>14.9</v>
      </c>
      <c r="I209" s="37">
        <v>13.9</v>
      </c>
      <c r="J209" s="37">
        <v>15.3</v>
      </c>
      <c r="K209" s="37">
        <v>14.7</v>
      </c>
      <c r="L209" s="37">
        <v>10.8</v>
      </c>
      <c r="M209" s="39">
        <v>9.6999999999999993</v>
      </c>
    </row>
    <row r="210" spans="1:13" x14ac:dyDescent="0.4">
      <c r="A210" s="1">
        <f t="shared" si="44"/>
        <v>2003</v>
      </c>
      <c r="B210" s="37">
        <v>9.1</v>
      </c>
      <c r="C210" s="37">
        <v>9.8000000000000007</v>
      </c>
      <c r="D210" s="37">
        <v>10</v>
      </c>
      <c r="E210" s="37">
        <v>12.9</v>
      </c>
      <c r="F210" s="37">
        <v>12.1</v>
      </c>
      <c r="G210" s="38">
        <v>14</v>
      </c>
      <c r="H210" s="37">
        <v>13</v>
      </c>
      <c r="I210" s="37">
        <v>12.9</v>
      </c>
      <c r="J210" s="37">
        <v>14.6</v>
      </c>
      <c r="K210" s="37">
        <v>13.2</v>
      </c>
      <c r="L210" s="37">
        <v>10.4</v>
      </c>
      <c r="M210" s="39">
        <v>7.4</v>
      </c>
    </row>
    <row r="211" spans="1:13" x14ac:dyDescent="0.4">
      <c r="A211" s="1">
        <f t="shared" si="44"/>
        <v>2004</v>
      </c>
      <c r="B211" s="37">
        <v>8.6999999999999993</v>
      </c>
      <c r="C211" s="37">
        <v>7.6</v>
      </c>
      <c r="D211" s="37">
        <v>10.8</v>
      </c>
      <c r="E211" s="37">
        <v>10.5</v>
      </c>
      <c r="F211" s="37">
        <v>12.8</v>
      </c>
      <c r="G211" s="38">
        <v>14.3</v>
      </c>
      <c r="H211" s="37">
        <v>13.8</v>
      </c>
      <c r="I211" s="37">
        <v>14.5</v>
      </c>
      <c r="J211" s="37">
        <v>14.6</v>
      </c>
      <c r="K211" s="37">
        <v>14.1</v>
      </c>
      <c r="L211" s="37">
        <v>10.5</v>
      </c>
      <c r="M211" s="39">
        <v>10.199999999999999</v>
      </c>
    </row>
    <row r="212" spans="1:13" x14ac:dyDescent="0.4">
      <c r="A212" s="1">
        <f t="shared" si="44"/>
        <v>2005</v>
      </c>
      <c r="B212" s="37">
        <v>10.7</v>
      </c>
      <c r="C212" s="37">
        <v>11.5</v>
      </c>
      <c r="D212" s="37">
        <v>11.3</v>
      </c>
      <c r="E212" s="37">
        <v>13.8</v>
      </c>
      <c r="F212" s="37">
        <v>12.3</v>
      </c>
      <c r="G212" s="38">
        <v>13.6</v>
      </c>
      <c r="H212" s="37">
        <v>14.7</v>
      </c>
      <c r="I212" s="37">
        <v>14.8</v>
      </c>
      <c r="J212" s="37">
        <v>14.1</v>
      </c>
      <c r="K212" s="37">
        <v>13.3</v>
      </c>
      <c r="L212" s="37">
        <v>10.5</v>
      </c>
      <c r="M212" s="39">
        <v>10.6</v>
      </c>
    </row>
    <row r="213" spans="1:13" x14ac:dyDescent="0.4">
      <c r="A213" s="1">
        <f t="shared" si="44"/>
        <v>2006</v>
      </c>
      <c r="B213" s="37">
        <v>8.6999999999999993</v>
      </c>
      <c r="C213" s="37">
        <v>8.6</v>
      </c>
      <c r="D213" s="37">
        <v>9.6999999999999993</v>
      </c>
      <c r="E213" s="37">
        <v>11</v>
      </c>
      <c r="F213" s="37">
        <v>14</v>
      </c>
      <c r="G213" s="38">
        <v>14.1</v>
      </c>
      <c r="H213" s="37">
        <v>15</v>
      </c>
      <c r="I213" s="37">
        <v>14.5</v>
      </c>
      <c r="J213" s="37">
        <v>15.3</v>
      </c>
      <c r="K213" s="37">
        <v>14.42</v>
      </c>
      <c r="L213" s="37">
        <v>11.1</v>
      </c>
      <c r="M213" s="39">
        <v>10.7</v>
      </c>
    </row>
    <row r="214" spans="1:13" x14ac:dyDescent="0.4">
      <c r="A214" s="1">
        <f t="shared" si="44"/>
        <v>2007</v>
      </c>
      <c r="B214" s="37">
        <v>10.9</v>
      </c>
      <c r="C214" s="37">
        <v>10.3</v>
      </c>
      <c r="D214" s="37">
        <v>11.1</v>
      </c>
      <c r="E214" s="37">
        <v>12.5</v>
      </c>
      <c r="F214" s="37">
        <v>13.7</v>
      </c>
      <c r="G214" s="38">
        <v>14.6</v>
      </c>
      <c r="H214" s="37">
        <v>15.6</v>
      </c>
      <c r="I214" s="37">
        <v>15.3</v>
      </c>
      <c r="J214" s="37">
        <v>15</v>
      </c>
      <c r="K214" s="37">
        <v>12.7</v>
      </c>
      <c r="L214" s="37">
        <v>11.3</v>
      </c>
      <c r="M214" s="39">
        <v>10</v>
      </c>
    </row>
    <row r="215" spans="1:13" x14ac:dyDescent="0.4">
      <c r="A215" s="1">
        <f t="shared" si="44"/>
        <v>2008</v>
      </c>
      <c r="B215" s="37">
        <v>9.1999999999999993</v>
      </c>
      <c r="C215" s="37">
        <v>9.1999999999999993</v>
      </c>
      <c r="D215" s="37">
        <v>9</v>
      </c>
      <c r="E215" s="37">
        <v>11.1</v>
      </c>
      <c r="F215" s="37">
        <v>12.9</v>
      </c>
      <c r="G215" s="38">
        <v>14.5</v>
      </c>
      <c r="H215" s="37">
        <v>14.6</v>
      </c>
      <c r="I215" s="37">
        <v>14.9</v>
      </c>
      <c r="J215" s="37">
        <v>14.4</v>
      </c>
      <c r="K215" s="37">
        <v>12</v>
      </c>
      <c r="L215" s="37">
        <v>10.1</v>
      </c>
      <c r="M215" s="39">
        <v>9.1999999999999993</v>
      </c>
    </row>
    <row r="216" spans="1:13" x14ac:dyDescent="0.4">
      <c r="A216" s="1">
        <f t="shared" si="44"/>
        <v>2009</v>
      </c>
      <c r="B216" s="37">
        <v>8.5</v>
      </c>
      <c r="C216" s="37">
        <v>9</v>
      </c>
      <c r="D216" s="37">
        <v>9</v>
      </c>
      <c r="E216" s="37">
        <v>10.3</v>
      </c>
      <c r="F216" s="37">
        <v>12.3</v>
      </c>
      <c r="G216" s="38">
        <v>13.9</v>
      </c>
      <c r="H216" s="37">
        <v>14.2</v>
      </c>
      <c r="I216" s="37">
        <v>13.6</v>
      </c>
      <c r="J216" s="37">
        <v>15.7</v>
      </c>
      <c r="K216" s="37">
        <v>14.8</v>
      </c>
      <c r="L216" s="37">
        <v>11.2</v>
      </c>
      <c r="M216" s="39">
        <v>10.5</v>
      </c>
    </row>
    <row r="217" spans="1:13" x14ac:dyDescent="0.4">
      <c r="A217" s="1">
        <f t="shared" si="44"/>
        <v>2010</v>
      </c>
      <c r="B217" s="37">
        <v>9.5</v>
      </c>
      <c r="C217" s="37">
        <v>9.8000000000000007</v>
      </c>
      <c r="D217" s="37">
        <v>9.3000000000000007</v>
      </c>
      <c r="E217" s="37">
        <v>12.1</v>
      </c>
      <c r="F217" s="37">
        <v>12.4</v>
      </c>
      <c r="G217" s="38">
        <v>14.9</v>
      </c>
      <c r="H217" s="37">
        <v>16.100000000000001</v>
      </c>
      <c r="I217" s="37">
        <v>15.6</v>
      </c>
      <c r="J217" s="37">
        <v>15.6</v>
      </c>
      <c r="K217" s="37">
        <v>11.4</v>
      </c>
      <c r="L217" s="37">
        <v>10.5</v>
      </c>
      <c r="M217" s="39">
        <v>7.2</v>
      </c>
    </row>
    <row r="218" spans="1:13" x14ac:dyDescent="0.4">
      <c r="A218" s="1">
        <f t="shared" si="44"/>
        <v>2011</v>
      </c>
      <c r="B218" s="37">
        <v>9.3000000000000007</v>
      </c>
      <c r="C218" s="37">
        <v>9.9</v>
      </c>
      <c r="D218" s="37">
        <v>9.8000000000000007</v>
      </c>
      <c r="E218" s="37">
        <v>12.3</v>
      </c>
      <c r="F218" s="37">
        <v>13.5</v>
      </c>
      <c r="G218" s="38">
        <v>14.7</v>
      </c>
      <c r="H218" s="37">
        <v>15.6</v>
      </c>
      <c r="I218" s="37">
        <v>15.8</v>
      </c>
      <c r="J218" s="37">
        <v>13.5</v>
      </c>
      <c r="K218" s="37">
        <v>11.2</v>
      </c>
      <c r="L218" s="37">
        <v>12.4</v>
      </c>
      <c r="M218" s="39">
        <v>8.9</v>
      </c>
    </row>
    <row r="219" spans="1:13" x14ac:dyDescent="0.4">
      <c r="A219" s="1">
        <f t="shared" si="44"/>
        <v>2012</v>
      </c>
      <c r="B219" s="37">
        <v>9.1</v>
      </c>
      <c r="C219" s="37">
        <v>11.6</v>
      </c>
      <c r="D219" s="37">
        <v>10.7</v>
      </c>
      <c r="E219" s="37">
        <v>9.4</v>
      </c>
      <c r="F219" s="37">
        <v>10.199999999999999</v>
      </c>
      <c r="G219" s="38">
        <v>13.1</v>
      </c>
      <c r="H219" s="37">
        <v>13.4</v>
      </c>
      <c r="I219" s="37">
        <v>14.5</v>
      </c>
      <c r="J219" s="37">
        <v>14.5</v>
      </c>
      <c r="K219" s="37">
        <v>11.8</v>
      </c>
      <c r="L219" s="37">
        <v>10.7</v>
      </c>
      <c r="M219" s="39">
        <v>9.4</v>
      </c>
    </row>
    <row r="220" spans="1:13" x14ac:dyDescent="0.4">
      <c r="A220" s="1">
        <f t="shared" si="44"/>
        <v>2013</v>
      </c>
      <c r="B220" s="37">
        <v>9.1999999999999993</v>
      </c>
      <c r="C220" s="37">
        <v>8.4</v>
      </c>
      <c r="D220" s="37">
        <v>7.7</v>
      </c>
      <c r="E220" s="37">
        <v>9.6999999999999993</v>
      </c>
      <c r="F220" s="37">
        <v>12</v>
      </c>
      <c r="G220" s="38">
        <v>14.4</v>
      </c>
      <c r="H220" s="37">
        <v>14</v>
      </c>
      <c r="I220" s="37">
        <v>13.7</v>
      </c>
      <c r="J220" s="37">
        <v>16.100000000000001</v>
      </c>
      <c r="K220" s="37">
        <v>13.5</v>
      </c>
      <c r="L220" s="37">
        <v>11.8</v>
      </c>
      <c r="M220" s="39">
        <v>9.5</v>
      </c>
    </row>
    <row r="221" spans="1:13" x14ac:dyDescent="0.4">
      <c r="A221" s="1">
        <f t="shared" si="44"/>
        <v>2014</v>
      </c>
      <c r="B221" s="37">
        <v>7.7</v>
      </c>
      <c r="C221" s="37">
        <v>7.7</v>
      </c>
      <c r="D221" s="37">
        <v>9.4</v>
      </c>
      <c r="E221" s="37">
        <v>9.9</v>
      </c>
      <c r="F221" s="37">
        <v>11.6</v>
      </c>
      <c r="G221" s="38">
        <v>15.1</v>
      </c>
      <c r="H221" s="37">
        <v>13.8</v>
      </c>
      <c r="I221" s="37">
        <v>12.6</v>
      </c>
      <c r="J221" s="37">
        <v>14</v>
      </c>
      <c r="K221" s="37">
        <v>12.3</v>
      </c>
      <c r="L221" s="37">
        <v>10</v>
      </c>
      <c r="M221" s="39">
        <v>9.1</v>
      </c>
    </row>
    <row r="222" spans="1:13" x14ac:dyDescent="0.4">
      <c r="A222" s="1">
        <f t="shared" si="44"/>
        <v>2015</v>
      </c>
      <c r="B222" s="37">
        <v>7.9</v>
      </c>
      <c r="C222" s="37">
        <v>7.1</v>
      </c>
      <c r="D222" s="37">
        <v>10</v>
      </c>
      <c r="E222" s="37">
        <v>11.5</v>
      </c>
      <c r="F222" s="37">
        <v>11.6</v>
      </c>
      <c r="G222" s="38">
        <v>13.4</v>
      </c>
      <c r="H222" s="37">
        <v>12.6</v>
      </c>
      <c r="I222" s="37">
        <v>12.5</v>
      </c>
      <c r="J222" s="37">
        <v>13.2</v>
      </c>
      <c r="K222" s="37">
        <v>11.8</v>
      </c>
      <c r="L222" s="37">
        <v>12.8</v>
      </c>
      <c r="M222" s="39">
        <v>8.1999999999999993</v>
      </c>
    </row>
    <row r="223" spans="1:13" x14ac:dyDescent="0.4">
      <c r="A223" s="1">
        <f t="shared" si="44"/>
        <v>2016</v>
      </c>
      <c r="B223" s="37">
        <v>6.4</v>
      </c>
      <c r="C223" s="37">
        <v>6.4</v>
      </c>
      <c r="D223" s="37">
        <v>8.1</v>
      </c>
      <c r="E223" s="37">
        <v>9.1999999999999993</v>
      </c>
      <c r="F223" s="37">
        <v>12.4</v>
      </c>
      <c r="G223" s="38">
        <v>14</v>
      </c>
      <c r="H223" s="37">
        <v>13.3</v>
      </c>
      <c r="I223" s="37">
        <v>13.33</v>
      </c>
      <c r="J223" s="37">
        <v>13.8</v>
      </c>
      <c r="K223" s="37">
        <v>12.2</v>
      </c>
      <c r="L223" s="37">
        <v>11.9</v>
      </c>
      <c r="M223" s="39">
        <v>9.42</v>
      </c>
    </row>
    <row r="224" spans="1:13" x14ac:dyDescent="0.4">
      <c r="A224" s="1">
        <f t="shared" si="44"/>
        <v>2017</v>
      </c>
      <c r="B224" s="37">
        <v>6.4</v>
      </c>
      <c r="C224" s="37">
        <v>6.5</v>
      </c>
      <c r="D224" s="37">
        <v>10.6</v>
      </c>
      <c r="E224" s="37">
        <v>11.48</v>
      </c>
      <c r="F224" s="37">
        <v>13.81</v>
      </c>
      <c r="G224" s="38">
        <v>14.8</v>
      </c>
      <c r="H224" s="37">
        <v>14.9</v>
      </c>
      <c r="I224" s="37">
        <v>15.1</v>
      </c>
      <c r="J224" s="37">
        <v>15.1</v>
      </c>
      <c r="K224" s="37">
        <v>13.4</v>
      </c>
      <c r="L224" s="37">
        <v>10.1</v>
      </c>
      <c r="M224" s="39">
        <v>9.1</v>
      </c>
    </row>
    <row r="225" spans="1:13" x14ac:dyDescent="0.4">
      <c r="A225" s="1">
        <f t="shared" si="44"/>
        <v>2018</v>
      </c>
      <c r="B225" s="37">
        <v>9.1</v>
      </c>
      <c r="C225" s="37">
        <v>11.407434058755905</v>
      </c>
      <c r="D225" s="37">
        <v>11.3</v>
      </c>
      <c r="E225" s="37">
        <v>12.514182262245136</v>
      </c>
      <c r="F225" s="37">
        <v>12.7</v>
      </c>
      <c r="G225" s="38">
        <v>14.9</v>
      </c>
      <c r="H225" s="37">
        <v>13.7</v>
      </c>
      <c r="I225" s="37">
        <v>14.6</v>
      </c>
      <c r="J225" s="37">
        <v>15.2</v>
      </c>
      <c r="K225" s="37">
        <v>15</v>
      </c>
      <c r="L225" s="37">
        <v>12.8</v>
      </c>
      <c r="M225" s="39">
        <v>10.9</v>
      </c>
    </row>
    <row r="226" spans="1:13" x14ac:dyDescent="0.4">
      <c r="A226" s="1">
        <f t="shared" si="44"/>
        <v>2019</v>
      </c>
      <c r="B226" s="37">
        <v>10.3</v>
      </c>
      <c r="C226" s="37">
        <v>10.8</v>
      </c>
      <c r="D226" s="37">
        <v>11.1</v>
      </c>
      <c r="E226" s="37">
        <v>11.3</v>
      </c>
      <c r="F226" s="37">
        <v>13.6</v>
      </c>
      <c r="G226" s="38">
        <v>15.6</v>
      </c>
      <c r="H226" s="37">
        <v>14.9</v>
      </c>
      <c r="I226" s="37">
        <v>15</v>
      </c>
      <c r="J226" s="37">
        <v>14.8</v>
      </c>
      <c r="K226" s="37">
        <v>15.1</v>
      </c>
      <c r="L226" s="37">
        <v>12.9</v>
      </c>
      <c r="M226" s="39">
        <v>10.3</v>
      </c>
    </row>
    <row r="227" spans="1:13" x14ac:dyDescent="0.4">
      <c r="A227" s="1">
        <f t="shared" si="44"/>
        <v>2020</v>
      </c>
      <c r="B227" s="37">
        <v>10.6</v>
      </c>
      <c r="C227" s="37">
        <v>10.7</v>
      </c>
      <c r="D227" s="37">
        <v>11.4</v>
      </c>
      <c r="E227" s="37">
        <v>13</v>
      </c>
      <c r="F227" s="37">
        <v>12.7</v>
      </c>
      <c r="G227" s="38">
        <v>15</v>
      </c>
      <c r="H227" s="37">
        <v>15.9</v>
      </c>
      <c r="I227" s="37">
        <v>16.399999999999999</v>
      </c>
      <c r="J227" s="37">
        <v>16.5</v>
      </c>
      <c r="K227" s="37">
        <v>13.6</v>
      </c>
      <c r="L227" s="37">
        <v>10.9</v>
      </c>
      <c r="M227" s="40">
        <v>10.685684773440686</v>
      </c>
    </row>
    <row r="228" spans="1:13" x14ac:dyDescent="0.4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x14ac:dyDescent="0.4">
      <c r="A229" s="53" t="s">
        <v>80</v>
      </c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6"/>
    </row>
    <row r="230" spans="1:13" x14ac:dyDescent="0.4">
      <c r="A230" s="1">
        <v>1991</v>
      </c>
      <c r="B230" s="37">
        <v>227.3</v>
      </c>
      <c r="C230" s="37">
        <v>230.2</v>
      </c>
      <c r="D230" s="37">
        <v>302.10000000000002</v>
      </c>
      <c r="E230" s="37">
        <v>250</v>
      </c>
      <c r="F230" s="37">
        <v>267.89999999999998</v>
      </c>
      <c r="G230" s="38">
        <v>179.4</v>
      </c>
      <c r="H230" s="37">
        <v>160.80000000000001</v>
      </c>
      <c r="I230" s="37">
        <v>271.3</v>
      </c>
      <c r="J230" s="37">
        <v>136.80000000000001</v>
      </c>
      <c r="K230" s="37">
        <v>175.3</v>
      </c>
      <c r="L230" s="37">
        <v>198.3</v>
      </c>
      <c r="M230" s="39">
        <v>187.8</v>
      </c>
    </row>
    <row r="231" spans="1:13" x14ac:dyDescent="0.4">
      <c r="A231" s="1">
        <f>A230+1</f>
        <v>1992</v>
      </c>
      <c r="B231" s="37">
        <v>119.3</v>
      </c>
      <c r="C231" s="37">
        <v>229.8</v>
      </c>
      <c r="D231" s="37">
        <v>254.1</v>
      </c>
      <c r="E231" s="37">
        <v>202.6</v>
      </c>
      <c r="F231" s="37">
        <v>185.5</v>
      </c>
      <c r="G231" s="38">
        <v>240</v>
      </c>
      <c r="H231" s="37">
        <v>160.6</v>
      </c>
      <c r="I231" s="37">
        <v>219.5</v>
      </c>
      <c r="J231" s="37">
        <v>173.2</v>
      </c>
      <c r="K231" s="37">
        <v>179</v>
      </c>
      <c r="L231" s="37">
        <v>171.6</v>
      </c>
      <c r="M231" s="39">
        <v>251.9</v>
      </c>
    </row>
    <row r="232" spans="1:13" x14ac:dyDescent="0.4">
      <c r="A232" s="1">
        <f t="shared" ref="A232:A259" si="45">A231+1</f>
        <v>1993</v>
      </c>
      <c r="B232" s="37">
        <v>239</v>
      </c>
      <c r="C232" s="37">
        <v>246.9</v>
      </c>
      <c r="D232" s="37">
        <v>272.10000000000002</v>
      </c>
      <c r="E232" s="37">
        <v>241.4</v>
      </c>
      <c r="F232" s="37">
        <v>235.4</v>
      </c>
      <c r="G232" s="38">
        <v>170.2</v>
      </c>
      <c r="H232" s="37">
        <v>209.9</v>
      </c>
      <c r="I232" s="37">
        <v>218.6</v>
      </c>
      <c r="J232" s="37">
        <v>144.6</v>
      </c>
      <c r="K232" s="37">
        <v>225.9</v>
      </c>
      <c r="L232" s="37">
        <v>248.3</v>
      </c>
      <c r="M232" s="39">
        <v>264</v>
      </c>
    </row>
    <row r="233" spans="1:13" x14ac:dyDescent="0.4">
      <c r="A233" s="1">
        <f t="shared" si="45"/>
        <v>1994</v>
      </c>
      <c r="B233" s="37">
        <v>230.1</v>
      </c>
      <c r="C233" s="37">
        <v>244.8</v>
      </c>
      <c r="D233" s="37">
        <v>296.89999999999998</v>
      </c>
      <c r="E233" s="37">
        <v>217.7</v>
      </c>
      <c r="F233" s="37">
        <v>251.4</v>
      </c>
      <c r="G233" s="38">
        <v>181.2</v>
      </c>
      <c r="H233" s="37">
        <v>232.8</v>
      </c>
      <c r="I233" s="37">
        <v>172.9</v>
      </c>
      <c r="J233" s="37">
        <v>187.9</v>
      </c>
      <c r="K233" s="37">
        <v>205.6</v>
      </c>
      <c r="L233" s="37">
        <v>245.3</v>
      </c>
      <c r="M233" s="39">
        <v>219.5</v>
      </c>
    </row>
    <row r="234" spans="1:13" x14ac:dyDescent="0.4">
      <c r="A234" s="1">
        <f t="shared" si="45"/>
        <v>1995</v>
      </c>
      <c r="B234" s="37">
        <v>184.4</v>
      </c>
      <c r="C234" s="37">
        <v>210.3</v>
      </c>
      <c r="D234" s="37">
        <v>275.3</v>
      </c>
      <c r="E234" s="37">
        <v>213.8</v>
      </c>
      <c r="F234" s="37">
        <v>223.3</v>
      </c>
      <c r="G234" s="38">
        <v>209.5</v>
      </c>
      <c r="H234" s="37">
        <v>173.1</v>
      </c>
      <c r="I234" s="37">
        <v>163.19999999999999</v>
      </c>
      <c r="J234" s="37">
        <v>215.3</v>
      </c>
      <c r="K234" s="37">
        <v>220</v>
      </c>
      <c r="L234" s="37">
        <v>227.3</v>
      </c>
      <c r="M234" s="39">
        <v>217.8</v>
      </c>
    </row>
    <row r="235" spans="1:13" x14ac:dyDescent="0.4">
      <c r="A235" s="1">
        <f t="shared" si="45"/>
        <v>1996</v>
      </c>
      <c r="B235" s="37">
        <v>282.60000000000002</v>
      </c>
      <c r="C235" s="37">
        <v>260.10000000000002</v>
      </c>
      <c r="D235" s="37">
        <v>268.3</v>
      </c>
      <c r="E235" s="37">
        <v>243.4</v>
      </c>
      <c r="F235" s="37">
        <v>293.8</v>
      </c>
      <c r="G235" s="38">
        <v>183.5</v>
      </c>
      <c r="H235" s="37">
        <v>233</v>
      </c>
      <c r="I235" s="37">
        <v>186.3</v>
      </c>
      <c r="J235" s="37">
        <v>194.3</v>
      </c>
      <c r="K235" s="37">
        <v>193.3</v>
      </c>
      <c r="L235" s="37">
        <v>235.8</v>
      </c>
      <c r="M235" s="39">
        <v>227.8</v>
      </c>
    </row>
    <row r="236" spans="1:13" x14ac:dyDescent="0.4">
      <c r="A236" s="1">
        <f t="shared" si="45"/>
        <v>1997</v>
      </c>
      <c r="B236" s="37">
        <v>256.5</v>
      </c>
      <c r="C236" s="37">
        <v>238.2</v>
      </c>
      <c r="D236" s="37">
        <v>241.2</v>
      </c>
      <c r="E236" s="37">
        <v>221.7</v>
      </c>
      <c r="F236" s="37">
        <v>200.3</v>
      </c>
      <c r="G236" s="38">
        <v>261.39999999999998</v>
      </c>
      <c r="H236" s="37">
        <v>242.5</v>
      </c>
      <c r="I236" s="37">
        <v>261.3</v>
      </c>
      <c r="J236" s="37">
        <v>181.7</v>
      </c>
      <c r="K236" s="37">
        <v>188.4</v>
      </c>
      <c r="L236" s="37">
        <v>187.3</v>
      </c>
      <c r="M236" s="39">
        <v>216.8</v>
      </c>
    </row>
    <row r="237" spans="1:13" x14ac:dyDescent="0.4">
      <c r="A237" s="1">
        <f t="shared" si="45"/>
        <v>1998</v>
      </c>
      <c r="B237" s="37">
        <v>255.8</v>
      </c>
      <c r="C237" s="37">
        <v>269.8</v>
      </c>
      <c r="D237" s="37">
        <v>293.7</v>
      </c>
      <c r="E237" s="37">
        <v>285.5</v>
      </c>
      <c r="F237" s="37">
        <v>304.60000000000002</v>
      </c>
      <c r="G237" s="38">
        <v>254.7</v>
      </c>
      <c r="H237" s="37">
        <v>223</v>
      </c>
      <c r="I237" s="37">
        <v>175.9</v>
      </c>
      <c r="J237" s="37">
        <v>98.3</v>
      </c>
      <c r="K237" s="37">
        <v>128.30000000000001</v>
      </c>
      <c r="L237" s="37">
        <v>222.8</v>
      </c>
      <c r="M237" s="39">
        <v>264.60000000000002</v>
      </c>
    </row>
    <row r="238" spans="1:13" x14ac:dyDescent="0.4">
      <c r="A238" s="1">
        <f t="shared" si="45"/>
        <v>1999</v>
      </c>
      <c r="B238" s="37">
        <v>273.7</v>
      </c>
      <c r="C238" s="37">
        <v>249.5</v>
      </c>
      <c r="D238" s="37">
        <v>291.8</v>
      </c>
      <c r="E238" s="37">
        <v>259.3</v>
      </c>
      <c r="F238" s="37">
        <v>294.5</v>
      </c>
      <c r="G238" s="38">
        <v>280</v>
      </c>
      <c r="H238" s="37">
        <v>217.7</v>
      </c>
      <c r="I238" s="37">
        <v>240.4</v>
      </c>
      <c r="J238" s="37">
        <v>172</v>
      </c>
      <c r="K238" s="37">
        <v>174</v>
      </c>
      <c r="L238" s="37">
        <v>222.3</v>
      </c>
      <c r="M238" s="39">
        <v>251.7</v>
      </c>
    </row>
    <row r="239" spans="1:13" x14ac:dyDescent="0.4">
      <c r="A239" s="1">
        <f t="shared" si="45"/>
        <v>2000</v>
      </c>
      <c r="B239" s="37">
        <v>263.10000000000002</v>
      </c>
      <c r="C239" s="37">
        <v>259</v>
      </c>
      <c r="D239" s="37">
        <v>265.5</v>
      </c>
      <c r="E239" s="37">
        <v>282.8</v>
      </c>
      <c r="F239" s="37">
        <v>247.9</v>
      </c>
      <c r="G239" s="38">
        <v>197.8</v>
      </c>
      <c r="H239" s="37">
        <v>280.39999999999998</v>
      </c>
      <c r="I239" s="37">
        <v>217.5</v>
      </c>
      <c r="J239" s="37">
        <v>208.8</v>
      </c>
      <c r="K239" s="37">
        <v>202.3</v>
      </c>
      <c r="L239" s="37">
        <v>230.3</v>
      </c>
      <c r="M239" s="39">
        <v>227</v>
      </c>
    </row>
    <row r="240" spans="1:13" x14ac:dyDescent="0.4">
      <c r="A240" s="1">
        <f t="shared" si="45"/>
        <v>2001</v>
      </c>
      <c r="B240" s="37">
        <v>240.8</v>
      </c>
      <c r="C240" s="37">
        <v>211.1</v>
      </c>
      <c r="D240" s="37">
        <v>284</v>
      </c>
      <c r="E240" s="37">
        <v>263.3</v>
      </c>
      <c r="F240" s="37">
        <v>254.2</v>
      </c>
      <c r="G240" s="38">
        <v>203.2</v>
      </c>
      <c r="H240" s="37">
        <v>251.4</v>
      </c>
      <c r="I240" s="37">
        <v>230.9</v>
      </c>
      <c r="J240" s="37">
        <v>165.5</v>
      </c>
      <c r="K240" s="37">
        <v>197.6</v>
      </c>
      <c r="L240" s="37">
        <v>200.4</v>
      </c>
      <c r="M240" s="39">
        <v>214.8</v>
      </c>
    </row>
    <row r="241" spans="1:13" x14ac:dyDescent="0.4">
      <c r="A241" s="1">
        <f t="shared" si="45"/>
        <v>2002</v>
      </c>
      <c r="B241" s="37">
        <v>272.8</v>
      </c>
      <c r="C241" s="37">
        <v>203.8</v>
      </c>
      <c r="D241" s="37">
        <v>283.8</v>
      </c>
      <c r="E241" s="37">
        <v>291.3</v>
      </c>
      <c r="F241" s="37">
        <v>289.60000000000002</v>
      </c>
      <c r="G241" s="38">
        <v>227.8</v>
      </c>
      <c r="H241" s="37">
        <v>211.1</v>
      </c>
      <c r="I241" s="37">
        <v>246.2</v>
      </c>
      <c r="J241" s="37">
        <v>155.19999999999999</v>
      </c>
      <c r="K241" s="37">
        <v>222.5</v>
      </c>
      <c r="L241" s="37">
        <v>182.8</v>
      </c>
      <c r="M241" s="39">
        <v>220.6</v>
      </c>
    </row>
    <row r="242" spans="1:13" x14ac:dyDescent="0.4">
      <c r="A242" s="1">
        <f t="shared" si="45"/>
        <v>2003</v>
      </c>
      <c r="B242" s="37">
        <v>210.4</v>
      </c>
      <c r="C242" s="37">
        <v>267.3</v>
      </c>
      <c r="D242" s="37">
        <v>281.5</v>
      </c>
      <c r="E242" s="37">
        <v>257.2</v>
      </c>
      <c r="F242" s="37">
        <v>301.89999999999998</v>
      </c>
      <c r="G242" s="38">
        <v>185.3</v>
      </c>
      <c r="H242" s="37">
        <v>219.8</v>
      </c>
      <c r="I242" s="37">
        <v>233.8</v>
      </c>
      <c r="J242" s="37">
        <v>163.80000000000001</v>
      </c>
      <c r="K242" s="37">
        <v>199.8</v>
      </c>
      <c r="L242" s="37">
        <v>235.6</v>
      </c>
      <c r="M242" s="39">
        <v>256.10000000000002</v>
      </c>
    </row>
    <row r="243" spans="1:13" x14ac:dyDescent="0.4">
      <c r="A243" s="1">
        <f t="shared" si="45"/>
        <v>2004</v>
      </c>
      <c r="B243" s="37">
        <v>196.3</v>
      </c>
      <c r="C243" s="37">
        <v>269</v>
      </c>
      <c r="D243" s="37">
        <v>230.3</v>
      </c>
      <c r="E243" s="37">
        <v>234.7</v>
      </c>
      <c r="F243" s="37">
        <v>253.4</v>
      </c>
      <c r="G243" s="38">
        <v>199.4</v>
      </c>
      <c r="H243" s="37">
        <v>251.5</v>
      </c>
      <c r="I243" s="37">
        <v>260</v>
      </c>
      <c r="J243" s="37">
        <v>184</v>
      </c>
      <c r="K243" s="37">
        <v>202.9</v>
      </c>
      <c r="L243" s="37">
        <v>265.10000000000002</v>
      </c>
      <c r="M243" s="39">
        <v>237.1</v>
      </c>
    </row>
    <row r="244" spans="1:13" x14ac:dyDescent="0.4">
      <c r="A244" s="1">
        <f t="shared" si="45"/>
        <v>2005</v>
      </c>
      <c r="B244" s="37">
        <v>252.2</v>
      </c>
      <c r="C244" s="37">
        <v>216.2</v>
      </c>
      <c r="D244" s="37">
        <v>247.9</v>
      </c>
      <c r="E244" s="37">
        <v>279.7</v>
      </c>
      <c r="F244" s="37">
        <v>284.3</v>
      </c>
      <c r="G244" s="38">
        <v>238.9</v>
      </c>
      <c r="H244" s="37">
        <v>259.39999999999998</v>
      </c>
      <c r="I244" s="37">
        <v>192.8</v>
      </c>
      <c r="J244" s="37">
        <v>194.3</v>
      </c>
      <c r="K244" s="37">
        <v>178.8</v>
      </c>
      <c r="L244" s="37">
        <v>212.9</v>
      </c>
      <c r="M244" s="39">
        <v>244.8</v>
      </c>
    </row>
    <row r="245" spans="1:13" x14ac:dyDescent="0.4">
      <c r="A245" s="1">
        <f t="shared" si="45"/>
        <v>2006</v>
      </c>
      <c r="B245" s="37">
        <v>264.8</v>
      </c>
      <c r="C245" s="37">
        <v>245.9</v>
      </c>
      <c r="D245" s="37">
        <v>260</v>
      </c>
      <c r="E245" s="37">
        <v>278.10000000000002</v>
      </c>
      <c r="F245" s="37">
        <v>261.8</v>
      </c>
      <c r="G245" s="38">
        <v>253.5</v>
      </c>
      <c r="H245" s="37">
        <v>199.9</v>
      </c>
      <c r="I245" s="37">
        <v>189.1</v>
      </c>
      <c r="J245" s="37">
        <v>193.8</v>
      </c>
      <c r="K245" s="37">
        <v>193.6</v>
      </c>
      <c r="L245" s="37">
        <v>196</v>
      </c>
      <c r="M245" s="39">
        <v>238.2</v>
      </c>
    </row>
    <row r="246" spans="1:13" x14ac:dyDescent="0.4">
      <c r="A246" s="1">
        <f t="shared" si="45"/>
        <v>2007</v>
      </c>
      <c r="B246" s="37">
        <v>216.6</v>
      </c>
      <c r="C246" s="37">
        <v>235</v>
      </c>
      <c r="D246" s="37">
        <v>259</v>
      </c>
      <c r="E246" s="37">
        <v>243</v>
      </c>
      <c r="F246" s="37">
        <v>278.7</v>
      </c>
      <c r="G246" s="38">
        <v>250.9</v>
      </c>
      <c r="H246" s="37">
        <v>235.8</v>
      </c>
      <c r="I246" s="37">
        <v>230.3</v>
      </c>
      <c r="J246" s="37">
        <v>188.1</v>
      </c>
      <c r="K246" s="37">
        <v>231.1</v>
      </c>
      <c r="L246" s="37">
        <v>217.6</v>
      </c>
      <c r="M246" s="39">
        <v>248.3</v>
      </c>
    </row>
    <row r="247" spans="1:13" x14ac:dyDescent="0.4">
      <c r="A247" s="1">
        <f t="shared" si="45"/>
        <v>2008</v>
      </c>
      <c r="B247" s="37">
        <v>217.1</v>
      </c>
      <c r="C247" s="37">
        <v>239.2</v>
      </c>
      <c r="D247" s="37">
        <v>269.60000000000002</v>
      </c>
      <c r="E247" s="37">
        <v>257.2</v>
      </c>
      <c r="F247" s="37">
        <v>265.5</v>
      </c>
      <c r="G247" s="38">
        <v>210.4</v>
      </c>
      <c r="H247" s="37">
        <v>181</v>
      </c>
      <c r="I247" s="37">
        <v>219.4</v>
      </c>
      <c r="J247" s="37">
        <v>134</v>
      </c>
      <c r="K247" s="37">
        <v>183</v>
      </c>
      <c r="L247" s="37">
        <v>240.9</v>
      </c>
      <c r="M247" s="39">
        <v>280.89999999999998</v>
      </c>
    </row>
    <row r="248" spans="1:13" x14ac:dyDescent="0.4">
      <c r="A248" s="1">
        <f t="shared" si="45"/>
        <v>2009</v>
      </c>
      <c r="B248" s="37">
        <v>249</v>
      </c>
      <c r="C248" s="37">
        <v>236.7</v>
      </c>
      <c r="D248" s="37">
        <v>302.89999999999998</v>
      </c>
      <c r="E248" s="37">
        <v>286.89999999999998</v>
      </c>
      <c r="F248" s="37">
        <v>255.9</v>
      </c>
      <c r="G248" s="38">
        <v>256.5</v>
      </c>
      <c r="H248" s="37">
        <v>261</v>
      </c>
      <c r="I248" s="37">
        <v>249.5</v>
      </c>
      <c r="J248" s="37">
        <v>156.19999999999999</v>
      </c>
      <c r="K248" s="37">
        <v>215.3</v>
      </c>
      <c r="L248" s="37">
        <v>197.8</v>
      </c>
      <c r="M248" s="39">
        <v>228.2</v>
      </c>
    </row>
    <row r="249" spans="1:13" x14ac:dyDescent="0.4">
      <c r="A249" s="1">
        <f t="shared" si="45"/>
        <v>2010</v>
      </c>
      <c r="B249" s="37">
        <v>177.9</v>
      </c>
      <c r="C249" s="37">
        <v>195.1</v>
      </c>
      <c r="D249" s="37">
        <v>287.39999999999998</v>
      </c>
      <c r="E249" s="37">
        <v>256.5</v>
      </c>
      <c r="F249" s="37">
        <v>299.5</v>
      </c>
      <c r="G249" s="38">
        <v>252.6</v>
      </c>
      <c r="H249" s="37">
        <v>148.69999999999999</v>
      </c>
      <c r="I249" s="37">
        <v>208.4</v>
      </c>
      <c r="J249" s="37">
        <v>157.19999999999999</v>
      </c>
      <c r="K249" s="37">
        <v>258.89999999999998</v>
      </c>
      <c r="L249" s="37">
        <v>267.8</v>
      </c>
      <c r="M249" s="39">
        <v>267.60000000000002</v>
      </c>
    </row>
    <row r="250" spans="1:13" x14ac:dyDescent="0.4">
      <c r="A250" s="1">
        <f t="shared" si="45"/>
        <v>2011</v>
      </c>
      <c r="B250" s="37">
        <v>255</v>
      </c>
      <c r="C250" s="37">
        <v>252.2</v>
      </c>
      <c r="D250" s="37">
        <v>307</v>
      </c>
      <c r="E250" s="37">
        <v>276.5</v>
      </c>
      <c r="F250" s="37">
        <v>307.8</v>
      </c>
      <c r="G250" s="38">
        <v>220.8</v>
      </c>
      <c r="H250" s="37">
        <v>153.6</v>
      </c>
      <c r="I250" s="37">
        <v>232.6</v>
      </c>
      <c r="J250" s="37">
        <v>232.3</v>
      </c>
      <c r="K250" s="37">
        <v>224.1</v>
      </c>
      <c r="L250" s="37">
        <v>218.9</v>
      </c>
      <c r="M250" s="39">
        <v>262.89999999999998</v>
      </c>
    </row>
    <row r="251" spans="1:13" x14ac:dyDescent="0.4">
      <c r="A251" s="1">
        <f t="shared" si="45"/>
        <v>2012</v>
      </c>
      <c r="B251" s="37">
        <v>221.9</v>
      </c>
      <c r="C251" s="37">
        <v>148.80000000000001</v>
      </c>
      <c r="D251" s="37">
        <v>272.10000000000002</v>
      </c>
      <c r="E251" s="37">
        <v>243.3</v>
      </c>
      <c r="F251" s="37">
        <v>279.2</v>
      </c>
      <c r="G251" s="38">
        <v>199.7</v>
      </c>
      <c r="H251" s="37">
        <v>208.7</v>
      </c>
      <c r="I251" s="37">
        <v>182.9</v>
      </c>
      <c r="J251" s="37">
        <v>192.6</v>
      </c>
      <c r="K251" s="37">
        <v>276</v>
      </c>
      <c r="L251" s="37">
        <v>200.1</v>
      </c>
      <c r="M251" s="39">
        <v>262.60000000000002</v>
      </c>
    </row>
    <row r="252" spans="1:13" x14ac:dyDescent="0.4">
      <c r="A252" s="1">
        <f t="shared" si="45"/>
        <v>2013</v>
      </c>
      <c r="B252" s="37">
        <v>229.6</v>
      </c>
      <c r="C252" s="37">
        <v>265.60000000000002</v>
      </c>
      <c r="D252" s="37">
        <v>239.1</v>
      </c>
      <c r="E252" s="37">
        <v>256.5</v>
      </c>
      <c r="F252" s="37">
        <v>255.3</v>
      </c>
      <c r="G252" s="38">
        <v>235.2</v>
      </c>
      <c r="H252" s="37">
        <v>266.39999999999998</v>
      </c>
      <c r="I252" s="37">
        <v>232.5</v>
      </c>
      <c r="J252" s="37">
        <v>104.4</v>
      </c>
      <c r="K252" s="37">
        <v>187</v>
      </c>
      <c r="L252" s="37">
        <v>184.8</v>
      </c>
      <c r="M252" s="39">
        <v>191.9</v>
      </c>
    </row>
    <row r="253" spans="1:13" x14ac:dyDescent="0.4">
      <c r="A253" s="1">
        <f t="shared" si="45"/>
        <v>2014</v>
      </c>
      <c r="B253" s="37">
        <v>236.3</v>
      </c>
      <c r="C253" s="37">
        <v>266.5</v>
      </c>
      <c r="D253" s="37">
        <v>252.8</v>
      </c>
      <c r="E253" s="37">
        <v>247.5</v>
      </c>
      <c r="F253" s="37">
        <v>216.2</v>
      </c>
      <c r="G253" s="38">
        <v>176.7</v>
      </c>
      <c r="H253" s="37">
        <v>222.3</v>
      </c>
      <c r="I253" s="37">
        <v>248.9</v>
      </c>
      <c r="J253" s="37">
        <v>152.30000000000001</v>
      </c>
      <c r="K253" s="37">
        <v>171.6</v>
      </c>
      <c r="L253" s="37">
        <v>191.1</v>
      </c>
      <c r="M253" s="39">
        <v>199.6</v>
      </c>
    </row>
    <row r="254" spans="1:13" x14ac:dyDescent="0.4">
      <c r="A254" s="1">
        <f t="shared" si="45"/>
        <v>2015</v>
      </c>
      <c r="B254" s="37">
        <v>220.9</v>
      </c>
      <c r="C254" s="37">
        <v>216.3</v>
      </c>
      <c r="D254" s="37">
        <v>209.4</v>
      </c>
      <c r="E254" s="37">
        <v>238.5</v>
      </c>
      <c r="F254" s="37">
        <v>229.9</v>
      </c>
      <c r="G254" s="38">
        <v>193.4</v>
      </c>
      <c r="H254" s="37">
        <v>233.8</v>
      </c>
      <c r="I254" s="37">
        <v>222.6</v>
      </c>
      <c r="J254" s="37">
        <v>162.9</v>
      </c>
      <c r="K254" s="37">
        <v>185.7</v>
      </c>
      <c r="L254" s="37">
        <v>168.6</v>
      </c>
      <c r="M254" s="39">
        <v>176.9</v>
      </c>
    </row>
    <row r="255" spans="1:13" x14ac:dyDescent="0.4">
      <c r="A255" s="1">
        <f t="shared" si="45"/>
        <v>2016</v>
      </c>
      <c r="B255" s="37">
        <v>179.8</v>
      </c>
      <c r="C255" s="37">
        <v>223.9</v>
      </c>
      <c r="D255" s="37">
        <v>207.4</v>
      </c>
      <c r="E255" s="37">
        <v>224.1</v>
      </c>
      <c r="F255" s="37">
        <v>258.3</v>
      </c>
      <c r="G255" s="38">
        <v>185.4</v>
      </c>
      <c r="H255" s="37">
        <v>213.3</v>
      </c>
      <c r="I255" s="37">
        <v>225.9</v>
      </c>
      <c r="J255" s="37">
        <v>191.8</v>
      </c>
      <c r="K255" s="37">
        <v>214.8</v>
      </c>
      <c r="L255" s="37">
        <v>160.6</v>
      </c>
      <c r="M255" s="39">
        <v>241.3</v>
      </c>
    </row>
    <row r="256" spans="1:13" x14ac:dyDescent="0.4">
      <c r="A256" s="1">
        <f t="shared" si="45"/>
        <v>2017</v>
      </c>
      <c r="B256" s="37">
        <v>274.39999999999998</v>
      </c>
      <c r="C256" s="37">
        <v>270.10000000000002</v>
      </c>
      <c r="D256" s="37">
        <v>254</v>
      </c>
      <c r="E256" s="37">
        <v>262.5</v>
      </c>
      <c r="F256" s="37">
        <v>251.4</v>
      </c>
      <c r="G256" s="38">
        <v>246.6</v>
      </c>
      <c r="H256" s="37">
        <v>191.5</v>
      </c>
      <c r="I256" s="37">
        <v>240.8</v>
      </c>
      <c r="J256" s="37">
        <v>131.4</v>
      </c>
      <c r="K256" s="37">
        <v>195.8</v>
      </c>
      <c r="L256" s="37">
        <v>269.8</v>
      </c>
      <c r="M256" s="39">
        <v>283.39999999999998</v>
      </c>
    </row>
    <row r="257" spans="1:13" x14ac:dyDescent="0.4">
      <c r="A257" s="1">
        <f t="shared" si="45"/>
        <v>2018</v>
      </c>
      <c r="B257" s="37">
        <v>229.6</v>
      </c>
      <c r="C257" s="37">
        <v>224.2</v>
      </c>
      <c r="D257" s="37">
        <v>268.89999999999998</v>
      </c>
      <c r="E257" s="37">
        <v>262.85000000000002</v>
      </c>
      <c r="F257" s="37">
        <v>298.89999999999998</v>
      </c>
      <c r="G257" s="38">
        <v>195.1</v>
      </c>
      <c r="H257" s="37">
        <v>293.3</v>
      </c>
      <c r="I257" s="37">
        <v>224.9</v>
      </c>
      <c r="J257" s="37">
        <v>211.5</v>
      </c>
      <c r="K257" s="37">
        <v>184.8</v>
      </c>
      <c r="L257" s="37">
        <v>202.9</v>
      </c>
      <c r="M257" s="39">
        <v>238</v>
      </c>
    </row>
    <row r="258" spans="1:13" x14ac:dyDescent="0.4">
      <c r="A258" s="1">
        <f t="shared" si="45"/>
        <v>2019</v>
      </c>
      <c r="B258" s="37">
        <v>249.9</v>
      </c>
      <c r="C258" s="37">
        <v>251.8</v>
      </c>
      <c r="D258" s="37">
        <v>296.89999999999998</v>
      </c>
      <c r="E258" s="37">
        <v>275</v>
      </c>
      <c r="F258" s="37">
        <v>300.89999999999998</v>
      </c>
      <c r="G258" s="38">
        <v>210.3</v>
      </c>
      <c r="H258" s="37">
        <v>246.8</v>
      </c>
      <c r="I258" s="37">
        <v>264.5</v>
      </c>
      <c r="J258" s="37">
        <v>223</v>
      </c>
      <c r="K258" s="37">
        <v>199.1</v>
      </c>
      <c r="L258" s="37">
        <v>226.2</v>
      </c>
      <c r="M258" s="39">
        <v>243.1</v>
      </c>
    </row>
    <row r="259" spans="1:13" x14ac:dyDescent="0.4">
      <c r="A259" s="1">
        <f t="shared" si="45"/>
        <v>2020</v>
      </c>
      <c r="B259" s="37">
        <v>223.8</v>
      </c>
      <c r="C259" s="37">
        <v>235.2</v>
      </c>
      <c r="D259" s="37">
        <v>286</v>
      </c>
      <c r="E259" s="37">
        <v>265.2</v>
      </c>
      <c r="F259" s="37">
        <v>282.3</v>
      </c>
      <c r="G259" s="38">
        <v>268.7</v>
      </c>
      <c r="H259" s="37">
        <v>246.9</v>
      </c>
      <c r="I259" s="37">
        <v>221.2</v>
      </c>
      <c r="J259" s="37">
        <v>156.19999999999999</v>
      </c>
      <c r="K259" s="37">
        <v>290.2</v>
      </c>
      <c r="L259" s="37">
        <v>219.8</v>
      </c>
      <c r="M259" s="40">
        <v>263.33333333333331</v>
      </c>
    </row>
    <row r="260" spans="1:13" x14ac:dyDescent="0.4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 x14ac:dyDescent="0.4">
      <c r="A261" s="55" t="s">
        <v>81</v>
      </c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</row>
    <row r="262" spans="1:13" x14ac:dyDescent="0.4">
      <c r="A262" s="1"/>
      <c r="B262" s="46" t="s">
        <v>82</v>
      </c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</row>
    <row r="263" spans="1:13" x14ac:dyDescent="0.4">
      <c r="A263" s="1">
        <v>1991</v>
      </c>
      <c r="B263" s="37">
        <v>787.35</v>
      </c>
      <c r="C263" s="37">
        <v>787.66</v>
      </c>
      <c r="D263" s="37">
        <v>786.07</v>
      </c>
      <c r="E263" s="37">
        <v>785.95</v>
      </c>
      <c r="F263" s="37">
        <v>786.11</v>
      </c>
      <c r="G263" s="38">
        <v>787.13</v>
      </c>
      <c r="H263" s="37">
        <v>788.68</v>
      </c>
      <c r="I263" s="37">
        <v>789.19</v>
      </c>
      <c r="J263" s="37">
        <v>788.22</v>
      </c>
      <c r="K263" s="37">
        <v>787.29</v>
      </c>
      <c r="L263" s="37">
        <v>788.34</v>
      </c>
      <c r="M263" s="39">
        <v>788.04</v>
      </c>
    </row>
    <row r="264" spans="1:13" x14ac:dyDescent="0.4">
      <c r="A264" s="1">
        <f>A263+1</f>
        <v>1992</v>
      </c>
      <c r="B264" s="37">
        <v>786.48</v>
      </c>
      <c r="C264" s="37">
        <v>785.47</v>
      </c>
      <c r="D264" s="37">
        <v>786.34</v>
      </c>
      <c r="E264" s="37">
        <v>786.44</v>
      </c>
      <c r="F264" s="37">
        <v>787.09</v>
      </c>
      <c r="G264" s="38">
        <v>786.29</v>
      </c>
      <c r="H264" s="37">
        <v>788.56</v>
      </c>
      <c r="I264" s="37">
        <v>788.99</v>
      </c>
      <c r="J264" s="37">
        <v>787.58</v>
      </c>
      <c r="K264" s="37">
        <v>787.95</v>
      </c>
      <c r="L264" s="37">
        <v>786.57</v>
      </c>
      <c r="M264" s="39">
        <v>788.25</v>
      </c>
    </row>
    <row r="265" spans="1:13" x14ac:dyDescent="0.4">
      <c r="A265" s="1">
        <f t="shared" ref="A265:A292" si="46">A264+1</f>
        <v>1993</v>
      </c>
      <c r="B265" s="37">
        <v>787.76</v>
      </c>
      <c r="C265" s="37">
        <v>787.04</v>
      </c>
      <c r="D265" s="37">
        <v>786.52</v>
      </c>
      <c r="E265" s="37">
        <v>785.69</v>
      </c>
      <c r="F265" s="37">
        <v>786.07</v>
      </c>
      <c r="G265" s="38">
        <v>786.16</v>
      </c>
      <c r="H265" s="37">
        <v>788.4</v>
      </c>
      <c r="I265" s="37">
        <v>788.45</v>
      </c>
      <c r="J265" s="37">
        <v>787.73</v>
      </c>
      <c r="K265" s="37">
        <v>787.93</v>
      </c>
      <c r="L265" s="37">
        <v>788.35</v>
      </c>
      <c r="M265" s="39">
        <v>787.81</v>
      </c>
    </row>
    <row r="266" spans="1:13" x14ac:dyDescent="0.4">
      <c r="A266" s="1">
        <f t="shared" si="46"/>
        <v>1994</v>
      </c>
      <c r="B266" s="37">
        <v>787.99</v>
      </c>
      <c r="C266" s="37">
        <v>787.32</v>
      </c>
      <c r="D266" s="37">
        <v>786.85</v>
      </c>
      <c r="E266" s="37">
        <v>786.89</v>
      </c>
      <c r="F266" s="37">
        <v>787.16</v>
      </c>
      <c r="G266" s="38">
        <v>787.54</v>
      </c>
      <c r="H266" s="37">
        <v>788.83</v>
      </c>
      <c r="I266" s="37">
        <v>788.39</v>
      </c>
      <c r="J266" s="37">
        <v>788.19</v>
      </c>
      <c r="K266" s="37">
        <v>786.48</v>
      </c>
      <c r="L266" s="37">
        <v>788.33</v>
      </c>
      <c r="M266" s="39">
        <v>788</v>
      </c>
    </row>
    <row r="267" spans="1:13" x14ac:dyDescent="0.4">
      <c r="A267" s="1">
        <f t="shared" si="46"/>
        <v>1995</v>
      </c>
      <c r="B267" s="37">
        <v>787.57</v>
      </c>
      <c r="C267" s="37">
        <v>788.61</v>
      </c>
      <c r="D267" s="37">
        <v>786.43</v>
      </c>
      <c r="E267" s="37">
        <v>785</v>
      </c>
      <c r="F267" s="37">
        <v>786.09</v>
      </c>
      <c r="G267" s="38">
        <v>787.02</v>
      </c>
      <c r="H267" s="37">
        <v>788.21</v>
      </c>
      <c r="I267" s="37">
        <v>786.4</v>
      </c>
      <c r="J267" s="37">
        <v>787.87</v>
      </c>
      <c r="K267" s="37">
        <v>787.01</v>
      </c>
      <c r="L267" s="37">
        <v>788.98</v>
      </c>
      <c r="M267" s="39">
        <v>787.72</v>
      </c>
    </row>
    <row r="268" spans="1:13" x14ac:dyDescent="0.4">
      <c r="A268" s="1">
        <f t="shared" si="46"/>
        <v>1996</v>
      </c>
      <c r="B268" s="37">
        <v>787.21</v>
      </c>
      <c r="C268" s="37">
        <v>787.18</v>
      </c>
      <c r="D268" s="37">
        <v>786.14</v>
      </c>
      <c r="E268" s="37">
        <v>786.33</v>
      </c>
      <c r="F268" s="37">
        <v>786.88</v>
      </c>
      <c r="G268" s="38">
        <v>787.45</v>
      </c>
      <c r="H268" s="37">
        <v>788.63</v>
      </c>
      <c r="I268" s="37">
        <v>788.15</v>
      </c>
      <c r="J268" s="37">
        <v>786.89</v>
      </c>
      <c r="K268" s="37">
        <v>787.57</v>
      </c>
      <c r="L268" s="37">
        <v>788.63</v>
      </c>
      <c r="M268" s="39">
        <v>787.88</v>
      </c>
    </row>
    <row r="269" spans="1:13" x14ac:dyDescent="0.4">
      <c r="A269" s="1">
        <f t="shared" si="46"/>
        <v>1997</v>
      </c>
      <c r="B269" s="37">
        <v>787.42</v>
      </c>
      <c r="C269" s="37">
        <v>786.98</v>
      </c>
      <c r="D269" s="37">
        <v>787.47</v>
      </c>
      <c r="E269" s="37">
        <v>785.74</v>
      </c>
      <c r="F269" s="37">
        <v>787.66</v>
      </c>
      <c r="G269" s="38">
        <v>786.34</v>
      </c>
      <c r="H269" s="37">
        <v>788.74</v>
      </c>
      <c r="I269" s="37">
        <v>789.14</v>
      </c>
      <c r="J269" s="37">
        <v>787.34</v>
      </c>
      <c r="K269" s="37">
        <v>786.85</v>
      </c>
      <c r="L269" s="37">
        <v>787.32</v>
      </c>
      <c r="M269" s="39">
        <v>785.79</v>
      </c>
    </row>
    <row r="270" spans="1:13" x14ac:dyDescent="0.4">
      <c r="A270" s="1">
        <f t="shared" si="46"/>
        <v>1998</v>
      </c>
      <c r="B270" s="37">
        <v>785.32</v>
      </c>
      <c r="C270" s="37">
        <v>783.99</v>
      </c>
      <c r="D270" s="37">
        <v>785.56</v>
      </c>
      <c r="E270" s="37">
        <v>786.06</v>
      </c>
      <c r="F270" s="37">
        <v>787.39</v>
      </c>
      <c r="G270" s="38">
        <v>787.69</v>
      </c>
      <c r="H270" s="37">
        <v>788.89</v>
      </c>
      <c r="I270" s="37">
        <v>789.17</v>
      </c>
      <c r="J270" s="37">
        <v>785.69</v>
      </c>
      <c r="K270" s="37">
        <v>788.47</v>
      </c>
      <c r="L270" s="37">
        <v>788.61</v>
      </c>
      <c r="M270" s="39">
        <v>789.43</v>
      </c>
    </row>
    <row r="271" spans="1:13" x14ac:dyDescent="0.4">
      <c r="A271" s="1">
        <f t="shared" si="46"/>
        <v>1999</v>
      </c>
      <c r="B271" s="37">
        <v>788.42</v>
      </c>
      <c r="C271" s="37">
        <v>788.45</v>
      </c>
      <c r="D271" s="37">
        <v>786.95</v>
      </c>
      <c r="E271" s="37">
        <v>786.8</v>
      </c>
      <c r="F271" s="37">
        <v>786.96</v>
      </c>
      <c r="G271" s="38">
        <v>786.72</v>
      </c>
      <c r="H271" s="37">
        <v>788.55</v>
      </c>
      <c r="I271" s="37">
        <v>787.58</v>
      </c>
      <c r="J271" s="37">
        <v>786.55</v>
      </c>
      <c r="K271" s="37">
        <v>787.99</v>
      </c>
      <c r="L271" s="37">
        <v>789.4</v>
      </c>
      <c r="M271" s="39">
        <v>788.56</v>
      </c>
    </row>
    <row r="272" spans="1:13" x14ac:dyDescent="0.4">
      <c r="A272" s="1">
        <f t="shared" si="46"/>
        <v>2000</v>
      </c>
      <c r="B272" s="37">
        <v>789.03</v>
      </c>
      <c r="C272" s="37">
        <v>788.68</v>
      </c>
      <c r="D272" s="37">
        <v>785.99</v>
      </c>
      <c r="E272" s="37">
        <v>787.58</v>
      </c>
      <c r="F272" s="37">
        <v>786.36</v>
      </c>
      <c r="G272" s="38">
        <v>787.41</v>
      </c>
      <c r="H272" s="37">
        <v>788.58</v>
      </c>
      <c r="I272" s="37">
        <v>788.78</v>
      </c>
      <c r="J272" s="37">
        <v>786.91</v>
      </c>
      <c r="K272" s="37">
        <v>788.55</v>
      </c>
      <c r="L272" s="37">
        <v>787.19</v>
      </c>
      <c r="M272" s="39">
        <v>788.96</v>
      </c>
    </row>
    <row r="273" spans="1:13" x14ac:dyDescent="0.4">
      <c r="A273" s="1">
        <f t="shared" si="46"/>
        <v>2001</v>
      </c>
      <c r="B273" s="37">
        <v>787.87</v>
      </c>
      <c r="C273" s="37">
        <v>787.72</v>
      </c>
      <c r="D273" s="37">
        <v>785.71</v>
      </c>
      <c r="E273" s="37">
        <v>787.67</v>
      </c>
      <c r="F273" s="37">
        <v>787.28</v>
      </c>
      <c r="G273" s="38">
        <v>787.8</v>
      </c>
      <c r="H273" s="37">
        <v>788.35</v>
      </c>
      <c r="I273" s="37">
        <v>788.85</v>
      </c>
      <c r="J273" s="37">
        <v>787.36</v>
      </c>
      <c r="K273" s="37">
        <v>789.04</v>
      </c>
      <c r="L273" s="37">
        <v>788.32</v>
      </c>
      <c r="M273" s="39">
        <v>787.56</v>
      </c>
    </row>
    <row r="274" spans="1:13" x14ac:dyDescent="0.4">
      <c r="A274" s="1">
        <f t="shared" si="46"/>
        <v>2002</v>
      </c>
      <c r="B274" s="37">
        <v>787.51</v>
      </c>
      <c r="C274" s="37">
        <v>788.45</v>
      </c>
      <c r="D274" s="37">
        <v>787.34</v>
      </c>
      <c r="E274" s="37">
        <v>787.7</v>
      </c>
      <c r="F274" s="37">
        <v>787.25</v>
      </c>
      <c r="G274" s="38">
        <v>786.92</v>
      </c>
      <c r="H274" s="37">
        <v>789.15</v>
      </c>
      <c r="I274" s="37">
        <v>788.73</v>
      </c>
      <c r="J274" s="37">
        <v>786.33</v>
      </c>
      <c r="K274" s="37">
        <v>787.08</v>
      </c>
      <c r="L274" s="37">
        <v>788.94</v>
      </c>
      <c r="M274" s="39">
        <v>788.4</v>
      </c>
    </row>
    <row r="275" spans="1:13" x14ac:dyDescent="0.4">
      <c r="A275" s="1">
        <f t="shared" si="46"/>
        <v>2003</v>
      </c>
      <c r="B275" s="37">
        <v>789.72</v>
      </c>
      <c r="C275" s="37">
        <v>786.14</v>
      </c>
      <c r="D275" s="37">
        <v>785.27</v>
      </c>
      <c r="E275" s="37">
        <v>786.53</v>
      </c>
      <c r="F275" s="37">
        <v>786.88</v>
      </c>
      <c r="G275" s="38">
        <v>785.97</v>
      </c>
      <c r="H275" s="37">
        <v>788.84</v>
      </c>
      <c r="I275" s="37">
        <v>788.8</v>
      </c>
      <c r="J275" s="37">
        <v>787.3</v>
      </c>
      <c r="K275" s="37">
        <v>787.19</v>
      </c>
      <c r="L275" s="37">
        <v>789.04</v>
      </c>
      <c r="M275" s="39">
        <v>788.47</v>
      </c>
    </row>
    <row r="276" spans="1:13" x14ac:dyDescent="0.4">
      <c r="A276" s="1">
        <f t="shared" si="46"/>
        <v>2004</v>
      </c>
      <c r="B276" s="37">
        <v>787.26</v>
      </c>
      <c r="C276" s="37">
        <v>787.03</v>
      </c>
      <c r="D276" s="37">
        <v>788.17</v>
      </c>
      <c r="E276" s="37">
        <v>786.61</v>
      </c>
      <c r="F276" s="37">
        <v>787.22</v>
      </c>
      <c r="G276" s="38">
        <v>787.3</v>
      </c>
      <c r="H276" s="37">
        <v>787.8</v>
      </c>
      <c r="I276" s="37">
        <v>789.04</v>
      </c>
      <c r="J276" s="37">
        <v>787.27</v>
      </c>
      <c r="K276" s="37">
        <v>786.97</v>
      </c>
      <c r="L276" s="37">
        <v>787.69</v>
      </c>
      <c r="M276" s="39">
        <v>788.3</v>
      </c>
    </row>
    <row r="277" spans="1:13" x14ac:dyDescent="0.4">
      <c r="A277" s="1">
        <f t="shared" si="46"/>
        <v>2005</v>
      </c>
      <c r="B277" s="37">
        <v>788.48</v>
      </c>
      <c r="C277" s="37">
        <v>787.03</v>
      </c>
      <c r="D277" s="37">
        <v>785.07</v>
      </c>
      <c r="E277" s="37">
        <v>786.15</v>
      </c>
      <c r="F277" s="37">
        <v>785.57</v>
      </c>
      <c r="G277" s="38">
        <v>785.67</v>
      </c>
      <c r="H277" s="37">
        <v>787.42</v>
      </c>
      <c r="I277" s="37">
        <v>787.54</v>
      </c>
      <c r="J277" s="37">
        <v>787.92</v>
      </c>
      <c r="K277" s="37">
        <v>786.99</v>
      </c>
      <c r="L277" s="37">
        <v>788.99</v>
      </c>
      <c r="M277" s="39">
        <v>788.21</v>
      </c>
    </row>
    <row r="278" spans="1:13" x14ac:dyDescent="0.4">
      <c r="A278" s="1">
        <f t="shared" si="46"/>
        <v>2006</v>
      </c>
      <c r="B278" s="37">
        <v>788.34</v>
      </c>
      <c r="C278" s="37">
        <v>787.84</v>
      </c>
      <c r="D278" s="37">
        <v>786.83</v>
      </c>
      <c r="E278" s="37">
        <v>786.74</v>
      </c>
      <c r="F278" s="37">
        <v>786.81</v>
      </c>
      <c r="G278" s="38">
        <v>787.46</v>
      </c>
      <c r="H278" s="37">
        <v>788.37</v>
      </c>
      <c r="I278" s="37">
        <v>788.36</v>
      </c>
      <c r="J278" s="37">
        <v>787.93</v>
      </c>
      <c r="K278" s="37">
        <v>786.95</v>
      </c>
      <c r="L278" s="37">
        <v>787.62</v>
      </c>
      <c r="M278" s="39">
        <v>789.58</v>
      </c>
    </row>
    <row r="279" spans="1:13" x14ac:dyDescent="0.4">
      <c r="A279" s="1">
        <f t="shared" si="46"/>
        <v>2007</v>
      </c>
      <c r="B279" s="37">
        <v>787.48</v>
      </c>
      <c r="C279" s="37">
        <v>787.1</v>
      </c>
      <c r="D279" s="37">
        <v>787.37</v>
      </c>
      <c r="E279" s="37">
        <v>786.76</v>
      </c>
      <c r="F279" s="37">
        <v>787.08</v>
      </c>
      <c r="G279" s="38">
        <v>787.09</v>
      </c>
      <c r="H279" s="37">
        <v>787.87</v>
      </c>
      <c r="I279" s="37">
        <v>787.25</v>
      </c>
      <c r="J279" s="37">
        <v>787.98</v>
      </c>
      <c r="K279" s="37">
        <v>786.44</v>
      </c>
      <c r="L279" s="37">
        <v>787.15</v>
      </c>
      <c r="M279" s="39">
        <v>786.62</v>
      </c>
    </row>
    <row r="280" spans="1:13" x14ac:dyDescent="0.4">
      <c r="A280" s="1">
        <f t="shared" si="46"/>
        <v>2008</v>
      </c>
      <c r="B280" s="37">
        <v>786.15</v>
      </c>
      <c r="C280" s="37">
        <v>785.65</v>
      </c>
      <c r="D280" s="37">
        <v>784.96</v>
      </c>
      <c r="E280" s="37">
        <v>784.81</v>
      </c>
      <c r="F280" s="37">
        <v>784.29</v>
      </c>
      <c r="G280" s="38">
        <v>785.38</v>
      </c>
      <c r="H280" s="37">
        <v>785.82</v>
      </c>
      <c r="I280" s="37">
        <v>784.86</v>
      </c>
      <c r="J280" s="37">
        <v>785.03</v>
      </c>
      <c r="K280" s="37">
        <v>787.41</v>
      </c>
      <c r="L280" s="37">
        <v>786.52</v>
      </c>
      <c r="M280" s="39">
        <v>787.01</v>
      </c>
    </row>
    <row r="281" spans="1:13" x14ac:dyDescent="0.4">
      <c r="A281" s="1">
        <f t="shared" si="46"/>
        <v>2009</v>
      </c>
      <c r="B281" s="37">
        <v>786.75</v>
      </c>
      <c r="C281" s="37">
        <v>786.67</v>
      </c>
      <c r="D281" s="37">
        <v>784.9</v>
      </c>
      <c r="E281" s="37">
        <v>785.25</v>
      </c>
      <c r="F281" s="37">
        <v>784.94</v>
      </c>
      <c r="G281" s="38">
        <v>784.75</v>
      </c>
      <c r="H281" s="37">
        <v>786.95</v>
      </c>
      <c r="I281" s="37">
        <v>786.94</v>
      </c>
      <c r="J281" s="37">
        <v>785.9</v>
      </c>
      <c r="K281" s="37">
        <v>784.81</v>
      </c>
      <c r="L281" s="37">
        <v>785.75</v>
      </c>
      <c r="M281" s="39">
        <v>784.56</v>
      </c>
    </row>
    <row r="282" spans="1:13" x14ac:dyDescent="0.4">
      <c r="A282" s="1">
        <f t="shared" si="46"/>
        <v>2010</v>
      </c>
      <c r="B282" s="37">
        <v>784.63</v>
      </c>
      <c r="C282" s="37">
        <v>782.55</v>
      </c>
      <c r="D282" s="37">
        <v>783.67</v>
      </c>
      <c r="E282" s="37">
        <v>783.87</v>
      </c>
      <c r="F282" s="37">
        <v>784.88</v>
      </c>
      <c r="G282" s="38">
        <v>785.56</v>
      </c>
      <c r="H282" s="37">
        <v>785.6</v>
      </c>
      <c r="I282" s="37">
        <v>785.65</v>
      </c>
      <c r="J282" s="37">
        <v>784.59</v>
      </c>
      <c r="K282" s="37">
        <v>787.29</v>
      </c>
      <c r="L282" s="37">
        <v>786.05</v>
      </c>
      <c r="M282" s="39">
        <v>785.99</v>
      </c>
    </row>
    <row r="283" spans="1:13" x14ac:dyDescent="0.4">
      <c r="A283" s="1">
        <f t="shared" si="46"/>
        <v>2011</v>
      </c>
      <c r="B283" s="37">
        <v>784.91</v>
      </c>
      <c r="C283" s="37">
        <v>784.95</v>
      </c>
      <c r="D283" s="37">
        <v>785.32</v>
      </c>
      <c r="E283" s="37">
        <v>784.83</v>
      </c>
      <c r="F283" s="37">
        <v>784.62</v>
      </c>
      <c r="G283" s="38">
        <v>784.84</v>
      </c>
      <c r="H283" s="37">
        <v>785.56</v>
      </c>
      <c r="I283" s="37">
        <v>785.71</v>
      </c>
      <c r="J283" s="37">
        <v>786.33</v>
      </c>
      <c r="K283" s="37">
        <v>786.08</v>
      </c>
      <c r="L283" s="37">
        <v>786.63</v>
      </c>
      <c r="M283" s="39">
        <v>786.09</v>
      </c>
    </row>
    <row r="284" spans="1:13" x14ac:dyDescent="0.4">
      <c r="A284" s="1">
        <f t="shared" si="46"/>
        <v>2012</v>
      </c>
      <c r="B284" s="37">
        <v>786.52</v>
      </c>
      <c r="C284" s="37">
        <v>785.6</v>
      </c>
      <c r="D284" s="37">
        <v>784.9</v>
      </c>
      <c r="E284" s="37">
        <v>784.98</v>
      </c>
      <c r="F284" s="37">
        <v>784.91</v>
      </c>
      <c r="G284" s="38">
        <v>784.63</v>
      </c>
      <c r="H284" s="37">
        <v>786.81</v>
      </c>
      <c r="I284" s="37">
        <v>785.82</v>
      </c>
      <c r="J284" s="37">
        <v>786.63</v>
      </c>
      <c r="K284" s="37">
        <v>786.1</v>
      </c>
      <c r="L284" s="37">
        <v>787.74</v>
      </c>
      <c r="M284" s="39">
        <v>785.68</v>
      </c>
    </row>
    <row r="285" spans="1:13" x14ac:dyDescent="0.4">
      <c r="A285" s="1">
        <f t="shared" si="46"/>
        <v>2013</v>
      </c>
      <c r="B285" s="37">
        <v>786.16</v>
      </c>
      <c r="C285" s="37">
        <v>784.61</v>
      </c>
      <c r="D285" s="37">
        <v>785.61</v>
      </c>
      <c r="E285" s="37">
        <v>783.98</v>
      </c>
      <c r="F285" s="37">
        <v>785.27</v>
      </c>
      <c r="G285" s="38">
        <v>785.59</v>
      </c>
      <c r="H285" s="37">
        <v>786.54</v>
      </c>
      <c r="I285" s="37">
        <v>786.57</v>
      </c>
      <c r="J285" s="37">
        <v>784</v>
      </c>
      <c r="K285" s="37">
        <v>786.03</v>
      </c>
      <c r="L285" s="37">
        <v>786.79</v>
      </c>
      <c r="M285" s="39">
        <v>786.77</v>
      </c>
    </row>
    <row r="286" spans="1:13" x14ac:dyDescent="0.4">
      <c r="A286" s="1">
        <f t="shared" si="46"/>
        <v>2014</v>
      </c>
      <c r="B286" s="37">
        <v>786.49</v>
      </c>
      <c r="C286" s="37">
        <v>784.82</v>
      </c>
      <c r="D286" s="37">
        <v>784.94</v>
      </c>
      <c r="E286" s="37">
        <v>784.97</v>
      </c>
      <c r="F286" s="37">
        <v>785.69</v>
      </c>
      <c r="G286" s="38">
        <v>785.12</v>
      </c>
      <c r="H286" s="37">
        <v>787.79</v>
      </c>
      <c r="I286" s="37">
        <v>786.9</v>
      </c>
      <c r="J286" s="37">
        <v>785.48</v>
      </c>
      <c r="K286" s="37">
        <v>785.94</v>
      </c>
      <c r="L286" s="37">
        <v>786.62</v>
      </c>
      <c r="M286" s="39">
        <v>786.46</v>
      </c>
    </row>
    <row r="287" spans="1:13" x14ac:dyDescent="0.4">
      <c r="A287" s="1">
        <f t="shared" si="46"/>
        <v>2015</v>
      </c>
      <c r="B287" s="37">
        <v>787.34</v>
      </c>
      <c r="C287" s="37">
        <v>785.65</v>
      </c>
      <c r="D287" s="37">
        <v>785.99</v>
      </c>
      <c r="E287" s="37">
        <v>784.71</v>
      </c>
      <c r="F287" s="37">
        <v>785.9</v>
      </c>
      <c r="G287" s="38">
        <v>785.87</v>
      </c>
      <c r="H287" s="37">
        <v>787.09</v>
      </c>
      <c r="I287" s="37">
        <v>786.9</v>
      </c>
      <c r="J287" s="37">
        <v>785.81</v>
      </c>
      <c r="K287" s="37">
        <v>786.3</v>
      </c>
      <c r="L287" s="37">
        <v>786.12</v>
      </c>
      <c r="M287" s="39">
        <v>785.54</v>
      </c>
    </row>
    <row r="288" spans="1:13" x14ac:dyDescent="0.4">
      <c r="A288" s="1">
        <f t="shared" si="46"/>
        <v>2016</v>
      </c>
      <c r="B288" s="37">
        <v>785.43</v>
      </c>
      <c r="C288" s="37">
        <v>786.67</v>
      </c>
      <c r="D288" s="37">
        <v>784.81</v>
      </c>
      <c r="E288" s="37">
        <v>785.37</v>
      </c>
      <c r="F288" s="37">
        <v>786.2</v>
      </c>
      <c r="G288" s="38">
        <v>786.69</v>
      </c>
      <c r="H288" s="37">
        <v>787.78</v>
      </c>
      <c r="I288" s="37">
        <v>786.67</v>
      </c>
      <c r="J288" s="37">
        <v>787.01</v>
      </c>
      <c r="K288" s="37">
        <v>787.2</v>
      </c>
      <c r="L288" s="37">
        <v>787.15</v>
      </c>
      <c r="M288" s="39">
        <v>787.42</v>
      </c>
    </row>
    <row r="289" spans="1:13" x14ac:dyDescent="0.4">
      <c r="A289" s="1">
        <f t="shared" si="46"/>
        <v>2017</v>
      </c>
      <c r="B289" s="37">
        <v>786.29</v>
      </c>
      <c r="C289" s="37">
        <v>785.55</v>
      </c>
      <c r="D289" s="37">
        <v>786.93</v>
      </c>
      <c r="E289" s="37">
        <v>784.91</v>
      </c>
      <c r="F289" s="37">
        <v>785.16</v>
      </c>
      <c r="G289" s="38">
        <v>785.26</v>
      </c>
      <c r="H289" s="37">
        <v>787.97</v>
      </c>
      <c r="I289" s="37">
        <v>786.79</v>
      </c>
      <c r="J289" s="37">
        <v>785.68</v>
      </c>
      <c r="K289" s="37">
        <v>786.45</v>
      </c>
      <c r="L289" s="37">
        <v>787.32</v>
      </c>
      <c r="M289" s="39">
        <v>787.42</v>
      </c>
    </row>
    <row r="290" spans="1:13" x14ac:dyDescent="0.4">
      <c r="A290" s="1">
        <f t="shared" si="46"/>
        <v>2018</v>
      </c>
      <c r="B290" s="37">
        <v>787.81</v>
      </c>
      <c r="C290" s="37">
        <v>787.17</v>
      </c>
      <c r="D290" s="37">
        <v>785.77</v>
      </c>
      <c r="E290" s="37">
        <v>786.12</v>
      </c>
      <c r="F290" s="37">
        <v>785.99</v>
      </c>
      <c r="G290" s="38">
        <v>785.78</v>
      </c>
      <c r="H290" s="37">
        <v>788.33</v>
      </c>
      <c r="I290" s="37">
        <v>787.57</v>
      </c>
      <c r="J290" s="37">
        <v>785.88</v>
      </c>
      <c r="K290" s="37">
        <v>785.93</v>
      </c>
      <c r="L290" s="37">
        <v>786.16</v>
      </c>
      <c r="M290" s="39">
        <v>786.13</v>
      </c>
    </row>
    <row r="291" spans="1:13" x14ac:dyDescent="0.4">
      <c r="A291" s="1">
        <f t="shared" si="46"/>
        <v>2019</v>
      </c>
      <c r="B291" s="37">
        <v>786.58</v>
      </c>
      <c r="C291" s="37">
        <v>785.59</v>
      </c>
      <c r="D291" s="37">
        <v>786.39</v>
      </c>
      <c r="E291" s="37">
        <v>785.41</v>
      </c>
      <c r="F291" s="37">
        <v>784.4</v>
      </c>
      <c r="G291" s="38">
        <v>786.73</v>
      </c>
      <c r="H291" s="37">
        <v>787.66</v>
      </c>
      <c r="I291" s="37">
        <v>787.11</v>
      </c>
      <c r="J291" s="37">
        <v>786.7</v>
      </c>
      <c r="K291" s="37">
        <v>785.37</v>
      </c>
      <c r="L291" s="37">
        <v>787.14</v>
      </c>
      <c r="M291" s="39">
        <v>786.71</v>
      </c>
    </row>
    <row r="292" spans="1:13" x14ac:dyDescent="0.4">
      <c r="A292" s="1">
        <f t="shared" si="46"/>
        <v>2020</v>
      </c>
      <c r="B292" s="37">
        <v>786.89</v>
      </c>
      <c r="C292" s="37">
        <v>786.37</v>
      </c>
      <c r="D292" s="37">
        <v>786.95</v>
      </c>
      <c r="E292" s="37">
        <v>785.91</v>
      </c>
      <c r="F292" s="37">
        <v>785.93</v>
      </c>
      <c r="G292" s="38">
        <v>786.49</v>
      </c>
      <c r="H292" s="37">
        <v>786.75</v>
      </c>
      <c r="I292" s="37">
        <v>786.69</v>
      </c>
      <c r="J292" s="37">
        <v>786.5</v>
      </c>
      <c r="K292" s="37">
        <v>786.74</v>
      </c>
      <c r="L292" s="37">
        <v>788.1</v>
      </c>
      <c r="M292" s="40">
        <v>786.34008328879611</v>
      </c>
    </row>
    <row r="293" spans="1:13" x14ac:dyDescent="0.4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</row>
    <row r="294" spans="1:13" x14ac:dyDescent="0.4">
      <c r="A294" s="1"/>
      <c r="B294" s="46" t="s">
        <v>83</v>
      </c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</row>
    <row r="295" spans="1:13" x14ac:dyDescent="0.4">
      <c r="A295" s="1">
        <v>1991</v>
      </c>
      <c r="B295" s="37">
        <v>26</v>
      </c>
      <c r="C295" s="37">
        <v>29.6</v>
      </c>
      <c r="D295" s="37">
        <v>32.799999999999997</v>
      </c>
      <c r="E295" s="37">
        <v>33</v>
      </c>
      <c r="F295" s="37">
        <v>30.6</v>
      </c>
      <c r="G295" s="38">
        <v>30.6</v>
      </c>
      <c r="H295" s="37">
        <v>24.6</v>
      </c>
      <c r="I295" s="37">
        <v>26.2</v>
      </c>
      <c r="J295" s="37">
        <v>24.6</v>
      </c>
      <c r="K295" s="37">
        <v>24.6</v>
      </c>
      <c r="L295" s="37">
        <v>25.2</v>
      </c>
      <c r="M295" s="39">
        <v>24.6</v>
      </c>
    </row>
    <row r="296" spans="1:13" x14ac:dyDescent="0.4">
      <c r="A296" s="1">
        <f>A295+1</f>
        <v>1992</v>
      </c>
      <c r="B296" s="37">
        <v>24.8</v>
      </c>
      <c r="C296" s="37">
        <v>28.6</v>
      </c>
      <c r="D296" s="37">
        <v>30</v>
      </c>
      <c r="E296" s="37">
        <v>27.6</v>
      </c>
      <c r="F296" s="37">
        <v>25</v>
      </c>
      <c r="G296" s="38">
        <v>29.6</v>
      </c>
      <c r="H296" s="37">
        <v>28</v>
      </c>
      <c r="I296" s="37">
        <v>25.6</v>
      </c>
      <c r="J296" s="37">
        <v>25</v>
      </c>
      <c r="K296" s="37">
        <v>26</v>
      </c>
      <c r="L296" s="37">
        <v>26</v>
      </c>
      <c r="M296" s="39">
        <v>25.6</v>
      </c>
    </row>
    <row r="297" spans="1:13" x14ac:dyDescent="0.4">
      <c r="A297" s="1">
        <f t="shared" ref="A297:A324" si="47">A296+1</f>
        <v>1993</v>
      </c>
      <c r="B297" s="37">
        <v>26</v>
      </c>
      <c r="C297" s="37">
        <v>30.8</v>
      </c>
      <c r="D297" s="37">
        <v>31</v>
      </c>
      <c r="E297" s="37">
        <v>30</v>
      </c>
      <c r="F297" s="37">
        <v>30.6</v>
      </c>
      <c r="G297" s="38">
        <v>31</v>
      </c>
      <c r="H297" s="37">
        <v>26</v>
      </c>
      <c r="I297" s="37">
        <v>25</v>
      </c>
      <c r="J297" s="37">
        <v>25.6</v>
      </c>
      <c r="K297" s="37">
        <v>27.2</v>
      </c>
      <c r="L297" s="37">
        <v>27.6</v>
      </c>
      <c r="M297" s="39">
        <v>26.2</v>
      </c>
    </row>
    <row r="298" spans="1:13" x14ac:dyDescent="0.4">
      <c r="A298" s="1">
        <f t="shared" si="47"/>
        <v>1994</v>
      </c>
      <c r="B298" s="37">
        <v>27.8</v>
      </c>
      <c r="C298" s="37">
        <v>28</v>
      </c>
      <c r="D298" s="37">
        <v>33.200000000000003</v>
      </c>
      <c r="E298" s="37">
        <v>30.6</v>
      </c>
      <c r="F298" s="37">
        <v>32.4</v>
      </c>
      <c r="G298" s="38">
        <v>27.6</v>
      </c>
      <c r="H298" s="37">
        <v>26.2</v>
      </c>
      <c r="I298" s="37">
        <v>27</v>
      </c>
      <c r="J298" s="37">
        <v>26</v>
      </c>
      <c r="K298" s="37">
        <v>27.8</v>
      </c>
      <c r="L298" s="37">
        <v>29.2</v>
      </c>
      <c r="M298" s="39">
        <v>26.1</v>
      </c>
    </row>
    <row r="299" spans="1:13" x14ac:dyDescent="0.4">
      <c r="A299" s="1">
        <f t="shared" si="47"/>
        <v>1995</v>
      </c>
      <c r="B299" s="37">
        <v>26</v>
      </c>
      <c r="C299" s="37">
        <v>32</v>
      </c>
      <c r="D299" s="37">
        <v>33.6</v>
      </c>
      <c r="E299" s="37">
        <v>32.6</v>
      </c>
      <c r="F299" s="37">
        <v>32</v>
      </c>
      <c r="G299" s="38">
        <v>31</v>
      </c>
      <c r="H299" s="37">
        <v>26.8</v>
      </c>
      <c r="I299" s="37">
        <v>25.2</v>
      </c>
      <c r="J299" s="37">
        <v>27.3</v>
      </c>
      <c r="K299" s="37">
        <v>27</v>
      </c>
      <c r="L299" s="37">
        <v>27.4</v>
      </c>
      <c r="M299" s="39">
        <v>25.6</v>
      </c>
    </row>
    <row r="300" spans="1:13" x14ac:dyDescent="0.4">
      <c r="A300" s="1">
        <f t="shared" si="47"/>
        <v>1996</v>
      </c>
      <c r="B300" s="37">
        <v>27.2</v>
      </c>
      <c r="C300" s="37">
        <v>30.4</v>
      </c>
      <c r="D300" s="37">
        <v>31.8</v>
      </c>
      <c r="E300" s="37">
        <v>31</v>
      </c>
      <c r="F300" s="37">
        <v>32.200000000000003</v>
      </c>
      <c r="G300" s="38">
        <v>28.8</v>
      </c>
      <c r="H300" s="37">
        <v>27.2</v>
      </c>
      <c r="I300" s="37">
        <v>26.2</v>
      </c>
      <c r="J300" s="37">
        <v>27.4</v>
      </c>
      <c r="K300" s="37">
        <v>26</v>
      </c>
      <c r="L300" s="37">
        <v>27.4</v>
      </c>
      <c r="M300" s="39">
        <v>26.6</v>
      </c>
    </row>
    <row r="301" spans="1:13" x14ac:dyDescent="0.4">
      <c r="A301" s="1">
        <f t="shared" si="47"/>
        <v>1997</v>
      </c>
      <c r="B301" s="37">
        <v>25.6</v>
      </c>
      <c r="C301" s="37">
        <v>31</v>
      </c>
      <c r="D301" s="37">
        <v>32</v>
      </c>
      <c r="E301" s="37">
        <v>31</v>
      </c>
      <c r="F301" s="37">
        <v>31.6</v>
      </c>
      <c r="G301" s="38">
        <v>28.8</v>
      </c>
      <c r="H301" s="37">
        <v>26.6</v>
      </c>
      <c r="I301" s="37">
        <v>26.4</v>
      </c>
      <c r="J301" s="37">
        <v>25.6</v>
      </c>
      <c r="K301" s="37">
        <v>28.4</v>
      </c>
      <c r="L301" s="37">
        <v>27.6</v>
      </c>
      <c r="M301" s="39">
        <v>29.5</v>
      </c>
    </row>
    <row r="302" spans="1:13" x14ac:dyDescent="0.4">
      <c r="A302" s="1">
        <f t="shared" si="47"/>
        <v>1998</v>
      </c>
      <c r="B302" s="37">
        <v>27.8</v>
      </c>
      <c r="C302" s="37">
        <v>28.8</v>
      </c>
      <c r="D302" s="37">
        <v>33.4</v>
      </c>
      <c r="E302" s="37">
        <v>34</v>
      </c>
      <c r="F302" s="37">
        <v>33.799999999999997</v>
      </c>
      <c r="G302" s="38">
        <v>31.4</v>
      </c>
      <c r="H302" s="37">
        <v>27</v>
      </c>
      <c r="I302" s="37">
        <v>25.4</v>
      </c>
      <c r="J302" s="37">
        <v>24.4</v>
      </c>
      <c r="K302" s="37">
        <v>24.2</v>
      </c>
      <c r="L302" s="37">
        <v>26.4</v>
      </c>
      <c r="M302" s="39">
        <v>25.4</v>
      </c>
    </row>
    <row r="303" spans="1:13" x14ac:dyDescent="0.4">
      <c r="A303" s="1">
        <f t="shared" si="47"/>
        <v>1999</v>
      </c>
      <c r="B303" s="37">
        <v>26.6</v>
      </c>
      <c r="C303" s="37">
        <v>27</v>
      </c>
      <c r="D303" s="37">
        <v>29</v>
      </c>
      <c r="E303" s="37">
        <v>32.6</v>
      </c>
      <c r="F303" s="37">
        <v>30.4</v>
      </c>
      <c r="G303" s="38">
        <v>27.6</v>
      </c>
      <c r="H303" s="37">
        <v>26.4</v>
      </c>
      <c r="I303" s="37">
        <v>24.2</v>
      </c>
      <c r="J303" s="37">
        <v>24.8</v>
      </c>
      <c r="K303" s="37">
        <v>24.2</v>
      </c>
      <c r="L303" s="37">
        <v>24.4</v>
      </c>
      <c r="M303" s="39">
        <v>24.2</v>
      </c>
    </row>
    <row r="304" spans="1:13" x14ac:dyDescent="0.4">
      <c r="A304" s="1">
        <f t="shared" si="47"/>
        <v>2000</v>
      </c>
      <c r="B304" s="37">
        <v>25.4</v>
      </c>
      <c r="C304" s="37">
        <v>26.8</v>
      </c>
      <c r="D304" s="37">
        <v>29.8</v>
      </c>
      <c r="E304" s="37">
        <v>30.6</v>
      </c>
      <c r="F304" s="37">
        <v>30</v>
      </c>
      <c r="G304" s="38">
        <v>25</v>
      </c>
      <c r="H304" s="37">
        <v>27.4</v>
      </c>
      <c r="I304" s="37">
        <v>24.6</v>
      </c>
      <c r="J304" s="37">
        <v>27.2</v>
      </c>
      <c r="K304" s="37">
        <v>25.2</v>
      </c>
      <c r="L304" s="37">
        <v>28.4</v>
      </c>
      <c r="M304" s="39">
        <v>26</v>
      </c>
    </row>
    <row r="305" spans="1:13" x14ac:dyDescent="0.4">
      <c r="A305" s="1">
        <f t="shared" si="47"/>
        <v>2001</v>
      </c>
      <c r="B305" s="37">
        <v>28.4</v>
      </c>
      <c r="C305" s="37">
        <v>26.8</v>
      </c>
      <c r="D305" s="37">
        <v>31</v>
      </c>
      <c r="E305" s="37">
        <v>31.4</v>
      </c>
      <c r="F305" s="37">
        <v>30.6</v>
      </c>
      <c r="G305" s="38">
        <v>28.8</v>
      </c>
      <c r="H305" s="37">
        <v>26.2</v>
      </c>
      <c r="I305" s="37">
        <v>26.6</v>
      </c>
      <c r="J305" s="37">
        <v>26.4</v>
      </c>
      <c r="K305" s="37">
        <v>27.2</v>
      </c>
      <c r="L305" s="37">
        <v>27</v>
      </c>
      <c r="M305" s="39">
        <v>26.2</v>
      </c>
    </row>
    <row r="306" spans="1:13" x14ac:dyDescent="0.4">
      <c r="A306" s="1">
        <f t="shared" si="47"/>
        <v>2002</v>
      </c>
      <c r="B306" s="37">
        <v>27</v>
      </c>
      <c r="C306" s="37">
        <v>27.8</v>
      </c>
      <c r="D306" s="37">
        <v>30.8</v>
      </c>
      <c r="E306" s="37">
        <v>30.2</v>
      </c>
      <c r="F306" s="37">
        <v>32</v>
      </c>
      <c r="G306" s="38">
        <v>28.8</v>
      </c>
      <c r="H306" s="37">
        <v>25.8</v>
      </c>
      <c r="I306" s="37">
        <v>26.2</v>
      </c>
      <c r="J306" s="37">
        <v>26.6</v>
      </c>
      <c r="K306" s="37">
        <v>27.2</v>
      </c>
      <c r="L306" s="37">
        <v>26.6</v>
      </c>
      <c r="M306" s="39">
        <v>26.6</v>
      </c>
    </row>
    <row r="307" spans="1:13" x14ac:dyDescent="0.4">
      <c r="A307" s="1">
        <f t="shared" si="47"/>
        <v>2003</v>
      </c>
      <c r="B307" s="37">
        <v>27</v>
      </c>
      <c r="C307" s="37">
        <v>29.6</v>
      </c>
      <c r="D307" s="37">
        <v>32</v>
      </c>
      <c r="E307" s="37">
        <v>32.6</v>
      </c>
      <c r="F307" s="37">
        <v>34.200000000000003</v>
      </c>
      <c r="G307" s="38">
        <v>30.2</v>
      </c>
      <c r="H307" s="37">
        <v>26.6</v>
      </c>
      <c r="I307" s="37">
        <v>27.4</v>
      </c>
      <c r="J307" s="37">
        <v>25.6</v>
      </c>
      <c r="K307" s="37">
        <v>27.2</v>
      </c>
      <c r="L307" s="37">
        <v>28.4</v>
      </c>
      <c r="M307" s="39">
        <v>26.6</v>
      </c>
    </row>
    <row r="308" spans="1:13" x14ac:dyDescent="0.4">
      <c r="A308" s="1">
        <f t="shared" si="47"/>
        <v>2004</v>
      </c>
      <c r="B308" s="37">
        <v>25.8</v>
      </c>
      <c r="C308" s="37">
        <v>29</v>
      </c>
      <c r="D308" s="37">
        <v>30.2</v>
      </c>
      <c r="E308" s="37">
        <v>29.8</v>
      </c>
      <c r="F308" s="37">
        <v>31.8</v>
      </c>
      <c r="G308" s="38">
        <v>28.2</v>
      </c>
      <c r="H308" s="37">
        <v>28.2</v>
      </c>
      <c r="I308" s="37">
        <v>26.4</v>
      </c>
      <c r="J308" s="37">
        <v>28</v>
      </c>
      <c r="K308" s="37">
        <v>28.6</v>
      </c>
      <c r="L308" s="37">
        <v>28.2</v>
      </c>
      <c r="M308" s="39">
        <v>27</v>
      </c>
    </row>
    <row r="309" spans="1:13" x14ac:dyDescent="0.4">
      <c r="A309" s="1">
        <f t="shared" si="47"/>
        <v>2005</v>
      </c>
      <c r="B309" s="37">
        <v>29</v>
      </c>
      <c r="C309" s="37">
        <v>28.6</v>
      </c>
      <c r="D309" s="37">
        <v>32</v>
      </c>
      <c r="E309" s="37">
        <v>32</v>
      </c>
      <c r="F309" s="37">
        <v>32</v>
      </c>
      <c r="G309" s="38">
        <v>32.4</v>
      </c>
      <c r="H309" s="37">
        <v>27.8</v>
      </c>
      <c r="I309" s="37">
        <v>27.2</v>
      </c>
      <c r="J309" s="37">
        <v>26.4</v>
      </c>
      <c r="K309" s="37">
        <v>26.8</v>
      </c>
      <c r="L309" s="37">
        <v>27.2</v>
      </c>
      <c r="M309" s="39">
        <v>27</v>
      </c>
    </row>
    <row r="310" spans="1:13" x14ac:dyDescent="0.4">
      <c r="A310" s="1">
        <f t="shared" si="47"/>
        <v>2006</v>
      </c>
      <c r="B310" s="37">
        <v>26</v>
      </c>
      <c r="C310" s="37">
        <v>28.4</v>
      </c>
      <c r="D310" s="37">
        <v>31.8</v>
      </c>
      <c r="E310" s="37">
        <v>31.6</v>
      </c>
      <c r="F310" s="37">
        <v>31.6</v>
      </c>
      <c r="G310" s="38">
        <v>37.4</v>
      </c>
      <c r="H310" s="37">
        <v>27.4</v>
      </c>
      <c r="I310" s="37">
        <v>26.5</v>
      </c>
      <c r="J310" s="37">
        <v>28</v>
      </c>
      <c r="K310" s="37">
        <v>27.2</v>
      </c>
      <c r="L310" s="37">
        <v>27</v>
      </c>
      <c r="M310" s="39">
        <v>24.6</v>
      </c>
    </row>
    <row r="311" spans="1:13" x14ac:dyDescent="0.4">
      <c r="A311" s="1">
        <f t="shared" si="47"/>
        <v>2007</v>
      </c>
      <c r="B311" s="37">
        <v>26.8</v>
      </c>
      <c r="C311" s="37">
        <v>30.6</v>
      </c>
      <c r="D311" s="37">
        <v>30.6</v>
      </c>
      <c r="E311" s="37">
        <v>32.4</v>
      </c>
      <c r="F311" s="37">
        <v>31</v>
      </c>
      <c r="G311" s="38">
        <v>31.2</v>
      </c>
      <c r="H311" s="37">
        <v>27.6</v>
      </c>
      <c r="I311" s="37">
        <v>26</v>
      </c>
      <c r="J311" s="37">
        <v>25</v>
      </c>
      <c r="K311" s="37">
        <v>28</v>
      </c>
      <c r="L311" s="37">
        <v>24.8</v>
      </c>
      <c r="M311" s="39">
        <v>27.3</v>
      </c>
    </row>
    <row r="312" spans="1:13" x14ac:dyDescent="0.4">
      <c r="A312" s="1">
        <f t="shared" si="47"/>
        <v>2008</v>
      </c>
      <c r="B312" s="37">
        <v>26.5</v>
      </c>
      <c r="C312" s="37">
        <v>28.7</v>
      </c>
      <c r="D312" s="37">
        <v>31.2</v>
      </c>
      <c r="E312" s="37">
        <v>32.200000000000003</v>
      </c>
      <c r="F312" s="37">
        <v>32.4</v>
      </c>
      <c r="G312" s="38">
        <v>28.6</v>
      </c>
      <c r="H312" s="37">
        <v>27.6</v>
      </c>
      <c r="I312" s="37">
        <v>28.5</v>
      </c>
      <c r="J312" s="37">
        <v>28.5</v>
      </c>
      <c r="K312" s="37">
        <v>25.2</v>
      </c>
      <c r="L312" s="37">
        <v>26.4</v>
      </c>
      <c r="M312" s="39">
        <v>26.8</v>
      </c>
    </row>
    <row r="313" spans="1:13" x14ac:dyDescent="0.4">
      <c r="A313" s="1">
        <f t="shared" si="47"/>
        <v>2009</v>
      </c>
      <c r="B313" s="37">
        <v>27.5</v>
      </c>
      <c r="C313" s="37">
        <v>28.5</v>
      </c>
      <c r="D313" s="37">
        <v>31.6</v>
      </c>
      <c r="E313" s="37">
        <v>32.799999999999997</v>
      </c>
      <c r="F313" s="37">
        <v>31.8</v>
      </c>
      <c r="G313" s="38">
        <v>30.6</v>
      </c>
      <c r="H313" s="37">
        <v>28.6</v>
      </c>
      <c r="I313" s="37">
        <v>26.6</v>
      </c>
      <c r="J313" s="37">
        <v>25.6</v>
      </c>
      <c r="K313" s="37">
        <v>28.6</v>
      </c>
      <c r="L313" s="37">
        <v>25.8</v>
      </c>
      <c r="M313" s="39">
        <v>27.5</v>
      </c>
    </row>
    <row r="314" spans="1:13" x14ac:dyDescent="0.4">
      <c r="A314" s="1">
        <f t="shared" si="47"/>
        <v>2010</v>
      </c>
      <c r="B314" s="37">
        <v>28.4</v>
      </c>
      <c r="C314" s="37">
        <v>26.2</v>
      </c>
      <c r="D314" s="37">
        <v>31</v>
      </c>
      <c r="E314" s="37">
        <v>32.9</v>
      </c>
      <c r="F314" s="37">
        <v>33.1</v>
      </c>
      <c r="G314" s="38">
        <v>32.5</v>
      </c>
      <c r="H314" s="37">
        <v>26.6</v>
      </c>
      <c r="I314" s="37">
        <v>27.5</v>
      </c>
      <c r="J314" s="37">
        <v>25.6</v>
      </c>
      <c r="K314" s="37">
        <v>28.5</v>
      </c>
      <c r="L314" s="37">
        <v>27.4</v>
      </c>
      <c r="M314" s="39">
        <v>25.2</v>
      </c>
    </row>
    <row r="315" spans="1:13" x14ac:dyDescent="0.4">
      <c r="A315" s="1">
        <f t="shared" si="47"/>
        <v>2011</v>
      </c>
      <c r="B315" s="37">
        <v>27.5</v>
      </c>
      <c r="C315" s="37">
        <v>28.5</v>
      </c>
      <c r="D315" s="37">
        <v>31.2</v>
      </c>
      <c r="E315" s="37">
        <v>32.799999999999997</v>
      </c>
      <c r="F315" s="37">
        <v>33.5</v>
      </c>
      <c r="G315" s="38">
        <v>29.8</v>
      </c>
      <c r="H315" s="37">
        <v>26</v>
      </c>
      <c r="I315" s="37">
        <v>29</v>
      </c>
      <c r="J315" s="37">
        <v>27.4</v>
      </c>
      <c r="K315" s="37">
        <v>26.2</v>
      </c>
      <c r="L315" s="37">
        <v>27.9</v>
      </c>
      <c r="M315" s="39">
        <v>27</v>
      </c>
    </row>
    <row r="316" spans="1:13" x14ac:dyDescent="0.4">
      <c r="A316" s="1">
        <f t="shared" si="47"/>
        <v>2012</v>
      </c>
      <c r="B316" s="37">
        <v>26.5</v>
      </c>
      <c r="C316" s="37">
        <v>28.3</v>
      </c>
      <c r="D316" s="37">
        <v>30.3</v>
      </c>
      <c r="E316" s="37">
        <v>32</v>
      </c>
      <c r="F316" s="37">
        <v>31.5</v>
      </c>
      <c r="G316" s="38">
        <v>30</v>
      </c>
      <c r="H316" s="37">
        <v>25.5</v>
      </c>
      <c r="I316" s="37">
        <v>27.4</v>
      </c>
      <c r="J316" s="37">
        <v>27.6</v>
      </c>
      <c r="K316" s="37">
        <v>27.6</v>
      </c>
      <c r="L316" s="37">
        <v>26.2</v>
      </c>
      <c r="M316" s="39">
        <v>28</v>
      </c>
    </row>
    <row r="317" spans="1:13" x14ac:dyDescent="0.4">
      <c r="A317" s="1">
        <f t="shared" si="47"/>
        <v>2013</v>
      </c>
      <c r="B317" s="37">
        <v>27.6</v>
      </c>
      <c r="C317" s="37">
        <v>29.6</v>
      </c>
      <c r="D317" s="37">
        <v>31</v>
      </c>
      <c r="E317" s="37">
        <v>34</v>
      </c>
      <c r="F317" s="37">
        <v>31.7</v>
      </c>
      <c r="G317" s="38">
        <v>29.5</v>
      </c>
      <c r="H317" s="37">
        <v>28.5</v>
      </c>
      <c r="I317" s="37">
        <v>28.2</v>
      </c>
      <c r="J317" s="37">
        <v>27</v>
      </c>
      <c r="K317" s="37">
        <v>27.6</v>
      </c>
      <c r="L317" s="37">
        <v>26.6</v>
      </c>
      <c r="M317" s="39">
        <v>27.8</v>
      </c>
    </row>
    <row r="318" spans="1:13" x14ac:dyDescent="0.4">
      <c r="A318" s="1">
        <f t="shared" si="47"/>
        <v>2014</v>
      </c>
      <c r="B318" s="37">
        <v>26.4</v>
      </c>
      <c r="C318" s="37">
        <v>28.3</v>
      </c>
      <c r="D318" s="37">
        <v>31.6</v>
      </c>
      <c r="E318" s="37">
        <v>33.5</v>
      </c>
      <c r="F318" s="37">
        <v>30.6</v>
      </c>
      <c r="G318" s="38">
        <v>28.8</v>
      </c>
      <c r="H318" s="37">
        <v>27.6</v>
      </c>
      <c r="I318" s="37">
        <v>27.5</v>
      </c>
      <c r="J318" s="37">
        <v>29.4</v>
      </c>
      <c r="K318" s="37">
        <v>26.5</v>
      </c>
      <c r="L318" s="37">
        <v>27.1</v>
      </c>
      <c r="M318" s="39">
        <v>26.6</v>
      </c>
    </row>
    <row r="319" spans="1:13" x14ac:dyDescent="0.4">
      <c r="A319" s="1">
        <f t="shared" si="47"/>
        <v>2015</v>
      </c>
      <c r="B319" s="37">
        <v>25.6</v>
      </c>
      <c r="C319" s="37">
        <v>28.8</v>
      </c>
      <c r="D319" s="37">
        <v>29.4</v>
      </c>
      <c r="E319" s="37">
        <v>29.8</v>
      </c>
      <c r="F319" s="37">
        <v>30.5</v>
      </c>
      <c r="G319" s="38">
        <v>28.7</v>
      </c>
      <c r="H319" s="37">
        <v>28.8</v>
      </c>
      <c r="I319" s="37">
        <v>29.2</v>
      </c>
      <c r="J319" s="37">
        <v>28</v>
      </c>
      <c r="K319" s="37">
        <v>28</v>
      </c>
      <c r="L319" s="37">
        <v>27.2</v>
      </c>
      <c r="M319" s="39">
        <v>28.5</v>
      </c>
    </row>
    <row r="320" spans="1:13" x14ac:dyDescent="0.4">
      <c r="A320" s="1">
        <f t="shared" si="47"/>
        <v>2016</v>
      </c>
      <c r="B320" s="37">
        <v>26.4</v>
      </c>
      <c r="C320" s="37">
        <v>29.5</v>
      </c>
      <c r="D320" s="37">
        <v>31.6</v>
      </c>
      <c r="E320" s="37">
        <v>32.6</v>
      </c>
      <c r="F320" s="37">
        <v>32</v>
      </c>
      <c r="G320" s="38">
        <v>29.5</v>
      </c>
      <c r="H320" s="37">
        <v>27</v>
      </c>
      <c r="I320" s="37">
        <v>27.8</v>
      </c>
      <c r="J320" s="37">
        <v>26.7</v>
      </c>
      <c r="K320" s="37">
        <v>27.5</v>
      </c>
      <c r="L320" s="37">
        <v>28</v>
      </c>
      <c r="M320" s="39">
        <v>28</v>
      </c>
    </row>
    <row r="321" spans="1:13" x14ac:dyDescent="0.4">
      <c r="A321" s="1">
        <f t="shared" si="47"/>
        <v>2017</v>
      </c>
      <c r="B321" s="37">
        <v>29</v>
      </c>
      <c r="C321" s="37">
        <v>28.5</v>
      </c>
      <c r="D321" s="37">
        <v>30</v>
      </c>
      <c r="E321" s="37">
        <v>31.6</v>
      </c>
      <c r="F321" s="37">
        <v>33</v>
      </c>
      <c r="G321" s="38">
        <v>31</v>
      </c>
      <c r="H321" s="37">
        <v>28</v>
      </c>
      <c r="I321" s="37">
        <v>28.7</v>
      </c>
      <c r="J321" s="37">
        <v>27.1</v>
      </c>
      <c r="K321" s="37">
        <v>26.7</v>
      </c>
      <c r="L321" s="37">
        <v>27.5</v>
      </c>
      <c r="M321" s="39">
        <v>27.4</v>
      </c>
    </row>
    <row r="322" spans="1:13" x14ac:dyDescent="0.4">
      <c r="A322" s="1">
        <f t="shared" si="47"/>
        <v>2018</v>
      </c>
      <c r="B322" s="37">
        <v>26.8</v>
      </c>
      <c r="C322" s="37">
        <v>29</v>
      </c>
      <c r="D322" s="37">
        <v>31</v>
      </c>
      <c r="E322" s="37">
        <v>31.2</v>
      </c>
      <c r="F322" s="37">
        <v>33</v>
      </c>
      <c r="G322" s="38">
        <v>29.5</v>
      </c>
      <c r="H322" s="37">
        <v>31</v>
      </c>
      <c r="I322" s="37">
        <v>26.7</v>
      </c>
      <c r="J322" s="37">
        <v>28.6</v>
      </c>
      <c r="K322" s="37">
        <v>27.6</v>
      </c>
      <c r="L322" s="37">
        <v>27.3</v>
      </c>
      <c r="M322" s="39">
        <v>28</v>
      </c>
    </row>
    <row r="323" spans="1:13" x14ac:dyDescent="0.4">
      <c r="A323" s="1">
        <f t="shared" si="47"/>
        <v>2019</v>
      </c>
      <c r="B323" s="37">
        <v>27.2</v>
      </c>
      <c r="C323" s="37">
        <v>32.6</v>
      </c>
      <c r="D323" s="37">
        <v>32.1</v>
      </c>
      <c r="E323" s="37">
        <v>32.6</v>
      </c>
      <c r="F323" s="37">
        <v>33.4</v>
      </c>
      <c r="G323" s="38">
        <v>30.6</v>
      </c>
      <c r="H323" s="37">
        <v>27</v>
      </c>
      <c r="I323" s="37">
        <v>29.4</v>
      </c>
      <c r="J323" s="37">
        <v>28</v>
      </c>
      <c r="K323" s="37">
        <v>28</v>
      </c>
      <c r="L323" s="37">
        <v>28.2</v>
      </c>
      <c r="M323" s="39">
        <v>28</v>
      </c>
    </row>
    <row r="324" spans="1:13" x14ac:dyDescent="0.4">
      <c r="A324" s="1">
        <f t="shared" si="47"/>
        <v>2020</v>
      </c>
      <c r="B324" s="37">
        <v>27.2</v>
      </c>
      <c r="C324" s="37">
        <v>31.2</v>
      </c>
      <c r="D324" s="37">
        <v>33.6</v>
      </c>
      <c r="E324" s="37">
        <v>33.200000000000003</v>
      </c>
      <c r="F324" s="37">
        <v>32.200000000000003</v>
      </c>
      <c r="G324" s="38">
        <v>33.700000000000003</v>
      </c>
      <c r="H324" s="37">
        <v>29.2</v>
      </c>
      <c r="I324" s="37">
        <v>30</v>
      </c>
      <c r="J324" s="37">
        <v>28.7</v>
      </c>
      <c r="K324" s="37">
        <v>28.5</v>
      </c>
      <c r="L324" s="37">
        <v>29.5</v>
      </c>
      <c r="M324" s="40">
        <v>28</v>
      </c>
    </row>
    <row r="325" spans="1:13" x14ac:dyDescent="0.4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</row>
    <row r="326" spans="1:13" x14ac:dyDescent="0.4">
      <c r="A326" s="1"/>
      <c r="B326" s="46" t="s">
        <v>84</v>
      </c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</row>
    <row r="327" spans="1:13" x14ac:dyDescent="0.4">
      <c r="A327" s="1">
        <v>1991</v>
      </c>
      <c r="B327" s="37">
        <v>4</v>
      </c>
      <c r="C327" s="37">
        <v>2.6</v>
      </c>
      <c r="D327" s="37">
        <v>2.6</v>
      </c>
      <c r="E327" s="37">
        <v>6.6</v>
      </c>
      <c r="F327" s="37">
        <v>9.6</v>
      </c>
      <c r="G327" s="38">
        <v>9.4</v>
      </c>
      <c r="H327" s="37">
        <v>8</v>
      </c>
      <c r="I327" s="37">
        <v>8</v>
      </c>
      <c r="J327" s="37">
        <v>8</v>
      </c>
      <c r="K327" s="37">
        <v>5</v>
      </c>
      <c r="L327" s="37">
        <v>4</v>
      </c>
      <c r="M327" s="39">
        <v>1.8</v>
      </c>
    </row>
    <row r="328" spans="1:13" x14ac:dyDescent="0.4">
      <c r="A328" s="1">
        <f>A327+1</f>
        <v>1992</v>
      </c>
      <c r="B328" s="37">
        <v>-3</v>
      </c>
      <c r="C328" s="37">
        <v>-4</v>
      </c>
      <c r="D328" s="37">
        <v>-2</v>
      </c>
      <c r="E328" s="37">
        <v>-1</v>
      </c>
      <c r="F328" s="37">
        <v>0</v>
      </c>
      <c r="G328" s="38">
        <v>1.4</v>
      </c>
      <c r="H328" s="37">
        <v>1</v>
      </c>
      <c r="I328" s="37">
        <v>1</v>
      </c>
      <c r="J328" s="37">
        <v>0</v>
      </c>
      <c r="K328" s="37">
        <v>-5</v>
      </c>
      <c r="L328" s="37">
        <v>-2</v>
      </c>
      <c r="M328" s="39">
        <v>-3.6</v>
      </c>
    </row>
    <row r="329" spans="1:13" x14ac:dyDescent="0.4">
      <c r="A329" s="1">
        <f t="shared" ref="A329:A356" si="48">A328+1</f>
        <v>1993</v>
      </c>
      <c r="B329" s="37">
        <v>-6</v>
      </c>
      <c r="C329" s="37">
        <v>-2.8</v>
      </c>
      <c r="D329" s="37">
        <v>-4.5999999999999996</v>
      </c>
      <c r="E329" s="37">
        <v>1.6</v>
      </c>
      <c r="F329" s="37">
        <v>1</v>
      </c>
      <c r="G329" s="38">
        <v>3</v>
      </c>
      <c r="H329" s="37">
        <v>1.4</v>
      </c>
      <c r="I329" s="37">
        <v>3</v>
      </c>
      <c r="J329" s="37">
        <v>7.3</v>
      </c>
      <c r="K329" s="37">
        <v>4.4000000000000004</v>
      </c>
      <c r="L329" s="37">
        <v>3.6</v>
      </c>
      <c r="M329" s="39">
        <v>2</v>
      </c>
    </row>
    <row r="330" spans="1:13" x14ac:dyDescent="0.4">
      <c r="A330" s="1">
        <f t="shared" si="48"/>
        <v>1994</v>
      </c>
      <c r="B330" s="37">
        <v>-0.7</v>
      </c>
      <c r="C330" s="37">
        <v>2.2000000000000002</v>
      </c>
      <c r="D330" s="37">
        <v>2.2000000000000002</v>
      </c>
      <c r="E330" s="37">
        <v>6.8</v>
      </c>
      <c r="F330" s="37">
        <v>7.6</v>
      </c>
      <c r="G330" s="38">
        <v>8.1999999999999993</v>
      </c>
      <c r="H330" s="37">
        <v>8.6</v>
      </c>
      <c r="I330" s="37">
        <v>9.4</v>
      </c>
      <c r="J330" s="37">
        <v>5.6</v>
      </c>
      <c r="K330" s="37">
        <v>7</v>
      </c>
      <c r="L330" s="37">
        <v>4.4000000000000004</v>
      </c>
      <c r="M330" s="39">
        <v>4.5999999999999996</v>
      </c>
    </row>
    <row r="331" spans="1:13" x14ac:dyDescent="0.4">
      <c r="A331" s="1">
        <f t="shared" si="48"/>
        <v>1995</v>
      </c>
      <c r="B331" s="37">
        <v>4.4000000000000004</v>
      </c>
      <c r="C331" s="37">
        <v>2.6</v>
      </c>
      <c r="D331" s="37">
        <v>2.2000000000000002</v>
      </c>
      <c r="E331" s="37">
        <v>8.4</v>
      </c>
      <c r="F331" s="37">
        <v>10</v>
      </c>
      <c r="G331" s="38">
        <v>9.1999999999999993</v>
      </c>
      <c r="H331" s="37">
        <v>9.1999999999999993</v>
      </c>
      <c r="I331" s="37">
        <v>7.2</v>
      </c>
      <c r="J331" s="37">
        <v>7</v>
      </c>
      <c r="K331" s="37">
        <v>3</v>
      </c>
      <c r="L331" s="37">
        <v>1.4</v>
      </c>
      <c r="M331" s="39">
        <v>4</v>
      </c>
    </row>
    <row r="332" spans="1:13" x14ac:dyDescent="0.4">
      <c r="A332" s="1">
        <f t="shared" si="48"/>
        <v>1996</v>
      </c>
      <c r="B332" s="37">
        <v>-0.6</v>
      </c>
      <c r="C332" s="37">
        <v>-1.6</v>
      </c>
      <c r="D332" s="37">
        <v>0.4</v>
      </c>
      <c r="E332" s="37">
        <v>5</v>
      </c>
      <c r="F332" s="37">
        <v>7</v>
      </c>
      <c r="G332" s="38">
        <v>7.6</v>
      </c>
      <c r="H332" s="37">
        <v>9</v>
      </c>
      <c r="I332" s="37">
        <v>8</v>
      </c>
      <c r="J332" s="37">
        <v>8.6</v>
      </c>
      <c r="K332" s="37">
        <v>6.8</v>
      </c>
      <c r="L332" s="37">
        <v>-2</v>
      </c>
      <c r="M332" s="39">
        <v>1</v>
      </c>
    </row>
    <row r="333" spans="1:13" x14ac:dyDescent="0.4">
      <c r="A333" s="1">
        <f t="shared" si="48"/>
        <v>1997</v>
      </c>
      <c r="B333" s="37">
        <v>3</v>
      </c>
      <c r="C333" s="37">
        <v>1.6</v>
      </c>
      <c r="D333" s="37">
        <v>6.6</v>
      </c>
      <c r="E333" s="37">
        <v>8.6</v>
      </c>
      <c r="F333" s="37">
        <v>7.6</v>
      </c>
      <c r="G333" s="38">
        <v>9.6</v>
      </c>
      <c r="H333" s="37">
        <v>10</v>
      </c>
      <c r="I333" s="37">
        <v>8</v>
      </c>
      <c r="J333" s="37">
        <v>9</v>
      </c>
      <c r="K333" s="37">
        <v>1</v>
      </c>
      <c r="L333" s="37">
        <v>4.4000000000000004</v>
      </c>
      <c r="M333" s="39">
        <v>-3</v>
      </c>
    </row>
    <row r="334" spans="1:13" x14ac:dyDescent="0.4">
      <c r="A334" s="1">
        <f t="shared" si="48"/>
        <v>1998</v>
      </c>
      <c r="B334" s="37">
        <v>2.8</v>
      </c>
      <c r="C334" s="37">
        <v>1.6</v>
      </c>
      <c r="D334" s="37">
        <v>3.5</v>
      </c>
      <c r="E334" s="37">
        <v>5.4</v>
      </c>
      <c r="F334" s="37">
        <v>6.8</v>
      </c>
      <c r="G334" s="38">
        <v>10</v>
      </c>
      <c r="H334" s="37">
        <v>9.4</v>
      </c>
      <c r="I334" s="37">
        <v>9</v>
      </c>
      <c r="J334" s="37">
        <v>11.2</v>
      </c>
      <c r="K334" s="37">
        <v>6.2</v>
      </c>
      <c r="L334" s="37">
        <v>5.2</v>
      </c>
      <c r="M334" s="39">
        <v>3.2</v>
      </c>
    </row>
    <row r="335" spans="1:13" x14ac:dyDescent="0.4">
      <c r="A335" s="1">
        <f t="shared" si="48"/>
        <v>1999</v>
      </c>
      <c r="B335" s="37">
        <v>0</v>
      </c>
      <c r="C335" s="37">
        <v>-0.2</v>
      </c>
      <c r="D335" s="37">
        <v>3</v>
      </c>
      <c r="E335" s="37">
        <v>6.8</v>
      </c>
      <c r="F335" s="37">
        <v>7</v>
      </c>
      <c r="G335" s="38">
        <v>9</v>
      </c>
      <c r="H335" s="37">
        <v>7.4</v>
      </c>
      <c r="I335" s="37">
        <v>8.4</v>
      </c>
      <c r="J335" s="37">
        <v>6</v>
      </c>
      <c r="K335" s="37">
        <v>0.2</v>
      </c>
      <c r="L335" s="37">
        <v>-0.6</v>
      </c>
      <c r="M335" s="39">
        <v>0.2</v>
      </c>
    </row>
    <row r="336" spans="1:13" x14ac:dyDescent="0.4">
      <c r="A336" s="1">
        <f t="shared" si="48"/>
        <v>2000</v>
      </c>
      <c r="B336" s="37">
        <v>0.6</v>
      </c>
      <c r="C336" s="37">
        <v>1</v>
      </c>
      <c r="D336" s="37">
        <v>4.5999999999999996</v>
      </c>
      <c r="E336" s="37">
        <v>5.8</v>
      </c>
      <c r="F336" s="37">
        <v>7.2</v>
      </c>
      <c r="G336" s="38">
        <v>8.4</v>
      </c>
      <c r="H336" s="37">
        <v>8.4</v>
      </c>
      <c r="I336" s="37">
        <v>7</v>
      </c>
      <c r="J336" s="37">
        <v>8.1999999999999993</v>
      </c>
      <c r="K336" s="37">
        <v>5</v>
      </c>
      <c r="L336" s="37">
        <v>6.2</v>
      </c>
      <c r="M336" s="39">
        <v>0.2</v>
      </c>
    </row>
    <row r="337" spans="1:13" x14ac:dyDescent="0.4">
      <c r="A337" s="1">
        <f t="shared" si="48"/>
        <v>2001</v>
      </c>
      <c r="B337" s="37">
        <v>3</v>
      </c>
      <c r="C337" s="37">
        <v>5</v>
      </c>
      <c r="D337" s="37">
        <v>4.8</v>
      </c>
      <c r="E337" s="37">
        <v>7.4</v>
      </c>
      <c r="F337" s="37">
        <v>6.6</v>
      </c>
      <c r="G337" s="38">
        <v>8.4</v>
      </c>
      <c r="H337" s="37">
        <v>9</v>
      </c>
      <c r="I337" s="37">
        <v>9.1999999999999993</v>
      </c>
      <c r="J337" s="37">
        <v>8.6</v>
      </c>
      <c r="K337" s="37">
        <v>4.5999999999999996</v>
      </c>
      <c r="L337" s="37">
        <v>3.8</v>
      </c>
      <c r="M337" s="39">
        <v>4</v>
      </c>
    </row>
    <row r="338" spans="1:13" x14ac:dyDescent="0.4">
      <c r="A338" s="1">
        <f t="shared" si="48"/>
        <v>2002</v>
      </c>
      <c r="B338" s="37">
        <v>1.4</v>
      </c>
      <c r="C338" s="37">
        <v>-0.6</v>
      </c>
      <c r="D338" s="37">
        <v>1.2</v>
      </c>
      <c r="E338" s="37">
        <v>7</v>
      </c>
      <c r="F338" s="37">
        <v>5.6</v>
      </c>
      <c r="G338" s="38">
        <v>9.1999999999999993</v>
      </c>
      <c r="H338" s="37">
        <v>7.8</v>
      </c>
      <c r="I338" s="37">
        <v>9</v>
      </c>
      <c r="J338" s="37">
        <v>8</v>
      </c>
      <c r="K338" s="37">
        <v>8.4</v>
      </c>
      <c r="L338" s="37">
        <v>-1.2</v>
      </c>
      <c r="M338" s="39">
        <v>4.2</v>
      </c>
    </row>
    <row r="339" spans="1:13" x14ac:dyDescent="0.4">
      <c r="A339" s="1">
        <f t="shared" si="48"/>
        <v>2003</v>
      </c>
      <c r="B339" s="37">
        <v>-1</v>
      </c>
      <c r="C339" s="37">
        <v>3.6</v>
      </c>
      <c r="D339" s="37">
        <v>1.6</v>
      </c>
      <c r="E339" s="37">
        <v>4.2</v>
      </c>
      <c r="F339" s="37">
        <v>10</v>
      </c>
      <c r="G339" s="38">
        <v>11.2</v>
      </c>
      <c r="H339" s="37">
        <v>8.4</v>
      </c>
      <c r="I339" s="37">
        <v>8.6</v>
      </c>
      <c r="J339" s="37">
        <v>9.6</v>
      </c>
      <c r="K339" s="37">
        <v>6.2</v>
      </c>
      <c r="L339" s="37">
        <v>0.6</v>
      </c>
      <c r="M339" s="39">
        <v>-2</v>
      </c>
    </row>
    <row r="340" spans="1:13" x14ac:dyDescent="0.4">
      <c r="A340" s="1">
        <f t="shared" si="48"/>
        <v>2004</v>
      </c>
      <c r="B340" s="37">
        <v>3.2</v>
      </c>
      <c r="C340" s="37">
        <v>-1.4</v>
      </c>
      <c r="D340" s="37">
        <v>4.5999999999999996</v>
      </c>
      <c r="E340" s="37">
        <v>5.6</v>
      </c>
      <c r="F340" s="37">
        <v>6.8</v>
      </c>
      <c r="G340" s="38">
        <v>8.6</v>
      </c>
      <c r="H340" s="37">
        <v>8.4</v>
      </c>
      <c r="I340" s="37">
        <v>9.4</v>
      </c>
      <c r="J340" s="37">
        <v>9.6</v>
      </c>
      <c r="K340" s="37">
        <v>8.8000000000000007</v>
      </c>
      <c r="L340" s="37">
        <v>1</v>
      </c>
      <c r="M340" s="39">
        <v>-1.2</v>
      </c>
    </row>
    <row r="341" spans="1:13" x14ac:dyDescent="0.4">
      <c r="A341" s="1">
        <f t="shared" si="48"/>
        <v>2005</v>
      </c>
      <c r="B341" s="37">
        <v>1</v>
      </c>
      <c r="C341" s="37">
        <v>5.4</v>
      </c>
      <c r="D341" s="37">
        <v>4</v>
      </c>
      <c r="E341" s="37">
        <v>5</v>
      </c>
      <c r="F341" s="37">
        <v>7</v>
      </c>
      <c r="G341" s="38">
        <v>10.199999999999999</v>
      </c>
      <c r="H341" s="37">
        <v>8.4</v>
      </c>
      <c r="I341" s="37">
        <v>8.8000000000000007</v>
      </c>
      <c r="J341" s="37">
        <v>6.2</v>
      </c>
      <c r="K341" s="37">
        <v>5.4</v>
      </c>
      <c r="L341" s="37">
        <v>1.2</v>
      </c>
      <c r="M341" s="39">
        <v>2</v>
      </c>
    </row>
    <row r="342" spans="1:13" x14ac:dyDescent="0.4">
      <c r="A342" s="1">
        <f t="shared" si="48"/>
        <v>2006</v>
      </c>
      <c r="B342" s="37">
        <v>-3.6</v>
      </c>
      <c r="C342" s="37">
        <v>-6</v>
      </c>
      <c r="D342" s="37">
        <v>1.4</v>
      </c>
      <c r="E342" s="37">
        <v>3.2</v>
      </c>
      <c r="F342" s="37">
        <v>6.4</v>
      </c>
      <c r="G342" s="38">
        <v>4.2</v>
      </c>
      <c r="H342" s="37">
        <v>7.4</v>
      </c>
      <c r="I342" s="37">
        <v>6.6</v>
      </c>
      <c r="J342" s="37">
        <v>6.8</v>
      </c>
      <c r="K342" s="37">
        <v>4.5999999999999996</v>
      </c>
      <c r="L342" s="37">
        <v>-4.5999999999999996</v>
      </c>
      <c r="M342" s="39">
        <v>3.8</v>
      </c>
    </row>
    <row r="343" spans="1:13" x14ac:dyDescent="0.4">
      <c r="A343" s="1">
        <f t="shared" si="48"/>
        <v>2007</v>
      </c>
      <c r="B343" s="37">
        <v>2.8</v>
      </c>
      <c r="C343" s="37">
        <v>2.6</v>
      </c>
      <c r="D343" s="37">
        <v>1.4</v>
      </c>
      <c r="E343" s="37">
        <v>5.8</v>
      </c>
      <c r="F343" s="37">
        <v>8.1999999999999993</v>
      </c>
      <c r="G343" s="38">
        <v>6</v>
      </c>
      <c r="H343" s="37">
        <v>8</v>
      </c>
      <c r="I343" s="37">
        <v>9.5</v>
      </c>
      <c r="J343" s="37">
        <v>5.2</v>
      </c>
      <c r="K343" s="37">
        <v>1.8</v>
      </c>
      <c r="L343" s="37">
        <v>1.8</v>
      </c>
      <c r="M343" s="39">
        <v>3.2</v>
      </c>
    </row>
    <row r="344" spans="1:13" x14ac:dyDescent="0.4">
      <c r="A344" s="1">
        <f t="shared" si="48"/>
        <v>2008</v>
      </c>
      <c r="B344" s="37">
        <v>1.2</v>
      </c>
      <c r="C344" s="37">
        <v>1.4</v>
      </c>
      <c r="D344" s="37">
        <v>0.8</v>
      </c>
      <c r="E344" s="37">
        <v>5.6</v>
      </c>
      <c r="F344" s="37">
        <v>7.8</v>
      </c>
      <c r="G344" s="38">
        <v>8.4</v>
      </c>
      <c r="H344" s="37">
        <v>7.2</v>
      </c>
      <c r="I344" s="37">
        <v>9.5</v>
      </c>
      <c r="J344" s="37">
        <v>7</v>
      </c>
      <c r="K344" s="37">
        <v>2</v>
      </c>
      <c r="L344" s="37">
        <v>-0.2</v>
      </c>
      <c r="M344" s="39">
        <v>0.2</v>
      </c>
    </row>
    <row r="345" spans="1:13" x14ac:dyDescent="0.4">
      <c r="A345" s="1">
        <f t="shared" si="48"/>
        <v>2009</v>
      </c>
      <c r="B345" s="37">
        <v>1.2</v>
      </c>
      <c r="C345" s="37">
        <v>-1.5</v>
      </c>
      <c r="D345" s="37">
        <v>0.6</v>
      </c>
      <c r="E345" s="37">
        <v>4.2</v>
      </c>
      <c r="F345" s="37">
        <v>8</v>
      </c>
      <c r="G345" s="38">
        <v>8.6</v>
      </c>
      <c r="H345" s="37">
        <v>9.1999999999999993</v>
      </c>
      <c r="I345" s="37">
        <v>8</v>
      </c>
      <c r="J345" s="37">
        <v>9.1999999999999993</v>
      </c>
      <c r="K345" s="37">
        <v>7.8</v>
      </c>
      <c r="L345" s="37">
        <v>2.6</v>
      </c>
      <c r="M345" s="39">
        <v>2.8</v>
      </c>
    </row>
    <row r="346" spans="1:13" x14ac:dyDescent="0.4">
      <c r="A346" s="1">
        <f t="shared" si="48"/>
        <v>2010</v>
      </c>
      <c r="B346" s="37">
        <v>1.8</v>
      </c>
      <c r="C346" s="37">
        <v>-0.3</v>
      </c>
      <c r="D346" s="37">
        <v>3.8</v>
      </c>
      <c r="E346" s="37">
        <v>7.2</v>
      </c>
      <c r="F346" s="37">
        <v>6</v>
      </c>
      <c r="G346" s="38">
        <v>10</v>
      </c>
      <c r="H346" s="37">
        <v>9.1999999999999993</v>
      </c>
      <c r="I346" s="37">
        <v>9.1999999999999993</v>
      </c>
      <c r="J346" s="37">
        <v>4.5</v>
      </c>
      <c r="K346" s="37">
        <v>2.8</v>
      </c>
      <c r="L346" s="37">
        <v>-2</v>
      </c>
      <c r="M346" s="39">
        <v>-0.5</v>
      </c>
    </row>
    <row r="347" spans="1:13" x14ac:dyDescent="0.4">
      <c r="A347" s="1">
        <f t="shared" si="48"/>
        <v>2011</v>
      </c>
      <c r="B347" s="37">
        <v>3.5</v>
      </c>
      <c r="C347" s="37">
        <v>1.8</v>
      </c>
      <c r="D347" s="37">
        <v>2.4</v>
      </c>
      <c r="E347" s="37">
        <v>7.8</v>
      </c>
      <c r="F347" s="37">
        <v>6.2</v>
      </c>
      <c r="G347" s="38">
        <v>5.5</v>
      </c>
      <c r="H347" s="37">
        <v>10</v>
      </c>
      <c r="I347" s="37">
        <v>9.4</v>
      </c>
      <c r="J347" s="37">
        <v>3.2</v>
      </c>
      <c r="K347" s="37">
        <v>1.4</v>
      </c>
      <c r="L347" s="37">
        <v>-0.2</v>
      </c>
      <c r="M347" s="39">
        <v>2.8</v>
      </c>
    </row>
    <row r="348" spans="1:13" x14ac:dyDescent="0.4">
      <c r="A348" s="1">
        <f t="shared" si="48"/>
        <v>2012</v>
      </c>
      <c r="B348" s="37">
        <v>1.4</v>
      </c>
      <c r="C348" s="37">
        <v>4.4000000000000004</v>
      </c>
      <c r="D348" s="37">
        <v>2.8</v>
      </c>
      <c r="E348" s="37">
        <v>1.8</v>
      </c>
      <c r="F348" s="37">
        <v>6.2</v>
      </c>
      <c r="G348" s="38">
        <v>8</v>
      </c>
      <c r="H348" s="37">
        <v>9</v>
      </c>
      <c r="I348" s="37">
        <v>9.1999999999999993</v>
      </c>
      <c r="J348" s="37">
        <v>9</v>
      </c>
      <c r="K348" s="37">
        <v>3.8</v>
      </c>
      <c r="L348" s="37">
        <v>2.4</v>
      </c>
      <c r="M348" s="39">
        <v>3.8</v>
      </c>
    </row>
    <row r="349" spans="1:13" x14ac:dyDescent="0.4">
      <c r="A349" s="1">
        <f t="shared" si="48"/>
        <v>2013</v>
      </c>
      <c r="B349" s="37">
        <v>0.8</v>
      </c>
      <c r="C349" s="37">
        <v>3.6</v>
      </c>
      <c r="D349" s="37">
        <v>-2.4</v>
      </c>
      <c r="E349" s="37">
        <v>5.4</v>
      </c>
      <c r="F349" s="37">
        <v>7.6</v>
      </c>
      <c r="G349" s="38">
        <v>9</v>
      </c>
      <c r="H349" s="37">
        <v>9.3000000000000007</v>
      </c>
      <c r="I349" s="37">
        <v>9.1999999999999993</v>
      </c>
      <c r="J349" s="37">
        <v>10</v>
      </c>
      <c r="K349" s="37">
        <v>5</v>
      </c>
      <c r="L349" s="37">
        <v>2.8</v>
      </c>
      <c r="M349" s="39">
        <v>3.4</v>
      </c>
    </row>
    <row r="350" spans="1:13" x14ac:dyDescent="0.4">
      <c r="A350" s="1">
        <f t="shared" si="48"/>
        <v>2014</v>
      </c>
      <c r="B350" s="37">
        <v>0.2</v>
      </c>
      <c r="C350" s="37">
        <v>5</v>
      </c>
      <c r="D350" s="37">
        <v>5.4</v>
      </c>
      <c r="E350" s="37">
        <v>5.3</v>
      </c>
      <c r="F350" s="37">
        <v>4.4000000000000004</v>
      </c>
      <c r="G350" s="38">
        <v>9.5</v>
      </c>
      <c r="H350" s="37">
        <v>7.2</v>
      </c>
      <c r="I350" s="37">
        <v>8.8000000000000007</v>
      </c>
      <c r="J350" s="37">
        <v>9.5</v>
      </c>
      <c r="K350" s="37">
        <v>2.8</v>
      </c>
      <c r="L350" s="37">
        <v>0.2</v>
      </c>
      <c r="M350" s="39">
        <v>3.5</v>
      </c>
    </row>
    <row r="351" spans="1:13" x14ac:dyDescent="0.4">
      <c r="A351" s="1">
        <f t="shared" si="48"/>
        <v>2015</v>
      </c>
      <c r="B351" s="37">
        <v>1.4</v>
      </c>
      <c r="C351" s="37">
        <v>1.2</v>
      </c>
      <c r="D351" s="37">
        <v>5</v>
      </c>
      <c r="E351" s="37">
        <v>5</v>
      </c>
      <c r="F351" s="37">
        <v>7</v>
      </c>
      <c r="G351" s="38">
        <v>7</v>
      </c>
      <c r="H351" s="37">
        <v>8.6</v>
      </c>
      <c r="I351" s="37">
        <v>8.8000000000000007</v>
      </c>
      <c r="J351" s="37">
        <v>10</v>
      </c>
      <c r="K351" s="37">
        <v>6.4</v>
      </c>
      <c r="L351" s="37">
        <v>6</v>
      </c>
      <c r="M351" s="39">
        <v>5.8</v>
      </c>
    </row>
    <row r="352" spans="1:13" x14ac:dyDescent="0.4">
      <c r="A352" s="1">
        <f t="shared" si="48"/>
        <v>2016</v>
      </c>
      <c r="B352" s="37">
        <v>0</v>
      </c>
      <c r="C352" s="37">
        <v>-0.4</v>
      </c>
      <c r="D352" s="37">
        <v>4.5999999999999996</v>
      </c>
      <c r="E352" s="37">
        <v>7.5</v>
      </c>
      <c r="F352" s="37">
        <v>10.8</v>
      </c>
      <c r="G352" s="38">
        <v>9.6</v>
      </c>
      <c r="H352" s="37">
        <v>9.5</v>
      </c>
      <c r="I352" s="37">
        <v>8.5</v>
      </c>
      <c r="J352" s="37">
        <v>8.1999999999999993</v>
      </c>
      <c r="K352" s="37">
        <v>7.5</v>
      </c>
      <c r="L352" s="37">
        <v>4.4000000000000004</v>
      </c>
      <c r="M352" s="39">
        <v>5</v>
      </c>
    </row>
    <row r="353" spans="1:13" x14ac:dyDescent="0.4">
      <c r="A353" s="1">
        <f t="shared" si="48"/>
        <v>2017</v>
      </c>
      <c r="B353" s="37">
        <v>0.6</v>
      </c>
      <c r="C353" s="37">
        <v>3.6</v>
      </c>
      <c r="D353" s="37">
        <v>4.2</v>
      </c>
      <c r="E353" s="37">
        <v>6.4</v>
      </c>
      <c r="F353" s="37">
        <v>8.5</v>
      </c>
      <c r="G353" s="38">
        <v>8.8000000000000007</v>
      </c>
      <c r="H353" s="37">
        <v>8.3000000000000007</v>
      </c>
      <c r="I353" s="37">
        <v>9.1999999999999993</v>
      </c>
      <c r="J353" s="37">
        <v>4.5999999999999996</v>
      </c>
      <c r="K353" s="37">
        <v>5</v>
      </c>
      <c r="L353" s="37">
        <v>0.5</v>
      </c>
      <c r="M353" s="39">
        <v>-3.8</v>
      </c>
    </row>
    <row r="354" spans="1:13" x14ac:dyDescent="0.4">
      <c r="A354" s="1">
        <f t="shared" si="48"/>
        <v>2018</v>
      </c>
      <c r="B354" s="37">
        <v>-1.4</v>
      </c>
      <c r="C354" s="37">
        <v>3.8</v>
      </c>
      <c r="D354" s="37">
        <v>5</v>
      </c>
      <c r="E354" s="37">
        <v>6.8</v>
      </c>
      <c r="F354" s="37">
        <v>8.1999999999999993</v>
      </c>
      <c r="G354" s="38">
        <v>8.5</v>
      </c>
      <c r="H354" s="37">
        <v>8</v>
      </c>
      <c r="I354" s="37">
        <v>8.5</v>
      </c>
      <c r="J354" s="37">
        <v>8.1999999999999993</v>
      </c>
      <c r="K354" s="37">
        <v>8.1</v>
      </c>
      <c r="L354" s="37">
        <v>-2.6</v>
      </c>
      <c r="M354" s="39">
        <v>0.5</v>
      </c>
    </row>
    <row r="355" spans="1:13" x14ac:dyDescent="0.4">
      <c r="A355" s="1">
        <f t="shared" si="48"/>
        <v>2019</v>
      </c>
      <c r="B355" s="37">
        <v>0.4</v>
      </c>
      <c r="C355" s="37">
        <v>2.5</v>
      </c>
      <c r="D355" s="37">
        <v>4.8</v>
      </c>
      <c r="E355" s="37">
        <v>5.4</v>
      </c>
      <c r="F355" s="37">
        <v>9.6</v>
      </c>
      <c r="G355" s="38">
        <v>8.5</v>
      </c>
      <c r="H355" s="37">
        <v>7.4</v>
      </c>
      <c r="I355" s="37">
        <v>7.2</v>
      </c>
      <c r="J355" s="37">
        <v>7</v>
      </c>
      <c r="K355" s="37">
        <v>6.5</v>
      </c>
      <c r="L355" s="37">
        <v>7</v>
      </c>
      <c r="M355" s="39">
        <v>1.2</v>
      </c>
    </row>
    <row r="356" spans="1:13" x14ac:dyDescent="0.4">
      <c r="A356" s="1">
        <f t="shared" si="48"/>
        <v>2020</v>
      </c>
      <c r="B356" s="37">
        <v>1</v>
      </c>
      <c r="C356" s="37">
        <v>1.2</v>
      </c>
      <c r="D356" s="37">
        <v>5</v>
      </c>
      <c r="E356" s="37">
        <v>10.5</v>
      </c>
      <c r="F356" s="37">
        <v>8.8000000000000007</v>
      </c>
      <c r="G356" s="38">
        <v>6.5</v>
      </c>
      <c r="H356" s="37">
        <v>9.5</v>
      </c>
      <c r="I356" s="37">
        <v>9.4</v>
      </c>
      <c r="J356" s="37">
        <v>5.5</v>
      </c>
      <c r="K356" s="37">
        <v>3</v>
      </c>
      <c r="L356" s="37">
        <v>1.5</v>
      </c>
      <c r="M356" s="40">
        <v>0.5</v>
      </c>
    </row>
    <row r="357" spans="1:13" x14ac:dyDescent="0.4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37">
        <v>0</v>
      </c>
      <c r="C359" s="37">
        <v>1.4</v>
      </c>
      <c r="D359" s="37">
        <v>0</v>
      </c>
      <c r="E359" s="37">
        <v>14.3</v>
      </c>
      <c r="F359" s="37">
        <v>10.199999999999999</v>
      </c>
      <c r="G359" s="38">
        <v>30.5</v>
      </c>
      <c r="H359" s="37">
        <v>16.100000000000001</v>
      </c>
      <c r="I359" s="37">
        <v>19</v>
      </c>
      <c r="J359" s="37">
        <v>28.2</v>
      </c>
      <c r="K359" s="37">
        <v>23</v>
      </c>
      <c r="L359" s="37">
        <v>5.3</v>
      </c>
      <c r="M359" s="39">
        <v>9.1</v>
      </c>
    </row>
    <row r="360" spans="1:13" x14ac:dyDescent="0.4">
      <c r="A360" s="1">
        <f>A359+1</f>
        <v>1992</v>
      </c>
      <c r="B360" s="37">
        <v>18.600000000000001</v>
      </c>
      <c r="C360" s="37">
        <v>9.5</v>
      </c>
      <c r="D360" s="37">
        <v>10.199999999999999</v>
      </c>
      <c r="E360" s="37">
        <v>7.5</v>
      </c>
      <c r="F360" s="37">
        <v>15.6</v>
      </c>
      <c r="G360" s="38">
        <v>21.5</v>
      </c>
      <c r="H360" s="37">
        <v>9.5</v>
      </c>
      <c r="I360" s="37">
        <v>7.9</v>
      </c>
      <c r="J360" s="37">
        <v>15.1</v>
      </c>
      <c r="K360" s="37">
        <v>20.399999999999999</v>
      </c>
      <c r="L360" s="37">
        <v>15.3</v>
      </c>
      <c r="M360" s="39">
        <v>2.1</v>
      </c>
    </row>
    <row r="361" spans="1:13" x14ac:dyDescent="0.4">
      <c r="A361" s="1">
        <f t="shared" ref="A361:A388" si="49">A360+1</f>
        <v>1993</v>
      </c>
      <c r="B361" s="37">
        <v>0.9</v>
      </c>
      <c r="C361" s="37">
        <v>7.3</v>
      </c>
      <c r="D361" s="37">
        <v>6</v>
      </c>
      <c r="E361" s="37">
        <v>9.5</v>
      </c>
      <c r="F361" s="37">
        <v>12.4</v>
      </c>
      <c r="G361" s="38">
        <v>9</v>
      </c>
      <c r="H361" s="37">
        <v>25</v>
      </c>
      <c r="I361" s="37">
        <v>26.2</v>
      </c>
      <c r="J361" s="37">
        <v>36.6</v>
      </c>
      <c r="K361" s="37">
        <v>3.7</v>
      </c>
      <c r="L361" s="37">
        <v>3.8</v>
      </c>
      <c r="M361" s="39">
        <v>0</v>
      </c>
    </row>
    <row r="362" spans="1:13" x14ac:dyDescent="0.4">
      <c r="A362" s="1">
        <f t="shared" si="49"/>
        <v>1994</v>
      </c>
      <c r="B362" s="37">
        <v>1.4</v>
      </c>
      <c r="C362" s="37">
        <v>7.3</v>
      </c>
      <c r="D362" s="37">
        <v>2.1</v>
      </c>
      <c r="E362" s="37">
        <v>8.1</v>
      </c>
      <c r="F362" s="37">
        <v>8.1</v>
      </c>
      <c r="G362" s="38">
        <v>30.1</v>
      </c>
      <c r="H362" s="37">
        <v>8.8000000000000007</v>
      </c>
      <c r="I362" s="37">
        <v>14.4</v>
      </c>
      <c r="J362" s="37">
        <v>10.3</v>
      </c>
      <c r="K362" s="37">
        <v>12.8</v>
      </c>
      <c r="L362" s="37">
        <v>3</v>
      </c>
      <c r="M362" s="39">
        <v>0</v>
      </c>
    </row>
    <row r="363" spans="1:13" x14ac:dyDescent="0.4">
      <c r="A363" s="1">
        <f t="shared" si="49"/>
        <v>1995</v>
      </c>
      <c r="B363" s="37">
        <v>13.7</v>
      </c>
      <c r="C363" s="37">
        <v>15.2</v>
      </c>
      <c r="D363" s="37">
        <v>3.2</v>
      </c>
      <c r="E363" s="37">
        <v>11.7</v>
      </c>
      <c r="F363" s="37">
        <v>33.6</v>
      </c>
      <c r="G363" s="38">
        <v>20.100000000000001</v>
      </c>
      <c r="H363" s="37">
        <v>16</v>
      </c>
      <c r="I363" s="37">
        <v>42.3</v>
      </c>
      <c r="J363" s="37">
        <v>20</v>
      </c>
      <c r="K363" s="37">
        <v>51.3</v>
      </c>
      <c r="L363" s="37">
        <v>16.8</v>
      </c>
      <c r="M363" s="39">
        <v>13.1</v>
      </c>
    </row>
    <row r="364" spans="1:13" x14ac:dyDescent="0.4">
      <c r="A364" s="1">
        <f t="shared" si="49"/>
        <v>1996</v>
      </c>
      <c r="B364" s="37">
        <v>0</v>
      </c>
      <c r="C364" s="37">
        <v>0.4</v>
      </c>
      <c r="D364" s="37">
        <v>4.2</v>
      </c>
      <c r="E364" s="37">
        <v>7.6</v>
      </c>
      <c r="F364" s="37">
        <v>0</v>
      </c>
      <c r="G364" s="38">
        <v>25.3</v>
      </c>
      <c r="H364" s="37">
        <v>30.9</v>
      </c>
      <c r="I364" s="37">
        <v>28.3</v>
      </c>
      <c r="J364" s="37">
        <v>26.9</v>
      </c>
      <c r="K364" s="37">
        <v>52.1</v>
      </c>
      <c r="L364" s="37">
        <v>0.9</v>
      </c>
      <c r="M364" s="39">
        <v>3.5</v>
      </c>
    </row>
    <row r="365" spans="1:13" x14ac:dyDescent="0.4">
      <c r="A365" s="1">
        <f t="shared" si="49"/>
        <v>1997</v>
      </c>
      <c r="B365" s="37">
        <v>2.4</v>
      </c>
      <c r="C365" s="37">
        <v>0.6</v>
      </c>
      <c r="D365" s="37">
        <v>10.8</v>
      </c>
      <c r="E365" s="37">
        <v>28.4</v>
      </c>
      <c r="F365" s="37">
        <v>43.3</v>
      </c>
      <c r="G365" s="38">
        <v>18.2</v>
      </c>
      <c r="H365" s="37">
        <v>8.1</v>
      </c>
      <c r="I365" s="37">
        <v>14.9</v>
      </c>
      <c r="J365" s="37">
        <v>14.9</v>
      </c>
      <c r="K365" s="37">
        <v>40</v>
      </c>
      <c r="L365" s="37">
        <v>6.7</v>
      </c>
      <c r="M365" s="39">
        <v>2.8</v>
      </c>
    </row>
    <row r="366" spans="1:13" x14ac:dyDescent="0.4">
      <c r="A366" s="1">
        <f t="shared" si="49"/>
        <v>1998</v>
      </c>
      <c r="B366" s="37">
        <v>7</v>
      </c>
      <c r="C366" s="37">
        <v>3</v>
      </c>
      <c r="D366" s="37">
        <v>7.8</v>
      </c>
      <c r="E366" s="37">
        <v>0.6</v>
      </c>
      <c r="F366" s="37">
        <v>0</v>
      </c>
      <c r="G366" s="38">
        <v>57.5</v>
      </c>
      <c r="H366" s="37">
        <v>13.5</v>
      </c>
      <c r="I366" s="37">
        <v>23.3</v>
      </c>
      <c r="J366" s="37">
        <v>37.200000000000003</v>
      </c>
      <c r="K366" s="37">
        <v>47.9</v>
      </c>
      <c r="L366" s="37">
        <v>0.9</v>
      </c>
      <c r="M366" s="39">
        <v>0</v>
      </c>
    </row>
    <row r="367" spans="1:13" x14ac:dyDescent="0.4">
      <c r="A367" s="1">
        <f t="shared" si="49"/>
        <v>1999</v>
      </c>
      <c r="B367" s="37">
        <v>0</v>
      </c>
      <c r="C367" s="37">
        <v>2</v>
      </c>
      <c r="D367" s="37">
        <v>6.6</v>
      </c>
      <c r="E367" s="37">
        <v>8.9</v>
      </c>
      <c r="F367" s="37">
        <v>10.199999999999999</v>
      </c>
      <c r="G367" s="38">
        <v>57.2</v>
      </c>
      <c r="H367" s="37">
        <v>38.700000000000003</v>
      </c>
      <c r="I367" s="37">
        <v>40.299999999999997</v>
      </c>
      <c r="J367" s="37">
        <v>55.9</v>
      </c>
      <c r="K367" s="37">
        <v>164</v>
      </c>
      <c r="L367" s="37">
        <v>5.2</v>
      </c>
      <c r="M367" s="39">
        <v>7.3</v>
      </c>
    </row>
    <row r="368" spans="1:13" x14ac:dyDescent="0.4">
      <c r="A368" s="1">
        <f t="shared" si="49"/>
        <v>2000</v>
      </c>
      <c r="B368" s="37">
        <v>3.3</v>
      </c>
      <c r="C368" s="37">
        <v>2.1</v>
      </c>
      <c r="D368" s="37">
        <v>3.7</v>
      </c>
      <c r="E368" s="37">
        <v>24.7</v>
      </c>
      <c r="F368" s="37">
        <v>3.5</v>
      </c>
      <c r="G368" s="38">
        <v>28.6</v>
      </c>
      <c r="H368" s="37">
        <v>14</v>
      </c>
      <c r="I368" s="37">
        <v>38.299999999999997</v>
      </c>
      <c r="J368" s="37">
        <v>25.7</v>
      </c>
      <c r="K368" s="37">
        <v>4.4000000000000004</v>
      </c>
      <c r="L368" s="37">
        <v>5.3</v>
      </c>
      <c r="M368" s="39">
        <v>2.5</v>
      </c>
    </row>
    <row r="369" spans="1:13" x14ac:dyDescent="0.4">
      <c r="A369" s="1">
        <f t="shared" si="49"/>
        <v>2001</v>
      </c>
      <c r="B369" s="37">
        <v>6.5</v>
      </c>
      <c r="C369" s="37">
        <v>4.5999999999999996</v>
      </c>
      <c r="D369" s="37">
        <v>0</v>
      </c>
      <c r="E369" s="37">
        <v>5.0999999999999996</v>
      </c>
      <c r="F369" s="37">
        <v>14.7</v>
      </c>
      <c r="G369" s="38">
        <v>16.600000000000001</v>
      </c>
      <c r="H369" s="37">
        <v>24.2</v>
      </c>
      <c r="I369" s="37">
        <v>20.7</v>
      </c>
      <c r="J369" s="37">
        <v>55.6</v>
      </c>
      <c r="K369" s="37">
        <v>16.600000000000001</v>
      </c>
      <c r="L369" s="37">
        <v>2.7</v>
      </c>
      <c r="M369" s="39">
        <v>1.5</v>
      </c>
    </row>
    <row r="370" spans="1:13" x14ac:dyDescent="0.4">
      <c r="A370" s="1">
        <f t="shared" si="49"/>
        <v>2002</v>
      </c>
      <c r="B370" s="37">
        <v>4</v>
      </c>
      <c r="C370" s="37">
        <v>1.1000000000000001</v>
      </c>
      <c r="D370" s="37">
        <v>15.8</v>
      </c>
      <c r="E370" s="37">
        <v>7.8</v>
      </c>
      <c r="F370" s="37">
        <v>23.7</v>
      </c>
      <c r="G370" s="38">
        <v>33.299999999999997</v>
      </c>
      <c r="H370" s="37">
        <v>50.2</v>
      </c>
      <c r="I370" s="37">
        <v>14.4</v>
      </c>
      <c r="J370" s="37">
        <v>47</v>
      </c>
      <c r="K370" s="37">
        <v>14.5</v>
      </c>
      <c r="L370" s="37">
        <v>14.2</v>
      </c>
      <c r="M370" s="39">
        <v>0</v>
      </c>
    </row>
    <row r="371" spans="1:13" x14ac:dyDescent="0.4">
      <c r="A371" s="1">
        <f t="shared" si="49"/>
        <v>2003</v>
      </c>
      <c r="B371" s="37">
        <v>1.8</v>
      </c>
      <c r="C371" s="37">
        <v>0</v>
      </c>
      <c r="D371" s="37">
        <v>3.9</v>
      </c>
      <c r="E371" s="37">
        <v>10.9</v>
      </c>
      <c r="F371" s="37">
        <v>4.5</v>
      </c>
      <c r="G371" s="38">
        <v>47.6</v>
      </c>
      <c r="H371" s="37">
        <v>6.3</v>
      </c>
      <c r="I371" s="37">
        <v>16.899999999999999</v>
      </c>
      <c r="J371" s="37">
        <v>30.3</v>
      </c>
      <c r="K371" s="37">
        <v>13.6</v>
      </c>
      <c r="L371" s="37">
        <v>5.6</v>
      </c>
      <c r="M371" s="39">
        <v>3.3</v>
      </c>
    </row>
    <row r="372" spans="1:13" x14ac:dyDescent="0.4">
      <c r="A372" s="1">
        <f t="shared" si="49"/>
        <v>2004</v>
      </c>
      <c r="B372" s="37">
        <v>2</v>
      </c>
      <c r="C372" s="37">
        <v>5</v>
      </c>
      <c r="D372" s="37">
        <v>15</v>
      </c>
      <c r="E372" s="37">
        <v>16.7</v>
      </c>
      <c r="F372" s="37">
        <v>17.3</v>
      </c>
      <c r="G372" s="38">
        <v>34.4</v>
      </c>
      <c r="H372" s="37">
        <v>29.6</v>
      </c>
      <c r="I372" s="37">
        <v>32.5</v>
      </c>
      <c r="J372" s="37">
        <v>29.2</v>
      </c>
      <c r="K372" s="37">
        <v>20.5</v>
      </c>
      <c r="L372" s="37">
        <v>8.6</v>
      </c>
      <c r="M372" s="39">
        <v>0.6</v>
      </c>
    </row>
    <row r="373" spans="1:13" x14ac:dyDescent="0.4">
      <c r="A373" s="1">
        <f t="shared" si="49"/>
        <v>2005</v>
      </c>
      <c r="B373" s="37">
        <v>1.4</v>
      </c>
      <c r="C373" s="37">
        <v>3.8</v>
      </c>
      <c r="D373" s="37">
        <v>3.9</v>
      </c>
      <c r="E373" s="37">
        <v>14.5</v>
      </c>
      <c r="F373" s="37">
        <v>9.9</v>
      </c>
      <c r="G373" s="38">
        <v>17.100000000000001</v>
      </c>
      <c r="H373" s="37">
        <v>21.9</v>
      </c>
      <c r="I373" s="37">
        <v>28.4</v>
      </c>
      <c r="J373" s="37">
        <v>11.8</v>
      </c>
      <c r="K373" s="37">
        <v>51.8</v>
      </c>
      <c r="L373" s="37">
        <v>1.3</v>
      </c>
      <c r="M373" s="39">
        <v>1.5</v>
      </c>
    </row>
    <row r="374" spans="1:13" x14ac:dyDescent="0.4">
      <c r="A374" s="1">
        <f t="shared" si="49"/>
        <v>2006</v>
      </c>
      <c r="B374" s="37">
        <v>1.7</v>
      </c>
      <c r="C374" s="37">
        <v>1.7</v>
      </c>
      <c r="D374" s="37">
        <v>14.5</v>
      </c>
      <c r="E374" s="37">
        <v>15</v>
      </c>
      <c r="F374" s="37">
        <v>14.6</v>
      </c>
      <c r="G374" s="38">
        <v>9.4</v>
      </c>
      <c r="H374" s="37">
        <v>8.1</v>
      </c>
      <c r="I374" s="37">
        <v>22.8</v>
      </c>
      <c r="J374" s="37">
        <v>30.8</v>
      </c>
      <c r="K374" s="37">
        <v>13.5</v>
      </c>
      <c r="L374" s="37">
        <v>5.6</v>
      </c>
      <c r="M374" s="39">
        <v>3</v>
      </c>
    </row>
    <row r="375" spans="1:13" x14ac:dyDescent="0.4">
      <c r="A375" s="1">
        <f t="shared" si="49"/>
        <v>2007</v>
      </c>
      <c r="B375" s="37">
        <v>6</v>
      </c>
      <c r="C375" s="37">
        <v>24.1</v>
      </c>
      <c r="D375" s="37">
        <v>8</v>
      </c>
      <c r="E375" s="37">
        <v>12.5</v>
      </c>
      <c r="F375" s="37">
        <v>9.1</v>
      </c>
      <c r="G375" s="38">
        <v>27.5</v>
      </c>
      <c r="H375" s="37">
        <v>20.3</v>
      </c>
      <c r="I375" s="37">
        <v>161.1</v>
      </c>
      <c r="J375" s="37">
        <v>56.7</v>
      </c>
      <c r="K375" s="37">
        <v>16.7</v>
      </c>
      <c r="L375" s="37">
        <v>11.2</v>
      </c>
      <c r="M375" s="39">
        <v>13.9</v>
      </c>
    </row>
    <row r="376" spans="1:13" x14ac:dyDescent="0.4">
      <c r="A376" s="1">
        <f t="shared" si="49"/>
        <v>2008</v>
      </c>
      <c r="B376" s="37">
        <v>3.1</v>
      </c>
      <c r="C376" s="37">
        <v>2</v>
      </c>
      <c r="D376" s="37">
        <v>5.9</v>
      </c>
      <c r="E376" s="37">
        <v>14.2</v>
      </c>
      <c r="F376" s="37">
        <v>22</v>
      </c>
      <c r="G376" s="38">
        <v>15.5</v>
      </c>
      <c r="H376" s="37">
        <v>29.3</v>
      </c>
      <c r="I376" s="37">
        <v>20.399999999999999</v>
      </c>
      <c r="J376" s="37">
        <v>31.2</v>
      </c>
      <c r="K376" s="37">
        <v>16</v>
      </c>
      <c r="L376" s="37">
        <v>2.1</v>
      </c>
      <c r="M376" s="39">
        <v>0.7</v>
      </c>
    </row>
    <row r="377" spans="1:13" x14ac:dyDescent="0.4">
      <c r="A377" s="1">
        <f t="shared" si="49"/>
        <v>2009</v>
      </c>
      <c r="B377" s="37">
        <v>7.4</v>
      </c>
      <c r="C377" s="37">
        <v>1</v>
      </c>
      <c r="D377" s="37">
        <v>2.1</v>
      </c>
      <c r="E377" s="37">
        <v>3.3</v>
      </c>
      <c r="F377" s="37">
        <v>21.6</v>
      </c>
      <c r="G377" s="38">
        <v>13.2</v>
      </c>
      <c r="H377" s="37">
        <v>9.1</v>
      </c>
      <c r="I377" s="37">
        <v>27.6</v>
      </c>
      <c r="J377" s="37">
        <v>62.6</v>
      </c>
      <c r="K377" s="37">
        <v>34.299999999999997</v>
      </c>
      <c r="L377" s="37">
        <v>2.5</v>
      </c>
      <c r="M377" s="39">
        <v>0.4</v>
      </c>
    </row>
    <row r="378" spans="1:13" x14ac:dyDescent="0.4">
      <c r="A378" s="1">
        <f t="shared" si="49"/>
        <v>2010</v>
      </c>
      <c r="B378" s="37">
        <v>8.9</v>
      </c>
      <c r="C378" s="37">
        <v>17</v>
      </c>
      <c r="D378" s="37">
        <v>0</v>
      </c>
      <c r="E378" s="37">
        <v>13</v>
      </c>
      <c r="F378" s="37">
        <v>8.6</v>
      </c>
      <c r="G378" s="38">
        <v>5.9</v>
      </c>
      <c r="H378" s="37">
        <v>48.1</v>
      </c>
      <c r="I378" s="37">
        <v>30.6</v>
      </c>
      <c r="J378" s="37">
        <v>33.1</v>
      </c>
      <c r="K378" s="37">
        <v>27</v>
      </c>
      <c r="L378" s="37">
        <v>2.7</v>
      </c>
      <c r="M378" s="39">
        <v>1</v>
      </c>
    </row>
    <row r="379" spans="1:13" x14ac:dyDescent="0.4">
      <c r="A379" s="1">
        <f t="shared" si="49"/>
        <v>2011</v>
      </c>
      <c r="B379" s="37">
        <v>0.5</v>
      </c>
      <c r="C379" s="37">
        <v>0.4</v>
      </c>
      <c r="D379" s="37">
        <v>3.9</v>
      </c>
      <c r="E379" s="37">
        <v>56.7</v>
      </c>
      <c r="F379" s="37">
        <v>1.7</v>
      </c>
      <c r="G379" s="38">
        <v>88.7</v>
      </c>
      <c r="H379" s="37">
        <v>34.1</v>
      </c>
      <c r="I379" s="37">
        <v>53.3</v>
      </c>
      <c r="J379" s="37">
        <v>26</v>
      </c>
      <c r="K379" s="37">
        <v>6</v>
      </c>
      <c r="L379" s="37">
        <v>9.9</v>
      </c>
      <c r="M379" s="39">
        <v>0.6</v>
      </c>
    </row>
    <row r="380" spans="1:13" x14ac:dyDescent="0.4">
      <c r="A380" s="1">
        <f t="shared" si="49"/>
        <v>2012</v>
      </c>
      <c r="B380" s="37">
        <v>6.6</v>
      </c>
      <c r="C380" s="37">
        <v>16.7</v>
      </c>
      <c r="D380" s="37">
        <v>10.8</v>
      </c>
      <c r="E380" s="37">
        <v>2.1</v>
      </c>
      <c r="F380" s="37">
        <v>5.3</v>
      </c>
      <c r="G380" s="38">
        <v>18.7</v>
      </c>
      <c r="H380" s="37">
        <v>28.2</v>
      </c>
      <c r="I380" s="37">
        <v>58.7</v>
      </c>
      <c r="J380" s="37">
        <v>9.9</v>
      </c>
      <c r="K380" s="37">
        <v>3.5</v>
      </c>
      <c r="L380" s="37">
        <v>6.6</v>
      </c>
      <c r="M380" s="39">
        <v>1.9</v>
      </c>
    </row>
    <row r="381" spans="1:13" x14ac:dyDescent="0.4">
      <c r="A381" s="1">
        <f t="shared" si="49"/>
        <v>2013</v>
      </c>
      <c r="B381" s="37">
        <v>5.7</v>
      </c>
      <c r="C381" s="37">
        <v>0</v>
      </c>
      <c r="D381" s="37">
        <v>0</v>
      </c>
      <c r="E381" s="37">
        <v>1.4</v>
      </c>
      <c r="F381" s="37">
        <v>12.7</v>
      </c>
      <c r="G381" s="38">
        <v>34.5</v>
      </c>
      <c r="H381" s="37">
        <v>9</v>
      </c>
      <c r="I381" s="37">
        <v>34.799999999999997</v>
      </c>
      <c r="J381" s="37">
        <v>27.3</v>
      </c>
      <c r="K381" s="37">
        <v>7.2</v>
      </c>
      <c r="L381" s="37">
        <v>21</v>
      </c>
      <c r="M381" s="39">
        <v>3.7</v>
      </c>
    </row>
    <row r="382" spans="1:13" x14ac:dyDescent="0.4">
      <c r="A382" s="1">
        <f t="shared" si="49"/>
        <v>2014</v>
      </c>
      <c r="B382" s="37">
        <v>0.1</v>
      </c>
      <c r="C382" s="37">
        <v>0</v>
      </c>
      <c r="D382" s="37">
        <v>5.2</v>
      </c>
      <c r="E382" s="37">
        <v>6.5</v>
      </c>
      <c r="F382" s="37">
        <v>32</v>
      </c>
      <c r="G382" s="38">
        <v>31.5</v>
      </c>
      <c r="H382" s="37">
        <v>26.2</v>
      </c>
      <c r="I382" s="37">
        <v>26</v>
      </c>
      <c r="J382" s="37">
        <v>22.7</v>
      </c>
      <c r="K382" s="37">
        <v>21.7</v>
      </c>
      <c r="L382" s="37">
        <v>17.899999999999999</v>
      </c>
      <c r="M382" s="39">
        <v>23.5</v>
      </c>
    </row>
    <row r="383" spans="1:13" x14ac:dyDescent="0.4">
      <c r="A383" s="1">
        <f t="shared" si="49"/>
        <v>2015</v>
      </c>
      <c r="B383" s="37">
        <v>14.9</v>
      </c>
      <c r="C383" s="37">
        <v>3.3</v>
      </c>
      <c r="D383" s="37">
        <v>19.8</v>
      </c>
      <c r="E383" s="37">
        <v>18.3</v>
      </c>
      <c r="F383" s="37">
        <v>6</v>
      </c>
      <c r="G383" s="38">
        <v>28.2</v>
      </c>
      <c r="H383" s="37">
        <v>14.4</v>
      </c>
      <c r="I383" s="37">
        <v>9.3000000000000007</v>
      </c>
      <c r="J383" s="37">
        <v>18.100000000000001</v>
      </c>
      <c r="K383" s="37">
        <v>17</v>
      </c>
      <c r="L383" s="37">
        <v>12</v>
      </c>
      <c r="M383" s="39">
        <v>1.3</v>
      </c>
    </row>
    <row r="384" spans="1:13" x14ac:dyDescent="0.4">
      <c r="A384" s="1">
        <f t="shared" si="49"/>
        <v>2016</v>
      </c>
      <c r="B384" s="37">
        <v>6.4</v>
      </c>
      <c r="C384" s="37">
        <v>0.4</v>
      </c>
      <c r="D384" s="37">
        <v>13.8</v>
      </c>
      <c r="E384" s="37">
        <v>19.3</v>
      </c>
      <c r="F384" s="37">
        <v>8.1999999999999993</v>
      </c>
      <c r="G384" s="38">
        <v>30.2</v>
      </c>
      <c r="H384" s="37">
        <v>13.5</v>
      </c>
      <c r="I384" s="37">
        <v>48</v>
      </c>
      <c r="J384" s="37">
        <v>56.000000000000007</v>
      </c>
      <c r="K384" s="37">
        <v>30.400000000000006</v>
      </c>
      <c r="L384" s="37">
        <v>17.699999999999996</v>
      </c>
      <c r="M384" s="39">
        <v>2.4</v>
      </c>
    </row>
    <row r="385" spans="1:13" x14ac:dyDescent="0.4">
      <c r="A385" s="1">
        <f t="shared" si="49"/>
        <v>2017</v>
      </c>
      <c r="B385" s="37">
        <v>0</v>
      </c>
      <c r="C385" s="37">
        <v>0.4</v>
      </c>
      <c r="D385" s="37">
        <v>11.099999999999998</v>
      </c>
      <c r="E385" s="37">
        <v>15.2</v>
      </c>
      <c r="F385" s="37">
        <v>18.5</v>
      </c>
      <c r="G385" s="38">
        <v>35.6</v>
      </c>
      <c r="H385" s="37">
        <v>15</v>
      </c>
      <c r="I385" s="37">
        <v>29</v>
      </c>
      <c r="J385" s="37">
        <v>43.6</v>
      </c>
      <c r="K385" s="37">
        <v>12.9</v>
      </c>
      <c r="L385" s="37">
        <v>5.1999999999999993</v>
      </c>
      <c r="M385" s="39">
        <v>0</v>
      </c>
    </row>
    <row r="386" spans="1:13" x14ac:dyDescent="0.4">
      <c r="A386" s="1">
        <f t="shared" si="49"/>
        <v>2018</v>
      </c>
      <c r="B386" s="37">
        <v>3.7</v>
      </c>
      <c r="C386" s="37">
        <v>4.4000000000000004</v>
      </c>
      <c r="D386" s="37">
        <v>4.5</v>
      </c>
      <c r="E386" s="37">
        <v>12.599999999999998</v>
      </c>
      <c r="F386" s="37">
        <v>0.5</v>
      </c>
      <c r="G386" s="38">
        <v>15.199999999999998</v>
      </c>
      <c r="H386" s="37">
        <v>2.9</v>
      </c>
      <c r="I386" s="37">
        <v>16.5</v>
      </c>
      <c r="J386" s="37">
        <v>28.3</v>
      </c>
      <c r="K386" s="37">
        <v>14</v>
      </c>
      <c r="L386" s="37">
        <v>16.399999999999999</v>
      </c>
      <c r="M386" s="39">
        <v>0</v>
      </c>
    </row>
    <row r="387" spans="1:13" x14ac:dyDescent="0.4">
      <c r="A387" s="1">
        <f t="shared" si="49"/>
        <v>2019</v>
      </c>
      <c r="B387" s="37">
        <v>2.2000000000000002</v>
      </c>
      <c r="C387" s="37">
        <v>1.2</v>
      </c>
      <c r="D387" s="37">
        <v>3.9</v>
      </c>
      <c r="E387" s="37">
        <v>6.3</v>
      </c>
      <c r="F387" s="37">
        <v>3</v>
      </c>
      <c r="G387" s="38">
        <v>32.700000000000003</v>
      </c>
      <c r="H387" s="37">
        <v>28.6</v>
      </c>
      <c r="I387" s="37">
        <v>32</v>
      </c>
      <c r="J387" s="37">
        <v>5.2</v>
      </c>
      <c r="K387" s="37">
        <v>22.8</v>
      </c>
      <c r="L387" s="37">
        <v>0.7</v>
      </c>
      <c r="M387" s="39">
        <v>0.4</v>
      </c>
    </row>
    <row r="388" spans="1:13" x14ac:dyDescent="0.4">
      <c r="A388" s="1">
        <f t="shared" si="49"/>
        <v>2020</v>
      </c>
      <c r="B388" s="37">
        <v>5.3</v>
      </c>
      <c r="C388" s="37">
        <v>0.1</v>
      </c>
      <c r="D388" s="37">
        <v>2.4</v>
      </c>
      <c r="E388" s="37">
        <v>5.4</v>
      </c>
      <c r="F388" s="37">
        <v>5.9</v>
      </c>
      <c r="G388" s="38">
        <v>18.399999999999999</v>
      </c>
      <c r="H388" s="37">
        <v>19</v>
      </c>
      <c r="I388" s="37">
        <v>25.9</v>
      </c>
      <c r="J388" s="37">
        <v>23.9</v>
      </c>
      <c r="K388" s="37">
        <v>3</v>
      </c>
      <c r="L388" s="37">
        <v>8.6999999999999993</v>
      </c>
      <c r="M388" s="40">
        <v>5</v>
      </c>
    </row>
    <row r="389" spans="1:13" x14ac:dyDescent="0.4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</row>
    <row r="390" spans="1:13" x14ac:dyDescent="0.4">
      <c r="A390" s="1"/>
      <c r="B390" s="46" t="s">
        <v>86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</row>
    <row r="391" spans="1:13" x14ac:dyDescent="0.4">
      <c r="A391" s="1">
        <v>1991</v>
      </c>
      <c r="B391" s="37">
        <v>0</v>
      </c>
      <c r="C391" s="37">
        <v>0</v>
      </c>
      <c r="D391" s="37">
        <v>0</v>
      </c>
      <c r="E391" s="37">
        <v>9</v>
      </c>
      <c r="F391" s="37">
        <v>4</v>
      </c>
      <c r="G391" s="38">
        <v>5</v>
      </c>
      <c r="H391" s="37">
        <v>3</v>
      </c>
      <c r="I391" s="37">
        <v>2</v>
      </c>
      <c r="J391" s="37">
        <v>2</v>
      </c>
      <c r="K391" s="37">
        <v>2</v>
      </c>
      <c r="L391" s="37">
        <v>0</v>
      </c>
      <c r="M391" s="39">
        <v>2</v>
      </c>
    </row>
    <row r="392" spans="1:13" x14ac:dyDescent="0.4">
      <c r="A392" s="1">
        <f>A391+1</f>
        <v>1992</v>
      </c>
      <c r="B392" s="37">
        <v>2</v>
      </c>
      <c r="C392" s="37">
        <v>1</v>
      </c>
      <c r="D392" s="37">
        <v>5</v>
      </c>
      <c r="E392" s="37">
        <v>6</v>
      </c>
      <c r="F392" s="37">
        <v>10</v>
      </c>
      <c r="G392" s="38">
        <v>2</v>
      </c>
      <c r="H392" s="37">
        <v>5</v>
      </c>
      <c r="I392" s="37">
        <v>4</v>
      </c>
      <c r="J392" s="37">
        <v>1</v>
      </c>
      <c r="K392" s="37">
        <v>2</v>
      </c>
      <c r="L392" s="37">
        <v>2</v>
      </c>
      <c r="M392" s="39">
        <v>1</v>
      </c>
    </row>
    <row r="393" spans="1:13" x14ac:dyDescent="0.4">
      <c r="A393" s="1">
        <f t="shared" ref="A393:A420" si="50">A392+1</f>
        <v>1993</v>
      </c>
      <c r="B393" s="37">
        <v>0</v>
      </c>
      <c r="C393" s="37">
        <v>0</v>
      </c>
      <c r="D393" s="37">
        <v>5</v>
      </c>
      <c r="E393" s="37">
        <v>7</v>
      </c>
      <c r="F393" s="37">
        <v>10</v>
      </c>
      <c r="G393" s="38">
        <v>0</v>
      </c>
      <c r="H393" s="37">
        <v>5</v>
      </c>
      <c r="I393" s="37">
        <v>2</v>
      </c>
      <c r="J393" s="37">
        <v>4</v>
      </c>
      <c r="K393" s="37">
        <v>1</v>
      </c>
      <c r="L393" s="37">
        <v>2</v>
      </c>
      <c r="M393" s="39">
        <v>0</v>
      </c>
    </row>
    <row r="394" spans="1:13" x14ac:dyDescent="0.4">
      <c r="A394" s="1">
        <f t="shared" si="50"/>
        <v>1994</v>
      </c>
      <c r="B394" s="37">
        <v>1</v>
      </c>
      <c r="C394" s="37">
        <v>1</v>
      </c>
      <c r="D394" s="37">
        <v>5</v>
      </c>
      <c r="E394" s="37">
        <v>7</v>
      </c>
      <c r="F394" s="37">
        <v>10</v>
      </c>
      <c r="G394" s="38">
        <v>9</v>
      </c>
      <c r="H394" s="37">
        <v>4</v>
      </c>
      <c r="I394" s="37">
        <v>7</v>
      </c>
      <c r="J394" s="37">
        <v>2</v>
      </c>
      <c r="K394" s="37">
        <v>6</v>
      </c>
      <c r="L394" s="37">
        <v>0</v>
      </c>
      <c r="M394" s="39">
        <v>1</v>
      </c>
    </row>
    <row r="395" spans="1:13" x14ac:dyDescent="0.4">
      <c r="A395" s="1">
        <f t="shared" si="50"/>
        <v>1995</v>
      </c>
      <c r="B395" s="37">
        <v>1</v>
      </c>
      <c r="C395" s="37">
        <v>5</v>
      </c>
      <c r="D395" s="37">
        <v>4</v>
      </c>
      <c r="E395" s="37">
        <v>7</v>
      </c>
      <c r="F395" s="37">
        <v>6</v>
      </c>
      <c r="G395" s="38">
        <v>2</v>
      </c>
      <c r="H395" s="37">
        <v>5</v>
      </c>
      <c r="I395" s="37">
        <v>1</v>
      </c>
      <c r="J395" s="37">
        <v>1</v>
      </c>
      <c r="K395" s="37">
        <v>2</v>
      </c>
      <c r="L395" s="37">
        <v>2</v>
      </c>
      <c r="M395" s="39">
        <v>0</v>
      </c>
    </row>
    <row r="396" spans="1:13" x14ac:dyDescent="0.4">
      <c r="A396" s="1">
        <f t="shared" si="50"/>
        <v>1996</v>
      </c>
      <c r="B396" s="37">
        <v>0</v>
      </c>
      <c r="C396" s="37">
        <v>0</v>
      </c>
      <c r="D396" s="37">
        <v>7</v>
      </c>
      <c r="E396" s="37">
        <v>3</v>
      </c>
      <c r="F396" s="37">
        <v>0</v>
      </c>
      <c r="G396" s="38">
        <v>11</v>
      </c>
      <c r="H396" s="37">
        <v>6</v>
      </c>
      <c r="I396" s="37">
        <v>3</v>
      </c>
      <c r="J396" s="37">
        <v>6</v>
      </c>
      <c r="K396" s="37">
        <v>2</v>
      </c>
      <c r="L396" s="37">
        <v>0</v>
      </c>
      <c r="M396" s="39">
        <v>1</v>
      </c>
    </row>
    <row r="397" spans="1:13" x14ac:dyDescent="0.4">
      <c r="A397" s="1">
        <f t="shared" si="50"/>
        <v>1997</v>
      </c>
      <c r="B397" s="37">
        <v>1</v>
      </c>
      <c r="C397" s="37">
        <v>0</v>
      </c>
      <c r="D397" s="37">
        <v>9</v>
      </c>
      <c r="E397" s="37">
        <v>7</v>
      </c>
      <c r="F397" s="37">
        <v>10</v>
      </c>
      <c r="G397" s="38">
        <v>2</v>
      </c>
      <c r="H397" s="37">
        <v>3</v>
      </c>
      <c r="I397" s="37">
        <v>2</v>
      </c>
      <c r="J397" s="37">
        <v>0</v>
      </c>
      <c r="K397" s="37">
        <v>0</v>
      </c>
      <c r="L397" s="37">
        <v>0</v>
      </c>
      <c r="M397" s="39">
        <v>0</v>
      </c>
    </row>
    <row r="398" spans="1:13" x14ac:dyDescent="0.4">
      <c r="A398" s="1">
        <f t="shared" si="50"/>
        <v>1998</v>
      </c>
      <c r="B398" s="37">
        <v>0</v>
      </c>
      <c r="C398" s="37">
        <v>0</v>
      </c>
      <c r="D398" s="37">
        <v>1</v>
      </c>
      <c r="E398" s="37">
        <v>0</v>
      </c>
      <c r="F398" s="37">
        <v>1</v>
      </c>
      <c r="G398" s="38">
        <v>11</v>
      </c>
      <c r="H398" s="37">
        <v>0</v>
      </c>
      <c r="I398" s="37">
        <v>0</v>
      </c>
      <c r="J398" s="37">
        <v>0</v>
      </c>
      <c r="K398" s="37">
        <v>1</v>
      </c>
      <c r="L398" s="37">
        <v>0</v>
      </c>
      <c r="M398" s="39">
        <v>0</v>
      </c>
    </row>
    <row r="399" spans="1:13" x14ac:dyDescent="0.4">
      <c r="A399" s="1">
        <f t="shared" si="50"/>
        <v>1999</v>
      </c>
      <c r="B399" s="37">
        <v>0</v>
      </c>
      <c r="C399" s="37">
        <v>0</v>
      </c>
      <c r="D399" s="37">
        <v>1</v>
      </c>
      <c r="E399" s="37">
        <v>3</v>
      </c>
      <c r="F399" s="37">
        <v>5</v>
      </c>
      <c r="G399" s="38">
        <v>1</v>
      </c>
      <c r="H399" s="37">
        <v>11</v>
      </c>
      <c r="I399" s="37">
        <v>10</v>
      </c>
      <c r="J399" s="37">
        <v>5</v>
      </c>
      <c r="K399" s="37">
        <v>4</v>
      </c>
      <c r="L399" s="37">
        <v>0</v>
      </c>
      <c r="M399" s="39">
        <v>0</v>
      </c>
    </row>
    <row r="400" spans="1:13" x14ac:dyDescent="0.4">
      <c r="A400" s="1">
        <f t="shared" si="50"/>
        <v>2000</v>
      </c>
      <c r="B400" s="37">
        <v>0</v>
      </c>
      <c r="C400" s="37">
        <v>1</v>
      </c>
      <c r="D400" s="37">
        <v>2</v>
      </c>
      <c r="E400" s="37">
        <v>2</v>
      </c>
      <c r="F400" s="37">
        <v>8</v>
      </c>
      <c r="G400" s="38">
        <v>12</v>
      </c>
      <c r="H400" s="37">
        <v>13</v>
      </c>
      <c r="I400" s="37">
        <v>9</v>
      </c>
      <c r="J400" s="37">
        <v>8</v>
      </c>
      <c r="K400" s="37">
        <v>2</v>
      </c>
      <c r="L400" s="37">
        <v>4</v>
      </c>
      <c r="M400" s="39">
        <v>0</v>
      </c>
    </row>
    <row r="401" spans="1:13" x14ac:dyDescent="0.4">
      <c r="A401" s="1">
        <f t="shared" si="50"/>
        <v>2001</v>
      </c>
      <c r="B401" s="37">
        <v>1</v>
      </c>
      <c r="C401" s="37">
        <v>3</v>
      </c>
      <c r="D401" s="37">
        <v>1</v>
      </c>
      <c r="E401" s="37">
        <v>2</v>
      </c>
      <c r="F401" s="37">
        <v>4</v>
      </c>
      <c r="G401" s="38">
        <v>11</v>
      </c>
      <c r="H401" s="37">
        <v>5</v>
      </c>
      <c r="I401" s="37">
        <v>4</v>
      </c>
      <c r="J401" s="37">
        <v>6</v>
      </c>
      <c r="K401" s="37">
        <v>4</v>
      </c>
      <c r="L401" s="37">
        <v>0</v>
      </c>
      <c r="M401" s="39">
        <v>0</v>
      </c>
    </row>
    <row r="402" spans="1:13" x14ac:dyDescent="0.4">
      <c r="A402" s="1">
        <f t="shared" si="50"/>
        <v>2002</v>
      </c>
      <c r="B402" s="37">
        <v>0</v>
      </c>
      <c r="C402" s="37">
        <v>1</v>
      </c>
      <c r="D402" s="37">
        <v>1</v>
      </c>
      <c r="E402" s="37">
        <v>3</v>
      </c>
      <c r="F402" s="37">
        <v>4</v>
      </c>
      <c r="G402" s="38">
        <v>7</v>
      </c>
      <c r="H402" s="37">
        <v>9</v>
      </c>
      <c r="I402" s="37">
        <v>7</v>
      </c>
      <c r="J402" s="37">
        <v>11</v>
      </c>
      <c r="K402" s="37">
        <v>11</v>
      </c>
      <c r="L402" s="37">
        <v>1</v>
      </c>
      <c r="M402" s="39">
        <v>0</v>
      </c>
    </row>
    <row r="403" spans="1:13" x14ac:dyDescent="0.4">
      <c r="A403" s="1">
        <f t="shared" si="50"/>
        <v>2003</v>
      </c>
      <c r="B403" s="37">
        <v>0</v>
      </c>
      <c r="C403" s="37">
        <v>0</v>
      </c>
      <c r="D403" s="37">
        <v>3</v>
      </c>
      <c r="E403" s="37">
        <v>7</v>
      </c>
      <c r="F403" s="37">
        <v>7</v>
      </c>
      <c r="G403" s="38">
        <v>12</v>
      </c>
      <c r="H403" s="37">
        <v>11</v>
      </c>
      <c r="I403" s="37">
        <v>6</v>
      </c>
      <c r="J403" s="37">
        <v>10</v>
      </c>
      <c r="K403" s="37">
        <v>8</v>
      </c>
      <c r="L403" s="37">
        <v>0</v>
      </c>
      <c r="M403" s="39">
        <v>0</v>
      </c>
    </row>
    <row r="404" spans="1:13" x14ac:dyDescent="0.4">
      <c r="A404" s="1">
        <f t="shared" si="50"/>
        <v>2004</v>
      </c>
      <c r="B404" s="37">
        <v>0</v>
      </c>
      <c r="C404" s="37">
        <v>1</v>
      </c>
      <c r="D404" s="37">
        <v>0</v>
      </c>
      <c r="E404" s="37">
        <v>3</v>
      </c>
      <c r="F404" s="37">
        <v>10</v>
      </c>
      <c r="G404" s="38">
        <v>10</v>
      </c>
      <c r="H404" s="37">
        <v>11</v>
      </c>
      <c r="I404" s="37">
        <v>4</v>
      </c>
      <c r="J404" s="37">
        <v>2</v>
      </c>
      <c r="K404" s="37">
        <v>2</v>
      </c>
      <c r="L404" s="37">
        <v>1</v>
      </c>
      <c r="M404" s="39">
        <v>0</v>
      </c>
    </row>
    <row r="405" spans="1:13" x14ac:dyDescent="0.4">
      <c r="A405" s="1">
        <f t="shared" si="50"/>
        <v>2005</v>
      </c>
      <c r="B405" s="37">
        <v>1</v>
      </c>
      <c r="C405" s="37">
        <v>1</v>
      </c>
      <c r="D405" s="37">
        <v>2</v>
      </c>
      <c r="E405" s="37">
        <v>1</v>
      </c>
      <c r="F405" s="37">
        <v>5</v>
      </c>
      <c r="G405" s="38">
        <v>2</v>
      </c>
      <c r="H405" s="37">
        <v>10</v>
      </c>
      <c r="I405" s="37">
        <v>8</v>
      </c>
      <c r="J405" s="37">
        <v>3</v>
      </c>
      <c r="K405" s="37">
        <v>1</v>
      </c>
      <c r="L405" s="37">
        <v>0</v>
      </c>
      <c r="M405" s="39">
        <v>0</v>
      </c>
    </row>
    <row r="406" spans="1:13" x14ac:dyDescent="0.4">
      <c r="A406" s="1">
        <f t="shared" si="50"/>
        <v>2006</v>
      </c>
      <c r="B406" s="37">
        <v>0</v>
      </c>
      <c r="C406" s="37">
        <v>0</v>
      </c>
      <c r="D406" s="37">
        <v>0</v>
      </c>
      <c r="E406" s="37">
        <v>1</v>
      </c>
      <c r="F406" s="37">
        <v>3</v>
      </c>
      <c r="G406" s="38">
        <v>0</v>
      </c>
      <c r="H406" s="37">
        <v>0</v>
      </c>
      <c r="I406" s="37">
        <v>0</v>
      </c>
      <c r="J406" s="37">
        <v>2</v>
      </c>
      <c r="K406" s="37">
        <v>3</v>
      </c>
      <c r="L406" s="37">
        <v>0</v>
      </c>
      <c r="M406" s="39">
        <v>0</v>
      </c>
    </row>
    <row r="407" spans="1:13" x14ac:dyDescent="0.4">
      <c r="A407" s="1">
        <f t="shared" si="50"/>
        <v>2007</v>
      </c>
      <c r="B407" s="37">
        <v>1</v>
      </c>
      <c r="C407" s="37">
        <v>1</v>
      </c>
      <c r="D407" s="37">
        <v>1</v>
      </c>
      <c r="E407" s="37">
        <v>9</v>
      </c>
      <c r="F407" s="37">
        <v>5</v>
      </c>
      <c r="G407" s="38">
        <v>6</v>
      </c>
      <c r="H407" s="37">
        <v>13</v>
      </c>
      <c r="I407" s="37">
        <v>3</v>
      </c>
      <c r="J407" s="37">
        <v>4</v>
      </c>
      <c r="K407" s="37">
        <v>2</v>
      </c>
      <c r="L407" s="37">
        <v>2</v>
      </c>
      <c r="M407" s="39">
        <v>1</v>
      </c>
    </row>
    <row r="408" spans="1:13" x14ac:dyDescent="0.4">
      <c r="A408" s="1">
        <f t="shared" si="50"/>
        <v>2008</v>
      </c>
      <c r="B408" s="37">
        <v>0</v>
      </c>
      <c r="C408" s="37">
        <v>1</v>
      </c>
      <c r="D408" s="37">
        <v>1</v>
      </c>
      <c r="E408" s="37">
        <v>6</v>
      </c>
      <c r="F408" s="37">
        <v>8</v>
      </c>
      <c r="G408" s="38">
        <v>6</v>
      </c>
      <c r="H408" s="37">
        <v>11</v>
      </c>
      <c r="I408" s="37">
        <v>14</v>
      </c>
      <c r="J408" s="37">
        <v>6</v>
      </c>
      <c r="K408" s="37">
        <v>0</v>
      </c>
      <c r="L408" s="37">
        <v>1</v>
      </c>
      <c r="M408" s="39">
        <v>0</v>
      </c>
    </row>
    <row r="409" spans="1:13" x14ac:dyDescent="0.4">
      <c r="A409" s="1">
        <f t="shared" si="50"/>
        <v>2009</v>
      </c>
      <c r="B409" s="37">
        <v>1</v>
      </c>
      <c r="C409" s="37">
        <v>0</v>
      </c>
      <c r="D409" s="37">
        <v>1</v>
      </c>
      <c r="E409" s="37">
        <v>4</v>
      </c>
      <c r="F409" s="37">
        <v>11</v>
      </c>
      <c r="G409" s="38">
        <v>11</v>
      </c>
      <c r="H409" s="37">
        <v>9</v>
      </c>
      <c r="I409" s="37">
        <v>2</v>
      </c>
      <c r="J409" s="37">
        <v>10</v>
      </c>
      <c r="K409" s="37">
        <v>9</v>
      </c>
      <c r="L409" s="37">
        <v>0</v>
      </c>
      <c r="M409" s="39">
        <v>0</v>
      </c>
    </row>
    <row r="410" spans="1:13" x14ac:dyDescent="0.4">
      <c r="A410" s="1">
        <f t="shared" si="50"/>
        <v>2010</v>
      </c>
      <c r="B410" s="37">
        <v>1</v>
      </c>
      <c r="C410" s="37">
        <v>1</v>
      </c>
      <c r="D410" s="37">
        <v>1</v>
      </c>
      <c r="E410" s="37">
        <v>6</v>
      </c>
      <c r="F410" s="37">
        <v>2</v>
      </c>
      <c r="G410" s="38">
        <v>7</v>
      </c>
      <c r="H410" s="37">
        <v>12</v>
      </c>
      <c r="I410" s="37">
        <v>5</v>
      </c>
      <c r="J410" s="37">
        <v>8</v>
      </c>
      <c r="K410" s="37">
        <v>0</v>
      </c>
      <c r="L410" s="37">
        <v>0</v>
      </c>
      <c r="M410" s="39">
        <v>0</v>
      </c>
    </row>
    <row r="411" spans="1:13" x14ac:dyDescent="0.4">
      <c r="A411" s="1">
        <f t="shared" si="50"/>
        <v>2011</v>
      </c>
      <c r="B411" s="37">
        <v>0</v>
      </c>
      <c r="C411" s="37">
        <v>1</v>
      </c>
      <c r="D411" s="37">
        <v>4</v>
      </c>
      <c r="E411" s="37">
        <v>12</v>
      </c>
      <c r="F411" s="37">
        <v>6</v>
      </c>
      <c r="G411" s="38">
        <v>7</v>
      </c>
      <c r="H411" s="37">
        <v>8</v>
      </c>
      <c r="I411" s="37">
        <v>12</v>
      </c>
      <c r="J411" s="37">
        <v>6</v>
      </c>
      <c r="K411" s="37">
        <v>0</v>
      </c>
      <c r="L411" s="37">
        <v>1</v>
      </c>
      <c r="M411" s="39">
        <v>0</v>
      </c>
    </row>
    <row r="412" spans="1:13" x14ac:dyDescent="0.4">
      <c r="A412" s="1">
        <f t="shared" si="50"/>
        <v>2012</v>
      </c>
      <c r="B412" s="37">
        <v>1</v>
      </c>
      <c r="C412" s="37">
        <v>11</v>
      </c>
      <c r="D412" s="37">
        <v>9</v>
      </c>
      <c r="E412" s="37">
        <v>9</v>
      </c>
      <c r="F412" s="37">
        <v>6</v>
      </c>
      <c r="G412" s="38">
        <v>14</v>
      </c>
      <c r="H412" s="37">
        <v>15</v>
      </c>
      <c r="I412" s="37">
        <v>11</v>
      </c>
      <c r="J412" s="37">
        <v>7</v>
      </c>
      <c r="K412" s="37">
        <v>3</v>
      </c>
      <c r="L412" s="37">
        <v>0</v>
      </c>
      <c r="M412" s="39">
        <v>2</v>
      </c>
    </row>
    <row r="413" spans="1:13" x14ac:dyDescent="0.4">
      <c r="A413" s="1">
        <f t="shared" si="50"/>
        <v>2013</v>
      </c>
      <c r="B413" s="37">
        <v>1</v>
      </c>
      <c r="C413" s="37">
        <v>0</v>
      </c>
      <c r="D413" s="37">
        <v>0</v>
      </c>
      <c r="E413" s="37">
        <v>2</v>
      </c>
      <c r="F413" s="37">
        <v>6</v>
      </c>
      <c r="G413" s="38">
        <v>11</v>
      </c>
      <c r="H413" s="37">
        <v>13</v>
      </c>
      <c r="I413" s="37">
        <v>5</v>
      </c>
      <c r="J413" s="37">
        <v>9</v>
      </c>
      <c r="K413" s="37">
        <v>4</v>
      </c>
      <c r="L413" s="37">
        <v>7</v>
      </c>
      <c r="M413" s="39">
        <v>0</v>
      </c>
    </row>
    <row r="414" spans="1:13" x14ac:dyDescent="0.4">
      <c r="A414" s="1">
        <f t="shared" si="50"/>
        <v>2014</v>
      </c>
      <c r="B414" s="37">
        <v>2</v>
      </c>
      <c r="C414" s="37">
        <v>0</v>
      </c>
      <c r="D414" s="37">
        <v>9</v>
      </c>
      <c r="E414" s="37">
        <v>11</v>
      </c>
      <c r="F414" s="37">
        <v>8</v>
      </c>
      <c r="G414" s="38">
        <v>7</v>
      </c>
      <c r="H414" s="37">
        <v>11</v>
      </c>
      <c r="I414" s="37">
        <v>8</v>
      </c>
      <c r="J414" s="37">
        <v>9</v>
      </c>
      <c r="K414" s="37">
        <v>9</v>
      </c>
      <c r="L414" s="37">
        <v>2</v>
      </c>
      <c r="M414" s="39">
        <v>1</v>
      </c>
    </row>
    <row r="415" spans="1:13" x14ac:dyDescent="0.4">
      <c r="A415" s="1">
        <f t="shared" si="50"/>
        <v>2015</v>
      </c>
      <c r="B415" s="37">
        <v>4</v>
      </c>
      <c r="C415" s="37">
        <v>0</v>
      </c>
      <c r="D415" s="37">
        <v>16</v>
      </c>
      <c r="E415" s="37">
        <v>16</v>
      </c>
      <c r="F415" s="37">
        <v>11</v>
      </c>
      <c r="G415" s="38">
        <v>14</v>
      </c>
      <c r="H415" s="37">
        <v>12</v>
      </c>
      <c r="I415" s="37">
        <v>12</v>
      </c>
      <c r="J415" s="37">
        <v>5</v>
      </c>
      <c r="K415" s="37">
        <v>4</v>
      </c>
      <c r="L415" s="37">
        <v>1</v>
      </c>
      <c r="M415" s="39">
        <v>0</v>
      </c>
    </row>
    <row r="416" spans="1:13" x14ac:dyDescent="0.4">
      <c r="A416" s="1">
        <f t="shared" si="50"/>
        <v>2016</v>
      </c>
      <c r="B416" s="37">
        <v>2</v>
      </c>
      <c r="C416" s="37">
        <v>0</v>
      </c>
      <c r="D416" s="37">
        <v>6</v>
      </c>
      <c r="E416" s="37">
        <v>7</v>
      </c>
      <c r="F416" s="37">
        <v>11</v>
      </c>
      <c r="G416" s="38">
        <v>13</v>
      </c>
      <c r="H416" s="37">
        <v>9</v>
      </c>
      <c r="I416" s="37">
        <v>13</v>
      </c>
      <c r="J416" s="37">
        <v>5</v>
      </c>
      <c r="K416" s="37">
        <v>1</v>
      </c>
      <c r="L416" s="37">
        <v>0</v>
      </c>
      <c r="M416" s="39">
        <v>0</v>
      </c>
    </row>
    <row r="417" spans="1:13" x14ac:dyDescent="0.4">
      <c r="A417" s="1">
        <f t="shared" si="50"/>
        <v>2017</v>
      </c>
      <c r="B417" s="37">
        <v>0</v>
      </c>
      <c r="C417" s="37">
        <v>0</v>
      </c>
      <c r="D417" s="37">
        <v>6</v>
      </c>
      <c r="E417" s="37">
        <v>3</v>
      </c>
      <c r="F417" s="37">
        <v>7</v>
      </c>
      <c r="G417" s="38">
        <v>9</v>
      </c>
      <c r="H417" s="37">
        <v>7</v>
      </c>
      <c r="I417" s="37">
        <v>8</v>
      </c>
      <c r="J417" s="37">
        <v>9</v>
      </c>
      <c r="K417" s="37">
        <v>1</v>
      </c>
      <c r="L417" s="37">
        <v>1</v>
      </c>
      <c r="M417" s="39">
        <v>0</v>
      </c>
    </row>
    <row r="418" spans="1:13" x14ac:dyDescent="0.4">
      <c r="A418" s="1">
        <f t="shared" si="50"/>
        <v>2018</v>
      </c>
      <c r="B418" s="37">
        <v>0</v>
      </c>
      <c r="C418" s="37">
        <v>3</v>
      </c>
      <c r="D418" s="37">
        <v>4</v>
      </c>
      <c r="E418" s="37">
        <v>7</v>
      </c>
      <c r="F418" s="37">
        <v>2</v>
      </c>
      <c r="G418" s="38">
        <v>11</v>
      </c>
      <c r="H418" s="37">
        <v>5</v>
      </c>
      <c r="I418" s="37">
        <v>10</v>
      </c>
      <c r="J418" s="37">
        <v>12</v>
      </c>
      <c r="K418" s="37">
        <v>6</v>
      </c>
      <c r="L418" s="37">
        <v>3</v>
      </c>
      <c r="M418" s="39">
        <v>0</v>
      </c>
    </row>
    <row r="419" spans="1:13" x14ac:dyDescent="0.4">
      <c r="A419" s="1">
        <f t="shared" si="50"/>
        <v>2019</v>
      </c>
      <c r="B419" s="37">
        <v>0</v>
      </c>
      <c r="C419" s="37">
        <v>1</v>
      </c>
      <c r="D419" s="37">
        <v>4</v>
      </c>
      <c r="E419" s="37">
        <v>8</v>
      </c>
      <c r="F419" s="37">
        <v>9</v>
      </c>
      <c r="G419" s="38">
        <v>13</v>
      </c>
      <c r="H419" s="37">
        <v>13</v>
      </c>
      <c r="I419" s="37">
        <v>12</v>
      </c>
      <c r="J419" s="37">
        <v>9</v>
      </c>
      <c r="K419" s="37">
        <v>9</v>
      </c>
      <c r="L419" s="37">
        <v>0</v>
      </c>
      <c r="M419" s="39">
        <v>0</v>
      </c>
    </row>
    <row r="420" spans="1:13" x14ac:dyDescent="0.4">
      <c r="A420" s="1">
        <f t="shared" si="50"/>
        <v>2020</v>
      </c>
      <c r="B420" s="37">
        <v>0</v>
      </c>
      <c r="C420" s="37">
        <v>1</v>
      </c>
      <c r="D420" s="37">
        <v>2</v>
      </c>
      <c r="E420" s="37">
        <v>13</v>
      </c>
      <c r="F420" s="37">
        <v>11</v>
      </c>
      <c r="G420" s="38">
        <v>8</v>
      </c>
      <c r="H420" s="37">
        <v>11</v>
      </c>
      <c r="I420" s="37">
        <v>7</v>
      </c>
      <c r="J420" s="37">
        <v>2</v>
      </c>
      <c r="K420" s="37">
        <v>1</v>
      </c>
      <c r="L420" s="37">
        <v>0</v>
      </c>
      <c r="M420" s="40">
        <v>3</v>
      </c>
    </row>
    <row r="421" spans="1:13" x14ac:dyDescent="0.4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</row>
    <row r="422" spans="1:13" x14ac:dyDescent="0.4">
      <c r="A422" s="46" t="s">
        <v>87</v>
      </c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</row>
    <row r="423" spans="1:13" x14ac:dyDescent="0.4">
      <c r="A423" s="1"/>
      <c r="B423" s="46" t="s">
        <v>88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</row>
    <row r="424" spans="1:13" x14ac:dyDescent="0.4">
      <c r="A424" s="1">
        <v>1991</v>
      </c>
      <c r="B424" s="37">
        <v>0</v>
      </c>
      <c r="C424" s="37">
        <v>0</v>
      </c>
      <c r="D424" s="37">
        <v>0</v>
      </c>
      <c r="E424" s="37">
        <v>0</v>
      </c>
      <c r="F424" s="37">
        <v>1</v>
      </c>
      <c r="G424" s="38">
        <v>0</v>
      </c>
      <c r="H424" s="37">
        <v>0</v>
      </c>
      <c r="I424" s="37">
        <v>0</v>
      </c>
      <c r="J424" s="37">
        <v>0</v>
      </c>
      <c r="K424" s="37">
        <v>0</v>
      </c>
      <c r="L424" s="37">
        <v>0</v>
      </c>
      <c r="M424" s="39">
        <v>0</v>
      </c>
    </row>
    <row r="425" spans="1:13" x14ac:dyDescent="0.4">
      <c r="A425" s="1">
        <f>A424+1</f>
        <v>1992</v>
      </c>
      <c r="B425" s="37">
        <v>0</v>
      </c>
      <c r="C425" s="37">
        <v>0</v>
      </c>
      <c r="D425" s="37">
        <v>1</v>
      </c>
      <c r="E425" s="37">
        <v>0</v>
      </c>
      <c r="F425" s="37">
        <v>6</v>
      </c>
      <c r="G425" s="38">
        <v>0</v>
      </c>
      <c r="H425" s="37">
        <v>0</v>
      </c>
      <c r="I425" s="37">
        <v>0</v>
      </c>
      <c r="J425" s="37">
        <v>0</v>
      </c>
      <c r="K425" s="37">
        <v>1</v>
      </c>
      <c r="L425" s="37">
        <v>0</v>
      </c>
      <c r="M425" s="39">
        <v>0</v>
      </c>
    </row>
    <row r="426" spans="1:13" x14ac:dyDescent="0.4">
      <c r="A426" s="1">
        <f t="shared" ref="A426:A453" si="51">A425+1</f>
        <v>1993</v>
      </c>
      <c r="B426" s="37">
        <v>0</v>
      </c>
      <c r="C426" s="37">
        <v>0</v>
      </c>
      <c r="D426" s="37">
        <v>0</v>
      </c>
      <c r="E426" s="37">
        <v>0</v>
      </c>
      <c r="F426" s="37">
        <v>1</v>
      </c>
      <c r="G426" s="38">
        <v>0</v>
      </c>
      <c r="H426" s="37">
        <v>0</v>
      </c>
      <c r="I426" s="37">
        <v>0</v>
      </c>
      <c r="J426" s="37">
        <v>0</v>
      </c>
      <c r="K426" s="37">
        <v>0</v>
      </c>
      <c r="L426" s="37">
        <v>0</v>
      </c>
      <c r="M426" s="39">
        <v>0</v>
      </c>
    </row>
    <row r="427" spans="1:13" x14ac:dyDescent="0.4">
      <c r="A427" s="1">
        <f t="shared" si="51"/>
        <v>1994</v>
      </c>
      <c r="B427" s="37">
        <v>0</v>
      </c>
      <c r="C427" s="37">
        <v>0</v>
      </c>
      <c r="D427" s="37">
        <v>0</v>
      </c>
      <c r="E427" s="37">
        <v>0</v>
      </c>
      <c r="F427" s="37">
        <v>0</v>
      </c>
      <c r="G427" s="38">
        <v>0</v>
      </c>
      <c r="H427" s="37">
        <v>0</v>
      </c>
      <c r="I427" s="37">
        <v>0</v>
      </c>
      <c r="J427" s="37">
        <v>0</v>
      </c>
      <c r="K427" s="37">
        <v>0</v>
      </c>
      <c r="L427" s="37">
        <v>0</v>
      </c>
      <c r="M427" s="39">
        <v>0</v>
      </c>
    </row>
    <row r="428" spans="1:13" x14ac:dyDescent="0.4">
      <c r="A428" s="1">
        <f t="shared" si="51"/>
        <v>1995</v>
      </c>
      <c r="B428" s="37">
        <v>0</v>
      </c>
      <c r="C428" s="37">
        <v>0</v>
      </c>
      <c r="D428" s="37">
        <v>0</v>
      </c>
      <c r="E428" s="37">
        <v>0</v>
      </c>
      <c r="F428" s="37">
        <v>0</v>
      </c>
      <c r="G428" s="38">
        <v>0</v>
      </c>
      <c r="H428" s="37">
        <v>0</v>
      </c>
      <c r="I428" s="37">
        <v>0</v>
      </c>
      <c r="J428" s="37">
        <v>0</v>
      </c>
      <c r="K428" s="37">
        <v>0</v>
      </c>
      <c r="L428" s="37">
        <v>1</v>
      </c>
      <c r="M428" s="39">
        <v>0</v>
      </c>
    </row>
    <row r="429" spans="1:13" x14ac:dyDescent="0.4">
      <c r="A429" s="1">
        <f t="shared" si="51"/>
        <v>1996</v>
      </c>
      <c r="B429" s="37">
        <v>0</v>
      </c>
      <c r="C429" s="37">
        <v>0</v>
      </c>
      <c r="D429" s="37">
        <v>1</v>
      </c>
      <c r="E429" s="37">
        <v>0</v>
      </c>
      <c r="F429" s="37">
        <v>0</v>
      </c>
      <c r="G429" s="38">
        <v>1</v>
      </c>
      <c r="H429" s="37">
        <v>0</v>
      </c>
      <c r="I429" s="37">
        <v>0</v>
      </c>
      <c r="J429" s="37">
        <v>1</v>
      </c>
      <c r="K429" s="37">
        <v>0</v>
      </c>
      <c r="L429" s="37">
        <v>0</v>
      </c>
      <c r="M429" s="39">
        <v>0</v>
      </c>
    </row>
    <row r="430" spans="1:13" x14ac:dyDescent="0.4">
      <c r="A430" s="1">
        <f t="shared" si="51"/>
        <v>1997</v>
      </c>
      <c r="B430" s="37">
        <v>0</v>
      </c>
      <c r="C430" s="37">
        <v>0</v>
      </c>
      <c r="D430" s="37">
        <v>0</v>
      </c>
      <c r="E430" s="37">
        <v>0</v>
      </c>
      <c r="F430" s="37">
        <v>3</v>
      </c>
      <c r="G430" s="38">
        <v>0</v>
      </c>
      <c r="H430" s="37">
        <v>0</v>
      </c>
      <c r="I430" s="37">
        <v>1</v>
      </c>
      <c r="J430" s="37">
        <v>0</v>
      </c>
      <c r="K430" s="37">
        <v>0</v>
      </c>
      <c r="L430" s="37">
        <v>0</v>
      </c>
      <c r="M430" s="39">
        <v>0</v>
      </c>
    </row>
    <row r="431" spans="1:13" x14ac:dyDescent="0.4">
      <c r="A431" s="1">
        <f t="shared" si="51"/>
        <v>1998</v>
      </c>
      <c r="B431" s="37">
        <v>0</v>
      </c>
      <c r="C431" s="37">
        <v>0</v>
      </c>
      <c r="D431" s="37">
        <v>0</v>
      </c>
      <c r="E431" s="37">
        <v>0</v>
      </c>
      <c r="F431" s="37">
        <v>0</v>
      </c>
      <c r="G431" s="38">
        <v>0</v>
      </c>
      <c r="H431" s="37">
        <v>0</v>
      </c>
      <c r="I431" s="37">
        <v>0</v>
      </c>
      <c r="J431" s="37">
        <v>0</v>
      </c>
      <c r="K431" s="37">
        <v>1</v>
      </c>
      <c r="L431" s="37">
        <v>0</v>
      </c>
      <c r="M431" s="39">
        <v>0</v>
      </c>
    </row>
    <row r="432" spans="1:13" x14ac:dyDescent="0.4">
      <c r="A432" s="1">
        <f t="shared" si="51"/>
        <v>1999</v>
      </c>
      <c r="B432" s="37">
        <v>0</v>
      </c>
      <c r="C432" s="37">
        <v>0</v>
      </c>
      <c r="D432" s="37">
        <v>0</v>
      </c>
      <c r="E432" s="37">
        <v>0</v>
      </c>
      <c r="F432" s="37">
        <v>1</v>
      </c>
      <c r="G432" s="38">
        <v>0</v>
      </c>
      <c r="H432" s="37">
        <v>0</v>
      </c>
      <c r="I432" s="37">
        <v>1</v>
      </c>
      <c r="J432" s="37">
        <v>0</v>
      </c>
      <c r="K432" s="37">
        <v>0</v>
      </c>
      <c r="L432" s="37">
        <v>0</v>
      </c>
      <c r="M432" s="39">
        <v>0</v>
      </c>
    </row>
    <row r="433" spans="1:13" x14ac:dyDescent="0.4">
      <c r="A433" s="1">
        <f t="shared" si="51"/>
        <v>2000</v>
      </c>
      <c r="B433" s="37">
        <v>0</v>
      </c>
      <c r="C433" s="37">
        <v>0</v>
      </c>
      <c r="D433" s="37">
        <v>0</v>
      </c>
      <c r="E433" s="37">
        <v>1</v>
      </c>
      <c r="F433" s="37">
        <v>0</v>
      </c>
      <c r="G433" s="38">
        <v>0</v>
      </c>
      <c r="H433" s="37">
        <v>0</v>
      </c>
      <c r="I433" s="37">
        <v>0</v>
      </c>
      <c r="J433" s="37">
        <v>0</v>
      </c>
      <c r="K433" s="37">
        <v>0</v>
      </c>
      <c r="L433" s="37">
        <v>0</v>
      </c>
      <c r="M433" s="39">
        <v>0</v>
      </c>
    </row>
    <row r="434" spans="1:13" x14ac:dyDescent="0.4">
      <c r="A434" s="1">
        <f t="shared" si="51"/>
        <v>2001</v>
      </c>
      <c r="B434" s="37">
        <v>0</v>
      </c>
      <c r="C434" s="37">
        <v>0</v>
      </c>
      <c r="D434" s="37">
        <v>0</v>
      </c>
      <c r="E434" s="37">
        <v>0</v>
      </c>
      <c r="F434" s="37">
        <v>0</v>
      </c>
      <c r="G434" s="38">
        <v>0</v>
      </c>
      <c r="H434" s="37">
        <v>0</v>
      </c>
      <c r="I434" s="37">
        <v>0</v>
      </c>
      <c r="J434" s="37">
        <v>1</v>
      </c>
      <c r="K434" s="37">
        <v>0</v>
      </c>
      <c r="L434" s="37">
        <v>0</v>
      </c>
      <c r="M434" s="39">
        <v>0</v>
      </c>
    </row>
    <row r="435" spans="1:13" x14ac:dyDescent="0.4">
      <c r="A435" s="1">
        <f t="shared" si="51"/>
        <v>2002</v>
      </c>
      <c r="B435" s="37">
        <v>0</v>
      </c>
      <c r="C435" s="37">
        <v>0</v>
      </c>
      <c r="D435" s="37">
        <v>1</v>
      </c>
      <c r="E435" s="37">
        <v>0</v>
      </c>
      <c r="F435" s="37">
        <v>0</v>
      </c>
      <c r="G435" s="38">
        <v>1</v>
      </c>
      <c r="H435" s="37">
        <v>2</v>
      </c>
      <c r="I435" s="37">
        <v>0</v>
      </c>
      <c r="J435" s="37">
        <v>0</v>
      </c>
      <c r="K435" s="37">
        <v>0</v>
      </c>
      <c r="L435" s="37">
        <v>0</v>
      </c>
      <c r="M435" s="39">
        <v>0</v>
      </c>
    </row>
    <row r="436" spans="1:13" x14ac:dyDescent="0.4">
      <c r="A436" s="1">
        <f t="shared" si="51"/>
        <v>2003</v>
      </c>
      <c r="B436" s="37">
        <v>0</v>
      </c>
      <c r="C436" s="37">
        <v>0</v>
      </c>
      <c r="D436" s="37">
        <v>0</v>
      </c>
      <c r="E436" s="37">
        <v>1</v>
      </c>
      <c r="F436" s="37">
        <v>0</v>
      </c>
      <c r="G436" s="38">
        <v>0</v>
      </c>
      <c r="H436" s="37">
        <v>0</v>
      </c>
      <c r="I436" s="37">
        <v>0</v>
      </c>
      <c r="J436" s="37">
        <v>0</v>
      </c>
      <c r="K436" s="37">
        <v>0</v>
      </c>
      <c r="L436" s="37">
        <v>0</v>
      </c>
      <c r="M436" s="39">
        <v>0</v>
      </c>
    </row>
    <row r="437" spans="1:13" x14ac:dyDescent="0.4">
      <c r="A437" s="1">
        <f t="shared" si="51"/>
        <v>2004</v>
      </c>
      <c r="B437" s="37">
        <v>0</v>
      </c>
      <c r="C437" s="37">
        <v>0</v>
      </c>
      <c r="D437" s="37">
        <v>0</v>
      </c>
      <c r="E437" s="37">
        <v>2</v>
      </c>
      <c r="F437" s="37">
        <v>0</v>
      </c>
      <c r="G437" s="38">
        <v>0</v>
      </c>
      <c r="H437" s="37">
        <v>1</v>
      </c>
      <c r="I437" s="37">
        <v>1</v>
      </c>
      <c r="J437" s="37">
        <v>0</v>
      </c>
      <c r="K437" s="37">
        <v>0</v>
      </c>
      <c r="L437" s="37">
        <v>0</v>
      </c>
      <c r="M437" s="39">
        <v>0</v>
      </c>
    </row>
    <row r="438" spans="1:13" x14ac:dyDescent="0.4">
      <c r="A438" s="1">
        <f t="shared" si="51"/>
        <v>2005</v>
      </c>
      <c r="B438" s="37">
        <v>0</v>
      </c>
      <c r="C438" s="37">
        <v>0</v>
      </c>
      <c r="D438" s="37">
        <v>0</v>
      </c>
      <c r="E438" s="37">
        <v>0</v>
      </c>
      <c r="F438" s="37">
        <v>1</v>
      </c>
      <c r="G438" s="38">
        <v>0</v>
      </c>
      <c r="H438" s="37">
        <v>0</v>
      </c>
      <c r="I438" s="37">
        <v>0</v>
      </c>
      <c r="J438" s="37">
        <v>0</v>
      </c>
      <c r="K438" s="37">
        <v>0</v>
      </c>
      <c r="L438" s="37">
        <v>0</v>
      </c>
      <c r="M438" s="39">
        <v>0</v>
      </c>
    </row>
    <row r="439" spans="1:13" x14ac:dyDescent="0.4">
      <c r="A439" s="1">
        <f t="shared" si="51"/>
        <v>2006</v>
      </c>
      <c r="B439" s="37">
        <v>0</v>
      </c>
      <c r="C439" s="37">
        <v>0</v>
      </c>
      <c r="D439" s="37">
        <v>0</v>
      </c>
      <c r="E439" s="37">
        <v>1</v>
      </c>
      <c r="F439" s="37">
        <v>0</v>
      </c>
      <c r="G439" s="38">
        <v>0</v>
      </c>
      <c r="H439" s="37">
        <v>0</v>
      </c>
      <c r="I439" s="37">
        <v>0</v>
      </c>
      <c r="J439" s="37">
        <v>1</v>
      </c>
      <c r="K439" s="37">
        <v>0</v>
      </c>
      <c r="L439" s="37">
        <v>0</v>
      </c>
      <c r="M439" s="39">
        <v>0</v>
      </c>
    </row>
    <row r="440" spans="1:13" x14ac:dyDescent="0.4">
      <c r="A440" s="1">
        <f t="shared" si="51"/>
        <v>2007</v>
      </c>
      <c r="B440" s="37">
        <v>0</v>
      </c>
      <c r="C440" s="37">
        <v>0</v>
      </c>
      <c r="D440" s="37">
        <v>0</v>
      </c>
      <c r="E440" s="37">
        <v>1</v>
      </c>
      <c r="F440" s="37">
        <v>0</v>
      </c>
      <c r="G440" s="38">
        <v>0</v>
      </c>
      <c r="H440" s="37">
        <v>0</v>
      </c>
      <c r="I440" s="37">
        <v>0</v>
      </c>
      <c r="J440" s="37">
        <v>0</v>
      </c>
      <c r="K440" s="37">
        <v>0</v>
      </c>
      <c r="L440" s="37">
        <v>1</v>
      </c>
      <c r="M440" s="39">
        <v>0</v>
      </c>
    </row>
    <row r="441" spans="1:13" x14ac:dyDescent="0.4">
      <c r="A441" s="1">
        <f t="shared" si="51"/>
        <v>2008</v>
      </c>
      <c r="B441" s="37">
        <v>0</v>
      </c>
      <c r="C441" s="37">
        <v>0</v>
      </c>
      <c r="D441" s="37">
        <v>0</v>
      </c>
      <c r="E441" s="37">
        <v>1</v>
      </c>
      <c r="F441" s="37">
        <v>1</v>
      </c>
      <c r="G441" s="38">
        <v>0</v>
      </c>
      <c r="H441" s="37">
        <v>0</v>
      </c>
      <c r="I441" s="37">
        <v>1</v>
      </c>
      <c r="J441" s="37">
        <v>0</v>
      </c>
      <c r="K441" s="37">
        <v>0</v>
      </c>
      <c r="L441" s="37">
        <v>0</v>
      </c>
      <c r="M441" s="39">
        <v>0</v>
      </c>
    </row>
    <row r="442" spans="1:13" x14ac:dyDescent="0.4">
      <c r="A442" s="1">
        <f t="shared" si="51"/>
        <v>2009</v>
      </c>
      <c r="B442" s="37">
        <v>0</v>
      </c>
      <c r="C442" s="37">
        <v>0</v>
      </c>
      <c r="D442" s="37">
        <v>0</v>
      </c>
      <c r="E442" s="37">
        <v>1</v>
      </c>
      <c r="F442" s="37">
        <v>1</v>
      </c>
      <c r="G442" s="38">
        <v>0</v>
      </c>
      <c r="H442" s="37">
        <v>0</v>
      </c>
      <c r="I442" s="37">
        <v>0</v>
      </c>
      <c r="J442" s="37">
        <v>0</v>
      </c>
      <c r="K442" s="37">
        <v>0</v>
      </c>
      <c r="L442" s="37">
        <v>0</v>
      </c>
      <c r="M442" s="39">
        <v>0</v>
      </c>
    </row>
    <row r="443" spans="1:13" x14ac:dyDescent="0.4">
      <c r="A443" s="1">
        <f t="shared" si="51"/>
        <v>2010</v>
      </c>
      <c r="B443" s="37">
        <v>0</v>
      </c>
      <c r="C443" s="37">
        <v>0</v>
      </c>
      <c r="D443" s="37">
        <v>0</v>
      </c>
      <c r="E443" s="37">
        <v>1</v>
      </c>
      <c r="F443" s="37">
        <v>0</v>
      </c>
      <c r="G443" s="38">
        <v>0</v>
      </c>
      <c r="H443" s="37">
        <v>0</v>
      </c>
      <c r="I443" s="37">
        <v>0</v>
      </c>
      <c r="J443" s="37">
        <v>1</v>
      </c>
      <c r="K443" s="37">
        <v>0</v>
      </c>
      <c r="L443" s="37">
        <v>0</v>
      </c>
      <c r="M443" s="39">
        <v>0</v>
      </c>
    </row>
    <row r="444" spans="1:13" x14ac:dyDescent="0.4">
      <c r="A444" s="1">
        <f t="shared" si="51"/>
        <v>2011</v>
      </c>
      <c r="B444" s="37">
        <v>0</v>
      </c>
      <c r="C444" s="37">
        <v>0</v>
      </c>
      <c r="D444" s="37">
        <v>0</v>
      </c>
      <c r="E444" s="37">
        <v>2</v>
      </c>
      <c r="F444" s="37">
        <v>0</v>
      </c>
      <c r="G444" s="38">
        <v>0</v>
      </c>
      <c r="H444" s="37">
        <v>1</v>
      </c>
      <c r="I444" s="37">
        <v>0</v>
      </c>
      <c r="J444" s="37">
        <v>0</v>
      </c>
      <c r="K444" s="37">
        <v>0</v>
      </c>
      <c r="L444" s="37">
        <v>0</v>
      </c>
      <c r="M444" s="39">
        <v>0</v>
      </c>
    </row>
    <row r="445" spans="1:13" x14ac:dyDescent="0.4">
      <c r="A445" s="1">
        <f t="shared" si="51"/>
        <v>2012</v>
      </c>
      <c r="B445" s="37">
        <v>1</v>
      </c>
      <c r="C445" s="37">
        <v>2</v>
      </c>
      <c r="D445" s="37">
        <v>1</v>
      </c>
      <c r="E445" s="37">
        <v>0</v>
      </c>
      <c r="F445" s="37">
        <v>0</v>
      </c>
      <c r="G445" s="38">
        <v>2</v>
      </c>
      <c r="H445" s="37">
        <v>0</v>
      </c>
      <c r="I445" s="37">
        <v>0</v>
      </c>
      <c r="J445" s="37">
        <v>0</v>
      </c>
      <c r="K445" s="37">
        <v>0</v>
      </c>
      <c r="L445" s="37">
        <v>0</v>
      </c>
      <c r="M445" s="39">
        <v>0</v>
      </c>
    </row>
    <row r="446" spans="1:13" x14ac:dyDescent="0.4">
      <c r="A446" s="1">
        <f t="shared" si="51"/>
        <v>2013</v>
      </c>
      <c r="B446" s="37">
        <v>0</v>
      </c>
      <c r="C446" s="37">
        <v>0</v>
      </c>
      <c r="D446" s="37">
        <v>0</v>
      </c>
      <c r="E446" s="37">
        <v>0</v>
      </c>
      <c r="F446" s="37">
        <v>0</v>
      </c>
      <c r="G446" s="38">
        <v>0</v>
      </c>
      <c r="H446" s="37">
        <v>0</v>
      </c>
      <c r="I446" s="37">
        <v>0</v>
      </c>
      <c r="J446" s="37">
        <v>0</v>
      </c>
      <c r="K446" s="37">
        <v>0</v>
      </c>
      <c r="L446" s="37">
        <v>0</v>
      </c>
      <c r="M446" s="39">
        <v>0</v>
      </c>
    </row>
    <row r="447" spans="1:13" x14ac:dyDescent="0.4">
      <c r="A447" s="1">
        <f t="shared" si="51"/>
        <v>2014</v>
      </c>
      <c r="B447" s="37">
        <v>0</v>
      </c>
      <c r="C447" s="37">
        <v>0</v>
      </c>
      <c r="D447" s="37">
        <v>1</v>
      </c>
      <c r="E447" s="37">
        <v>0</v>
      </c>
      <c r="F447" s="37">
        <v>1</v>
      </c>
      <c r="G447" s="38">
        <v>0</v>
      </c>
      <c r="H447" s="37">
        <v>0</v>
      </c>
      <c r="I447" s="37">
        <v>2</v>
      </c>
      <c r="J447" s="37">
        <v>0</v>
      </c>
      <c r="K447" s="37">
        <v>0</v>
      </c>
      <c r="L447" s="37">
        <v>0</v>
      </c>
      <c r="M447" s="39">
        <v>0</v>
      </c>
    </row>
    <row r="448" spans="1:13" x14ac:dyDescent="0.4">
      <c r="A448" s="1">
        <f t="shared" si="51"/>
        <v>2015</v>
      </c>
      <c r="B448" s="37">
        <v>0</v>
      </c>
      <c r="C448" s="37">
        <v>0</v>
      </c>
      <c r="D448" s="37">
        <v>2</v>
      </c>
      <c r="E448" s="37">
        <v>5</v>
      </c>
      <c r="F448" s="37">
        <v>0</v>
      </c>
      <c r="G448" s="38">
        <v>0</v>
      </c>
      <c r="H448" s="37">
        <v>0</v>
      </c>
      <c r="I448" s="37">
        <v>0</v>
      </c>
      <c r="J448" s="37">
        <v>0</v>
      </c>
      <c r="K448" s="37">
        <v>0</v>
      </c>
      <c r="L448" s="37">
        <v>0</v>
      </c>
      <c r="M448" s="39">
        <v>0</v>
      </c>
    </row>
    <row r="449" spans="1:13" x14ac:dyDescent="0.4">
      <c r="A449" s="1">
        <f t="shared" si="51"/>
        <v>2016</v>
      </c>
      <c r="B449" s="37">
        <v>0</v>
      </c>
      <c r="C449" s="37">
        <v>0</v>
      </c>
      <c r="D449" s="37">
        <v>0</v>
      </c>
      <c r="E449" s="37">
        <v>1</v>
      </c>
      <c r="F449" s="37">
        <v>0</v>
      </c>
      <c r="G449" s="38">
        <v>1</v>
      </c>
      <c r="H449" s="37">
        <v>0</v>
      </c>
      <c r="I449" s="37">
        <v>0</v>
      </c>
      <c r="J449" s="37">
        <v>0</v>
      </c>
      <c r="K449" s="37">
        <v>0</v>
      </c>
      <c r="L449" s="37">
        <v>0</v>
      </c>
      <c r="M449" s="39">
        <v>0</v>
      </c>
    </row>
    <row r="450" spans="1:13" x14ac:dyDescent="0.4">
      <c r="A450" s="1">
        <f t="shared" si="51"/>
        <v>2017</v>
      </c>
      <c r="B450" s="37">
        <v>0</v>
      </c>
      <c r="C450" s="37">
        <v>0</v>
      </c>
      <c r="D450" s="37">
        <v>0</v>
      </c>
      <c r="E450" s="37">
        <v>0</v>
      </c>
      <c r="F450" s="37">
        <v>0</v>
      </c>
      <c r="G450" s="38">
        <v>1</v>
      </c>
      <c r="H450" s="37">
        <v>0</v>
      </c>
      <c r="I450" s="37">
        <v>0</v>
      </c>
      <c r="J450" s="37">
        <v>0</v>
      </c>
      <c r="K450" s="37">
        <v>0</v>
      </c>
      <c r="L450" s="37">
        <v>0</v>
      </c>
      <c r="M450" s="39">
        <v>0</v>
      </c>
    </row>
    <row r="451" spans="1:13" x14ac:dyDescent="0.4">
      <c r="A451" s="1">
        <f t="shared" si="51"/>
        <v>2018</v>
      </c>
      <c r="B451" s="37">
        <v>0</v>
      </c>
      <c r="C451" s="37">
        <v>0</v>
      </c>
      <c r="D451" s="37">
        <v>1</v>
      </c>
      <c r="E451" s="37">
        <v>1</v>
      </c>
      <c r="F451" s="37">
        <v>0</v>
      </c>
      <c r="G451" s="38">
        <v>0</v>
      </c>
      <c r="H451" s="37">
        <v>0</v>
      </c>
      <c r="I451" s="37">
        <v>1</v>
      </c>
      <c r="J451" s="37">
        <v>0</v>
      </c>
      <c r="K451" s="37">
        <v>0</v>
      </c>
      <c r="L451" s="37">
        <v>1</v>
      </c>
      <c r="M451" s="39">
        <v>0</v>
      </c>
    </row>
    <row r="452" spans="1:13" x14ac:dyDescent="0.4">
      <c r="A452" s="1">
        <f t="shared" si="51"/>
        <v>2019</v>
      </c>
      <c r="B452" s="37">
        <v>0</v>
      </c>
      <c r="C452" s="37">
        <v>0</v>
      </c>
      <c r="D452" s="37">
        <v>0</v>
      </c>
      <c r="E452" s="37">
        <v>0</v>
      </c>
      <c r="F452" s="37">
        <v>0</v>
      </c>
      <c r="G452" s="38">
        <v>1</v>
      </c>
      <c r="H452" s="37">
        <v>1</v>
      </c>
      <c r="I452" s="37">
        <v>1</v>
      </c>
      <c r="J452" s="37">
        <v>0</v>
      </c>
      <c r="K452" s="37">
        <v>0</v>
      </c>
      <c r="L452" s="37">
        <v>0</v>
      </c>
      <c r="M452" s="39">
        <v>0</v>
      </c>
    </row>
    <row r="453" spans="1:13" x14ac:dyDescent="0.4">
      <c r="A453" s="1">
        <f t="shared" si="51"/>
        <v>2020</v>
      </c>
      <c r="B453" s="37">
        <v>0</v>
      </c>
      <c r="C453" s="37">
        <v>0</v>
      </c>
      <c r="D453" s="37">
        <v>0</v>
      </c>
      <c r="E453" s="37">
        <v>0</v>
      </c>
      <c r="F453" s="37">
        <v>1</v>
      </c>
      <c r="G453" s="38">
        <v>0</v>
      </c>
      <c r="H453" s="37">
        <v>1</v>
      </c>
      <c r="I453" s="37">
        <v>0</v>
      </c>
      <c r="J453" s="37">
        <v>0</v>
      </c>
      <c r="K453" s="37">
        <v>0</v>
      </c>
      <c r="L453" s="37">
        <v>0</v>
      </c>
      <c r="M453" s="40">
        <v>0</v>
      </c>
    </row>
    <row r="454" spans="1:13" x14ac:dyDescent="0.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</row>
    <row r="455" spans="1:13" x14ac:dyDescent="0.4">
      <c r="A455" s="1"/>
      <c r="B455" s="46" t="s">
        <v>89</v>
      </c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</row>
    <row r="456" spans="1:13" x14ac:dyDescent="0.4">
      <c r="A456" s="1">
        <v>1991</v>
      </c>
      <c r="B456" s="42">
        <v>66.290000000000006</v>
      </c>
      <c r="C456" s="42">
        <v>66.2</v>
      </c>
      <c r="D456" s="42">
        <v>51.284999999999997</v>
      </c>
      <c r="E456" s="42">
        <v>56.84</v>
      </c>
      <c r="F456" s="42">
        <v>65</v>
      </c>
      <c r="G456" s="43">
        <v>75</v>
      </c>
      <c r="H456" s="42">
        <v>79</v>
      </c>
      <c r="I456" s="42">
        <v>75</v>
      </c>
      <c r="J456" s="42">
        <v>82</v>
      </c>
      <c r="K456" s="42">
        <v>78</v>
      </c>
      <c r="L456" s="42">
        <v>74</v>
      </c>
      <c r="M456" s="44">
        <v>76</v>
      </c>
    </row>
    <row r="457" spans="1:13" x14ac:dyDescent="0.4">
      <c r="A457" s="1">
        <f>A456+1</f>
        <v>1992</v>
      </c>
      <c r="B457" s="42">
        <v>79.98</v>
      </c>
      <c r="C457" s="42">
        <v>78.510000000000005</v>
      </c>
      <c r="D457" s="42">
        <v>75.31</v>
      </c>
      <c r="E457" s="42">
        <v>77.760000000000005</v>
      </c>
      <c r="F457" s="42">
        <v>82</v>
      </c>
      <c r="G457" s="43">
        <v>80</v>
      </c>
      <c r="H457" s="42">
        <v>81</v>
      </c>
      <c r="I457" s="42">
        <v>81</v>
      </c>
      <c r="J457" s="42">
        <v>83</v>
      </c>
      <c r="K457" s="42">
        <v>83</v>
      </c>
      <c r="L457" s="42">
        <v>82</v>
      </c>
      <c r="M457" s="44">
        <v>78</v>
      </c>
    </row>
    <row r="458" spans="1:13" x14ac:dyDescent="0.4">
      <c r="A458" s="1">
        <f t="shared" ref="A458:A485" si="52">A457+1</f>
        <v>1993</v>
      </c>
      <c r="B458" s="42">
        <v>78.019751350428791</v>
      </c>
      <c r="C458" s="42">
        <v>74.764629065014518</v>
      </c>
      <c r="D458" s="42">
        <v>71.86936654783095</v>
      </c>
      <c r="E458" s="42">
        <v>70.897400243149363</v>
      </c>
      <c r="F458" s="42">
        <v>74</v>
      </c>
      <c r="G458" s="43">
        <v>79</v>
      </c>
      <c r="H458" s="42">
        <v>81</v>
      </c>
      <c r="I458" s="42">
        <v>79</v>
      </c>
      <c r="J458" s="42">
        <v>85</v>
      </c>
      <c r="K458" s="42">
        <v>78</v>
      </c>
      <c r="L458" s="42">
        <v>77</v>
      </c>
      <c r="M458" s="44">
        <v>76</v>
      </c>
    </row>
    <row r="459" spans="1:13" x14ac:dyDescent="0.4">
      <c r="A459" s="1">
        <f t="shared" si="52"/>
        <v>1994</v>
      </c>
      <c r="B459" s="42">
        <v>81.958481625892802</v>
      </c>
      <c r="C459" s="42">
        <v>79.850424390256009</v>
      </c>
      <c r="D459" s="42">
        <v>77.419001116626603</v>
      </c>
      <c r="E459" s="42">
        <v>77.939897388940764</v>
      </c>
      <c r="F459" s="42">
        <v>81</v>
      </c>
      <c r="G459" s="43">
        <v>85</v>
      </c>
      <c r="H459" s="42">
        <v>84</v>
      </c>
      <c r="I459" s="42">
        <v>82</v>
      </c>
      <c r="J459" s="42">
        <v>81</v>
      </c>
      <c r="K459" s="42">
        <v>80</v>
      </c>
      <c r="L459" s="42">
        <v>75</v>
      </c>
      <c r="M459" s="44">
        <v>75</v>
      </c>
    </row>
    <row r="460" spans="1:13" x14ac:dyDescent="0.4">
      <c r="A460" s="1">
        <f t="shared" si="52"/>
        <v>1995</v>
      </c>
      <c r="B460" s="42">
        <v>72.968611721686415</v>
      </c>
      <c r="C460" s="42">
        <v>71.434744192211284</v>
      </c>
      <c r="D460" s="42">
        <v>58.936164842430038</v>
      </c>
      <c r="E460" s="42">
        <v>55.481446576422897</v>
      </c>
      <c r="F460" s="42">
        <v>61</v>
      </c>
      <c r="G460" s="43">
        <v>70</v>
      </c>
      <c r="H460" s="42">
        <v>79</v>
      </c>
      <c r="I460" s="42">
        <v>80</v>
      </c>
      <c r="J460" s="42">
        <v>78</v>
      </c>
      <c r="K460" s="42">
        <v>74</v>
      </c>
      <c r="L460" s="42">
        <v>75</v>
      </c>
      <c r="M460" s="44">
        <v>66</v>
      </c>
    </row>
    <row r="461" spans="1:13" x14ac:dyDescent="0.4">
      <c r="A461" s="1">
        <f t="shared" si="52"/>
        <v>1996</v>
      </c>
      <c r="B461" s="42">
        <v>58.051494499675904</v>
      </c>
      <c r="C461" s="42">
        <v>56.424373002031089</v>
      </c>
      <c r="D461" s="42">
        <v>57.608032267616416</v>
      </c>
      <c r="E461" s="42">
        <v>53.857889311482566</v>
      </c>
      <c r="F461" s="42">
        <v>53.322893362420139</v>
      </c>
      <c r="G461" s="43">
        <v>74</v>
      </c>
      <c r="H461" s="42">
        <v>73</v>
      </c>
      <c r="I461" s="42">
        <v>78</v>
      </c>
      <c r="J461" s="42">
        <v>75</v>
      </c>
      <c r="K461" s="42">
        <v>75</v>
      </c>
      <c r="L461" s="42">
        <v>69</v>
      </c>
      <c r="M461" s="44">
        <v>67</v>
      </c>
    </row>
    <row r="462" spans="1:13" x14ac:dyDescent="0.4">
      <c r="A462" s="1">
        <f t="shared" si="52"/>
        <v>1997</v>
      </c>
      <c r="B462" s="42">
        <v>59.499549887057498</v>
      </c>
      <c r="C462" s="42">
        <v>62.701714604601918</v>
      </c>
      <c r="D462" s="42">
        <v>72.872203654233601</v>
      </c>
      <c r="E462" s="42">
        <v>72.179087786127468</v>
      </c>
      <c r="F462" s="42">
        <v>71.475183850817459</v>
      </c>
      <c r="G462" s="43">
        <v>70</v>
      </c>
      <c r="H462" s="42">
        <v>76</v>
      </c>
      <c r="I462" s="42">
        <v>73</v>
      </c>
      <c r="J462" s="42">
        <v>78</v>
      </c>
      <c r="K462" s="42">
        <v>74</v>
      </c>
      <c r="L462" s="42">
        <v>70</v>
      </c>
      <c r="M462" s="44">
        <v>61</v>
      </c>
    </row>
    <row r="463" spans="1:13" x14ac:dyDescent="0.4">
      <c r="A463" s="1">
        <f t="shared" si="52"/>
        <v>1998</v>
      </c>
      <c r="B463" s="42">
        <v>55.605153368343984</v>
      </c>
      <c r="C463" s="42">
        <v>44.779677333337688</v>
      </c>
      <c r="D463" s="42">
        <v>50.790155028638907</v>
      </c>
      <c r="E463" s="42">
        <v>47.024981350968652</v>
      </c>
      <c r="F463" s="42">
        <v>46.11678487782109</v>
      </c>
      <c r="G463" s="43">
        <v>64</v>
      </c>
      <c r="H463" s="42">
        <v>71</v>
      </c>
      <c r="I463" s="42">
        <v>76</v>
      </c>
      <c r="J463" s="42">
        <v>84</v>
      </c>
      <c r="K463" s="42">
        <v>82</v>
      </c>
      <c r="L463" s="42">
        <v>73</v>
      </c>
      <c r="M463" s="44">
        <v>64</v>
      </c>
    </row>
    <row r="464" spans="1:13" x14ac:dyDescent="0.4">
      <c r="A464" s="1">
        <f t="shared" si="52"/>
        <v>1999</v>
      </c>
      <c r="B464" s="42">
        <v>58</v>
      </c>
      <c r="C464" s="42">
        <v>55</v>
      </c>
      <c r="D464" s="42">
        <v>52</v>
      </c>
      <c r="E464" s="42">
        <v>56</v>
      </c>
      <c r="F464" s="42">
        <v>77.245233096386031</v>
      </c>
      <c r="G464" s="43">
        <v>83</v>
      </c>
      <c r="H464" s="42">
        <v>87</v>
      </c>
      <c r="I464" s="42">
        <v>83</v>
      </c>
      <c r="J464" s="42">
        <v>87</v>
      </c>
      <c r="K464" s="42">
        <v>85</v>
      </c>
      <c r="L464" s="42">
        <v>77</v>
      </c>
      <c r="M464" s="44">
        <v>78</v>
      </c>
    </row>
    <row r="465" spans="1:13" x14ac:dyDescent="0.4">
      <c r="A465" s="1">
        <f t="shared" si="52"/>
        <v>2000</v>
      </c>
      <c r="B465" s="42">
        <v>85</v>
      </c>
      <c r="C465" s="42">
        <v>82</v>
      </c>
      <c r="D465" s="42">
        <v>78</v>
      </c>
      <c r="E465" s="42">
        <v>77</v>
      </c>
      <c r="F465" s="42">
        <v>74.044077410421934</v>
      </c>
      <c r="G465" s="43">
        <v>82</v>
      </c>
      <c r="H465" s="42">
        <v>76</v>
      </c>
      <c r="I465" s="42">
        <v>83</v>
      </c>
      <c r="J465" s="42">
        <v>82</v>
      </c>
      <c r="K465" s="42">
        <v>82</v>
      </c>
      <c r="L465" s="42">
        <v>76</v>
      </c>
      <c r="M465" s="44">
        <v>81</v>
      </c>
    </row>
    <row r="466" spans="1:13" x14ac:dyDescent="0.4">
      <c r="A466" s="1">
        <f t="shared" si="52"/>
        <v>2001</v>
      </c>
      <c r="B466" s="42">
        <v>69</v>
      </c>
      <c r="C466" s="42">
        <v>75</v>
      </c>
      <c r="D466" s="42">
        <v>63</v>
      </c>
      <c r="E466" s="42">
        <v>68</v>
      </c>
      <c r="F466" s="42">
        <v>68</v>
      </c>
      <c r="G466" s="43">
        <v>77</v>
      </c>
      <c r="H466" s="42">
        <v>78</v>
      </c>
      <c r="I466" s="42">
        <v>75</v>
      </c>
      <c r="J466" s="42">
        <v>81</v>
      </c>
      <c r="K466" s="42">
        <v>75</v>
      </c>
      <c r="L466" s="42">
        <v>72</v>
      </c>
      <c r="M466" s="44">
        <v>73</v>
      </c>
    </row>
    <row r="467" spans="1:13" x14ac:dyDescent="0.4">
      <c r="A467" s="1">
        <f t="shared" si="52"/>
        <v>2002</v>
      </c>
      <c r="B467" s="42">
        <v>57</v>
      </c>
      <c r="C467" s="42">
        <v>66</v>
      </c>
      <c r="D467" s="42">
        <v>53</v>
      </c>
      <c r="E467" s="42">
        <v>61</v>
      </c>
      <c r="F467" s="42">
        <v>66</v>
      </c>
      <c r="G467" s="43">
        <v>74</v>
      </c>
      <c r="H467" s="42">
        <v>76</v>
      </c>
      <c r="I467" s="42">
        <v>75</v>
      </c>
      <c r="J467" s="42">
        <v>83</v>
      </c>
      <c r="K467" s="42">
        <v>78</v>
      </c>
      <c r="L467" s="42">
        <v>72</v>
      </c>
      <c r="M467" s="44">
        <v>67</v>
      </c>
    </row>
    <row r="468" spans="1:13" x14ac:dyDescent="0.4">
      <c r="A468" s="1">
        <f t="shared" si="52"/>
        <v>2003</v>
      </c>
      <c r="B468" s="42">
        <v>69</v>
      </c>
      <c r="C468" s="42">
        <v>57</v>
      </c>
      <c r="D468" s="42">
        <v>53</v>
      </c>
      <c r="E468" s="42">
        <v>60</v>
      </c>
      <c r="F468" s="42">
        <v>53</v>
      </c>
      <c r="G468" s="43">
        <v>69</v>
      </c>
      <c r="H468" s="42">
        <v>68</v>
      </c>
      <c r="I468" s="42">
        <v>73</v>
      </c>
      <c r="J468" s="42">
        <v>77</v>
      </c>
      <c r="K468" s="42">
        <v>73</v>
      </c>
      <c r="L468" s="42">
        <v>73</v>
      </c>
      <c r="M468" s="44">
        <v>74</v>
      </c>
    </row>
    <row r="469" spans="1:13" x14ac:dyDescent="0.4">
      <c r="A469" s="1">
        <f t="shared" si="52"/>
        <v>2004</v>
      </c>
      <c r="B469" s="42">
        <v>68</v>
      </c>
      <c r="C469" s="42">
        <v>53</v>
      </c>
      <c r="D469" s="42">
        <v>68</v>
      </c>
      <c r="E469" s="42">
        <v>60</v>
      </c>
      <c r="F469" s="42">
        <v>66</v>
      </c>
      <c r="G469" s="43">
        <v>75</v>
      </c>
      <c r="H469" s="42">
        <v>71</v>
      </c>
      <c r="I469" s="42">
        <v>76</v>
      </c>
      <c r="J469" s="42">
        <v>80</v>
      </c>
      <c r="K469" s="42">
        <v>75</v>
      </c>
      <c r="L469" s="42">
        <v>60</v>
      </c>
      <c r="M469" s="44">
        <v>70</v>
      </c>
    </row>
    <row r="470" spans="1:13" x14ac:dyDescent="0.4">
      <c r="A470" s="1">
        <f t="shared" si="52"/>
        <v>2005</v>
      </c>
      <c r="B470" s="42">
        <v>76</v>
      </c>
      <c r="C470" s="42">
        <v>73</v>
      </c>
      <c r="D470" s="42">
        <v>57</v>
      </c>
      <c r="E470" s="42">
        <v>63</v>
      </c>
      <c r="F470" s="42">
        <v>57</v>
      </c>
      <c r="G470" s="43">
        <v>64</v>
      </c>
      <c r="H470" s="42">
        <v>73</v>
      </c>
      <c r="I470" s="42">
        <v>75</v>
      </c>
      <c r="J470" s="42">
        <v>75</v>
      </c>
      <c r="K470" s="42">
        <v>82</v>
      </c>
      <c r="L470" s="42">
        <v>75</v>
      </c>
      <c r="M470" s="44">
        <v>75</v>
      </c>
    </row>
    <row r="471" spans="1:13" x14ac:dyDescent="0.4">
      <c r="A471" s="1">
        <f t="shared" si="52"/>
        <v>2006</v>
      </c>
      <c r="B471" s="42">
        <v>63</v>
      </c>
      <c r="C471" s="42">
        <v>59</v>
      </c>
      <c r="D471" s="42">
        <v>60</v>
      </c>
      <c r="E471" s="42">
        <v>57</v>
      </c>
      <c r="F471" s="42">
        <v>67</v>
      </c>
      <c r="G471" s="43">
        <v>69</v>
      </c>
      <c r="H471" s="42">
        <v>75</v>
      </c>
      <c r="I471" s="42">
        <v>75</v>
      </c>
      <c r="J471" s="42">
        <v>78</v>
      </c>
      <c r="K471" s="42">
        <v>73</v>
      </c>
      <c r="L471" s="42">
        <v>69</v>
      </c>
      <c r="M471" s="44">
        <v>70</v>
      </c>
    </row>
    <row r="472" spans="1:13" x14ac:dyDescent="0.4">
      <c r="A472" s="1">
        <f t="shared" si="52"/>
        <v>2007</v>
      </c>
      <c r="B472" s="42">
        <v>70</v>
      </c>
      <c r="C472" s="42">
        <v>62</v>
      </c>
      <c r="D472" s="42">
        <v>62</v>
      </c>
      <c r="E472" s="42">
        <v>62.9</v>
      </c>
      <c r="F472" s="42">
        <v>64</v>
      </c>
      <c r="G472" s="43">
        <v>66</v>
      </c>
      <c r="H472" s="42">
        <v>75</v>
      </c>
      <c r="I472" s="42">
        <v>76</v>
      </c>
      <c r="J472" s="42">
        <v>80.400000000000006</v>
      </c>
      <c r="K472" s="42">
        <v>76.2</v>
      </c>
      <c r="L472" s="42">
        <v>73</v>
      </c>
      <c r="M472" s="44">
        <v>60.2</v>
      </c>
    </row>
    <row r="473" spans="1:13" x14ac:dyDescent="0.4">
      <c r="A473" s="1">
        <f t="shared" si="52"/>
        <v>2008</v>
      </c>
      <c r="B473" s="42">
        <v>63</v>
      </c>
      <c r="C473" s="42">
        <v>54</v>
      </c>
      <c r="D473" s="42">
        <v>51</v>
      </c>
      <c r="E473" s="42">
        <v>54</v>
      </c>
      <c r="F473" s="42">
        <v>59</v>
      </c>
      <c r="G473" s="43">
        <v>74</v>
      </c>
      <c r="H473" s="42">
        <v>76</v>
      </c>
      <c r="I473" s="42">
        <v>73</v>
      </c>
      <c r="J473" s="42">
        <v>81</v>
      </c>
      <c r="K473" s="42">
        <v>78</v>
      </c>
      <c r="L473" s="42">
        <v>71</v>
      </c>
      <c r="M473" s="44">
        <v>62</v>
      </c>
    </row>
    <row r="474" spans="1:13" x14ac:dyDescent="0.4">
      <c r="A474" s="1">
        <f t="shared" si="52"/>
        <v>2009</v>
      </c>
      <c r="B474" s="42">
        <v>59</v>
      </c>
      <c r="C474" s="42">
        <v>58</v>
      </c>
      <c r="D474" s="42">
        <v>52</v>
      </c>
      <c r="E474" s="42">
        <v>50</v>
      </c>
      <c r="F474" s="42">
        <v>60</v>
      </c>
      <c r="G474" s="43">
        <v>67</v>
      </c>
      <c r="H474" s="42">
        <v>70</v>
      </c>
      <c r="I474" s="42">
        <v>69</v>
      </c>
      <c r="J474" s="42">
        <v>83</v>
      </c>
      <c r="K474" s="42">
        <v>78</v>
      </c>
      <c r="L474" s="42">
        <v>75</v>
      </c>
      <c r="M474" s="44">
        <v>67</v>
      </c>
    </row>
    <row r="475" spans="1:13" x14ac:dyDescent="0.4">
      <c r="A475" s="1">
        <f t="shared" si="52"/>
        <v>2010</v>
      </c>
      <c r="B475" s="42">
        <v>72</v>
      </c>
      <c r="C475" s="42">
        <v>69</v>
      </c>
      <c r="D475" s="42">
        <v>53</v>
      </c>
      <c r="E475" s="42">
        <v>62</v>
      </c>
      <c r="F475" s="42">
        <v>55</v>
      </c>
      <c r="G475" s="43">
        <v>68</v>
      </c>
      <c r="H475" s="42">
        <v>84</v>
      </c>
      <c r="I475" s="42">
        <v>80</v>
      </c>
      <c r="J475" s="42">
        <v>84</v>
      </c>
      <c r="K475" s="42">
        <v>70</v>
      </c>
      <c r="L475" s="42">
        <v>69</v>
      </c>
      <c r="M475" s="44">
        <v>54</v>
      </c>
    </row>
    <row r="476" spans="1:13" x14ac:dyDescent="0.4">
      <c r="A476" s="1">
        <f t="shared" si="52"/>
        <v>2011</v>
      </c>
      <c r="B476" s="42">
        <v>61</v>
      </c>
      <c r="C476" s="42">
        <v>59</v>
      </c>
      <c r="D476" s="42">
        <v>55</v>
      </c>
      <c r="E476" s="42">
        <v>56</v>
      </c>
      <c r="F476" s="42">
        <v>57</v>
      </c>
      <c r="G476" s="43">
        <v>75</v>
      </c>
      <c r="H476" s="42">
        <v>83</v>
      </c>
      <c r="I476" s="42">
        <v>81</v>
      </c>
      <c r="J476" s="42">
        <v>77</v>
      </c>
      <c r="K476" s="42">
        <v>72</v>
      </c>
      <c r="L476" s="42">
        <v>77</v>
      </c>
      <c r="M476" s="44">
        <v>56</v>
      </c>
    </row>
    <row r="477" spans="1:13" x14ac:dyDescent="0.4">
      <c r="A477" s="1">
        <f t="shared" si="52"/>
        <v>2012</v>
      </c>
      <c r="B477" s="42">
        <v>64</v>
      </c>
      <c r="C477" s="42">
        <v>78</v>
      </c>
      <c r="D477" s="42">
        <v>63</v>
      </c>
      <c r="E477" s="42">
        <v>52</v>
      </c>
      <c r="F477" s="42">
        <v>52</v>
      </c>
      <c r="G477" s="43">
        <v>68</v>
      </c>
      <c r="H477" s="42">
        <v>73</v>
      </c>
      <c r="I477" s="42">
        <v>77</v>
      </c>
      <c r="J477" s="42">
        <v>79</v>
      </c>
      <c r="K477" s="42">
        <v>71</v>
      </c>
      <c r="L477" s="42">
        <v>74</v>
      </c>
      <c r="M477" s="44">
        <v>62</v>
      </c>
    </row>
    <row r="478" spans="1:13" x14ac:dyDescent="0.4">
      <c r="A478" s="1">
        <f t="shared" si="52"/>
        <v>2013</v>
      </c>
      <c r="B478" s="42">
        <v>63</v>
      </c>
      <c r="C478" s="42">
        <v>51</v>
      </c>
      <c r="D478" s="42">
        <v>52</v>
      </c>
      <c r="E478" s="42">
        <v>47</v>
      </c>
      <c r="F478" s="42">
        <v>59</v>
      </c>
      <c r="G478" s="43">
        <v>75</v>
      </c>
      <c r="H478" s="42">
        <v>72</v>
      </c>
      <c r="I478" s="42">
        <v>72</v>
      </c>
      <c r="J478" s="42">
        <v>86</v>
      </c>
      <c r="K478" s="42">
        <v>79</v>
      </c>
      <c r="L478" s="42">
        <v>79</v>
      </c>
      <c r="M478" s="44">
        <v>65</v>
      </c>
    </row>
    <row r="479" spans="1:13" x14ac:dyDescent="0.4">
      <c r="A479" s="1">
        <f t="shared" si="52"/>
        <v>2014</v>
      </c>
      <c r="B479" s="42">
        <v>60</v>
      </c>
      <c r="C479" s="42">
        <v>45</v>
      </c>
      <c r="D479" s="42">
        <v>53</v>
      </c>
      <c r="E479" s="42">
        <v>50</v>
      </c>
      <c r="F479" s="42">
        <v>62</v>
      </c>
      <c r="G479" s="43">
        <v>78</v>
      </c>
      <c r="H479" s="42">
        <v>76</v>
      </c>
      <c r="I479" s="42">
        <v>68</v>
      </c>
      <c r="J479" s="42">
        <v>75</v>
      </c>
      <c r="K479" s="42">
        <v>74</v>
      </c>
      <c r="L479" s="42">
        <v>69</v>
      </c>
      <c r="M479" s="44">
        <v>64</v>
      </c>
    </row>
    <row r="480" spans="1:13" x14ac:dyDescent="0.4">
      <c r="A480" s="1">
        <f t="shared" si="52"/>
        <v>2015</v>
      </c>
      <c r="B480" s="42">
        <v>61</v>
      </c>
      <c r="C480" s="42">
        <v>51</v>
      </c>
      <c r="D480" s="42">
        <v>67</v>
      </c>
      <c r="E480" s="42">
        <v>60</v>
      </c>
      <c r="F480" s="42">
        <v>59</v>
      </c>
      <c r="G480" s="43">
        <v>71</v>
      </c>
      <c r="H480" s="42">
        <v>68</v>
      </c>
      <c r="I480" s="42">
        <v>66</v>
      </c>
      <c r="J480" s="42">
        <v>70</v>
      </c>
      <c r="K480" s="42">
        <v>67</v>
      </c>
      <c r="L480" s="42">
        <v>78</v>
      </c>
      <c r="M480" s="44">
        <v>53</v>
      </c>
    </row>
    <row r="481" spans="1:13" x14ac:dyDescent="0.4">
      <c r="A481" s="1">
        <f t="shared" si="52"/>
        <v>2016</v>
      </c>
      <c r="B481" s="42">
        <v>50</v>
      </c>
      <c r="C481" s="42">
        <v>52</v>
      </c>
      <c r="D481" s="42">
        <v>50</v>
      </c>
      <c r="E481" s="42">
        <v>51</v>
      </c>
      <c r="F481" s="42">
        <v>59</v>
      </c>
      <c r="G481" s="43">
        <v>75</v>
      </c>
      <c r="H481" s="42">
        <v>72</v>
      </c>
      <c r="I481" s="42">
        <v>71</v>
      </c>
      <c r="J481" s="42">
        <v>77</v>
      </c>
      <c r="K481" s="42">
        <v>74</v>
      </c>
      <c r="L481" s="42">
        <v>80</v>
      </c>
      <c r="M481" s="44">
        <v>61</v>
      </c>
    </row>
    <row r="482" spans="1:13" x14ac:dyDescent="0.4">
      <c r="A482" s="1">
        <f t="shared" si="52"/>
        <v>2017</v>
      </c>
      <c r="B482" s="42">
        <v>46.98</v>
      </c>
      <c r="C482" s="42">
        <v>42.7</v>
      </c>
      <c r="D482" s="42">
        <v>65</v>
      </c>
      <c r="E482" s="42">
        <v>58.86</v>
      </c>
      <c r="F482" s="42">
        <v>61.84</v>
      </c>
      <c r="G482" s="43">
        <v>73</v>
      </c>
      <c r="H482" s="42">
        <v>78</v>
      </c>
      <c r="I482" s="42">
        <v>78</v>
      </c>
      <c r="J482" s="42">
        <v>82</v>
      </c>
      <c r="K482" s="42">
        <v>79</v>
      </c>
      <c r="L482" s="42">
        <v>68</v>
      </c>
      <c r="M482" s="44">
        <v>63</v>
      </c>
    </row>
    <row r="483" spans="1:13" x14ac:dyDescent="0.4">
      <c r="A483" s="1">
        <f t="shared" si="52"/>
        <v>2018</v>
      </c>
      <c r="B483" s="42">
        <v>73</v>
      </c>
      <c r="C483" s="42">
        <v>68.504356369354497</v>
      </c>
      <c r="D483" s="42">
        <v>60.244494772148769</v>
      </c>
      <c r="E483" s="42">
        <v>64.490321042583957</v>
      </c>
      <c r="F483" s="42">
        <v>63</v>
      </c>
      <c r="G483" s="43">
        <v>75</v>
      </c>
      <c r="H483" s="42">
        <v>71</v>
      </c>
      <c r="I483" s="42">
        <v>76</v>
      </c>
      <c r="J483" s="42">
        <v>77</v>
      </c>
      <c r="K483" s="42">
        <v>80</v>
      </c>
      <c r="L483" s="42">
        <v>72</v>
      </c>
      <c r="M483" s="44">
        <v>64</v>
      </c>
    </row>
    <row r="484" spans="1:13" x14ac:dyDescent="0.4">
      <c r="A484" s="1">
        <f t="shared" si="52"/>
        <v>2019</v>
      </c>
      <c r="B484" s="42">
        <v>66</v>
      </c>
      <c r="C484" s="42">
        <v>59</v>
      </c>
      <c r="D484" s="42">
        <v>62</v>
      </c>
      <c r="E484" s="42">
        <v>55</v>
      </c>
      <c r="F484" s="42">
        <v>58</v>
      </c>
      <c r="G484" s="43">
        <v>77</v>
      </c>
      <c r="H484" s="42">
        <v>77</v>
      </c>
      <c r="I484" s="42">
        <v>73</v>
      </c>
      <c r="J484" s="42">
        <v>76</v>
      </c>
      <c r="K484" s="42">
        <v>81</v>
      </c>
      <c r="L484" s="42">
        <v>75</v>
      </c>
      <c r="M484" s="44">
        <v>67</v>
      </c>
    </row>
    <row r="485" spans="1:13" x14ac:dyDescent="0.4">
      <c r="A485" s="1">
        <f t="shared" si="52"/>
        <v>2020</v>
      </c>
      <c r="B485" s="42">
        <v>70</v>
      </c>
      <c r="C485" s="42">
        <v>64</v>
      </c>
      <c r="D485" s="42">
        <v>58</v>
      </c>
      <c r="E485" s="42">
        <v>55</v>
      </c>
      <c r="F485" s="42">
        <v>59</v>
      </c>
      <c r="G485" s="43">
        <v>71</v>
      </c>
      <c r="H485" s="42">
        <v>76</v>
      </c>
      <c r="I485" s="42">
        <v>82</v>
      </c>
      <c r="J485" s="42">
        <v>88</v>
      </c>
      <c r="K485" s="42">
        <v>77</v>
      </c>
      <c r="L485" s="42">
        <v>70</v>
      </c>
      <c r="M485" s="45">
        <v>66.91841563227706</v>
      </c>
    </row>
    <row r="486" spans="1:13" x14ac:dyDescent="0.4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</row>
  </sheetData>
  <mergeCells count="19"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  <mergeCell ref="A197:M197"/>
    <mergeCell ref="A229:M229"/>
    <mergeCell ref="B69:M69"/>
    <mergeCell ref="A3:M3"/>
    <mergeCell ref="B5:M5"/>
    <mergeCell ref="O7:P7"/>
    <mergeCell ref="O11:P11"/>
    <mergeCell ref="B37:M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2023-03-31T22:52:37Z</dcterms:modified>
</cp:coreProperties>
</file>