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tangsuo/Downloads/"/>
    </mc:Choice>
  </mc:AlternateContent>
  <bookViews>
    <workbookView xWindow="6540" yWindow="1140" windowWidth="24880" windowHeight="12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2" i="1" l="1"/>
  <c r="D11" i="1"/>
  <c r="D10" i="1"/>
  <c r="D14" i="1"/>
</calcChain>
</file>

<file path=xl/sharedStrings.xml><?xml version="1.0" encoding="utf-8"?>
<sst xmlns="http://schemas.openxmlformats.org/spreadsheetml/2006/main" count="32" uniqueCount="32">
  <si>
    <t>无锡市民中心一期节能改造建设内容</t>
  </si>
  <si>
    <t>序号</t>
  </si>
  <si>
    <t>建设内容</t>
  </si>
  <si>
    <t>细化说明</t>
  </si>
  <si>
    <t>投资预算（元）</t>
  </si>
  <si>
    <t>节能效益（元）</t>
  </si>
  <si>
    <t>单项能耗节能率</t>
  </si>
  <si>
    <t>市民中心综合能源与设施智能管控平台</t>
  </si>
  <si>
    <t>构建物联网平台，对市民中心主要机电设备（中央空调系统、照明系统、开水器、组合式空调机组等）进行智能管控，实现绿色智慧运营</t>
  </si>
  <si>
    <t>日常用能精细化管理</t>
  </si>
  <si>
    <t>派驻专业能源管理人员1人，持续强化设备管理和能源管理职能</t>
  </si>
  <si>
    <t>绿色照明改造</t>
  </si>
  <si>
    <t>更换公共区域、大厅、楼梯间、走廊、房间筒灯等约5万盏照明灯具，并对部分公共区域进行智能照明控制</t>
  </si>
  <si>
    <t>冷热源机房节能改造（电）</t>
  </si>
  <si>
    <t>利用现有BA系统及设备，增加温度、压力、热量传感器，通过优化现有群控系统程序进行综合改造管理</t>
  </si>
  <si>
    <t>组合式空调节能改造</t>
  </si>
  <si>
    <t>茶水间开水器节能改造</t>
  </si>
  <si>
    <t>根据原有节能监管平台的历史数据分析，可通过实际需求定时启停开水器，合理降低开水器待机功耗</t>
  </si>
  <si>
    <t>A</t>
  </si>
  <si>
    <t>投资额总计（元）</t>
  </si>
  <si>
    <t>B</t>
  </si>
  <si>
    <t>年节能费用（元）</t>
  </si>
  <si>
    <t>C</t>
  </si>
  <si>
    <t>综合节能率</t>
  </si>
  <si>
    <t>D</t>
  </si>
  <si>
    <t>节能补贴申报（元）</t>
  </si>
  <si>
    <t>注：无锡市民中心2018年能源能耗综合费用为19466892.11元</t>
  </si>
  <si>
    <t>E</t>
    <phoneticPr fontId="5" type="noConversion"/>
  </si>
  <si>
    <t>投资回收期（年）：E=（A-D）÷B</t>
    <phoneticPr fontId="5" type="noConversion"/>
  </si>
  <si>
    <t>对8#楼第3层加装表具计量，便池、蹲坑、水龙头等卫生洁具进行节能改造，第4层加装表具计量作为用水量对比标准</t>
    <rPh sb="4" eb="5">
      <t>di</t>
    </rPh>
    <rPh sb="6" eb="7">
      <t>ceng</t>
    </rPh>
    <rPh sb="35" eb="36">
      <t>di</t>
    </rPh>
    <rPh sb="37" eb="38">
      <t>ceng</t>
    </rPh>
    <rPh sb="38" eb="39">
      <t>jia'zhuang</t>
    </rPh>
    <rPh sb="40" eb="41">
      <t>biao'ju</t>
    </rPh>
    <rPh sb="42" eb="43">
      <t>ji'liang</t>
    </rPh>
    <rPh sb="44" eb="45">
      <t>zuo'wei</t>
    </rPh>
    <rPh sb="46" eb="47">
      <t>yong'shui'l</t>
    </rPh>
    <rPh sb="49" eb="50">
      <t>dui'bi</t>
    </rPh>
    <rPh sb="51" eb="52">
      <t>biao'zhun</t>
    </rPh>
    <phoneticPr fontId="5" type="noConversion"/>
  </si>
  <si>
    <t>节水器具节能测试性改造</t>
    <rPh sb="6" eb="7">
      <t>ce'shi'xing</t>
    </rPh>
    <phoneticPr fontId="5" type="noConversion"/>
  </si>
  <si>
    <t>利旧现有BA控制系统，更改风机及阀门控制方式，更换改造原有故障设备，通过对组合式空调随末端负荷的变频化改造，达到节约空调本身能耗的同时降低主机侧能耗需求，并对12#楼305、306室空调回风进行节能改造</t>
    <rPh sb="77" eb="78">
      <t>bing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</si>
</sst>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 * #,##0.00_ ;_ * \-#,##0.00_ ;_ * &quot;-&quot;??_ ;_ @_ "/>
    <numFmt numFmtId="177" formatCode="#,##0.00_ "/>
  </numFmts>
  <fonts count="6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176" fontId="3" fillId="0" borderId="1" xfId="1" applyFont="1" applyBorder="1" applyAlignment="1">
      <alignment horizontal="center" vertical="center" wrapText="1"/>
    </xf>
    <xf numFmtId="10" fontId="3" fillId="0" borderId="2" xfId="0" applyNumberFormat="1" applyFont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 wrapText="1"/>
    </xf>
    <xf numFmtId="10" fontId="1" fillId="0" borderId="0" xfId="0" applyNumberFormat="1" applyFo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176" fontId="3" fillId="0" borderId="2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176" fontId="3" fillId="0" borderId="1" xfId="1" applyFont="1" applyBorder="1" applyAlignment="1">
      <alignment horizontal="center" vertical="center" wrapText="1"/>
    </xf>
    <xf numFmtId="10" fontId="3" fillId="0" borderId="2" xfId="0" applyNumberFormat="1" applyFont="1" applyBorder="1" applyAlignment="1">
      <alignment horizontal="center" vertical="center" wrapText="1"/>
    </xf>
    <xf numFmtId="10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0" fontId="3" fillId="0" borderId="1" xfId="2" applyNumberFormat="1" applyFont="1" applyBorder="1" applyAlignment="1">
      <alignment horizontal="center" vertical="center" wrapText="1"/>
    </xf>
    <xf numFmtId="177" fontId="3" fillId="0" borderId="1" xfId="1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3" fillId="0" borderId="4" xfId="1" applyNumberFormat="1" applyFont="1" applyBorder="1" applyAlignment="1">
      <alignment horizontal="center" vertical="center" wrapText="1"/>
    </xf>
    <xf numFmtId="177" fontId="3" fillId="0" borderId="5" xfId="1" applyNumberFormat="1" applyFont="1" applyBorder="1" applyAlignment="1">
      <alignment horizontal="center" vertical="center" wrapText="1"/>
    </xf>
    <xf numFmtId="177" fontId="3" fillId="0" borderId="6" xfId="1" applyNumberFormat="1" applyFont="1" applyBorder="1" applyAlignment="1">
      <alignment horizontal="center" vertical="center" wrapText="1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I6" sqref="I6"/>
    </sheetView>
  </sheetViews>
  <sheetFormatPr baseColWidth="10" defaultColWidth="9" defaultRowHeight="50" customHeight="1" x14ac:dyDescent="0.15"/>
  <cols>
    <col min="1" max="1" width="4.33203125" style="1" customWidth="1"/>
    <col min="2" max="2" width="30.6640625" style="1" customWidth="1"/>
    <col min="3" max="3" width="55.6640625" style="1" customWidth="1"/>
    <col min="4" max="4" width="14.33203125" style="1" customWidth="1"/>
    <col min="5" max="5" width="15" style="1" customWidth="1"/>
    <col min="6" max="6" width="15.1640625" style="1" customWidth="1"/>
    <col min="7" max="16384" width="9" style="1"/>
  </cols>
  <sheetData>
    <row r="1" spans="1:8" ht="24" x14ac:dyDescent="0.15">
      <c r="A1" s="21" t="s">
        <v>0</v>
      </c>
      <c r="B1" s="21"/>
      <c r="C1" s="21"/>
      <c r="D1" s="21"/>
      <c r="E1" s="21"/>
      <c r="F1" s="21"/>
    </row>
    <row r="2" spans="1:8" ht="14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8" ht="32" customHeight="1" x14ac:dyDescent="0.15">
      <c r="A3" s="2">
        <v>1</v>
      </c>
      <c r="B3" s="2" t="s">
        <v>7</v>
      </c>
      <c r="C3" s="11" t="s">
        <v>8</v>
      </c>
      <c r="D3" s="13">
        <v>1000000</v>
      </c>
      <c r="E3" s="13">
        <v>200000</v>
      </c>
      <c r="F3" s="14"/>
    </row>
    <row r="4" spans="1:8" ht="22" customHeight="1" x14ac:dyDescent="0.15">
      <c r="A4" s="2">
        <v>2</v>
      </c>
      <c r="B4" s="2" t="s">
        <v>9</v>
      </c>
      <c r="C4" s="11" t="s">
        <v>10</v>
      </c>
      <c r="D4" s="13"/>
      <c r="E4" s="13"/>
      <c r="F4" s="15"/>
    </row>
    <row r="5" spans="1:8" ht="28" x14ac:dyDescent="0.15">
      <c r="A5" s="2">
        <v>3</v>
      </c>
      <c r="B5" s="2" t="s">
        <v>11</v>
      </c>
      <c r="C5" s="11" t="s">
        <v>12</v>
      </c>
      <c r="D5" s="3">
        <v>3890000</v>
      </c>
      <c r="E5" s="3">
        <v>1620000</v>
      </c>
      <c r="F5" s="5">
        <v>0.51839999999999997</v>
      </c>
    </row>
    <row r="6" spans="1:8" ht="28" x14ac:dyDescent="0.15">
      <c r="A6" s="2">
        <v>4</v>
      </c>
      <c r="B6" s="2" t="s">
        <v>13</v>
      </c>
      <c r="C6" s="11" t="s">
        <v>14</v>
      </c>
      <c r="D6" s="3">
        <v>702677</v>
      </c>
      <c r="E6" s="3">
        <v>250000</v>
      </c>
      <c r="F6" s="5">
        <v>0.17299999999999999</v>
      </c>
    </row>
    <row r="7" spans="1:8" ht="42" x14ac:dyDescent="0.15">
      <c r="A7" s="2">
        <v>5</v>
      </c>
      <c r="B7" s="2" t="s">
        <v>15</v>
      </c>
      <c r="C7" s="11" t="s">
        <v>31</v>
      </c>
      <c r="D7" s="3">
        <v>1647775</v>
      </c>
      <c r="E7" s="3">
        <v>378000</v>
      </c>
      <c r="F7" s="5">
        <v>0.39510000000000001</v>
      </c>
    </row>
    <row r="8" spans="1:8" ht="28" x14ac:dyDescent="0.15">
      <c r="A8" s="2">
        <v>6</v>
      </c>
      <c r="B8" s="2" t="s">
        <v>16</v>
      </c>
      <c r="C8" s="11" t="s">
        <v>17</v>
      </c>
      <c r="D8" s="3">
        <v>288000</v>
      </c>
      <c r="E8" s="3">
        <v>86000</v>
      </c>
      <c r="F8" s="5">
        <v>0.27700000000000002</v>
      </c>
    </row>
    <row r="9" spans="1:8" ht="28" x14ac:dyDescent="0.15">
      <c r="A9" s="2">
        <v>7</v>
      </c>
      <c r="B9" s="9" t="s">
        <v>30</v>
      </c>
      <c r="C9" s="8" t="s">
        <v>29</v>
      </c>
      <c r="D9" s="10">
        <v>50000</v>
      </c>
      <c r="E9" s="10"/>
      <c r="F9" s="4"/>
    </row>
    <row r="10" spans="1:8" ht="14" x14ac:dyDescent="0.15">
      <c r="A10" s="2" t="s">
        <v>18</v>
      </c>
      <c r="B10" s="16" t="s">
        <v>19</v>
      </c>
      <c r="C10" s="16"/>
      <c r="D10" s="22">
        <f>SUM(D1:D9)</f>
        <v>7578452</v>
      </c>
      <c r="E10" s="23"/>
      <c r="F10" s="24"/>
    </row>
    <row r="11" spans="1:8" ht="14" x14ac:dyDescent="0.15">
      <c r="A11" s="2" t="s">
        <v>20</v>
      </c>
      <c r="B11" s="16" t="s">
        <v>21</v>
      </c>
      <c r="C11" s="16"/>
      <c r="D11" s="18">
        <f>E3+E5+E6+E7+E8+E9</f>
        <v>2534000</v>
      </c>
      <c r="E11" s="18"/>
      <c r="F11" s="18"/>
      <c r="H11" s="6"/>
    </row>
    <row r="12" spans="1:8" ht="14" x14ac:dyDescent="0.15">
      <c r="A12" s="2" t="s">
        <v>22</v>
      </c>
      <c r="B12" s="16" t="s">
        <v>23</v>
      </c>
      <c r="C12" s="16"/>
      <c r="D12" s="17">
        <f>SUM(E3:E8)/19466892.11</f>
        <v>0.13016972538201427</v>
      </c>
      <c r="E12" s="17"/>
      <c r="F12" s="17"/>
    </row>
    <row r="13" spans="1:8" ht="14" x14ac:dyDescent="0.15">
      <c r="A13" s="2" t="s">
        <v>24</v>
      </c>
      <c r="B13" s="16" t="s">
        <v>25</v>
      </c>
      <c r="C13" s="16"/>
      <c r="D13" s="18">
        <v>1000000</v>
      </c>
      <c r="E13" s="18"/>
      <c r="F13" s="18"/>
      <c r="H13" s="6"/>
    </row>
    <row r="14" spans="1:8" ht="14" x14ac:dyDescent="0.15">
      <c r="A14" s="7" t="s">
        <v>27</v>
      </c>
      <c r="B14" s="19" t="s">
        <v>28</v>
      </c>
      <c r="C14" s="19"/>
      <c r="D14" s="20">
        <f>(D10-D13)/D11</f>
        <v>2.5960741910023679</v>
      </c>
      <c r="E14" s="20"/>
      <c r="F14" s="20"/>
    </row>
    <row r="15" spans="1:8" ht="50" customHeight="1" x14ac:dyDescent="0.15">
      <c r="A15" s="12" t="s">
        <v>26</v>
      </c>
      <c r="B15" s="12"/>
      <c r="C15" s="12"/>
      <c r="D15" s="12"/>
      <c r="E15" s="12"/>
      <c r="F15" s="12"/>
    </row>
  </sheetData>
  <mergeCells count="15">
    <mergeCell ref="A1:F1"/>
    <mergeCell ref="B10:C10"/>
    <mergeCell ref="D10:F10"/>
    <mergeCell ref="B11:C11"/>
    <mergeCell ref="D11:F11"/>
    <mergeCell ref="A15:F15"/>
    <mergeCell ref="D3:D4"/>
    <mergeCell ref="E3:E4"/>
    <mergeCell ref="F3:F4"/>
    <mergeCell ref="B12:C12"/>
    <mergeCell ref="D12:F12"/>
    <mergeCell ref="B13:C13"/>
    <mergeCell ref="D13:F13"/>
    <mergeCell ref="B14:C14"/>
    <mergeCell ref="D14:F14"/>
  </mergeCells>
  <phoneticPr fontId="5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schk88</dc:creator>
  <cp:lastModifiedBy>No.1200</cp:lastModifiedBy>
  <dcterms:created xsi:type="dcterms:W3CDTF">2019-03-07T05:46:00Z</dcterms:created>
  <dcterms:modified xsi:type="dcterms:W3CDTF">2019-03-09T03:24:44Z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