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WNF\Documents\GIT PROJECTS\CWIS-automation\"/>
    </mc:Choice>
  </mc:AlternateContent>
  <xr:revisionPtr revIDLastSave="0" documentId="13_ncr:1_{2EB1B15B-E00B-4A8E-BC11-441B7AEFBACD}" xr6:coauthVersionLast="34" xr6:coauthVersionMax="34" xr10:uidLastSave="{00000000-0000-0000-0000-000000000000}"/>
  <bookViews>
    <workbookView xWindow="0" yWindow="0" windowWidth="13965" windowHeight="7710" activeTab="2" xr2:uid="{00000000-000D-0000-FFFF-FFFF01000000}"/>
  </bookViews>
  <sheets>
    <sheet name="slide.types" sheetId="1" r:id="rId1"/>
    <sheet name="graph.types" sheetId="2" r:id="rId2"/>
    <sheet name="slide.pot.objects" sheetId="3" r:id="rId3"/>
    <sheet name="slide.table.objects" sheetId="4" r:id="rId4"/>
  </sheets>
  <definedNames>
    <definedName name="_xlnm._FilterDatabase" localSheetId="1" hidden="1">graph.types!$A$1:$O$10</definedName>
    <definedName name="_xlnm._FilterDatabase" localSheetId="2" hidden="1">slide.pot.objects!$A$1:$O$40</definedName>
    <definedName name="_xlnm._FilterDatabase" localSheetId="0" hidden="1">slide.types!$A$1:$F$13</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L39" i="3" l="1"/>
  <c r="L38" i="3"/>
  <c r="L31" i="3"/>
  <c r="L30" i="3"/>
  <c r="L28" i="3"/>
  <c r="L27" i="3"/>
  <c r="L23" i="3"/>
  <c r="L20" i="3"/>
  <c r="L19" i="3"/>
  <c r="L12" i="3"/>
  <c r="L8" i="3"/>
  <c r="L5" i="3"/>
  <c r="L3" i="3"/>
  <c r="L2" i="3"/>
  <c r="L6" i="3"/>
  <c r="L40" i="3" l="1"/>
  <c r="L37" i="3"/>
  <c r="L36" i="3"/>
  <c r="L35" i="3"/>
  <c r="L34" i="3"/>
  <c r="L33" i="3"/>
  <c r="L32" i="3"/>
  <c r="L29" i="3"/>
  <c r="L26" i="3"/>
  <c r="L25" i="3"/>
  <c r="L24" i="3"/>
  <c r="L22" i="3"/>
  <c r="L21" i="3"/>
  <c r="L16" i="3"/>
  <c r="L18" i="3"/>
  <c r="L17" i="3"/>
  <c r="L15" i="3"/>
  <c r="L11" i="3" l="1"/>
  <c r="L4" i="3" l="1"/>
</calcChain>
</file>

<file path=xl/sharedStrings.xml><?xml version="1.0" encoding="utf-8"?>
<sst xmlns="http://schemas.openxmlformats.org/spreadsheetml/2006/main" count="365" uniqueCount="136">
  <si>
    <t>slide.type.id</t>
  </si>
  <si>
    <t>slide.type.name</t>
  </si>
  <si>
    <t>slide.type.position</t>
  </si>
  <si>
    <t>slide.loop.var</t>
  </si>
  <si>
    <t>slide.graph.type</t>
  </si>
  <si>
    <t>district cover</t>
  </si>
  <si>
    <t>presentation notes and instructions</t>
  </si>
  <si>
    <t>district section title participation</t>
  </si>
  <si>
    <t>district section title performance</t>
  </si>
  <si>
    <t>school section title</t>
  </si>
  <si>
    <t>school</t>
  </si>
  <si>
    <t>district dashboard</t>
  </si>
  <si>
    <t>a,c</t>
  </si>
  <si>
    <t>school dashboard</t>
  </si>
  <si>
    <t>b,d</t>
  </si>
  <si>
    <t>district participation overall</t>
  </si>
  <si>
    <t>e</t>
  </si>
  <si>
    <t>district participation by school</t>
  </si>
  <si>
    <t>f</t>
  </si>
  <si>
    <t>district performance by school</t>
  </si>
  <si>
    <t>g</t>
  </si>
  <si>
    <t>district performance by school by module</t>
  </si>
  <si>
    <t>module</t>
  </si>
  <si>
    <t>h</t>
  </si>
  <si>
    <t>school performance by ans.opt by module</t>
  </si>
  <si>
    <t>school,module</t>
  </si>
  <si>
    <t>i</t>
  </si>
  <si>
    <t>graph.type.id</t>
  </si>
  <si>
    <t>graph.type.name</t>
  </si>
  <si>
    <t>graph.type.orientation</t>
  </si>
  <si>
    <t>data.level</t>
  </si>
  <si>
    <t>data.measure</t>
  </si>
  <si>
    <t>data.restriction</t>
  </si>
  <si>
    <t>data.group.by.var</t>
  </si>
  <si>
    <t>graph.average</t>
  </si>
  <si>
    <t>graph.cat.varname</t>
  </si>
  <si>
    <t>graph.arrows</t>
  </si>
  <si>
    <t>graph.constant.y.scale</t>
  </si>
  <si>
    <t>a</t>
  </si>
  <si>
    <t>bar</t>
  </si>
  <si>
    <t>district</t>
  </si>
  <si>
    <t>participation</t>
  </si>
  <si>
    <t>year,school.level</t>
  </si>
  <si>
    <t>yes</t>
  </si>
  <si>
    <t>school.level</t>
  </si>
  <si>
    <t>b</t>
  </si>
  <si>
    <t>school participation by role</t>
  </si>
  <si>
    <t>year,role</t>
  </si>
  <si>
    <t>role</t>
  </si>
  <si>
    <t>c</t>
  </si>
  <si>
    <t>district performance by module</t>
  </si>
  <si>
    <t>implementation</t>
  </si>
  <si>
    <t>year,module</t>
  </si>
  <si>
    <t>d</t>
  </si>
  <si>
    <t>district participation</t>
  </si>
  <si>
    <t>year</t>
  </si>
  <si>
    <t>no</t>
  </si>
  <si>
    <t>column</t>
  </si>
  <si>
    <t>school performance module by answer</t>
  </si>
  <si>
    <t>performance</t>
  </si>
  <si>
    <t>year,answer</t>
  </si>
  <si>
    <t>answer</t>
  </si>
  <si>
    <t>placement.order</t>
  </si>
  <si>
    <t>name</t>
  </si>
  <si>
    <t>type</t>
  </si>
  <si>
    <t>position.x</t>
  </si>
  <si>
    <t>position.y</t>
  </si>
  <si>
    <t>dimension.x</t>
  </si>
  <si>
    <t>dimension.y</t>
  </si>
  <si>
    <t>font</t>
  </si>
  <si>
    <t>font.size</t>
  </si>
  <si>
    <t>font.color</t>
  </si>
  <si>
    <t>slide.title</t>
  </si>
  <si>
    <t>text</t>
  </si>
  <si>
    <t>Calibri</t>
  </si>
  <si>
    <t>61,34,66</t>
  </si>
  <si>
    <t>slide.layout</t>
  </si>
  <si>
    <t>title</t>
  </si>
  <si>
    <t>slide</t>
  </si>
  <si>
    <t>section</t>
  </si>
  <si>
    <t>object.id</t>
  </si>
  <si>
    <t>Presentation Notes</t>
  </si>
  <si>
    <t>presentation.title.static</t>
  </si>
  <si>
    <t>presentation.title.date</t>
  </si>
  <si>
    <t>presentation.title</t>
  </si>
  <si>
    <t>content.static</t>
  </si>
  <si>
    <t>content.dynamic</t>
  </si>
  <si>
    <t>presentation.subtitle</t>
  </si>
  <si>
    <t>Repeated Measures Report</t>
  </si>
  <si>
    <t>Baseline through 2017-18 SY</t>
  </si>
  <si>
    <t>left</t>
  </si>
  <si>
    <t>width</t>
  </si>
  <si>
    <t>height</t>
  </si>
  <si>
    <t>offx</t>
  </si>
  <si>
    <t>offy</t>
  </si>
  <si>
    <t>font.weight</t>
  </si>
  <si>
    <t>color</t>
  </si>
  <si>
    <t>text.align</t>
  </si>
  <si>
    <t>format(Sys.Date(), format = "%d-%b-%Y")</t>
  </si>
  <si>
    <t>presentation.notes</t>
  </si>
  <si>
    <t>bold</t>
  </si>
  <si>
    <t>district.ids[h]</t>
  </si>
  <si>
    <t xml:space="preserve">District: </t>
  </si>
  <si>
    <t>Participation (CWIS Responses)</t>
  </si>
  <si>
    <t>Performance: Implementation Rates</t>
  </si>
  <si>
    <t xml:space="preserve">District Dashboard: </t>
  </si>
  <si>
    <t>graph.title.1</t>
  </si>
  <si>
    <t>graph.title.2</t>
  </si>
  <si>
    <t>footer</t>
  </si>
  <si>
    <t>right</t>
  </si>
  <si>
    <t>49,49,38</t>
  </si>
  <si>
    <t>slide.subtitle</t>
  </si>
  <si>
    <t>section.title</t>
  </si>
  <si>
    <t>section.subtitle.1</t>
  </si>
  <si>
    <t>section.subtitle.2</t>
  </si>
  <si>
    <t>Participation Change</t>
  </si>
  <si>
    <t>District Overview</t>
  </si>
  <si>
    <t>CWIS Participation:</t>
  </si>
  <si>
    <t>Performance Change</t>
  </si>
  <si>
    <t xml:space="preserve">Baseline through 2017-18 SY: </t>
  </si>
  <si>
    <t xml:space="preserve">Rates of Implementation: </t>
  </si>
  <si>
    <t>notes</t>
  </si>
  <si>
    <t>Documented above are the percent of school respondents who answered that they use module practices. For some modules, 'use' is determined by reqported frequency (e.g. 'most of the time' or 'always'); in other modules, 'use' is determined through agreement (e.g. 'agree' or 'strongly agree'). Please see Green Reports for a list of complete prompts.</t>
  </si>
  <si>
    <t xml:space="preserve">School Dashboard: </t>
  </si>
  <si>
    <t>Average Rates of Implementation</t>
  </si>
  <si>
    <t>Diving Deeper Into Performance Change</t>
  </si>
  <si>
    <t xml:space="preserve">Implementation Performance: </t>
  </si>
  <si>
    <t>district participation by school level</t>
  </si>
  <si>
    <t>district performance by school level</t>
  </si>
  <si>
    <t>district performance by school level by module</t>
  </si>
  <si>
    <t>config.slide.df.i$school</t>
  </si>
  <si>
    <t>config.slide.df.i$module</t>
  </si>
  <si>
    <t>school level performance by module</t>
  </si>
  <si>
    <t>CWIS Participation by School Level</t>
  </si>
  <si>
    <t>This is a district report that will show aggregated data by school level as well as disaggregated data by building.
The focus of this report is change from present status as compared to baseline for both CWIS participation, as well as implementation rates reported by educators.
Implementation rates are presented as the rate of responses that marked either "most of the time" or "always" or "agree" or "strongly agree".
Data are presented for five major activities: 1) Effective Teaching and Learning Practices, 2) Common Formative Assessment, 3) Data-based Decision-making, 4) Leadership, and, 5) Professional Development.
State averages are presented for district aggregate charts, while district averages are presented on visuals for individual schools.
Charts detailing implementation performance later in this report are presented "by response" so that the relative change in participation is also perceptible.</t>
  </si>
  <si>
    <t xml:space="preserve">Report Version: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</si>
</sst>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13" fillId="33" borderId="0" xfId="0" applyFont="1" applyFill="1"/>
    <xf numFmtId="3" fontId="0" fillId="0" borderId="0" xfId="0" applyNumberFormat="1"/>
    <xf numFmtId="0" fontId="17" fillId="33" borderId="0" xfId="0" applyFont="1" applyFill="1"/>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3"/>
  <sheetViews>
    <sheetView workbookViewId="0">
      <selection activeCell="B11" sqref="B11"/>
    </sheetView>
  </sheetViews>
  <sheetFormatPr defaultRowHeight="15" x14ac:dyDescent="0.25"/>
  <cols>
    <col min="1" max="1" width="14.140625" customWidth="1"/>
    <col min="2" max="2" width="40.85546875" customWidth="1"/>
    <col min="3" max="4" width="18.42578125" customWidth="1"/>
    <col min="5" max="5" width="18.7109375" customWidth="1"/>
    <col min="6" max="6" width="19.5703125" customWidth="1"/>
  </cols>
  <sheetData>
    <row r="1" spans="1:6" x14ac:dyDescent="0.25">
      <c r="A1" t="s">
        <v>0</v>
      </c>
      <c r="B1" t="s">
        <v>1</v>
      </c>
      <c r="C1" t="s">
        <v>2</v>
      </c>
      <c r="D1" t="s">
        <v>76</v>
      </c>
      <c r="E1" t="s">
        <v>3</v>
      </c>
      <c r="F1" t="s">
        <v>4</v>
      </c>
    </row>
    <row r="2" spans="1:6" x14ac:dyDescent="0.25">
      <c r="A2">
        <v>1</v>
      </c>
      <c r="B2" t="s">
        <v>5</v>
      </c>
      <c r="C2">
        <v>1</v>
      </c>
      <c r="D2" t="s">
        <v>77</v>
      </c>
    </row>
    <row r="3" spans="1:6" x14ac:dyDescent="0.25">
      <c r="A3">
        <v>2</v>
      </c>
      <c r="B3" t="s">
        <v>6</v>
      </c>
      <c r="C3">
        <v>2</v>
      </c>
      <c r="D3" t="s">
        <v>78</v>
      </c>
    </row>
    <row r="4" spans="1:6" x14ac:dyDescent="0.25">
      <c r="A4">
        <v>6</v>
      </c>
      <c r="B4" t="s">
        <v>11</v>
      </c>
      <c r="C4">
        <v>3</v>
      </c>
      <c r="D4" t="s">
        <v>78</v>
      </c>
      <c r="F4" t="s">
        <v>12</v>
      </c>
    </row>
    <row r="5" spans="1:6" x14ac:dyDescent="0.25">
      <c r="A5">
        <v>7</v>
      </c>
      <c r="B5" t="s">
        <v>13</v>
      </c>
      <c r="C5">
        <v>4</v>
      </c>
      <c r="D5" t="s">
        <v>78</v>
      </c>
      <c r="E5" t="s">
        <v>10</v>
      </c>
      <c r="F5" t="s">
        <v>14</v>
      </c>
    </row>
    <row r="6" spans="1:6" x14ac:dyDescent="0.25">
      <c r="A6">
        <v>3</v>
      </c>
      <c r="B6" t="s">
        <v>7</v>
      </c>
      <c r="C6">
        <v>5</v>
      </c>
      <c r="D6" t="s">
        <v>79</v>
      </c>
    </row>
    <row r="7" spans="1:6" x14ac:dyDescent="0.25">
      <c r="A7">
        <v>8</v>
      </c>
      <c r="B7" t="s">
        <v>15</v>
      </c>
      <c r="C7">
        <v>6</v>
      </c>
      <c r="D7" t="s">
        <v>78</v>
      </c>
      <c r="F7" t="s">
        <v>16</v>
      </c>
    </row>
    <row r="8" spans="1:6" x14ac:dyDescent="0.25">
      <c r="A8">
        <v>9</v>
      </c>
      <c r="B8" t="s">
        <v>17</v>
      </c>
      <c r="C8">
        <v>7</v>
      </c>
      <c r="D8" t="s">
        <v>78</v>
      </c>
      <c r="F8" t="s">
        <v>18</v>
      </c>
    </row>
    <row r="9" spans="1:6" x14ac:dyDescent="0.25">
      <c r="A9">
        <v>4</v>
      </c>
      <c r="B9" t="s">
        <v>8</v>
      </c>
      <c r="C9">
        <v>8</v>
      </c>
      <c r="D9" t="s">
        <v>79</v>
      </c>
    </row>
    <row r="10" spans="1:6" x14ac:dyDescent="0.25">
      <c r="A10">
        <v>10</v>
      </c>
      <c r="B10" t="s">
        <v>19</v>
      </c>
      <c r="C10">
        <v>9</v>
      </c>
      <c r="D10" t="s">
        <v>78</v>
      </c>
      <c r="F10" t="s">
        <v>20</v>
      </c>
    </row>
    <row r="11" spans="1:6" x14ac:dyDescent="0.25">
      <c r="A11">
        <v>11</v>
      </c>
      <c r="B11" t="s">
        <v>21</v>
      </c>
      <c r="C11">
        <v>10</v>
      </c>
      <c r="D11" t="s">
        <v>78</v>
      </c>
      <c r="E11" t="s">
        <v>22</v>
      </c>
      <c r="F11" t="s">
        <v>23</v>
      </c>
    </row>
    <row r="12" spans="1:6" x14ac:dyDescent="0.25">
      <c r="A12">
        <v>5</v>
      </c>
      <c r="B12" t="s">
        <v>9</v>
      </c>
      <c r="C12">
        <v>11</v>
      </c>
      <c r="D12" t="s">
        <v>79</v>
      </c>
      <c r="E12" t="s">
        <v>10</v>
      </c>
    </row>
    <row r="13" spans="1:6" x14ac:dyDescent="0.25">
      <c r="A13">
        <v>12</v>
      </c>
      <c r="B13" t="s">
        <v>24</v>
      </c>
      <c r="C13">
        <v>12</v>
      </c>
      <c r="D13" t="s">
        <v>78</v>
      </c>
      <c r="E13" t="s">
        <v>25</v>
      </c>
      <c r="F13" t="s">
        <v>26</v>
      </c>
    </row>
  </sheetData>
  <autoFilter ref="A1:F13" xr:uid="{00000000-0009-0000-0000-000000000000}">
    <sortState ref="A2:F13">
      <sortCondition ref="C1:C13"/>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0"/>
  <sheetViews>
    <sheetView topLeftCell="F1" workbookViewId="0">
      <pane ySplit="1" topLeftCell="A2" activePane="bottomLeft" state="frozen"/>
      <selection pane="bottomLeft" activeCell="H1" sqref="H1"/>
    </sheetView>
  </sheetViews>
  <sheetFormatPr defaultRowHeight="15" x14ac:dyDescent="0.25"/>
  <cols>
    <col min="2" max="2" width="46.140625" customWidth="1"/>
    <col min="5" max="5" width="17.42578125" customWidth="1"/>
    <col min="7" max="7" width="19.7109375" customWidth="1"/>
    <col min="9" max="9" width="12.5703125" customWidth="1"/>
  </cols>
  <sheetData>
    <row r="1" spans="1:15" s="3" customFormat="1" x14ac:dyDescent="0.25">
      <c r="A1" s="3" t="s">
        <v>27</v>
      </c>
      <c r="B1" s="3" t="s">
        <v>28</v>
      </c>
      <c r="C1" s="3" t="s">
        <v>29</v>
      </c>
      <c r="D1" s="3" t="s">
        <v>30</v>
      </c>
      <c r="E1" s="3" t="s">
        <v>31</v>
      </c>
      <c r="F1" s="3" t="s">
        <v>32</v>
      </c>
      <c r="G1" s="3" t="s">
        <v>33</v>
      </c>
      <c r="H1" s="3" t="s">
        <v>34</v>
      </c>
      <c r="I1" s="3" t="s">
        <v>35</v>
      </c>
      <c r="J1" s="3" t="s">
        <v>36</v>
      </c>
      <c r="K1" s="3" t="s">
        <v>37</v>
      </c>
      <c r="L1" s="1" t="s">
        <v>92</v>
      </c>
      <c r="M1" s="1" t="s">
        <v>91</v>
      </c>
      <c r="N1" s="1" t="s">
        <v>93</v>
      </c>
      <c r="O1" s="1" t="s">
        <v>94</v>
      </c>
    </row>
    <row r="2" spans="1:15" x14ac:dyDescent="0.25">
      <c r="A2" t="s">
        <v>38</v>
      </c>
      <c r="B2" t="s">
        <v>127</v>
      </c>
      <c r="C2" t="s">
        <v>39</v>
      </c>
      <c r="D2" t="s">
        <v>40</v>
      </c>
      <c r="E2" t="s">
        <v>41</v>
      </c>
      <c r="G2" t="s">
        <v>42</v>
      </c>
      <c r="H2" t="s">
        <v>43</v>
      </c>
      <c r="I2" t="s">
        <v>44</v>
      </c>
      <c r="J2">
        <v>0</v>
      </c>
      <c r="K2">
        <v>0</v>
      </c>
      <c r="L2">
        <v>4.87</v>
      </c>
      <c r="M2">
        <v>4.41</v>
      </c>
      <c r="N2">
        <v>0.36</v>
      </c>
      <c r="O2">
        <v>1.58</v>
      </c>
    </row>
    <row r="3" spans="1:15" x14ac:dyDescent="0.25">
      <c r="A3" t="s">
        <v>45</v>
      </c>
      <c r="B3" t="s">
        <v>46</v>
      </c>
      <c r="C3" t="s">
        <v>39</v>
      </c>
      <c r="D3" t="s">
        <v>10</v>
      </c>
      <c r="E3" t="s">
        <v>41</v>
      </c>
      <c r="F3" t="s">
        <v>10</v>
      </c>
      <c r="G3" t="s">
        <v>47</v>
      </c>
      <c r="H3" t="s">
        <v>43</v>
      </c>
      <c r="I3" t="s">
        <v>48</v>
      </c>
      <c r="J3">
        <v>0</v>
      </c>
      <c r="K3">
        <v>0</v>
      </c>
      <c r="L3">
        <v>4.87</v>
      </c>
      <c r="M3">
        <v>4.41</v>
      </c>
      <c r="N3">
        <v>0.36</v>
      </c>
      <c r="O3">
        <v>1.58</v>
      </c>
    </row>
    <row r="4" spans="1:15" x14ac:dyDescent="0.25">
      <c r="A4" t="s">
        <v>49</v>
      </c>
      <c r="B4" t="s">
        <v>50</v>
      </c>
      <c r="C4" t="s">
        <v>39</v>
      </c>
      <c r="D4" t="s">
        <v>40</v>
      </c>
      <c r="E4" t="s">
        <v>51</v>
      </c>
      <c r="G4" t="s">
        <v>52</v>
      </c>
      <c r="H4" t="s">
        <v>43</v>
      </c>
      <c r="I4" t="s">
        <v>22</v>
      </c>
      <c r="J4">
        <v>0</v>
      </c>
      <c r="K4">
        <v>1</v>
      </c>
      <c r="L4">
        <v>4.87</v>
      </c>
      <c r="M4">
        <v>4.41</v>
      </c>
      <c r="N4">
        <v>5.08</v>
      </c>
      <c r="O4">
        <v>1.58</v>
      </c>
    </row>
    <row r="5" spans="1:15" x14ac:dyDescent="0.25">
      <c r="A5" t="s">
        <v>53</v>
      </c>
      <c r="B5" t="s">
        <v>132</v>
      </c>
      <c r="C5" t="s">
        <v>39</v>
      </c>
      <c r="D5" t="s">
        <v>10</v>
      </c>
      <c r="E5" t="s">
        <v>51</v>
      </c>
      <c r="F5" t="s">
        <v>10</v>
      </c>
      <c r="G5" t="s">
        <v>52</v>
      </c>
      <c r="H5" t="s">
        <v>43</v>
      </c>
      <c r="I5" t="s">
        <v>22</v>
      </c>
      <c r="J5">
        <v>0</v>
      </c>
      <c r="K5">
        <v>1</v>
      </c>
      <c r="L5">
        <v>4.87</v>
      </c>
      <c r="M5">
        <v>4.41</v>
      </c>
      <c r="N5">
        <v>5.08</v>
      </c>
      <c r="O5">
        <v>1.58</v>
      </c>
    </row>
    <row r="6" spans="1:15" x14ac:dyDescent="0.25">
      <c r="A6" t="s">
        <v>16</v>
      </c>
      <c r="B6" t="s">
        <v>54</v>
      </c>
      <c r="C6" t="s">
        <v>39</v>
      </c>
      <c r="D6" t="s">
        <v>40</v>
      </c>
      <c r="E6" t="s">
        <v>41</v>
      </c>
      <c r="G6" t="s">
        <v>55</v>
      </c>
      <c r="H6" t="s">
        <v>56</v>
      </c>
      <c r="I6" t="s">
        <v>55</v>
      </c>
      <c r="J6">
        <v>1</v>
      </c>
      <c r="K6">
        <v>0</v>
      </c>
      <c r="L6">
        <v>4.6900000000000004</v>
      </c>
      <c r="M6">
        <v>9.1999999999999993</v>
      </c>
      <c r="N6">
        <v>0.36</v>
      </c>
      <c r="O6">
        <v>1.41</v>
      </c>
    </row>
    <row r="7" spans="1:15" x14ac:dyDescent="0.25">
      <c r="A7" t="s">
        <v>18</v>
      </c>
      <c r="B7" t="s">
        <v>127</v>
      </c>
      <c r="C7" t="s">
        <v>39</v>
      </c>
      <c r="D7" t="s">
        <v>40</v>
      </c>
      <c r="E7" t="s">
        <v>41</v>
      </c>
      <c r="G7" t="s">
        <v>42</v>
      </c>
      <c r="H7" t="s">
        <v>43</v>
      </c>
      <c r="I7" t="s">
        <v>44</v>
      </c>
      <c r="J7">
        <v>1</v>
      </c>
      <c r="K7">
        <v>0</v>
      </c>
      <c r="L7">
        <v>4.6900000000000004</v>
      </c>
      <c r="M7">
        <v>9.1999999999999993</v>
      </c>
      <c r="N7">
        <v>0.36</v>
      </c>
      <c r="O7">
        <v>1</v>
      </c>
    </row>
    <row r="8" spans="1:15" x14ac:dyDescent="0.25">
      <c r="A8" t="s">
        <v>20</v>
      </c>
      <c r="B8" t="s">
        <v>128</v>
      </c>
      <c r="C8" t="s">
        <v>57</v>
      </c>
      <c r="D8" t="s">
        <v>40</v>
      </c>
      <c r="E8" t="s">
        <v>51</v>
      </c>
      <c r="G8" t="s">
        <v>42</v>
      </c>
      <c r="H8" t="s">
        <v>43</v>
      </c>
      <c r="I8" t="s">
        <v>44</v>
      </c>
      <c r="J8">
        <v>0</v>
      </c>
      <c r="K8">
        <v>1</v>
      </c>
      <c r="L8">
        <v>4.13</v>
      </c>
      <c r="M8">
        <v>8.1</v>
      </c>
      <c r="N8">
        <v>0.83</v>
      </c>
      <c r="O8">
        <v>1.31</v>
      </c>
    </row>
    <row r="9" spans="1:15" x14ac:dyDescent="0.25">
      <c r="A9" t="s">
        <v>23</v>
      </c>
      <c r="B9" t="s">
        <v>129</v>
      </c>
      <c r="C9" t="s">
        <v>57</v>
      </c>
      <c r="D9" t="s">
        <v>40</v>
      </c>
      <c r="E9" t="s">
        <v>51</v>
      </c>
      <c r="F9" t="s">
        <v>22</v>
      </c>
      <c r="G9" t="s">
        <v>42</v>
      </c>
      <c r="H9" t="s">
        <v>43</v>
      </c>
      <c r="I9" t="s">
        <v>44</v>
      </c>
      <c r="J9">
        <v>0</v>
      </c>
      <c r="K9">
        <v>1</v>
      </c>
      <c r="L9">
        <v>4.13</v>
      </c>
      <c r="M9">
        <v>8.1</v>
      </c>
      <c r="N9">
        <v>0.83</v>
      </c>
      <c r="O9">
        <v>1.31</v>
      </c>
    </row>
    <row r="10" spans="1:15" x14ac:dyDescent="0.25">
      <c r="A10" t="s">
        <v>26</v>
      </c>
      <c r="B10" t="s">
        <v>58</v>
      </c>
      <c r="C10" t="s">
        <v>57</v>
      </c>
      <c r="D10" t="s">
        <v>10</v>
      </c>
      <c r="E10" t="s">
        <v>59</v>
      </c>
      <c r="F10" t="s">
        <v>22</v>
      </c>
      <c r="G10" t="s">
        <v>60</v>
      </c>
      <c r="H10" t="s">
        <v>56</v>
      </c>
      <c r="I10" t="s">
        <v>61</v>
      </c>
      <c r="J10">
        <v>0</v>
      </c>
      <c r="K10">
        <v>1</v>
      </c>
      <c r="L10">
        <v>4.68</v>
      </c>
      <c r="M10">
        <v>8.0500000000000007</v>
      </c>
      <c r="N10">
        <v>0.99</v>
      </c>
      <c r="O10">
        <v>1.35</v>
      </c>
    </row>
  </sheetData>
  <autoFilter ref="A1:O10" xr:uid="{9F70A23B-DE67-4A3E-AE25-1DB06C00BF9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O40"/>
  <sheetViews>
    <sheetView tabSelected="1" zoomScale="85" zoomScaleNormal="85" workbookViewId="0">
      <pane ySplit="1" topLeftCell="A2" activePane="bottomLeft" state="frozen"/>
      <selection pane="bottomLeft" activeCell="L6" sqref="L6"/>
    </sheetView>
  </sheetViews>
  <sheetFormatPr defaultRowHeight="15" x14ac:dyDescent="0.25"/>
  <cols>
    <col min="1" max="1" width="14.42578125" customWidth="1"/>
    <col min="3" max="3" width="26" customWidth="1"/>
    <col min="4" max="13" width="11.28515625" customWidth="1"/>
    <col min="14" max="14" width="35" customWidth="1"/>
    <col min="15" max="15" width="38.5703125" customWidth="1"/>
    <col min="16" max="16" width="11.28515625" customWidth="1"/>
  </cols>
  <sheetData>
    <row r="1" spans="1:15" s="1" customFormat="1" x14ac:dyDescent="0.25">
      <c r="A1" s="1" t="s">
        <v>0</v>
      </c>
      <c r="B1" s="1" t="s">
        <v>80</v>
      </c>
      <c r="C1" s="1" t="s">
        <v>63</v>
      </c>
      <c r="D1" s="1" t="s">
        <v>62</v>
      </c>
      <c r="E1" s="1" t="s">
        <v>92</v>
      </c>
      <c r="F1" s="1" t="s">
        <v>91</v>
      </c>
      <c r="G1" s="1" t="s">
        <v>93</v>
      </c>
      <c r="H1" s="1" t="s">
        <v>94</v>
      </c>
      <c r="I1" s="1" t="s">
        <v>69</v>
      </c>
      <c r="J1" s="1" t="s">
        <v>70</v>
      </c>
      <c r="K1" s="1" t="s">
        <v>95</v>
      </c>
      <c r="L1" s="1" t="s">
        <v>96</v>
      </c>
      <c r="M1" s="1" t="s">
        <v>97</v>
      </c>
      <c r="N1" s="1" t="s">
        <v>85</v>
      </c>
      <c r="O1" s="1" t="s">
        <v>86</v>
      </c>
    </row>
    <row r="2" spans="1:15" x14ac:dyDescent="0.25">
      <c r="A2">
        <v>1</v>
      </c>
      <c r="B2">
        <v>1</v>
      </c>
      <c r="C2" t="s">
        <v>82</v>
      </c>
      <c r="D2">
        <v>1</v>
      </c>
      <c r="E2">
        <v>0.85</v>
      </c>
      <c r="F2">
        <v>9.1999999999999993</v>
      </c>
      <c r="G2">
        <v>1.27</v>
      </c>
      <c r="H2">
        <v>2.78</v>
      </c>
      <c r="I2" t="s">
        <v>74</v>
      </c>
      <c r="J2">
        <v>48</v>
      </c>
      <c r="K2" t="s">
        <v>100</v>
      </c>
      <c r="L2" s="2" t="str">
        <f t="shared" ref="L2:L3" si="0">"199,183,199"</f>
        <v>199,183,199</v>
      </c>
      <c r="M2" t="s">
        <v>90</v>
      </c>
      <c r="N2" t="s">
        <v>88</v>
      </c>
    </row>
    <row r="3" spans="1:15" x14ac:dyDescent="0.25">
      <c r="A3">
        <v>1</v>
      </c>
      <c r="B3">
        <v>2</v>
      </c>
      <c r="C3" t="s">
        <v>87</v>
      </c>
      <c r="D3">
        <v>4</v>
      </c>
      <c r="E3">
        <v>0.61</v>
      </c>
      <c r="F3">
        <v>9.1999999999999993</v>
      </c>
      <c r="G3">
        <v>1.27</v>
      </c>
      <c r="H3">
        <v>3.66</v>
      </c>
      <c r="I3" t="s">
        <v>74</v>
      </c>
      <c r="J3">
        <v>30</v>
      </c>
      <c r="L3" s="2" t="str">
        <f t="shared" si="0"/>
        <v>199,183,199</v>
      </c>
      <c r="M3" t="s">
        <v>90</v>
      </c>
      <c r="N3" t="s">
        <v>89</v>
      </c>
    </row>
    <row r="4" spans="1:15" hidden="1" x14ac:dyDescent="0.25">
      <c r="A4">
        <v>1</v>
      </c>
      <c r="B4">
        <v>3</v>
      </c>
      <c r="C4" t="s">
        <v>83</v>
      </c>
      <c r="D4">
        <v>2</v>
      </c>
      <c r="E4">
        <v>0.67</v>
      </c>
      <c r="F4">
        <v>9.1999999999999993</v>
      </c>
      <c r="G4">
        <v>1.27</v>
      </c>
      <c r="H4">
        <v>5.4</v>
      </c>
      <c r="I4" t="s">
        <v>74</v>
      </c>
      <c r="J4">
        <v>28</v>
      </c>
      <c r="L4" s="2" t="str">
        <f>"202,202,202"</f>
        <v>202,202,202</v>
      </c>
      <c r="M4" t="s">
        <v>90</v>
      </c>
      <c r="N4" t="s">
        <v>135</v>
      </c>
      <c r="O4" t="s">
        <v>98</v>
      </c>
    </row>
    <row r="5" spans="1:15" x14ac:dyDescent="0.25">
      <c r="A5">
        <v>1</v>
      </c>
      <c r="B5">
        <v>4</v>
      </c>
      <c r="C5" t="s">
        <v>84</v>
      </c>
      <c r="D5">
        <v>3</v>
      </c>
      <c r="E5">
        <v>0.67</v>
      </c>
      <c r="F5">
        <v>9.1999999999999993</v>
      </c>
      <c r="G5">
        <v>1.27</v>
      </c>
      <c r="H5">
        <v>4.6500000000000004</v>
      </c>
      <c r="I5" t="s">
        <v>74</v>
      </c>
      <c r="J5">
        <v>28</v>
      </c>
      <c r="K5" t="s">
        <v>100</v>
      </c>
      <c r="L5" s="2" t="str">
        <f t="shared" ref="L5:L6" si="1">"199,183,199"</f>
        <v>199,183,199</v>
      </c>
      <c r="M5" t="s">
        <v>90</v>
      </c>
      <c r="N5" t="s">
        <v>102</v>
      </c>
      <c r="O5" t="s">
        <v>101</v>
      </c>
    </row>
    <row r="6" spans="1:15" x14ac:dyDescent="0.25">
      <c r="A6">
        <v>2</v>
      </c>
      <c r="B6">
        <v>5</v>
      </c>
      <c r="C6" t="s">
        <v>72</v>
      </c>
      <c r="D6">
        <v>1</v>
      </c>
      <c r="E6">
        <v>0.71</v>
      </c>
      <c r="F6">
        <v>9.2100000000000009</v>
      </c>
      <c r="G6">
        <v>0.2</v>
      </c>
      <c r="H6">
        <v>0.2</v>
      </c>
      <c r="I6" t="s">
        <v>74</v>
      </c>
      <c r="J6">
        <v>30</v>
      </c>
      <c r="L6" s="2" t="str">
        <f>"199,183,199"</f>
        <v>199,183,199</v>
      </c>
      <c r="M6" t="s">
        <v>90</v>
      </c>
      <c r="N6" t="s">
        <v>81</v>
      </c>
    </row>
    <row r="7" spans="1:15" hidden="1" x14ac:dyDescent="0.25">
      <c r="A7">
        <v>2</v>
      </c>
      <c r="B7">
        <v>6</v>
      </c>
      <c r="C7" t="s">
        <v>99</v>
      </c>
      <c r="D7">
        <v>2</v>
      </c>
      <c r="E7">
        <v>4.9000000000000004</v>
      </c>
      <c r="F7">
        <v>8.5500000000000007</v>
      </c>
      <c r="G7">
        <v>0.62</v>
      </c>
      <c r="H7">
        <v>1.55</v>
      </c>
      <c r="I7" t="s">
        <v>74</v>
      </c>
      <c r="J7">
        <v>14</v>
      </c>
      <c r="M7" t="s">
        <v>90</v>
      </c>
      <c r="N7" s="4" t="s">
        <v>134</v>
      </c>
    </row>
    <row r="8" spans="1:15" x14ac:dyDescent="0.25">
      <c r="A8">
        <v>6</v>
      </c>
      <c r="B8">
        <v>7</v>
      </c>
      <c r="C8" t="s">
        <v>72</v>
      </c>
      <c r="D8">
        <v>1</v>
      </c>
      <c r="E8">
        <v>0.71</v>
      </c>
      <c r="F8">
        <v>9.2100000000000009</v>
      </c>
      <c r="G8">
        <v>0.28999999999999998</v>
      </c>
      <c r="H8">
        <v>0.2</v>
      </c>
      <c r="I8" t="s">
        <v>74</v>
      </c>
      <c r="J8">
        <v>30</v>
      </c>
      <c r="K8" t="s">
        <v>100</v>
      </c>
      <c r="L8" s="2" t="str">
        <f>"199,183,199"</f>
        <v>199,183,199</v>
      </c>
      <c r="M8" t="s">
        <v>90</v>
      </c>
      <c r="N8" t="s">
        <v>105</v>
      </c>
      <c r="O8" t="s">
        <v>101</v>
      </c>
    </row>
    <row r="9" spans="1:15" hidden="1" x14ac:dyDescent="0.25">
      <c r="A9">
        <v>6</v>
      </c>
      <c r="B9">
        <v>8</v>
      </c>
      <c r="C9" t="s">
        <v>106</v>
      </c>
      <c r="D9">
        <v>2</v>
      </c>
      <c r="E9">
        <v>0.67</v>
      </c>
      <c r="F9">
        <v>4.0999999999999996</v>
      </c>
      <c r="G9">
        <v>0.36</v>
      </c>
      <c r="H9">
        <v>0.79</v>
      </c>
      <c r="I9" t="s">
        <v>74</v>
      </c>
      <c r="J9">
        <v>18</v>
      </c>
      <c r="K9" t="s">
        <v>100</v>
      </c>
      <c r="L9" t="s">
        <v>110</v>
      </c>
      <c r="M9" t="s">
        <v>90</v>
      </c>
      <c r="N9" t="s">
        <v>103</v>
      </c>
    </row>
    <row r="10" spans="1:15" hidden="1" x14ac:dyDescent="0.25">
      <c r="A10">
        <v>6</v>
      </c>
      <c r="B10">
        <v>9</v>
      </c>
      <c r="C10" t="s">
        <v>107</v>
      </c>
      <c r="D10">
        <v>3</v>
      </c>
      <c r="E10">
        <v>0.67</v>
      </c>
      <c r="F10">
        <v>4.0999999999999996</v>
      </c>
      <c r="G10">
        <v>5.08</v>
      </c>
      <c r="H10">
        <v>0.79</v>
      </c>
      <c r="I10" t="s">
        <v>74</v>
      </c>
      <c r="J10">
        <v>18</v>
      </c>
      <c r="K10" t="s">
        <v>100</v>
      </c>
      <c r="L10" t="s">
        <v>110</v>
      </c>
      <c r="M10" t="s">
        <v>90</v>
      </c>
      <c r="N10" t="s">
        <v>104</v>
      </c>
    </row>
    <row r="11" spans="1:15" hidden="1" x14ac:dyDescent="0.25">
      <c r="A11">
        <v>6</v>
      </c>
      <c r="B11">
        <v>10</v>
      </c>
      <c r="C11" t="s">
        <v>108</v>
      </c>
      <c r="D11">
        <v>4</v>
      </c>
      <c r="E11">
        <v>0.34</v>
      </c>
      <c r="F11">
        <v>2.31</v>
      </c>
      <c r="G11">
        <v>6.73</v>
      </c>
      <c r="H11">
        <v>6.78</v>
      </c>
      <c r="I11" t="s">
        <v>74</v>
      </c>
      <c r="J11">
        <v>14</v>
      </c>
      <c r="K11" t="s">
        <v>100</v>
      </c>
      <c r="L11" s="2" t="str">
        <f>"202,202,202"</f>
        <v>202,202,202</v>
      </c>
      <c r="M11" t="s">
        <v>109</v>
      </c>
      <c r="O11" t="s">
        <v>101</v>
      </c>
    </row>
    <row r="12" spans="1:15" x14ac:dyDescent="0.25">
      <c r="A12">
        <v>7</v>
      </c>
      <c r="B12">
        <v>11</v>
      </c>
      <c r="C12" t="s">
        <v>72</v>
      </c>
      <c r="D12">
        <v>1</v>
      </c>
      <c r="E12">
        <v>0.71</v>
      </c>
      <c r="F12">
        <v>9.2100000000000009</v>
      </c>
      <c r="G12">
        <v>0.28999999999999998</v>
      </c>
      <c r="H12">
        <v>0.2</v>
      </c>
      <c r="I12" t="s">
        <v>74</v>
      </c>
      <c r="J12">
        <v>30</v>
      </c>
      <c r="K12" t="s">
        <v>100</v>
      </c>
      <c r="L12" s="2" t="str">
        <f>"199,183,199"</f>
        <v>199,183,199</v>
      </c>
      <c r="M12" t="s">
        <v>90</v>
      </c>
      <c r="N12" t="s">
        <v>123</v>
      </c>
      <c r="O12" t="s">
        <v>130</v>
      </c>
    </row>
    <row r="13" spans="1:15" hidden="1" x14ac:dyDescent="0.25">
      <c r="A13">
        <v>7</v>
      </c>
      <c r="B13">
        <v>12</v>
      </c>
      <c r="C13" t="s">
        <v>106</v>
      </c>
      <c r="D13">
        <v>2</v>
      </c>
      <c r="E13">
        <v>0.67</v>
      </c>
      <c r="F13">
        <v>4.0999999999999996</v>
      </c>
      <c r="G13">
        <v>0.36</v>
      </c>
      <c r="H13">
        <v>0.79</v>
      </c>
      <c r="I13" t="s">
        <v>74</v>
      </c>
      <c r="J13">
        <v>18</v>
      </c>
      <c r="K13" t="s">
        <v>100</v>
      </c>
      <c r="L13" t="s">
        <v>110</v>
      </c>
      <c r="M13" t="s">
        <v>90</v>
      </c>
      <c r="N13" t="s">
        <v>103</v>
      </c>
    </row>
    <row r="14" spans="1:15" hidden="1" x14ac:dyDescent="0.25">
      <c r="A14">
        <v>7</v>
      </c>
      <c r="B14">
        <v>13</v>
      </c>
      <c r="C14" t="s">
        <v>107</v>
      </c>
      <c r="D14">
        <v>3</v>
      </c>
      <c r="E14">
        <v>0.67</v>
      </c>
      <c r="F14">
        <v>4.0999999999999996</v>
      </c>
      <c r="G14">
        <v>5.08</v>
      </c>
      <c r="H14">
        <v>0.79</v>
      </c>
      <c r="I14" t="s">
        <v>74</v>
      </c>
      <c r="J14">
        <v>18</v>
      </c>
      <c r="K14" t="s">
        <v>100</v>
      </c>
      <c r="L14" t="s">
        <v>110</v>
      </c>
      <c r="M14" t="s">
        <v>90</v>
      </c>
      <c r="N14" t="s">
        <v>104</v>
      </c>
    </row>
    <row r="15" spans="1:15" hidden="1" x14ac:dyDescent="0.25">
      <c r="A15">
        <v>7</v>
      </c>
      <c r="B15">
        <v>14</v>
      </c>
      <c r="C15" t="s">
        <v>108</v>
      </c>
      <c r="D15">
        <v>4</v>
      </c>
      <c r="E15">
        <v>0.34</v>
      </c>
      <c r="F15">
        <v>2.31</v>
      </c>
      <c r="G15">
        <v>6.73</v>
      </c>
      <c r="H15">
        <v>6.78</v>
      </c>
      <c r="I15" t="s">
        <v>74</v>
      </c>
      <c r="J15">
        <v>14</v>
      </c>
      <c r="K15" t="s">
        <v>100</v>
      </c>
      <c r="L15" s="2" t="str">
        <f>"202,202,202"</f>
        <v>202,202,202</v>
      </c>
      <c r="M15" t="s">
        <v>109</v>
      </c>
      <c r="O15" t="s">
        <v>101</v>
      </c>
    </row>
    <row r="16" spans="1:15" hidden="1" x14ac:dyDescent="0.25">
      <c r="A16">
        <v>3</v>
      </c>
      <c r="B16">
        <v>15</v>
      </c>
      <c r="C16" t="s">
        <v>112</v>
      </c>
      <c r="D16">
        <v>1</v>
      </c>
      <c r="E16">
        <v>1</v>
      </c>
      <c r="F16">
        <v>9.1999999999999993</v>
      </c>
      <c r="G16">
        <v>1.25</v>
      </c>
      <c r="H16">
        <v>2.58</v>
      </c>
      <c r="I16" t="s">
        <v>74</v>
      </c>
      <c r="J16">
        <v>48</v>
      </c>
      <c r="K16" t="s">
        <v>100</v>
      </c>
      <c r="L16" s="2" t="str">
        <f>"255,255,255"</f>
        <v>255,255,255</v>
      </c>
      <c r="M16" t="s">
        <v>90</v>
      </c>
      <c r="N16" t="s">
        <v>115</v>
      </c>
    </row>
    <row r="17" spans="1:15" hidden="1" x14ac:dyDescent="0.25">
      <c r="A17">
        <v>3</v>
      </c>
      <c r="B17">
        <v>16</v>
      </c>
      <c r="C17" t="s">
        <v>113</v>
      </c>
      <c r="D17">
        <v>2</v>
      </c>
      <c r="E17">
        <v>0.16</v>
      </c>
      <c r="F17">
        <v>6.02</v>
      </c>
      <c r="G17">
        <v>1.25</v>
      </c>
      <c r="H17">
        <v>3.44</v>
      </c>
      <c r="I17" t="s">
        <v>74</v>
      </c>
      <c r="J17">
        <v>30</v>
      </c>
      <c r="K17" t="s">
        <v>100</v>
      </c>
      <c r="L17" s="2" t="str">
        <f>"255,255,255"</f>
        <v>255,255,255</v>
      </c>
      <c r="M17" t="s">
        <v>90</v>
      </c>
      <c r="N17" t="s">
        <v>89</v>
      </c>
    </row>
    <row r="18" spans="1:15" hidden="1" x14ac:dyDescent="0.25">
      <c r="A18">
        <v>3</v>
      </c>
      <c r="B18">
        <v>17</v>
      </c>
      <c r="C18" t="s">
        <v>114</v>
      </c>
      <c r="D18">
        <v>3</v>
      </c>
      <c r="E18">
        <v>1</v>
      </c>
      <c r="F18">
        <v>9.1999999999999993</v>
      </c>
      <c r="G18">
        <v>1.25</v>
      </c>
      <c r="H18">
        <v>4.05</v>
      </c>
      <c r="I18" t="s">
        <v>74</v>
      </c>
      <c r="J18">
        <v>30</v>
      </c>
      <c r="K18" t="s">
        <v>100</v>
      </c>
      <c r="L18" s="2" t="str">
        <f>"255,255,255"</f>
        <v>255,255,255</v>
      </c>
      <c r="M18" t="s">
        <v>90</v>
      </c>
      <c r="N18" t="s">
        <v>116</v>
      </c>
    </row>
    <row r="19" spans="1:15" x14ac:dyDescent="0.25">
      <c r="A19">
        <v>8</v>
      </c>
      <c r="B19">
        <v>18</v>
      </c>
      <c r="C19" t="s">
        <v>72</v>
      </c>
      <c r="D19">
        <v>1</v>
      </c>
      <c r="E19">
        <v>0.71</v>
      </c>
      <c r="F19">
        <v>9.1999999999999993</v>
      </c>
      <c r="G19">
        <v>0.15</v>
      </c>
      <c r="H19">
        <v>0.15</v>
      </c>
      <c r="I19" t="s">
        <v>74</v>
      </c>
      <c r="J19">
        <v>40</v>
      </c>
      <c r="K19" t="s">
        <v>100</v>
      </c>
      <c r="L19" s="2" t="str">
        <f t="shared" ref="L19:L20" si="2">"199,183,199"</f>
        <v>199,183,199</v>
      </c>
      <c r="M19" t="s">
        <v>90</v>
      </c>
      <c r="N19" t="s">
        <v>117</v>
      </c>
    </row>
    <row r="20" spans="1:15" x14ac:dyDescent="0.25">
      <c r="A20">
        <v>8</v>
      </c>
      <c r="B20">
        <v>19</v>
      </c>
      <c r="C20" t="s">
        <v>111</v>
      </c>
      <c r="D20">
        <v>2</v>
      </c>
      <c r="E20">
        <v>0.67</v>
      </c>
      <c r="F20">
        <v>9.1999999999999993</v>
      </c>
      <c r="G20">
        <v>0.15</v>
      </c>
      <c r="H20">
        <v>0.74</v>
      </c>
      <c r="I20" t="s">
        <v>74</v>
      </c>
      <c r="J20">
        <v>28</v>
      </c>
      <c r="K20" t="s">
        <v>100</v>
      </c>
      <c r="L20" s="2" t="str">
        <f t="shared" si="2"/>
        <v>199,183,199</v>
      </c>
      <c r="M20" t="s">
        <v>90</v>
      </c>
      <c r="N20" t="s">
        <v>102</v>
      </c>
      <c r="O20" t="s">
        <v>101</v>
      </c>
    </row>
    <row r="21" spans="1:15" hidden="1" x14ac:dyDescent="0.25">
      <c r="A21">
        <v>8</v>
      </c>
      <c r="B21">
        <v>20</v>
      </c>
      <c r="C21" t="s">
        <v>108</v>
      </c>
      <c r="D21">
        <v>3</v>
      </c>
      <c r="E21">
        <v>0.34</v>
      </c>
      <c r="F21">
        <v>2.31</v>
      </c>
      <c r="G21">
        <v>6.73</v>
      </c>
      <c r="H21">
        <v>6.78</v>
      </c>
      <c r="I21" t="s">
        <v>74</v>
      </c>
      <c r="J21">
        <v>14</v>
      </c>
      <c r="K21" t="s">
        <v>100</v>
      </c>
      <c r="L21" s="2" t="str">
        <f>"202,202,202"</f>
        <v>202,202,202</v>
      </c>
      <c r="M21" t="s">
        <v>109</v>
      </c>
      <c r="O21" t="s">
        <v>101</v>
      </c>
    </row>
    <row r="22" spans="1:15" hidden="1" x14ac:dyDescent="0.25">
      <c r="A22">
        <v>2</v>
      </c>
      <c r="B22">
        <v>21</v>
      </c>
      <c r="C22" t="s">
        <v>108</v>
      </c>
      <c r="D22">
        <v>3</v>
      </c>
      <c r="E22">
        <v>0.34</v>
      </c>
      <c r="F22">
        <v>2.31</v>
      </c>
      <c r="G22">
        <v>6.73</v>
      </c>
      <c r="H22">
        <v>6.78</v>
      </c>
      <c r="I22" t="s">
        <v>74</v>
      </c>
      <c r="J22">
        <v>14</v>
      </c>
      <c r="K22" t="s">
        <v>100</v>
      </c>
      <c r="L22" s="2" t="str">
        <f>"202,202,202"</f>
        <v>202,202,202</v>
      </c>
      <c r="M22" t="s">
        <v>109</v>
      </c>
      <c r="O22" t="s">
        <v>101</v>
      </c>
    </row>
    <row r="23" spans="1:15" x14ac:dyDescent="0.25">
      <c r="A23">
        <v>9</v>
      </c>
      <c r="B23">
        <v>22</v>
      </c>
      <c r="C23" t="s">
        <v>72</v>
      </c>
      <c r="D23">
        <v>1</v>
      </c>
      <c r="E23">
        <v>0.71</v>
      </c>
      <c r="F23">
        <v>9.1999999999999993</v>
      </c>
      <c r="G23">
        <v>0.15</v>
      </c>
      <c r="H23">
        <v>0.15</v>
      </c>
      <c r="I23" t="s">
        <v>74</v>
      </c>
      <c r="J23">
        <v>40</v>
      </c>
      <c r="K23" t="s">
        <v>100</v>
      </c>
      <c r="L23" s="2" t="str">
        <f>"199,183,199"</f>
        <v>199,183,199</v>
      </c>
      <c r="M23" t="s">
        <v>90</v>
      </c>
      <c r="N23" t="s">
        <v>133</v>
      </c>
    </row>
    <row r="24" spans="1:15" hidden="1" x14ac:dyDescent="0.25">
      <c r="A24">
        <v>4</v>
      </c>
      <c r="B24">
        <v>24</v>
      </c>
      <c r="C24" t="s">
        <v>112</v>
      </c>
      <c r="D24">
        <v>1</v>
      </c>
      <c r="E24">
        <v>1</v>
      </c>
      <c r="F24">
        <v>9.1999999999999993</v>
      </c>
      <c r="G24">
        <v>1.25</v>
      </c>
      <c r="H24">
        <v>2.58</v>
      </c>
      <c r="I24" t="s">
        <v>74</v>
      </c>
      <c r="J24">
        <v>48</v>
      </c>
      <c r="K24" t="s">
        <v>100</v>
      </c>
      <c r="L24" s="2" t="str">
        <f>"255,255,255"</f>
        <v>255,255,255</v>
      </c>
      <c r="M24" t="s">
        <v>90</v>
      </c>
      <c r="N24" t="s">
        <v>118</v>
      </c>
    </row>
    <row r="25" spans="1:15" hidden="1" x14ac:dyDescent="0.25">
      <c r="A25">
        <v>4</v>
      </c>
      <c r="B25">
        <v>25</v>
      </c>
      <c r="C25" t="s">
        <v>113</v>
      </c>
      <c r="D25">
        <v>2</v>
      </c>
      <c r="E25">
        <v>0.16</v>
      </c>
      <c r="F25">
        <v>6.02</v>
      </c>
      <c r="G25">
        <v>1.25</v>
      </c>
      <c r="H25">
        <v>3.44</v>
      </c>
      <c r="I25" t="s">
        <v>74</v>
      </c>
      <c r="J25">
        <v>30</v>
      </c>
      <c r="K25" t="s">
        <v>100</v>
      </c>
      <c r="L25" s="2" t="str">
        <f>"255,255,255"</f>
        <v>255,255,255</v>
      </c>
      <c r="M25" t="s">
        <v>90</v>
      </c>
      <c r="N25" t="s">
        <v>89</v>
      </c>
    </row>
    <row r="26" spans="1:15" hidden="1" x14ac:dyDescent="0.25">
      <c r="A26">
        <v>4</v>
      </c>
      <c r="B26">
        <v>26</v>
      </c>
      <c r="C26" t="s">
        <v>114</v>
      </c>
      <c r="D26">
        <v>3</v>
      </c>
      <c r="E26">
        <v>1</v>
      </c>
      <c r="F26">
        <v>9.1999999999999993</v>
      </c>
      <c r="G26">
        <v>1.25</v>
      </c>
      <c r="H26">
        <v>4.05</v>
      </c>
      <c r="I26" t="s">
        <v>74</v>
      </c>
      <c r="J26">
        <v>30</v>
      </c>
      <c r="K26" t="s">
        <v>100</v>
      </c>
      <c r="L26" s="2" t="str">
        <f>"255,255,255"</f>
        <v>255,255,255</v>
      </c>
      <c r="M26" t="s">
        <v>90</v>
      </c>
      <c r="N26" t="s">
        <v>116</v>
      </c>
    </row>
    <row r="27" spans="1:15" x14ac:dyDescent="0.25">
      <c r="A27">
        <v>11</v>
      </c>
      <c r="B27">
        <v>27</v>
      </c>
      <c r="C27" t="s">
        <v>72</v>
      </c>
      <c r="D27">
        <v>1</v>
      </c>
      <c r="E27">
        <v>0.71</v>
      </c>
      <c r="F27">
        <v>9.1999999999999993</v>
      </c>
      <c r="G27">
        <v>0.15</v>
      </c>
      <c r="H27">
        <v>0.15</v>
      </c>
      <c r="I27" t="s">
        <v>74</v>
      </c>
      <c r="J27">
        <v>40</v>
      </c>
      <c r="K27" t="s">
        <v>100</v>
      </c>
      <c r="L27" s="2" t="str">
        <f t="shared" ref="L27:L28" si="3">"199,183,199"</f>
        <v>199,183,199</v>
      </c>
      <c r="M27" t="s">
        <v>90</v>
      </c>
      <c r="N27" t="s">
        <v>120</v>
      </c>
      <c r="O27" t="s">
        <v>131</v>
      </c>
    </row>
    <row r="28" spans="1:15" x14ac:dyDescent="0.25">
      <c r="A28">
        <v>11</v>
      </c>
      <c r="B28">
        <v>28</v>
      </c>
      <c r="C28" t="s">
        <v>111</v>
      </c>
      <c r="D28">
        <v>2</v>
      </c>
      <c r="E28">
        <v>0.67</v>
      </c>
      <c r="F28">
        <v>9.15</v>
      </c>
      <c r="G28">
        <v>0.15</v>
      </c>
      <c r="H28">
        <v>0.74</v>
      </c>
      <c r="I28" t="s">
        <v>74</v>
      </c>
      <c r="J28">
        <v>28</v>
      </c>
      <c r="K28" t="s">
        <v>100</v>
      </c>
      <c r="L28" s="2" t="str">
        <f t="shared" si="3"/>
        <v>199,183,199</v>
      </c>
      <c r="M28" t="s">
        <v>90</v>
      </c>
      <c r="N28" t="s">
        <v>119</v>
      </c>
      <c r="O28" t="s">
        <v>101</v>
      </c>
    </row>
    <row r="29" spans="1:15" hidden="1" x14ac:dyDescent="0.25">
      <c r="A29">
        <v>11</v>
      </c>
      <c r="B29">
        <v>29</v>
      </c>
      <c r="C29" t="s">
        <v>108</v>
      </c>
      <c r="D29">
        <v>3</v>
      </c>
      <c r="E29">
        <v>0.34</v>
      </c>
      <c r="F29">
        <v>2.31</v>
      </c>
      <c r="G29">
        <v>6.73</v>
      </c>
      <c r="H29">
        <v>6.78</v>
      </c>
      <c r="I29" t="s">
        <v>74</v>
      </c>
      <c r="J29">
        <v>14</v>
      </c>
      <c r="K29" t="s">
        <v>100</v>
      </c>
      <c r="L29" s="2" t="str">
        <f>"202,202,202"</f>
        <v>202,202,202</v>
      </c>
      <c r="M29" t="s">
        <v>109</v>
      </c>
      <c r="O29" t="s">
        <v>101</v>
      </c>
    </row>
    <row r="30" spans="1:15" x14ac:dyDescent="0.25">
      <c r="A30">
        <v>10</v>
      </c>
      <c r="B30">
        <v>30</v>
      </c>
      <c r="C30" t="s">
        <v>72</v>
      </c>
      <c r="D30">
        <v>1</v>
      </c>
      <c r="E30">
        <v>0.71</v>
      </c>
      <c r="F30">
        <v>8.4700000000000006</v>
      </c>
      <c r="G30">
        <v>0.15</v>
      </c>
      <c r="H30">
        <v>0.15</v>
      </c>
      <c r="I30" t="s">
        <v>74</v>
      </c>
      <c r="J30">
        <v>40</v>
      </c>
      <c r="K30" t="s">
        <v>100</v>
      </c>
      <c r="L30" s="2" t="str">
        <f t="shared" ref="L30:L31" si="4">"199,183,199"</f>
        <v>199,183,199</v>
      </c>
      <c r="M30" t="s">
        <v>90</v>
      </c>
      <c r="N30" t="s">
        <v>124</v>
      </c>
    </row>
    <row r="31" spans="1:15" x14ac:dyDescent="0.25">
      <c r="A31">
        <v>10</v>
      </c>
      <c r="B31">
        <v>31</v>
      </c>
      <c r="C31" t="s">
        <v>111</v>
      </c>
      <c r="D31">
        <v>2</v>
      </c>
      <c r="E31">
        <v>0.67</v>
      </c>
      <c r="F31">
        <v>9.15</v>
      </c>
      <c r="G31">
        <v>0.15</v>
      </c>
      <c r="H31">
        <v>0.74</v>
      </c>
      <c r="I31" t="s">
        <v>74</v>
      </c>
      <c r="J31">
        <v>28</v>
      </c>
      <c r="K31" t="s">
        <v>100</v>
      </c>
      <c r="L31" s="2" t="str">
        <f t="shared" si="4"/>
        <v>199,183,199</v>
      </c>
      <c r="M31" t="s">
        <v>90</v>
      </c>
      <c r="N31" t="s">
        <v>119</v>
      </c>
      <c r="O31" t="s">
        <v>101</v>
      </c>
    </row>
    <row r="32" spans="1:15" hidden="1" x14ac:dyDescent="0.25">
      <c r="A32">
        <v>10</v>
      </c>
      <c r="B32">
        <v>32</v>
      </c>
      <c r="C32" t="s">
        <v>108</v>
      </c>
      <c r="D32">
        <v>3</v>
      </c>
      <c r="E32">
        <v>0.34</v>
      </c>
      <c r="F32">
        <v>2.31</v>
      </c>
      <c r="G32">
        <v>6.73</v>
      </c>
      <c r="H32">
        <v>6.78</v>
      </c>
      <c r="I32" t="s">
        <v>74</v>
      </c>
      <c r="J32">
        <v>14</v>
      </c>
      <c r="K32" t="s">
        <v>100</v>
      </c>
      <c r="L32" s="2" t="str">
        <f>"202,202,202"</f>
        <v>202,202,202</v>
      </c>
      <c r="M32" t="s">
        <v>109</v>
      </c>
      <c r="O32" t="s">
        <v>101</v>
      </c>
    </row>
    <row r="33" spans="1:15" hidden="1" x14ac:dyDescent="0.25">
      <c r="A33">
        <v>10</v>
      </c>
      <c r="B33">
        <v>33</v>
      </c>
      <c r="C33" t="s">
        <v>121</v>
      </c>
      <c r="D33">
        <v>4</v>
      </c>
      <c r="E33">
        <v>1.05</v>
      </c>
      <c r="F33">
        <v>8.4700000000000006</v>
      </c>
      <c r="G33">
        <v>0.83</v>
      </c>
      <c r="H33">
        <v>5.57</v>
      </c>
      <c r="I33" t="s">
        <v>74</v>
      </c>
      <c r="J33">
        <v>14</v>
      </c>
      <c r="L33" s="2" t="str">
        <f>"202,202,202"</f>
        <v>202,202,202</v>
      </c>
      <c r="M33" t="s">
        <v>90</v>
      </c>
      <c r="N33" t="s">
        <v>122</v>
      </c>
    </row>
    <row r="34" spans="1:15" hidden="1" x14ac:dyDescent="0.25">
      <c r="A34">
        <v>11</v>
      </c>
      <c r="B34">
        <v>34</v>
      </c>
      <c r="C34" t="s">
        <v>121</v>
      </c>
      <c r="D34">
        <v>4</v>
      </c>
      <c r="E34">
        <v>1.05</v>
      </c>
      <c r="F34">
        <v>8.4700000000000006</v>
      </c>
      <c r="G34">
        <v>0.83</v>
      </c>
      <c r="H34">
        <v>5.57</v>
      </c>
      <c r="I34" t="s">
        <v>74</v>
      </c>
      <c r="J34">
        <v>14</v>
      </c>
      <c r="L34" s="2" t="str">
        <f>"202,202,202"</f>
        <v>202,202,202</v>
      </c>
      <c r="M34" t="s">
        <v>90</v>
      </c>
      <c r="N34" t="s">
        <v>122</v>
      </c>
    </row>
    <row r="35" spans="1:15" hidden="1" x14ac:dyDescent="0.25">
      <c r="A35">
        <v>5</v>
      </c>
      <c r="B35">
        <v>35</v>
      </c>
      <c r="C35" t="s">
        <v>112</v>
      </c>
      <c r="D35">
        <v>1</v>
      </c>
      <c r="E35">
        <v>1</v>
      </c>
      <c r="F35">
        <v>7.76</v>
      </c>
      <c r="G35">
        <v>1.25</v>
      </c>
      <c r="H35">
        <v>2.58</v>
      </c>
      <c r="I35" t="s">
        <v>74</v>
      </c>
      <c r="J35">
        <v>48</v>
      </c>
      <c r="K35" t="s">
        <v>100</v>
      </c>
      <c r="L35" s="2" t="str">
        <f>"255,255,255"</f>
        <v>255,255,255</v>
      </c>
      <c r="M35" t="s">
        <v>90</v>
      </c>
      <c r="N35" t="s">
        <v>125</v>
      </c>
    </row>
    <row r="36" spans="1:15" hidden="1" x14ac:dyDescent="0.25">
      <c r="A36">
        <v>5</v>
      </c>
      <c r="B36">
        <v>36</v>
      </c>
      <c r="C36" t="s">
        <v>113</v>
      </c>
      <c r="D36">
        <v>2</v>
      </c>
      <c r="E36">
        <v>0.16</v>
      </c>
      <c r="F36">
        <v>6.02</v>
      </c>
      <c r="G36">
        <v>1.25</v>
      </c>
      <c r="H36">
        <v>4.0999999999999996</v>
      </c>
      <c r="I36" t="s">
        <v>74</v>
      </c>
      <c r="J36">
        <v>30</v>
      </c>
      <c r="K36" t="s">
        <v>100</v>
      </c>
      <c r="L36" s="2" t="str">
        <f>"255,255,255"</f>
        <v>255,255,255</v>
      </c>
      <c r="M36" t="s">
        <v>90</v>
      </c>
      <c r="N36" t="s">
        <v>89</v>
      </c>
    </row>
    <row r="37" spans="1:15" hidden="1" x14ac:dyDescent="0.25">
      <c r="A37">
        <v>5</v>
      </c>
      <c r="B37">
        <v>37</v>
      </c>
      <c r="C37" t="s">
        <v>114</v>
      </c>
      <c r="D37">
        <v>3</v>
      </c>
      <c r="E37">
        <v>1</v>
      </c>
      <c r="F37">
        <v>9.1999999999999993</v>
      </c>
      <c r="G37">
        <v>1.25</v>
      </c>
      <c r="H37">
        <v>4.71</v>
      </c>
      <c r="I37" t="s">
        <v>74</v>
      </c>
      <c r="J37">
        <v>30</v>
      </c>
      <c r="K37" t="s">
        <v>100</v>
      </c>
      <c r="L37" s="2" t="str">
        <f>"255,255,255"</f>
        <v>255,255,255</v>
      </c>
      <c r="M37" t="s">
        <v>90</v>
      </c>
      <c r="O37" t="s">
        <v>130</v>
      </c>
    </row>
    <row r="38" spans="1:15" x14ac:dyDescent="0.25">
      <c r="A38">
        <v>12</v>
      </c>
      <c r="B38">
        <v>38</v>
      </c>
      <c r="C38" t="s">
        <v>72</v>
      </c>
      <c r="D38">
        <v>1</v>
      </c>
      <c r="E38">
        <v>0.71</v>
      </c>
      <c r="F38">
        <v>9.4600000000000009</v>
      </c>
      <c r="G38">
        <v>0.15</v>
      </c>
      <c r="H38">
        <v>0.15</v>
      </c>
      <c r="I38" t="s">
        <v>74</v>
      </c>
      <c r="J38">
        <v>40</v>
      </c>
      <c r="K38" t="s">
        <v>100</v>
      </c>
      <c r="L38" s="2" t="str">
        <f t="shared" ref="L38:L39" si="5">"199,183,199"</f>
        <v>199,183,199</v>
      </c>
      <c r="M38" t="s">
        <v>90</v>
      </c>
      <c r="N38" t="s">
        <v>126</v>
      </c>
      <c r="O38" t="s">
        <v>131</v>
      </c>
    </row>
    <row r="39" spans="1:15" x14ac:dyDescent="0.25">
      <c r="A39">
        <v>12</v>
      </c>
      <c r="B39">
        <v>39</v>
      </c>
      <c r="C39" t="s">
        <v>111</v>
      </c>
      <c r="D39">
        <v>2</v>
      </c>
      <c r="E39">
        <v>0.67</v>
      </c>
      <c r="F39">
        <v>9.1999999999999993</v>
      </c>
      <c r="G39">
        <v>0.15</v>
      </c>
      <c r="H39">
        <v>0.74</v>
      </c>
      <c r="I39" t="s">
        <v>74</v>
      </c>
      <c r="J39">
        <v>28</v>
      </c>
      <c r="K39" t="s">
        <v>100</v>
      </c>
      <c r="L39" s="2" t="str">
        <f t="shared" si="5"/>
        <v>199,183,199</v>
      </c>
      <c r="M39" t="s">
        <v>90</v>
      </c>
      <c r="O39" t="s">
        <v>130</v>
      </c>
    </row>
    <row r="40" spans="1:15" hidden="1" x14ac:dyDescent="0.25">
      <c r="A40">
        <v>12</v>
      </c>
      <c r="B40">
        <v>40</v>
      </c>
      <c r="C40" t="s">
        <v>108</v>
      </c>
      <c r="D40">
        <v>3</v>
      </c>
      <c r="E40">
        <v>0.34</v>
      </c>
      <c r="F40">
        <v>2.31</v>
      </c>
      <c r="G40">
        <v>6.73</v>
      </c>
      <c r="H40">
        <v>6.78</v>
      </c>
      <c r="I40" t="s">
        <v>74</v>
      </c>
      <c r="J40">
        <v>14</v>
      </c>
      <c r="K40" t="s">
        <v>100</v>
      </c>
      <c r="L40" s="2" t="str">
        <f>"202,202,202"</f>
        <v>202,202,202</v>
      </c>
      <c r="M40" t="s">
        <v>109</v>
      </c>
      <c r="O40" t="s">
        <v>101</v>
      </c>
    </row>
  </sheetData>
  <autoFilter ref="A1:O40" xr:uid="{AAFC98FD-2B31-46F6-BF19-8C5861C2C493}">
    <filterColumn colId="11">
      <filters>
        <filter val="199,183,199"/>
      </filters>
    </filterColumn>
    <sortState ref="A6:O39">
      <sortCondition ref="L1:L40"/>
    </sortState>
  </autoFilter>
  <sortState ref="A2:O6">
    <sortCondition ref="A2:A6"/>
    <sortCondition ref="D2:D6"/>
  </sortState>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6032C-9F0F-4902-A148-43BA06579F87}">
  <dimension ref="A1:L2"/>
  <sheetViews>
    <sheetView workbookViewId="0">
      <selection activeCell="G36" sqref="G36"/>
    </sheetView>
  </sheetViews>
  <sheetFormatPr defaultRowHeight="15" x14ac:dyDescent="0.25"/>
  <cols>
    <col min="1" max="1" width="14.42578125" customWidth="1"/>
    <col min="3" max="3" width="10.140625" customWidth="1"/>
    <col min="6" max="6" width="10.7109375" customWidth="1"/>
    <col min="7" max="7" width="11" customWidth="1"/>
  </cols>
  <sheetData>
    <row r="1" spans="1:12" x14ac:dyDescent="0.25">
      <c r="A1" t="s">
        <v>0</v>
      </c>
      <c r="B1" t="s">
        <v>80</v>
      </c>
      <c r="C1" t="s">
        <v>63</v>
      </c>
      <c r="D1" t="s">
        <v>62</v>
      </c>
      <c r="E1" t="s">
        <v>64</v>
      </c>
      <c r="F1" t="s">
        <v>65</v>
      </c>
      <c r="G1" t="s">
        <v>66</v>
      </c>
      <c r="H1" t="s">
        <v>67</v>
      </c>
      <c r="I1" t="s">
        <v>68</v>
      </c>
      <c r="J1" t="s">
        <v>69</v>
      </c>
      <c r="K1" t="s">
        <v>70</v>
      </c>
      <c r="L1" t="s">
        <v>71</v>
      </c>
    </row>
    <row r="2" spans="1:12" x14ac:dyDescent="0.25">
      <c r="A2">
        <v>2</v>
      </c>
      <c r="B2">
        <v>1</v>
      </c>
      <c r="C2" t="s">
        <v>72</v>
      </c>
      <c r="D2">
        <v>1</v>
      </c>
      <c r="E2" t="s">
        <v>73</v>
      </c>
      <c r="F2">
        <v>0.2</v>
      </c>
      <c r="G2">
        <v>0.2</v>
      </c>
      <c r="H2">
        <v>9.2100000000000009</v>
      </c>
      <c r="I2">
        <v>0.71</v>
      </c>
      <c r="J2" t="s">
        <v>74</v>
      </c>
      <c r="K2">
        <v>30</v>
      </c>
      <c r="L2" t="s">
        <v>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slide.types</vt:lpstr>
      <vt:lpstr>graph.types</vt:lpstr>
      <vt:lpstr>slide.pot.objects</vt:lpstr>
      <vt:lpstr>slide.table.objects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WNF</dc:creator>
  <cp:lastModifiedBy>WNF</cp:lastModifiedBy>
  <dcterms:created xsi:type="dcterms:W3CDTF">2018-08-10T00:01:23Z</dcterms:created>
  <dcterms:modified xsi:type="dcterms:W3CDTF">2018-08-18T00:17:23Z</dcterms:modified>
</cp:coreProperties>
</file>