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7abed797ace820/Desktop/SULI Summer 2023/Analysis/ILC/ILC/"/>
    </mc:Choice>
  </mc:AlternateContent>
  <xr:revisionPtr revIDLastSave="155" documentId="8_{67A7D0D5-C464-44D0-9DB8-3CAAB9F4DB5B}" xr6:coauthVersionLast="47" xr6:coauthVersionMax="47" xr10:uidLastSave="{070D68CD-CE42-446A-833A-9F245F998D4A}"/>
  <bookViews>
    <workbookView xWindow="-96" yWindow="-96" windowWidth="20928" windowHeight="12432" xr2:uid="{C7D35216-A008-4433-B765-BC4D0475E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5" i="1"/>
  <c r="F6" i="1"/>
  <c r="F3" i="1"/>
  <c r="F4" i="1"/>
  <c r="F2" i="1"/>
</calcChain>
</file>

<file path=xl/sharedStrings.xml><?xml version="1.0" encoding="utf-8"?>
<sst xmlns="http://schemas.openxmlformats.org/spreadsheetml/2006/main" count="17" uniqueCount="17">
  <si>
    <t>f_rep</t>
  </si>
  <si>
    <t>n_b</t>
  </si>
  <si>
    <t>L_GP_0.1 (cm^-2 s^-1)</t>
  </si>
  <si>
    <t>lumi_ee_high</t>
  </si>
  <si>
    <t>ILC-1TeV_A1</t>
  </si>
  <si>
    <t>ILC-1TeV_B1b</t>
  </si>
  <si>
    <t xml:space="preserve"> ILCUPGRADE-500GeV</t>
  </si>
  <si>
    <t>ILC-350GeV</t>
  </si>
  <si>
    <t>Energy (GeV)</t>
  </si>
  <si>
    <t>ILC-250GeV</t>
  </si>
  <si>
    <t>Upsilon (max)</t>
  </si>
  <si>
    <t>final photons per particle</t>
  </si>
  <si>
    <t>Upsilon max (analytical)</t>
  </si>
  <si>
    <t>n_photon analytical</t>
  </si>
  <si>
    <t>Model</t>
  </si>
  <si>
    <t>Ultra_tight</t>
  </si>
  <si>
    <t>same order of mag as OSIRIS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</si>
</sst>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2" fontId="0" fillId="0" borderId="1" xfId="0" applyNumberFormat="1" applyBorder="1"/>
    <xf numFmtId="2" fontId="0" fillId="2" borderId="1" xfId="0" applyNumberFormat="1" applyFill="1" applyBorder="1"/>
    <xf numFmtId="11" fontId="0" fillId="3" borderId="1" xfId="0" applyNumberForma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E6876-BDEF-4338-BBA5-20254B470205}">
  <dimension ref="A1:L18"/>
  <sheetViews>
    <sheetView tabSelected="1" zoomScale="78" workbookViewId="0">
      <selection activeCell="A8" sqref="A8"/>
    </sheetView>
  </sheetViews>
  <sheetFormatPr defaultRowHeight="14.4" x14ac:dyDescent="0.55000000000000004"/>
  <cols>
    <col min="1" max="1" width="18.68359375" customWidth="1"/>
    <col min="2" max="2" width="13.7890625" customWidth="1"/>
    <col min="5" max="6" width="18.41796875" bestFit="1" customWidth="1"/>
    <col min="7" max="7" width="21.26171875" bestFit="1" customWidth="1"/>
    <col min="8" max="8" width="16.89453125" bestFit="1" customWidth="1"/>
    <col min="9" max="9" width="20.20703125" bestFit="1" customWidth="1"/>
    <col min="10" max="10" width="20.47265625" customWidth="1"/>
    <col min="11" max="11" width="11.9453125" bestFit="1" customWidth="1"/>
    <col min="12" max="12" width="20.20703125" bestFit="1" customWidth="1"/>
  </cols>
  <sheetData>
    <row r="1" spans="1:12" ht="16.8" customHeight="1" x14ac:dyDescent="0.55000000000000004">
      <c r="A1" s="3" t="s">
        <v>14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2</v>
      </c>
      <c r="G1" s="3" t="s">
        <v>11</v>
      </c>
      <c r="H1" s="3" t="s">
        <v>13</v>
      </c>
      <c r="I1" s="3" t="s">
        <v>10</v>
      </c>
      <c r="J1" s="3" t="s">
        <v>12</v>
      </c>
      <c r="K1" s="5"/>
      <c r="L1" s="4"/>
    </row>
    <row r="2" spans="1:12" x14ac:dyDescent="0.55000000000000004">
      <c r="A2" s="1" t="s">
        <v>4</v>
      </c>
      <c r="B2" s="1">
        <v>1000</v>
      </c>
      <c r="C2" s="1">
        <v>4</v>
      </c>
      <c r="D2" s="1">
        <v>2450</v>
      </c>
      <c r="E2" s="2">
        <v>1.8461400000000001E+34</v>
      </c>
      <c r="F2" s="2">
        <f>E2*D2*C2*0.0001</f>
        <v>1.8092172000000003E+34</v>
      </c>
      <c r="G2" s="6">
        <v>1.4875</v>
      </c>
      <c r="H2" s="6"/>
      <c r="I2" s="6">
        <v>0.35411799999999999</v>
      </c>
      <c r="J2" s="6"/>
    </row>
    <row r="3" spans="1:12" x14ac:dyDescent="0.55000000000000004">
      <c r="A3" s="1" t="s">
        <v>5</v>
      </c>
      <c r="B3" s="1">
        <v>1000</v>
      </c>
      <c r="C3" s="1">
        <v>4</v>
      </c>
      <c r="D3" s="1">
        <v>2450</v>
      </c>
      <c r="E3" s="2">
        <v>2.3072499999999999E+34</v>
      </c>
      <c r="F3" s="2">
        <f t="shared" ref="F3:F6" si="0">E3*D3*C3*0.0001</f>
        <v>2.261105E+34</v>
      </c>
      <c r="G3" s="6">
        <v>2.1135799999999998</v>
      </c>
      <c r="H3" s="6"/>
      <c r="I3" s="6">
        <v>0.71970000000000001</v>
      </c>
      <c r="J3" s="6"/>
    </row>
    <row r="4" spans="1:12" x14ac:dyDescent="0.55000000000000004">
      <c r="A4" s="1" t="s">
        <v>6</v>
      </c>
      <c r="B4" s="1">
        <v>500</v>
      </c>
      <c r="C4" s="1">
        <v>5</v>
      </c>
      <c r="D4" s="1">
        <v>2625</v>
      </c>
      <c r="E4" s="2">
        <v>1.61551E+34</v>
      </c>
      <c r="F4" s="2">
        <f t="shared" si="0"/>
        <v>2.1203568749999998E+34</v>
      </c>
      <c r="G4" s="6">
        <v>1.9033599999999999</v>
      </c>
      <c r="H4" s="6">
        <v>1.8177000000000001</v>
      </c>
      <c r="I4" s="6">
        <v>0.295539</v>
      </c>
      <c r="J4" s="7">
        <v>1.3540000000000001</v>
      </c>
    </row>
    <row r="5" spans="1:12" x14ac:dyDescent="0.55000000000000004">
      <c r="A5" s="1" t="s">
        <v>7</v>
      </c>
      <c r="B5" s="1">
        <v>350</v>
      </c>
      <c r="C5" s="1">
        <v>5</v>
      </c>
      <c r="D5" s="1">
        <v>1312</v>
      </c>
      <c r="E5" s="2">
        <v>1.23236E+34</v>
      </c>
      <c r="F5" s="2">
        <f>E5*D5*C5*0.0001</f>
        <v>8.0842816000000014E+33</v>
      </c>
      <c r="G5" s="6">
        <v>1.3128200000000001</v>
      </c>
      <c r="H5" s="6">
        <v>1.2649999999999999</v>
      </c>
      <c r="I5" s="6">
        <v>0.109495</v>
      </c>
      <c r="J5" s="7">
        <v>0.621</v>
      </c>
    </row>
    <row r="6" spans="1:12" x14ac:dyDescent="0.55000000000000004">
      <c r="A6" s="1" t="s">
        <v>9</v>
      </c>
      <c r="B6" s="1">
        <v>250</v>
      </c>
      <c r="C6" s="1">
        <v>5</v>
      </c>
      <c r="D6" s="1">
        <v>1312</v>
      </c>
      <c r="E6" s="2">
        <v>1.45805E+34</v>
      </c>
      <c r="F6" s="1">
        <f t="shared" si="0"/>
        <v>9.564808000000001E+33</v>
      </c>
      <c r="G6" s="6">
        <v>2.0185300000000002</v>
      </c>
      <c r="H6" s="6">
        <v>1.66709308780796</v>
      </c>
      <c r="I6" s="6">
        <v>0.332007</v>
      </c>
      <c r="J6" s="7">
        <v>0.44368894288133398</v>
      </c>
    </row>
    <row r="7" spans="1:12" x14ac:dyDescent="0.55000000000000004">
      <c r="A7" s="1"/>
      <c r="B7" s="1"/>
      <c r="C7" s="1"/>
      <c r="D7" s="1"/>
      <c r="E7" s="1"/>
      <c r="F7" s="1"/>
      <c r="G7" s="1"/>
      <c r="H7" s="1"/>
      <c r="I7" s="1"/>
      <c r="J7" s="1"/>
    </row>
    <row r="8" spans="1:12" x14ac:dyDescent="0.55000000000000004">
      <c r="A8" s="1" t="s">
        <v>15</v>
      </c>
      <c r="B8" s="1">
        <v>125</v>
      </c>
      <c r="C8" s="1">
        <v>100</v>
      </c>
      <c r="D8" s="1"/>
      <c r="E8" s="2">
        <v>5.1591599999999998E+32</v>
      </c>
      <c r="F8" s="8">
        <f>C8*E8/10000</f>
        <v>5.1591599999999999E+30</v>
      </c>
      <c r="G8" s="6">
        <v>0.266567</v>
      </c>
      <c r="H8" s="1"/>
      <c r="I8" s="9">
        <v>882.87199999999996</v>
      </c>
      <c r="J8" s="1"/>
      <c r="K8" t="s">
        <v>16</v>
      </c>
    </row>
    <row r="9" spans="1:12" x14ac:dyDescent="0.55000000000000004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2" x14ac:dyDescent="0.55000000000000004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2" x14ac:dyDescent="0.55000000000000004">
      <c r="A11" s="1"/>
      <c r="B11" s="1"/>
      <c r="C11" s="1"/>
      <c r="D11" s="1"/>
      <c r="E11" s="1"/>
      <c r="F11" s="1"/>
      <c r="G11" s="1"/>
      <c r="H11" s="1"/>
      <c r="I11" s="1"/>
      <c r="J11" s="1"/>
    </row>
    <row r="12" spans="1:12" x14ac:dyDescent="0.55000000000000004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2" x14ac:dyDescent="0.55000000000000004">
      <c r="A13" s="1"/>
      <c r="B13" s="1"/>
      <c r="C13" s="1"/>
      <c r="D13" s="1"/>
      <c r="E13" s="1"/>
      <c r="F13" s="1"/>
      <c r="G13" s="1"/>
      <c r="H13" s="1"/>
      <c r="I13" s="1"/>
      <c r="J13" s="1"/>
    </row>
    <row r="14" spans="1:12" x14ac:dyDescent="0.55000000000000004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2" x14ac:dyDescent="0.55000000000000004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2" x14ac:dyDescent="0.55000000000000004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spans="1:10" x14ac:dyDescent="0.55000000000000004">
      <c r="A17" s="1"/>
      <c r="B17" s="1"/>
      <c r="C17" s="1"/>
      <c r="D17" s="1"/>
      <c r="E17" s="1"/>
      <c r="F17" s="1"/>
      <c r="G17" s="1"/>
      <c r="H17" s="1"/>
      <c r="I17" s="1"/>
      <c r="J17" s="1"/>
    </row>
    <row r="18" spans="1:10" x14ac:dyDescent="0.55000000000000004">
      <c r="A18" s="1"/>
      <c r="B18" s="1"/>
      <c r="C18" s="1"/>
      <c r="D18" s="1"/>
      <c r="E18" s="1"/>
      <c r="F18" s="1"/>
      <c r="G18" s="1"/>
      <c r="H18" s="1"/>
      <c r="I18" s="1"/>
      <c r="J18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 Nguyen</dc:creator>
  <cp:lastModifiedBy>Bao Nguyen</cp:lastModifiedBy>
  <dcterms:created xsi:type="dcterms:W3CDTF">2023-07-06T00:53:23Z</dcterms:created>
  <dcterms:modified xsi:type="dcterms:W3CDTF">2023-07-10T18:37:06Z</dcterms:modified>
</cp:coreProperties>
</file>