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codeName="ThisWorkbook"/>
  <xr:revisionPtr revIDLastSave="0" documentId="13_ncr:1_{CED03A6C-5EB4-4215-A127-49B6BBDFD8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redit Card Log" sheetId="2" r:id="rId1"/>
  </sheets>
  <definedNames>
    <definedName name="ColumnTitle1">'Credit Card Log'!$B$3</definedName>
    <definedName name="_xlnm.Print_Titles" localSheetId="0">'Credit Card Log'!$3:$3</definedName>
  </definedNames>
  <calcPr calcId="191029"/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9" i="2"/>
  <c r="G9" i="2"/>
  <c r="G8" i="2"/>
  <c r="G7" i="2"/>
  <c r="G6" i="2"/>
  <c r="G5" i="2"/>
  <c r="G4" i="2"/>
  <c r="D10" i="2"/>
  <c r="F10" i="2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<sst xmlns="http://schemas.openxmlformats.org/spreadsheetml/2006/main" count="22" uniqueCount="20">
  <si>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</si>
  <si>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</si>
  <si>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Amount</t>
  </si>
  <si>
    <t>Merchant name</t>
  </si>
  <si>
    <t>Transaction fees</t>
  </si>
  <si>
    <t>Cash withdrawal</t>
  </si>
  <si>
    <t>Woodgrove Bank</t>
  </si>
  <si>
    <t>Picture frame</t>
  </si>
  <si>
    <t>Northwind Traders</t>
  </si>
  <si>
    <t>Wine</t>
  </si>
  <si>
    <t>Ticket to Maui</t>
  </si>
  <si>
    <t>Total</t>
  </si>
  <si>
    <t>Existing balance</t>
  </si>
  <si>
    <t>Payment for June</t>
  </si>
  <si>
    <t>Credit Card Name</t>
  </si>
  <si>
    <t>Enter payments as negative amounts in table, below.</t>
  </si>
  <si>
    <t>Balance*</t>
  </si>
  <si>
    <t>*(does not include interest)</t>
  </si>
  <si>
    <t>Wide World Importers</t>
  </si>
  <si>
    <t>Margie's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</si>
</sst>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12" x14ac:knownFonts="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i/>
      <sz val="12"/>
      <color theme="1"/>
      <name val="Lucida Sans"/>
      <family val="2"/>
      <charset val="238"/>
      <scheme val="minor"/>
    </font>
    <font>
      <b/>
      <sz val="14"/>
      <color theme="1"/>
      <name val="Rockwell"/>
      <family val="1"/>
      <scheme val="major"/>
    </font>
    <font>
      <sz val="9"/>
      <name val="宋体"/>
      <family val="3"/>
      <charset val="134"/>
      <scheme val="minor"/>
    </font>
    <font>
      <b/>
      <sz val="12"/>
      <color theme="1"/>
      <name val="Lucida Sans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Dashed">
        <color auto="1"/>
      </top>
      <bottom style="medium">
        <color theme="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theme="0"/>
      </top>
      <bottom/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76" fontId="3" fillId="0" borderId="0" applyFon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22">
    <xf numFmtId="0" fontId="0" fillId="0" borderId="0" xfId="0">
      <alignment vertical="center" wrapText="1"/>
    </xf>
    <xf numFmtId="0" fontId="1" fillId="4" borderId="0" xfId="6" applyFill="1" applyBorder="1">
      <alignment vertical="center"/>
    </xf>
    <xf numFmtId="0" fontId="9" fillId="0" borderId="0" xfId="1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5" borderId="3" xfId="3" applyNumberFormat="1" applyFont="1" applyFill="1" applyBorder="1" applyAlignment="1">
      <alignment horizontal="center" vertical="center" wrapText="1"/>
    </xf>
    <xf numFmtId="14" fontId="7" fillId="6" borderId="3" xfId="7" applyNumberFormat="1" applyFont="1" applyFill="1" applyBorder="1" applyAlignment="1">
      <alignment horizontal="center" vertical="center"/>
    </xf>
    <xf numFmtId="0" fontId="7" fillId="6" borderId="3" xfId="0" applyFont="1" applyFill="1" applyBorder="1">
      <alignment vertical="center" wrapText="1"/>
    </xf>
    <xf numFmtId="176" fontId="7" fillId="6" borderId="3" xfId="4" applyNumberFormat="1" applyFont="1" applyFill="1" applyBorder="1" applyAlignment="1">
      <alignment horizontal="right" vertical="center" indent="1"/>
    </xf>
    <xf numFmtId="176" fontId="7" fillId="5" borderId="3" xfId="5" applyNumberFormat="1" applyFont="1" applyFill="1" applyBorder="1" applyAlignment="1">
      <alignment horizontal="right" vertical="center"/>
    </xf>
    <xf numFmtId="14" fontId="7" fillId="0" borderId="4" xfId="7" applyNumberFormat="1" applyFont="1" applyBorder="1" applyAlignment="1">
      <alignment horizontal="center" vertical="center"/>
    </xf>
    <xf numFmtId="0" fontId="7" fillId="0" borderId="4" xfId="0" applyFont="1" applyBorder="1">
      <alignment vertical="center" wrapText="1"/>
    </xf>
    <xf numFmtId="176" fontId="7" fillId="0" borderId="4" xfId="4" applyNumberFormat="1" applyFont="1" applyBorder="1" applyAlignment="1">
      <alignment horizontal="right" vertical="center" indent="1"/>
    </xf>
    <xf numFmtId="176" fontId="7" fillId="5" borderId="4" xfId="5" applyNumberFormat="1" applyFont="1" applyFill="1" applyBorder="1" applyAlignment="1">
      <alignment horizontal="right" vertical="center"/>
    </xf>
    <xf numFmtId="14" fontId="7" fillId="6" borderId="4" xfId="7" applyNumberFormat="1" applyFont="1" applyFill="1" applyBorder="1" applyAlignment="1">
      <alignment horizontal="center" vertical="center"/>
    </xf>
    <xf numFmtId="0" fontId="7" fillId="6" borderId="4" xfId="0" applyFont="1" applyFill="1" applyBorder="1">
      <alignment vertical="center" wrapText="1"/>
    </xf>
    <xf numFmtId="176" fontId="7" fillId="6" borderId="4" xfId="4" applyNumberFormat="1" applyFont="1" applyFill="1" applyBorder="1" applyAlignment="1">
      <alignment horizontal="right" vertical="center" inden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Border="1">
      <alignment vertical="center" wrapText="1"/>
    </xf>
    <xf numFmtId="176" fontId="11" fillId="0" borderId="2" xfId="4" applyNumberFormat="1" applyFont="1" applyBorder="1" applyAlignment="1">
      <alignment horizontal="right" vertical="center" indent="1"/>
    </xf>
    <xf numFmtId="176" fontId="11" fillId="0" borderId="2" xfId="0" applyNumberFormat="1" applyFont="1" applyFill="1" applyBorder="1">
      <alignment vertical="center" wrapText="1"/>
    </xf>
  </cellXfs>
  <cellStyles count="8">
    <cellStyle name="Date" xfId="7" xr:uid="{00000000-0005-0000-0000-000002000000}"/>
    <cellStyle name="标题" xfId="6" builtinId="15" customBuiltin="1"/>
    <cellStyle name="标题 1" xfId="1" builtinId="16" customBuiltin="1"/>
    <cellStyle name="标题 2" xfId="3" builtinId="17" customBuiltin="1"/>
    <cellStyle name="标题 4" xfId="2" builtinId="19" customBuiltin="1"/>
    <cellStyle name="常规" xfId="0" builtinId="0" customBuiltin="1"/>
    <cellStyle name="货币" xfId="4" builtinId="4" customBuiltin="1"/>
    <cellStyle name="货币[0]" xfId="5" builtinId="7" customBuiltin="1"/>
  </cellStyles>
  <dxfs count="6"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Table Style 1" pivot="0" count="6" xr9:uid="{6EA8F4DF-9EED-4993-B57F-2E9E3D8C767E}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lastTotalCell" dxfId="0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3600">
              <a:solidFill>
                <a:schemeClr val="bg1"/>
              </a:solidFill>
              <a:latin typeface="+mj-lt"/>
            </a:rPr>
            <a:t>Credit Card Name</a:t>
          </a:r>
        </a:p>
      </xdr:txBody>
    </xdr:sp>
    <xdr:clientData/>
  </xdr:twoCellAnchor>
  <xdr:twoCellAnchor editAs="oneCell">
    <xdr:from>
      <xdr:col>0</xdr:col>
      <xdr:colOff>227610</xdr:colOff>
      <xdr:row>0</xdr:row>
      <xdr:rowOff>7733</xdr:rowOff>
    </xdr:from>
    <xdr:to>
      <xdr:col>7</xdr:col>
      <xdr:colOff>1270</xdr:colOff>
      <xdr:row>1</xdr:row>
      <xdr:rowOff>24887</xdr:rowOff>
    </xdr:to>
    <xdr:grpSp>
      <xdr:nvGrpSpPr>
        <xdr:cNvPr id="58" name="Group 57" descr="decorative element with hand holding credit card">
          <a:extLst>
            <a:ext uri="{FF2B5EF4-FFF2-40B4-BE49-F238E27FC236}">
              <a16:creationId xmlns:a16="http://schemas.microsoft.com/office/drawing/2014/main" id="{FCAC3C10-B4BD-4FEA-AA59-36BBDCCBBBE1}"/>
            </a:ext>
          </a:extLst>
        </xdr:cNvPr>
        <xdr:cNvGrpSpPr/>
      </xdr:nvGrpSpPr>
      <xdr:grpSpPr>
        <a:xfrm>
          <a:off x="227610" y="7733"/>
          <a:ext cx="10517860" cy="1141104"/>
          <a:chOff x="227610" y="7733"/>
          <a:chExt cx="10484748" cy="113974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19" y="7733"/>
            <a:ext cx="10484439" cy="1137269"/>
            <a:chOff x="224117" y="0"/>
            <a:chExt cx="10467089" cy="1135268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l-PL" sz="4400">
                  <a:solidFill>
                    <a:schemeClr val="bg1"/>
                  </a:solidFill>
                  <a:latin typeface="+mj-lt"/>
                </a:rPr>
                <a:t>Credit Card Name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Picture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59357"/>
            <a:ext cx="1398191" cy="988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G11"/>
  <sheetViews>
    <sheetView showGridLines="0" tabSelected="1" zoomScaleNormal="100" workbookViewId="0">
      <selection activeCell="C6" sqref="C6"/>
    </sheetView>
  </sheetViews>
  <sheetFormatPr defaultColWidth="8.77734375" defaultRowHeight="30" customHeight="1" x14ac:dyDescent="0.2"/>
  <cols>
    <col min="1" max="1" width="2.77734375" customWidth="1"/>
    <col min="2" max="2" width="13.77734375" customWidth="1"/>
    <col min="3" max="3" width="25.77734375" customWidth="1"/>
    <col min="4" max="4" width="16.21875" customWidth="1"/>
    <col min="5" max="5" width="28.21875" customWidth="1"/>
    <col min="6" max="6" width="17.77734375" customWidth="1"/>
    <col min="7" max="7" width="20.77734375" customWidth="1"/>
    <col min="8" max="8" width="2.77734375" customWidth="1"/>
  </cols>
  <sheetData>
    <row r="1" spans="2:7" ht="88.5" customHeight="1" x14ac:dyDescent="0.2">
      <c r="B1" s="1" t="s">
        <v>14</v>
      </c>
      <c r="C1" s="1"/>
      <c r="D1" s="1"/>
      <c r="E1" s="1"/>
      <c r="F1" s="1"/>
      <c r="G1" s="1"/>
    </row>
    <row r="2" spans="2:7" ht="45" customHeight="1" thickBot="1" x14ac:dyDescent="0.25">
      <c r="B2" s="2" t="s">
        <v>15</v>
      </c>
    </row>
    <row r="3" spans="2:7" ht="37.5" customHeight="1" thickBo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16</v>
      </c>
    </row>
    <row r="4" spans="2:7" ht="30" customHeight="1" thickBot="1" x14ac:dyDescent="0.25">
      <c r="B4" s="7">
        <f ca="1">TODAY()-5</f>
        <v>44115</v>
      </c>
      <c r="C4" s="8" t="s">
        <v>12</v>
      </c>
      <c r="D4" s="9">
        <v>45</v>
      </c>
      <c r="E4" s="8" t="s">
        <v>6</v>
      </c>
      <c r="F4" s="9"/>
      <c r="G4" s="10">
        <f>IFERROR(IF(ROW()-ROW('Credit Card Log'!$G$3)=1,'Credit Card Log'!$F4+'Credit Card Log'!$D4,SUM(INDEX('Credit Card Log'!$D$4:$D$9,1,1):'Credit Card Log'!$D4,INDEX('Credit Card Log'!$F$4:$F$9,1,1):'Credit Card Log'!$F4)), "")</f>
        <v>45</v>
      </c>
    </row>
    <row r="5" spans="2:7" ht="30" customHeight="1" thickBot="1" x14ac:dyDescent="0.25">
      <c r="B5" s="11">
        <f ca="1">TODAY()-4</f>
        <v>44116</v>
      </c>
      <c r="C5" s="12" t="s">
        <v>13</v>
      </c>
      <c r="D5" s="13">
        <v>-34</v>
      </c>
      <c r="E5" s="12" t="s">
        <v>6</v>
      </c>
      <c r="F5" s="13">
        <v>2</v>
      </c>
      <c r="G5" s="14">
        <f>IFERROR(IF(ROW()-ROW('Credit Card Log'!$G$3)=1,'Credit Card Log'!$F5+'Credit Card Log'!$D5,SUM(INDEX('Credit Card Log'!$D$4:$D$9,1,1):'Credit Card Log'!$D5,INDEX('Credit Card Log'!$F$4:$F$9,1,1):'Credit Card Log'!$F5)), "")</f>
        <v>13</v>
      </c>
    </row>
    <row r="6" spans="2:7" ht="30" customHeight="1" thickBot="1" x14ac:dyDescent="0.25">
      <c r="B6" s="15">
        <f ca="1">TODAY()-3</f>
        <v>44117</v>
      </c>
      <c r="C6" s="16" t="s">
        <v>7</v>
      </c>
      <c r="D6" s="17">
        <v>45</v>
      </c>
      <c r="E6" s="16" t="s">
        <v>8</v>
      </c>
      <c r="F6" s="17"/>
      <c r="G6" s="14">
        <f>IFERROR(IF(ROW()-ROW('Credit Card Log'!$G$3)=1,'Credit Card Log'!$F6+'Credit Card Log'!$D6,SUM(INDEX('Credit Card Log'!$D$4:$D$9,1,1):'Credit Card Log'!$D6,INDEX('Credit Card Log'!$F$4:$F$9,1,1):'Credit Card Log'!$F6)), "")</f>
        <v>58</v>
      </c>
    </row>
    <row r="7" spans="2:7" ht="30" customHeight="1" thickBot="1" x14ac:dyDescent="0.25">
      <c r="B7" s="11">
        <f ca="1">TODAY()-2</f>
        <v>44118</v>
      </c>
      <c r="C7" s="12" t="s">
        <v>9</v>
      </c>
      <c r="D7" s="13">
        <v>600</v>
      </c>
      <c r="E7" s="12" t="s">
        <v>18</v>
      </c>
      <c r="F7" s="13">
        <v>20</v>
      </c>
      <c r="G7" s="14">
        <f>IFERROR(IF(ROW()-ROW('Credit Card Log'!$G$3)=1,'Credit Card Log'!$F7+'Credit Card Log'!$D7,SUM(INDEX('Credit Card Log'!$D$4:$D$9,1,1):'Credit Card Log'!$D7,INDEX('Credit Card Log'!$F$4:$F$9,1,1):'Credit Card Log'!$F7)), "")</f>
        <v>678</v>
      </c>
    </row>
    <row r="8" spans="2:7" ht="30" customHeight="1" thickBot="1" x14ac:dyDescent="0.25">
      <c r="B8" s="15">
        <f ca="1">TODAY()-1</f>
        <v>44119</v>
      </c>
      <c r="C8" s="16" t="s">
        <v>10</v>
      </c>
      <c r="D8" s="17">
        <v>469</v>
      </c>
      <c r="E8" s="16" t="s">
        <v>19</v>
      </c>
      <c r="F8" s="17"/>
      <c r="G8" s="14">
        <f>IFERROR(IF(ROW()-ROW('Credit Card Log'!$G$3)=1,'Credit Card Log'!$F8+'Credit Card Log'!$D8,SUM(INDEX('Credit Card Log'!$D$4:$D$9,1,1):'Credit Card Log'!$D8,INDEX('Credit Card Log'!$F$4:$F$9,1,1):'Credit Card Log'!$F8)), "")</f>
        <v>1147</v>
      </c>
    </row>
    <row r="9" spans="2:7" ht="30" customHeight="1" thickBot="1" x14ac:dyDescent="0.25">
      <c r="B9" s="11">
        <f ca="1">TODAY()</f>
        <v>44120</v>
      </c>
      <c r="C9" s="12" t="s">
        <v>5</v>
      </c>
      <c r="D9" s="13">
        <v>654</v>
      </c>
      <c r="E9" s="12" t="s">
        <v>6</v>
      </c>
      <c r="F9" s="13"/>
      <c r="G9" s="14">
        <f>IFERROR(IF(ROW()-ROW('Credit Card Log'!$G$3)=1,'Credit Card Log'!$F9+'Credit Card Log'!$D9,SUM(INDEX('Credit Card Log'!$D$4:$D$9,1,1):'Credit Card Log'!$D9,INDEX('Credit Card Log'!$F$4:$F$9,1,1):'Credit Card Log'!$F9)), "")</f>
        <v>1801</v>
      </c>
    </row>
    <row r="10" spans="2:7" ht="30" customHeight="1" thickBot="1" x14ac:dyDescent="0.25">
      <c r="B10" s="18" t="s">
        <v>11</v>
      </c>
      <c r="C10" s="19"/>
      <c r="D10" s="20">
        <f>SUBTOTAL(109,'Credit Card Log'!$D$4:$D$9)</f>
        <v>1779</v>
      </c>
      <c r="E10" s="19"/>
      <c r="F10" s="20">
        <f>SUBTOTAL(109,'Credit Card Log'!$F$4:$F$9)</f>
        <v>22</v>
      </c>
      <c r="G10" s="21"/>
    </row>
    <row r="11" spans="2:7" ht="30" customHeight="1" x14ac:dyDescent="0.2">
      <c r="F11" s="3"/>
      <c r="G11" s="4" t="s">
        <v>17</v>
      </c>
    </row>
  </sheetData>
  <phoneticPr fontId="10" type="noConversion"/>
  <dataValidations count="8">
    <dataValidation allowBlank="1" showInputMessage="1" showErrorMessage="1" prompt="Create a credit card log in this worksheet" sqref="A1" xr:uid="{00000000-0002-0000-0000-000000000000}"/>
    <dataValidation allowBlank="1" showInputMessage="1" showErrorMessage="1" prompt="Title of this worksheet is in this cell. Enter Credit Card Name to update the title" sqref="B1" xr:uid="{00000000-0002-0000-0000-000001000000}"/>
    <dataValidation allowBlank="1" showInputMessage="1" showErrorMessage="1" prompt="Enter Date in this column under this heading" sqref="B3" xr:uid="{00000000-0002-0000-0000-000002000000}"/>
    <dataValidation allowBlank="1" showInputMessage="1" showErrorMessage="1" prompt="Enter Description in this column under this heading" sqref="C3" xr:uid="{00000000-0002-0000-0000-000003000000}"/>
    <dataValidation allowBlank="1" showInputMessage="1" showErrorMessage="1" prompt="Enter Amount in this column under this heading" sqref="D3" xr:uid="{00000000-0002-0000-0000-000004000000}"/>
    <dataValidation allowBlank="1" showInputMessage="1" showErrorMessage="1" prompt="Enter Merchant name in this column under this heading" sqref="E3" xr:uid="{00000000-0002-0000-0000-000005000000}"/>
    <dataValidation allowBlank="1" showInputMessage="1" showErrorMessage="1" prompt="Enter Transaction fees in this column under this heading" sqref="F3" xr:uid="{00000000-0002-0000-0000-000006000000}"/>
    <dataValidation allowBlank="1" showInputMessage="1" showErrorMessage="1" prompt="Balance excluding interest is automatically calculated in this column under this heading" sqref="G3" xr:uid="{00000000-0002-0000-0000-000007000000}"/>
  </dataValidations>
  <printOptions horizontalCentered="1"/>
  <pageMargins left="0.4" right="0.4" top="0.4" bottom="0.4" header="0.3" footer="0.3"/>
  <pageSetup scale="84" fitToHeight="0" orientation="landscape" r:id="rId1"/>
  <headerFooter differentFirst="1">
    <oddFooter>Page &amp;P of &amp;N</oddFooter>
  </headerFooter>
  <ignoredErrors>
    <ignoredError sqref="B4:B8" calculatedColumn="1"/>
    <ignoredError sqref="G4:G9" emptyCellReferenc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2E7D206-F771-469A-9048-4C54FF4F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C10B17-B5B9-4A48-BB59-E327F8932A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EA78C-5183-42CC-B4A5-79A044135C39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Credit Card Log</vt:lpstr>
      <vt:lpstr>ColumnTitle1</vt:lpstr>
      <vt:lpstr>'Credit Card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2019-06-17T12:44:06Z</dcterms:created>
  <dcterms:modified xsi:type="dcterms:W3CDTF">2020-10-16T00:13:54Z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