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13_ncr:1_{DD32784B-8D64-4BA4-AA4B-388C052843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ignments" sheetId="6" r:id="rId1"/>
    <sheet name="Month View" sheetId="3" r:id="rId2"/>
    <sheet name="Week View" sheetId="5" r:id="rId3"/>
  </sheets>
  <definedNames>
    <definedName name="ColumnTitle1">Assignments!$B$3</definedName>
    <definedName name="LastDay_Week">MAX('Week View'!$B$5:$H$10)</definedName>
    <definedName name="LastDayOfMonth_Week">DAY(EOMONTH(DATE('Week View'!$C$3,WkMonthNum,1),0))</definedName>
    <definedName name="MoMonth">'Month View'!$B$3</definedName>
    <definedName name="MoMonthNum">MONTH(DATEVALUE(MoMonth&amp;" 1"))</definedName>
    <definedName name="MoWeek2">'Month View'!$B$8:$H$9</definedName>
    <definedName name="MoWeek3">'Month View'!$B$10:$H$11</definedName>
    <definedName name="MoWeek4">'Month View'!$B$12:$H$13</definedName>
    <definedName name="MoWeek5">'Month View'!$B$14:$H$15</definedName>
    <definedName name="MoYear">'Month View'!$C$3</definedName>
    <definedName name="_xlnm.Print_Titles" localSheetId="0">Assignments!$3:$3</definedName>
    <definedName name="WkMonth" localSheetId="2">'Week View'!$B$3</definedName>
    <definedName name="WkMonthNum">MONTH(DATEVALUE('Week View'!WkMonth&amp;" 1"))</definedName>
    <definedName name="WkMonthView">'Week View'!$B$5:$H$10</definedName>
    <definedName name="WkWeek">RIGHT('Week View'!$D$3,1)</definedName>
    <definedName name="WkYear" localSheetId="2">'Week View'!$C$3</definedName>
  </definedNames>
  <calcPr calcId="191029"/>
</workbook>
</file>

<file path=xl/calcChain.xml><?xml version="1.0" encoding="utf-8"?>
<calcChain xmlns="http://schemas.openxmlformats.org/spreadsheetml/2006/main">
  <c r="B3" i="3" l="1"/>
  <c r="C6" i="6" l="1"/>
  <c r="C15" i="6" l="1"/>
  <c r="C14" i="6"/>
  <c r="C13" i="6"/>
  <c r="C12" i="6"/>
  <c r="C11" i="6"/>
  <c r="C10" i="6"/>
  <c r="C9" i="6"/>
  <c r="C8" i="6"/>
  <c r="C7" i="6"/>
  <c r="C5" i="6"/>
  <c r="C4" i="6"/>
  <c r="C3" i="5"/>
  <c r="C3" i="3" l="1"/>
  <c r="B5" i="5" l="1"/>
  <c r="C5" i="5" s="1"/>
  <c r="D5" i="5" s="1"/>
  <c r="E5" i="5" s="1"/>
  <c r="F5" i="5" s="1"/>
  <c r="G5" i="5" s="1"/>
  <c r="H5" i="5" s="1"/>
  <c r="B6" i="5" s="1"/>
  <c r="B6" i="3"/>
  <c r="C6" i="3" s="1"/>
  <c r="C7" i="3" s="1"/>
  <c r="D6" i="3" l="1"/>
  <c r="E6" i="3" s="1"/>
  <c r="E7" i="3" s="1"/>
  <c r="B7" i="3"/>
  <c r="C6" i="5"/>
  <c r="F6" i="3" l="1"/>
  <c r="F7" i="3" s="1"/>
  <c r="D7" i="3"/>
  <c r="D6" i="5"/>
  <c r="G6" i="3" l="1"/>
  <c r="G7" i="3" s="1"/>
  <c r="E6" i="5"/>
  <c r="H6" i="3" l="1"/>
  <c r="B8" i="3" s="1"/>
  <c r="B9" i="3" s="1"/>
  <c r="F6" i="5"/>
  <c r="H7" i="3" l="1"/>
  <c r="C8" i="3"/>
  <c r="C9" i="3" s="1"/>
  <c r="G6" i="5"/>
  <c r="D8" i="3" l="1"/>
  <c r="H6" i="5"/>
  <c r="E8" i="3" l="1"/>
  <c r="D9" i="3"/>
  <c r="B7" i="5"/>
  <c r="C7" i="5" l="1"/>
  <c r="E9" i="3"/>
  <c r="F8" i="3"/>
  <c r="D7" i="5" l="1"/>
  <c r="F9" i="3"/>
  <c r="G8" i="3"/>
  <c r="E7" i="5" l="1"/>
  <c r="G9" i="3"/>
  <c r="H8" i="3"/>
  <c r="F7" i="5" l="1"/>
  <c r="H9" i="3"/>
  <c r="B10" i="3"/>
  <c r="G7" i="5" l="1"/>
  <c r="C10" i="3"/>
  <c r="B11" i="3"/>
  <c r="H7" i="5" l="1"/>
  <c r="D10" i="3"/>
  <c r="C11" i="3"/>
  <c r="B8" i="5" l="1"/>
  <c r="E10" i="3"/>
  <c r="D11" i="3"/>
  <c r="C8" i="5" l="1"/>
  <c r="F10" i="3"/>
  <c r="E11" i="3"/>
  <c r="D8" i="5" l="1"/>
  <c r="F11" i="3"/>
  <c r="G10" i="3"/>
  <c r="E8" i="5" l="1"/>
  <c r="G11" i="3"/>
  <c r="H10" i="3"/>
  <c r="F8" i="5" l="1"/>
  <c r="B12" i="3"/>
  <c r="H11" i="3"/>
  <c r="G8" i="5" l="1"/>
  <c r="B13" i="3"/>
  <c r="C12" i="3"/>
  <c r="H8" i="5" l="1"/>
  <c r="D12" i="3"/>
  <c r="C13" i="3"/>
  <c r="B9" i="5" l="1"/>
  <c r="E12" i="3"/>
  <c r="D13" i="3"/>
  <c r="C9" i="5" l="1"/>
  <c r="F12" i="3"/>
  <c r="E13" i="3"/>
  <c r="D9" i="5" l="1"/>
  <c r="G12" i="3"/>
  <c r="F13" i="3"/>
  <c r="E9" i="5" l="1"/>
  <c r="G13" i="3"/>
  <c r="H12" i="3"/>
  <c r="F9" i="5" l="1"/>
  <c r="H13" i="3"/>
  <c r="B14" i="3"/>
  <c r="G9" i="5" l="1"/>
  <c r="B15" i="3"/>
  <c r="C14" i="3"/>
  <c r="H9" i="5" l="1"/>
  <c r="C15" i="3"/>
  <c r="D14" i="3"/>
  <c r="B10" i="5" l="1"/>
  <c r="E14" i="3"/>
  <c r="D15" i="3"/>
  <c r="C10" i="5" l="1"/>
  <c r="B14" i="5"/>
  <c r="F14" i="3"/>
  <c r="E15" i="3"/>
  <c r="B15" i="5" l="1"/>
  <c r="B12" i="5"/>
  <c r="B13" i="5" s="1"/>
  <c r="D10" i="5"/>
  <c r="C14" i="5"/>
  <c r="F15" i="3"/>
  <c r="G14" i="3"/>
  <c r="E10" i="5" l="1"/>
  <c r="D14" i="5"/>
  <c r="C12" i="5"/>
  <c r="C13" i="5" s="1"/>
  <c r="C15" i="5"/>
  <c r="H14" i="3"/>
  <c r="G15" i="3"/>
  <c r="D12" i="5" l="1"/>
  <c r="D13" i="5" s="1"/>
  <c r="D15" i="5"/>
  <c r="F10" i="5"/>
  <c r="E14" i="5"/>
  <c r="H15" i="3"/>
  <c r="B16" i="3"/>
  <c r="G10" i="5" l="1"/>
  <c r="F14" i="5"/>
  <c r="E12" i="5"/>
  <c r="E13" i="5" s="1"/>
  <c r="E15" i="5"/>
  <c r="B17" i="3"/>
  <c r="C16" i="3"/>
  <c r="F12" i="5" l="1"/>
  <c r="F13" i="5" s="1"/>
  <c r="F15" i="5"/>
  <c r="H10" i="5"/>
  <c r="G14" i="5"/>
  <c r="C17" i="3"/>
  <c r="D16" i="3"/>
  <c r="H14" i="5" l="1"/>
  <c r="H15" i="5" s="1"/>
  <c r="G12" i="5"/>
  <c r="G13" i="5" s="1"/>
  <c r="G15" i="5"/>
  <c r="D17" i="3"/>
  <c r="E16" i="3"/>
  <c r="B16" i="5" l="1" a="1"/>
  <c r="B16" i="5" s="1"/>
  <c r="B17" i="5" s="1"/>
  <c r="H12" i="5"/>
  <c r="H13" i="5" s="1"/>
  <c r="F16" i="3"/>
  <c r="E17" i="3"/>
  <c r="C16" i="5" l="1" a="1"/>
  <c r="C16" i="5" s="1"/>
  <c r="C17" i="5" s="1"/>
  <c r="G16" i="3"/>
  <c r="F17" i="3"/>
  <c r="D16" i="5" l="1" a="1"/>
  <c r="D16" i="5" s="1"/>
  <c r="D17" i="5" s="1"/>
  <c r="G17" i="3"/>
  <c r="H16" i="3"/>
  <c r="H17" i="3" s="1"/>
  <c r="E16" i="5" l="1" a="1"/>
  <c r="E16" i="5" s="1"/>
  <c r="E17" i="5" s="1"/>
  <c r="F16" i="5" a="1"/>
  <c r="F16" i="5" s="1"/>
  <c r="F17" i="5" l="1"/>
  <c r="G16" i="5" a="1"/>
  <c r="G16" i="5" s="1"/>
  <c r="G17" i="5" l="1"/>
  <c r="H16" i="5" a="1"/>
  <c r="H16" i="5" s="1"/>
  <c r="H17" i="5" s="1"/>
</calcChain>
</file>

<file path=xl/sharedStrings.xml><?xml version="1.0" encoding="utf-8"?>
<sst xmlns="http://schemas.openxmlformats.org/spreadsheetml/2006/main" count="44" uniqueCount="32">
  <si>
    <t xml:space="preserve"> ASSIGNMENTS</t>
  </si>
  <si>
    <t>MONTH VIEW</t>
  </si>
  <si>
    <t>WEEK VIEW</t>
  </si>
  <si>
    <t>DESCRIPTION</t>
  </si>
  <si>
    <t>DUE DATE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</si>
  <si>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</si>
  <si>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</si>
  <si>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</si>
  <si>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</si>
  <si>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</si>
  <si>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</si>
  <si>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</si>
  <si>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</si>
  <si>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</si>
  <si>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</si>
  <si>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</si>
  <si>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</si>
  <si>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Select Month:</t>
  </si>
  <si>
    <t>Enter Year:</t>
  </si>
  <si>
    <t>September</t>
  </si>
  <si>
    <t>ASSIGNMENTS</t>
  </si>
  <si>
    <t xml:space="preserve"> MONTH VIEW</t>
  </si>
  <si>
    <t>SUNDAY</t>
  </si>
  <si>
    <t>MONDAY</t>
  </si>
  <si>
    <t>TUESDAY</t>
  </si>
  <si>
    <t>WEDNESDAY</t>
  </si>
  <si>
    <t>THURSDAY</t>
  </si>
  <si>
    <t>FRIDAY</t>
  </si>
  <si>
    <t>SATURDAY</t>
  </si>
  <si>
    <t>Select Week #:</t>
  </si>
  <si>
    <t xml:space="preserve"> WEEK VIEW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</si>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</sst>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 tint="0.14993743705557422"/>
      <name val="黑体"/>
      <family val="2"/>
      <scheme val="minor"/>
    </font>
    <font>
      <b/>
      <sz val="11"/>
      <color theme="3"/>
      <name val="黑体"/>
      <family val="2"/>
      <scheme val="minor"/>
    </font>
    <font>
      <sz val="11"/>
      <color theme="0"/>
      <name val="黑体"/>
      <family val="2"/>
      <scheme val="minor"/>
    </font>
    <font>
      <b/>
      <sz val="20"/>
      <color theme="0"/>
      <name val="黑体"/>
      <family val="2"/>
      <scheme val="major"/>
    </font>
    <font>
      <sz val="14"/>
      <color theme="0"/>
      <name val="黑体"/>
      <family val="2"/>
      <scheme val="minor"/>
    </font>
    <font>
      <sz val="14"/>
      <color theme="0"/>
      <name val="黑体"/>
      <family val="2"/>
      <scheme val="major"/>
    </font>
    <font>
      <sz val="11"/>
      <color theme="1" tint="0.14993743705557422"/>
      <name val="黑体"/>
      <family val="2"/>
      <scheme val="minor"/>
    </font>
    <font>
      <b/>
      <sz val="20"/>
      <color theme="0"/>
      <name val="黑体"/>
      <family val="2"/>
      <scheme val="minor"/>
    </font>
    <font>
      <sz val="11"/>
      <color theme="1" tint="0.14996795556505021"/>
      <name val="黑体"/>
      <family val="1"/>
      <scheme val="minor"/>
    </font>
    <font>
      <sz val="22"/>
      <color theme="4" tint="-0.24994659260841701"/>
      <name val="黑体"/>
      <family val="2"/>
      <scheme val="major"/>
    </font>
    <font>
      <sz val="22"/>
      <color theme="1" tint="0.499984740745262"/>
      <name val="黑体"/>
      <family val="2"/>
      <scheme val="major"/>
    </font>
    <font>
      <sz val="11"/>
      <color theme="1" tint="0.34998626667073579"/>
      <name val="黑体"/>
      <family val="1"/>
      <scheme val="minor"/>
    </font>
    <font>
      <b/>
      <sz val="20"/>
      <color theme="1"/>
      <name val="黑体"/>
      <family val="2"/>
      <scheme val="major"/>
    </font>
    <font>
      <sz val="9"/>
      <name val="黑体"/>
      <family val="3"/>
      <charset val="134"/>
      <scheme val="minor"/>
    </font>
    <font>
      <sz val="11"/>
      <color theme="1" tint="0.14996795556505021"/>
      <name val="黑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theme="0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9">
    <xf numFmtId="0" fontId="0" fillId="0" borderId="0"/>
    <xf numFmtId="0" fontId="1" fillId="7" borderId="0" applyNumberFormat="0" applyBorder="0" applyAlignment="0" applyProtection="0"/>
    <xf numFmtId="0" fontId="3" fillId="3" borderId="8" applyNumberFormat="0" applyAlignment="0" applyProtection="0"/>
    <xf numFmtId="0" fontId="3" fillId="5" borderId="8" applyNumberFormat="0" applyAlignment="0" applyProtection="0"/>
    <xf numFmtId="0" fontId="7" fillId="6" borderId="8" applyNumberFormat="0" applyAlignment="0" applyProtection="0"/>
    <xf numFmtId="0" fontId="12" fillId="0" borderId="0" applyNumberFormat="0" applyFill="0" applyBorder="0" applyAlignment="0" applyProtection="0"/>
    <xf numFmtId="0" fontId="5" fillId="4" borderId="6" applyNumberFormat="0" applyAlignment="0">
      <alignment horizontal="left" vertical="center"/>
    </xf>
    <xf numFmtId="0" fontId="4" fillId="8" borderId="6" applyNumberFormat="0" applyAlignment="0">
      <alignment horizontal="center" vertical="center"/>
    </xf>
    <xf numFmtId="0" fontId="4" fillId="9" borderId="7" applyNumberFormat="0" applyAlignment="0">
      <alignment horizontal="center" vertical="center"/>
    </xf>
    <xf numFmtId="14" fontId="6" fillId="0" borderId="0">
      <alignment horizontal="right" vertical="center" indent="2"/>
    </xf>
    <xf numFmtId="0" fontId="6" fillId="0" borderId="0">
      <alignment horizontal="left" vertical="center" wrapText="1" indent="1"/>
    </xf>
    <xf numFmtId="0" fontId="9" fillId="0" borderId="3">
      <alignment vertical="center"/>
    </xf>
    <xf numFmtId="0" fontId="8" fillId="0" borderId="4">
      <alignment horizontal="center" vertical="center"/>
    </xf>
    <xf numFmtId="0" fontId="8" fillId="2" borderId="4">
      <alignment horizontal="center" vertical="center"/>
    </xf>
    <xf numFmtId="0" fontId="9" fillId="2" borderId="3">
      <alignment vertical="center"/>
    </xf>
    <xf numFmtId="0" fontId="5" fillId="8" borderId="2">
      <alignment horizontal="left" vertical="center" indent="1"/>
    </xf>
    <xf numFmtId="0" fontId="5" fillId="9" borderId="2">
      <alignment horizontal="left" vertical="center" indent="1"/>
    </xf>
    <xf numFmtId="0" fontId="10" fillId="2" borderId="4">
      <alignment vertical="center"/>
    </xf>
    <xf numFmtId="0" fontId="11" fillId="2" borderId="5">
      <alignment horizontal="center" vertical="center"/>
    </xf>
  </cellStyleXfs>
  <cellXfs count="30">
    <xf numFmtId="0" fontId="0" fillId="0" borderId="0" xfId="0"/>
    <xf numFmtId="0" fontId="0" fillId="0" borderId="0" xfId="0" applyFill="1"/>
    <xf numFmtId="0" fontId="2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4" fillId="8" borderId="6" xfId="7" applyAlignment="1">
      <alignment horizontal="center" vertical="center"/>
    </xf>
    <xf numFmtId="0" fontId="4" fillId="9" borderId="7" xfId="8" applyAlignment="1">
      <alignment horizontal="center" vertical="center"/>
    </xf>
    <xf numFmtId="0" fontId="5" fillId="4" borderId="6" xfId="6" applyAlignment="1">
      <alignment horizontal="center" vertical="center"/>
    </xf>
    <xf numFmtId="0" fontId="3" fillId="3" borderId="8" xfId="2" applyAlignment="1">
      <alignment horizontal="left" vertical="center"/>
    </xf>
    <xf numFmtId="14" fontId="3" fillId="3" borderId="8" xfId="2" applyNumberFormat="1" applyAlignment="1">
      <alignment vertical="center"/>
    </xf>
    <xf numFmtId="0" fontId="9" fillId="0" borderId="3" xfId="11">
      <alignment vertical="center"/>
    </xf>
    <xf numFmtId="0" fontId="8" fillId="0" borderId="4" xfId="12">
      <alignment horizontal="center" vertical="center"/>
    </xf>
    <xf numFmtId="0" fontId="8" fillId="2" borderId="4" xfId="13">
      <alignment horizontal="center" vertical="center"/>
    </xf>
    <xf numFmtId="0" fontId="9" fillId="2" borderId="3" xfId="14">
      <alignment vertical="center"/>
    </xf>
    <xf numFmtId="0" fontId="1" fillId="7" borderId="1" xfId="1" applyBorder="1" applyAlignment="1">
      <alignment horizontal="left" vertical="center" indent="1"/>
    </xf>
    <xf numFmtId="0" fontId="5" fillId="8" borderId="2" xfId="15">
      <alignment horizontal="left" vertical="center" indent="1"/>
    </xf>
    <xf numFmtId="0" fontId="5" fillId="9" borderId="2" xfId="16">
      <alignment horizontal="left" vertical="center" indent="1"/>
    </xf>
    <xf numFmtId="0" fontId="10" fillId="2" borderId="4" xfId="17">
      <alignment vertical="center"/>
    </xf>
    <xf numFmtId="0" fontId="11" fillId="2" borderId="5" xfId="18">
      <alignment horizontal="center" vertical="center"/>
    </xf>
    <xf numFmtId="0" fontId="3" fillId="5" borderId="8" xfId="3" applyAlignment="1">
      <alignment horizontal="left" vertical="center"/>
    </xf>
    <xf numFmtId="0" fontId="7" fillId="6" borderId="8" xfId="4" applyAlignment="1">
      <alignment horizontal="left" vertical="center"/>
    </xf>
    <xf numFmtId="0" fontId="2" fillId="4" borderId="9" xfId="0" applyFont="1" applyFill="1" applyBorder="1"/>
    <xf numFmtId="0" fontId="2" fillId="4" borderId="11" xfId="0" applyFont="1" applyFill="1" applyBorder="1"/>
    <xf numFmtId="0" fontId="14" fillId="0" borderId="0" xfId="10" applyNumberFormat="1" applyFont="1" applyFill="1" applyBorder="1" applyAlignment="1">
      <alignment horizontal="left" vertical="center" wrapText="1" indent="1"/>
    </xf>
    <xf numFmtId="14" fontId="14" fillId="0" borderId="12" xfId="9" applyNumberFormat="1" applyFont="1" applyFill="1" applyBorder="1" applyAlignment="1">
      <alignment horizontal="right" vertical="center" indent="2"/>
    </xf>
    <xf numFmtId="0" fontId="14" fillId="2" borderId="13" xfId="10" applyNumberFormat="1" applyFont="1" applyFill="1" applyBorder="1" applyAlignment="1">
      <alignment horizontal="left" vertical="center" wrapText="1" indent="1"/>
    </xf>
    <xf numFmtId="14" fontId="14" fillId="2" borderId="14" xfId="9" applyNumberFormat="1" applyFont="1" applyFill="1" applyBorder="1" applyAlignment="1">
      <alignment horizontal="right" vertical="center" indent="2"/>
    </xf>
    <xf numFmtId="0" fontId="14" fillId="0" borderId="13" xfId="10" applyNumberFormat="1" applyFont="1" applyFill="1" applyBorder="1" applyAlignment="1">
      <alignment horizontal="left" vertical="center" wrapText="1" indent="1"/>
    </xf>
    <xf numFmtId="14" fontId="14" fillId="0" borderId="14" xfId="9" applyNumberFormat="1" applyFont="1" applyFill="1" applyBorder="1" applyAlignment="1">
      <alignment horizontal="right" vertical="center" indent="2"/>
    </xf>
    <xf numFmtId="0" fontId="14" fillId="2" borderId="15" xfId="10" applyNumberFormat="1" applyFont="1" applyFill="1" applyBorder="1" applyAlignment="1">
      <alignment horizontal="left" vertical="center" wrapText="1" indent="1"/>
    </xf>
    <xf numFmtId="14" fontId="14" fillId="2" borderId="10" xfId="9" applyNumberFormat="1" applyFont="1" applyFill="1" applyBorder="1" applyAlignment="1">
      <alignment horizontal="right" vertical="center" indent="2"/>
    </xf>
  </cellXfs>
  <cellStyles count="19">
    <cellStyle name="Assignment Color" xfId="6" xr:uid="{00000000-0005-0000-0000-000000000000}"/>
    <cellStyle name="Assignment Description" xfId="10" xr:uid="{00000000-0005-0000-0000-000001000000}"/>
    <cellStyle name="Daily note" xfId="12" xr:uid="{00000000-0005-0000-0000-000002000000}"/>
    <cellStyle name="Date" xfId="9" xr:uid="{00000000-0005-0000-0000-000003000000}"/>
    <cellStyle name="Day" xfId="11" xr:uid="{00000000-0005-0000-0000-000004000000}"/>
    <cellStyle name="Day Note Shaded" xfId="13" xr:uid="{00000000-0005-0000-0000-000005000000}"/>
    <cellStyle name="Day Shaded" xfId="14" xr:uid="{00000000-0005-0000-0000-000006000000}"/>
    <cellStyle name="Month View" xfId="7" xr:uid="{00000000-0005-0000-0000-00000B000000}"/>
    <cellStyle name="Month View Weekday" xfId="15" xr:uid="{00000000-0005-0000-0000-00000C000000}"/>
    <cellStyle name="Week View" xfId="8" xr:uid="{00000000-0005-0000-0000-00000F000000}"/>
    <cellStyle name="Week View day note shaded" xfId="18" xr:uid="{00000000-0005-0000-0000-000010000000}"/>
    <cellStyle name="Week View Day shade" xfId="17" xr:uid="{00000000-0005-0000-0000-000011000000}"/>
    <cellStyle name="Week View weekday" xfId="16" xr:uid="{00000000-0005-0000-0000-000012000000}"/>
    <cellStyle name="标题" xfId="5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1" builtinId="19" customBuiltin="1"/>
    <cellStyle name="常规" xfId="0" builtinId="0" customBuiltin="1"/>
  </cellStyles>
  <dxfs count="3"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Student Planner" defaultPivotStyle="PivotStyleLight16">
    <tableStyle name="Student Planner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1209675</xdr:colOff>
      <xdr:row>1</xdr:row>
      <xdr:rowOff>57150</xdr:rowOff>
    </xdr:from>
    <xdr:ext cx="266700" cy="266700"/>
    <xdr:pic>
      <xdr:nvPicPr>
        <xdr:cNvPr id="3" name="Assignment Icon" descr="Penci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76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66675</xdr:rowOff>
    </xdr:from>
    <xdr:to>
      <xdr:col>7</xdr:col>
      <xdr:colOff>1295400</xdr:colOff>
      <xdr:row>3</xdr:row>
      <xdr:rowOff>333375</xdr:rowOff>
    </xdr:to>
    <xdr:pic>
      <xdr:nvPicPr>
        <xdr:cNvPr id="25" name="Month View Icon" descr="Calenda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57150</xdr:rowOff>
    </xdr:from>
    <xdr:to>
      <xdr:col>7</xdr:col>
      <xdr:colOff>1295400</xdr:colOff>
      <xdr:row>3</xdr:row>
      <xdr:rowOff>323850</xdr:rowOff>
    </xdr:to>
    <xdr:pic>
      <xdr:nvPicPr>
        <xdr:cNvPr id="25" name="Week View Icon" descr="Magnifying glas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A1:C15"/>
  <sheetViews>
    <sheetView showGridLines="0" tabSelected="1" zoomScaleNormal="100" workbookViewId="0">
      <selection activeCell="C7" sqref="C7"/>
    </sheetView>
  </sheetViews>
  <sheetFormatPr defaultRowHeight="30" customHeight="1" x14ac:dyDescent="0.15"/>
  <cols>
    <col min="1" max="1" width="2.625" customWidth="1"/>
    <col min="2" max="2" width="55.875" customWidth="1"/>
    <col min="3" max="3" width="23.25" style="3" customWidth="1"/>
    <col min="4" max="4" width="2.625" customWidth="1"/>
    <col min="5" max="6" width="18" customWidth="1"/>
  </cols>
  <sheetData>
    <row r="1" spans="1:3" ht="45" customHeight="1" thickBot="1" x14ac:dyDescent="0.2">
      <c r="B1" s="4" t="s">
        <v>1</v>
      </c>
      <c r="C1" s="5" t="s">
        <v>2</v>
      </c>
    </row>
    <row r="2" spans="1:3" ht="35.1" customHeight="1" thickTop="1" thickBot="1" x14ac:dyDescent="0.2">
      <c r="A2" s="1"/>
      <c r="B2" s="7" t="s">
        <v>0</v>
      </c>
      <c r="C2" s="8"/>
    </row>
    <row r="3" spans="1:3" ht="24.95" customHeight="1" thickTop="1" x14ac:dyDescent="0.15">
      <c r="B3" s="21" t="s">
        <v>3</v>
      </c>
      <c r="C3" s="20" t="s">
        <v>4</v>
      </c>
    </row>
    <row r="4" spans="1:3" ht="30" customHeight="1" x14ac:dyDescent="0.15">
      <c r="B4" s="22" t="s">
        <v>5</v>
      </c>
      <c r="C4" s="23">
        <f ca="1">TODAY()</f>
        <v>44120</v>
      </c>
    </row>
    <row r="5" spans="1:3" ht="30" customHeight="1" x14ac:dyDescent="0.15">
      <c r="B5" s="24" t="s">
        <v>6</v>
      </c>
      <c r="C5" s="25">
        <f ca="1">TODAY()+15</f>
        <v>44135</v>
      </c>
    </row>
    <row r="6" spans="1:3" ht="30" customHeight="1" x14ac:dyDescent="0.15">
      <c r="B6" s="26" t="s">
        <v>7</v>
      </c>
      <c r="C6" s="27">
        <f ca="1">TODAY()+30</f>
        <v>44150</v>
      </c>
    </row>
    <row r="7" spans="1:3" ht="30" customHeight="1" x14ac:dyDescent="0.15">
      <c r="B7" s="24" t="s">
        <v>8</v>
      </c>
      <c r="C7" s="25">
        <f ca="1">TODAY()+45</f>
        <v>44165</v>
      </c>
    </row>
    <row r="8" spans="1:3" ht="30" customHeight="1" x14ac:dyDescent="0.15">
      <c r="B8" s="26" t="s">
        <v>9</v>
      </c>
      <c r="C8" s="27">
        <f ca="1">TODAY()+60</f>
        <v>44180</v>
      </c>
    </row>
    <row r="9" spans="1:3" ht="30" customHeight="1" x14ac:dyDescent="0.15">
      <c r="B9" s="24" t="s">
        <v>10</v>
      </c>
      <c r="C9" s="25">
        <f ca="1">TODAY()+75</f>
        <v>44195</v>
      </c>
    </row>
    <row r="10" spans="1:3" ht="30" customHeight="1" x14ac:dyDescent="0.15">
      <c r="B10" s="26" t="s">
        <v>11</v>
      </c>
      <c r="C10" s="27">
        <f ca="1">TODAY()+90</f>
        <v>44210</v>
      </c>
    </row>
    <row r="11" spans="1:3" ht="30" customHeight="1" x14ac:dyDescent="0.15">
      <c r="B11" s="24" t="s">
        <v>12</v>
      </c>
      <c r="C11" s="25">
        <f ca="1">TODAY()+105</f>
        <v>44225</v>
      </c>
    </row>
    <row r="12" spans="1:3" ht="30" customHeight="1" x14ac:dyDescent="0.15">
      <c r="B12" s="26" t="s">
        <v>13</v>
      </c>
      <c r="C12" s="27">
        <f ca="1">TODAY()+115</f>
        <v>44235</v>
      </c>
    </row>
    <row r="13" spans="1:3" ht="30" customHeight="1" x14ac:dyDescent="0.15">
      <c r="B13" s="24" t="s">
        <v>14</v>
      </c>
      <c r="C13" s="25">
        <f ca="1">TODAY()+130</f>
        <v>44250</v>
      </c>
    </row>
    <row r="14" spans="1:3" ht="30" customHeight="1" x14ac:dyDescent="0.15">
      <c r="B14" s="26" t="s">
        <v>15</v>
      </c>
      <c r="C14" s="27">
        <f ca="1">TODAY()+145</f>
        <v>44265</v>
      </c>
    </row>
    <row r="15" spans="1:3" ht="30" customHeight="1" x14ac:dyDescent="0.15">
      <c r="B15" s="28" t="s">
        <v>16</v>
      </c>
      <c r="C15" s="29">
        <f ca="1">TODAY()+160</f>
        <v>44280</v>
      </c>
    </row>
  </sheetData>
  <phoneticPr fontId="13" type="noConversion"/>
  <dataValidations count="5">
    <dataValidation allowBlank="1" showInputMessage="1" showErrorMessage="1" prompt="Enter assignments in this worksheet. A month and week view of these assignments can be found in their respective Month View and Week View worksheets in this workbook" sqref="A1" xr:uid="{00000000-0002-0000-0000-000000000000}"/>
    <dataValidation allowBlank="1" showInputMessage="1" showErrorMessage="1" prompt="Navigate to a Month View of the assignments in this worksheet by selecting the hyperlink in this cell" sqref="B1" xr:uid="{00000000-0002-0000-0000-000001000000}"/>
    <dataValidation allowBlank="1" showInputMessage="1" showErrorMessage="1" prompt="Navigate to a Week View of the assignments in this worksheet by selecting the hyperlink in this cell" sqref="C1" xr:uid="{00000000-0002-0000-0000-000002000000}"/>
    <dataValidation allowBlank="1" showInputMessage="1" showErrorMessage="1" prompt="Enter assignment description in this column" sqref="B3" xr:uid="{00000000-0002-0000-0000-000003000000}"/>
    <dataValidation allowBlank="1" showInputMessage="1" showErrorMessage="1" prompt="Enter the due date in this column" sqref="C3" xr:uid="{00000000-0002-0000-0000-000004000000}"/>
  </dataValidations>
  <hyperlinks>
    <hyperlink ref="B1" location="'Month View'!A1" tooltip="Click to view monthly schedule" display="MONTH VIEW" xr:uid="{00000000-0004-0000-0000-000000000000}"/>
    <hyperlink ref="C1" location="'Week View'!A1" tooltip="Click to view weekly schedule" display="WEEK VIEW" xr:uid="{00000000-0004-0000-0000-000001000000}"/>
  </hyperlink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/>
    <pageSetUpPr autoPageBreaks="0" fitToPage="1"/>
  </sheetPr>
  <dimension ref="B1:H17"/>
  <sheetViews>
    <sheetView showGridLines="0" zoomScaleNormal="100" workbookViewId="0">
      <selection activeCell="E8" sqref="E8"/>
    </sheetView>
  </sheetViews>
  <sheetFormatPr defaultRowHeight="13.5" x14ac:dyDescent="0.15"/>
  <cols>
    <col min="1" max="1" width="2.625" customWidth="1"/>
    <col min="2" max="8" width="20.5" customWidth="1"/>
    <col min="9" max="9" width="2.625" customWidth="1"/>
    <col min="10" max="10" width="10" customWidth="1"/>
  </cols>
  <sheetData>
    <row r="1" spans="2:8" ht="45" customHeight="1" thickBot="1" x14ac:dyDescent="0.2">
      <c r="B1" s="6" t="s">
        <v>20</v>
      </c>
      <c r="C1" s="5" t="s">
        <v>2</v>
      </c>
    </row>
    <row r="2" spans="2:8" ht="24.95" customHeight="1" thickTop="1" thickBot="1" x14ac:dyDescent="0.2">
      <c r="B2" t="s">
        <v>17</v>
      </c>
      <c r="C2" t="s">
        <v>18</v>
      </c>
    </row>
    <row r="3" spans="2:8" ht="30" customHeight="1" thickTop="1" thickBot="1" x14ac:dyDescent="0.2">
      <c r="B3" s="13" t="str">
        <f ca="1">TEXT(TODAY(),"mmmm")</f>
        <v>October</v>
      </c>
      <c r="C3" s="13">
        <f ca="1">YEAR(TODAY())</f>
        <v>2020</v>
      </c>
    </row>
    <row r="4" spans="2:8" ht="35.1" customHeight="1" thickTop="1" thickBot="1" x14ac:dyDescent="0.2">
      <c r="B4" s="18" t="s">
        <v>21</v>
      </c>
      <c r="C4" s="18"/>
      <c r="D4" s="18"/>
      <c r="E4" s="18"/>
      <c r="F4" s="18"/>
      <c r="G4" s="18"/>
      <c r="H4" s="18"/>
    </row>
    <row r="5" spans="2:8" ht="24.95" customHeight="1" thickTop="1" x14ac:dyDescent="0.15">
      <c r="B5" s="14" t="s">
        <v>22</v>
      </c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2:8" ht="27" x14ac:dyDescent="0.15">
      <c r="B6" s="9" t="str">
        <f t="shared" ref="B6:H6" ca="1" si="0">IF(WEEKDAY(DATEVALUE(MoMonth&amp;" 1, "&amp;MoYear))=COLUMN(A$2),1,IF(LEN(A6)&gt;0,A6+1,""))</f>
        <v/>
      </c>
      <c r="C6" s="9" t="str">
        <f t="shared" ca="1" si="0"/>
        <v/>
      </c>
      <c r="D6" s="9" t="str">
        <f t="shared" ca="1" si="0"/>
        <v/>
      </c>
      <c r="E6" s="9" t="str">
        <f t="shared" ca="1" si="0"/>
        <v/>
      </c>
      <c r="F6" s="9">
        <f t="shared" ca="1" si="0"/>
        <v>1</v>
      </c>
      <c r="G6" s="9">
        <f t="shared" ca="1" si="0"/>
        <v>2</v>
      </c>
      <c r="H6" s="9">
        <f t="shared" ca="1" si="0"/>
        <v>3</v>
      </c>
    </row>
    <row r="7" spans="2:8" ht="75" customHeight="1" x14ac:dyDescent="0.15">
      <c r="B7" s="10" t="str">
        <f ca="1">IF(LEN(B6)=0,"",IF(COUNTIF(Assignments!$C$4:$C$15,DATE(MoYear,MoMonthNum,B6))&gt;0,"Assignment due!",""))</f>
        <v/>
      </c>
      <c r="C7" s="10" t="str">
        <f ca="1">IF(LEN(C6)=0,"",IF(COUNTIF(Assignments!$C$4:$C$15,DATE(MoYear,MoMonthNum,C6))&gt;0,"Assignment due!",""))</f>
        <v/>
      </c>
      <c r="D7" s="10" t="str">
        <f ca="1">IF(LEN(D6)=0,"",IF(COUNTIF(Assignments!$C$4:$C$15,DATE(MoYear,MoMonthNum,D6))&gt;0,"Assignment due!",""))</f>
        <v/>
      </c>
      <c r="E7" s="10" t="str">
        <f ca="1">IF(LEN(E6)=0,"",IF(COUNTIF(Assignments!$C$4:$C$15,DATE(MoYear,MoMonthNum,E6))&gt;0,"Assignment due!",""))</f>
        <v/>
      </c>
      <c r="F7" s="10" t="str">
        <f ca="1">IF(LEN(F6)=0,"",IF(COUNTIF(Assignments!$C$4:$C$15,DATE(MoYear,MoMonthNum,F6))&gt;0,"Assignment due!",""))</f>
        <v/>
      </c>
      <c r="G7" s="10" t="str">
        <f ca="1">IF(LEN(G6)=0,"",IF(COUNTIF(Assignments!$C$4:$C$15,DATE(MoYear,MoMonthNum,G6))&gt;0,"Assignment due!",""))</f>
        <v/>
      </c>
      <c r="H7" s="10" t="str">
        <f ca="1">IF(LEN(H6)=0,"",IF(COUNTIF(Assignments!$C$4:$C$15,DATE(MoYear,MoMonthNum,H6))&gt;0,"Assignment due!",""))</f>
        <v/>
      </c>
    </row>
    <row r="8" spans="2:8" ht="27" x14ac:dyDescent="0.15">
      <c r="B8" s="12">
        <f ca="1">IF(LEN(H6)&gt;0,IF(H6=DAY(DATE(MoYear,MoMonthNum+1,0)),"",H6+1),"")</f>
        <v>4</v>
      </c>
      <c r="C8" s="12">
        <f t="shared" ref="C8:H8" ca="1" si="1">IF(LEN(B8)&gt;0,IF(B8=DAY(DATE(MoYear,MoMonthNum+1,0)),"",B8+1),"")</f>
        <v>5</v>
      </c>
      <c r="D8" s="12">
        <f t="shared" ca="1" si="1"/>
        <v>6</v>
      </c>
      <c r="E8" s="12">
        <f t="shared" ca="1" si="1"/>
        <v>7</v>
      </c>
      <c r="F8" s="12">
        <f t="shared" ca="1" si="1"/>
        <v>8</v>
      </c>
      <c r="G8" s="12">
        <f t="shared" ca="1" si="1"/>
        <v>9</v>
      </c>
      <c r="H8" s="12">
        <f t="shared" ca="1" si="1"/>
        <v>10</v>
      </c>
    </row>
    <row r="9" spans="2:8" ht="75" customHeight="1" x14ac:dyDescent="0.15">
      <c r="B9" s="11" t="str">
        <f ca="1">IF(LEN(B8)=0,"",IF(COUNTIF(Assignments!$C$4:$C$15,DATE(MoYear,MoMonthNum,B8))&gt;0,"Assignment due!",""))</f>
        <v/>
      </c>
      <c r="C9" s="11" t="str">
        <f ca="1">IF(LEN(C8)=0,"",IF(COUNTIF(Assignments!$C$4:$C$15,DATE(MoYear,MoMonthNum,C8))&gt;0,"Assignment due!",""))</f>
        <v/>
      </c>
      <c r="D9" s="11" t="str">
        <f ca="1">IF(LEN(D8)=0,"",IF(COUNTIF(Assignments!$C$4:$C$15,DATE(MoYear,MoMonthNum,D8))&gt;0,"Assignment due!",""))</f>
        <v/>
      </c>
      <c r="E9" s="11" t="str">
        <f ca="1">IF(LEN(E8)=0,"",IF(COUNTIF(Assignments!$C$4:$C$15,DATE(MoYear,MoMonthNum,E8))&gt;0,"Assignment due!",""))</f>
        <v/>
      </c>
      <c r="F9" s="11" t="str">
        <f ca="1">IF(LEN(F8)=0,"",IF(COUNTIF(Assignments!$C$4:$C$15,DATE(MoYear,MoMonthNum,F8))&gt;0,"Assignment due!",""))</f>
        <v/>
      </c>
      <c r="G9" s="11" t="str">
        <f ca="1">IF(LEN(G8)=0,"",IF(COUNTIF(Assignments!$C$4:$C$15,DATE(MoYear,MoMonthNum,G8))&gt;0,"Assignment due!",""))</f>
        <v/>
      </c>
      <c r="H9" s="11" t="str">
        <f ca="1">IF(LEN(H8)=0,"",IF(COUNTIF(Assignments!$C$4:$C$15,DATE(MoYear,MoMonthNum,H8))&gt;0,"Assignment due!",""))</f>
        <v/>
      </c>
    </row>
    <row r="10" spans="2:8" ht="27" x14ac:dyDescent="0.15">
      <c r="B10" s="9">
        <f ca="1">IF(LEN(H8)&gt;0,IF(H8=DAY(DATE(MoYear,MoMonthNum+1,0)),"",H8+1),"")</f>
        <v>11</v>
      </c>
      <c r="C10" s="9">
        <f t="shared" ref="C10:H10" ca="1" si="2">IF(LEN(B10)&gt;0,IF(B10=DAY(DATE(MoYear,MoMonthNum+1,0)),"",B10+1),"")</f>
        <v>12</v>
      </c>
      <c r="D10" s="9">
        <f t="shared" ca="1" si="2"/>
        <v>13</v>
      </c>
      <c r="E10" s="9">
        <f t="shared" ca="1" si="2"/>
        <v>14</v>
      </c>
      <c r="F10" s="9">
        <f t="shared" ca="1" si="2"/>
        <v>15</v>
      </c>
      <c r="G10" s="9">
        <f t="shared" ca="1" si="2"/>
        <v>16</v>
      </c>
      <c r="H10" s="9">
        <f t="shared" ca="1" si="2"/>
        <v>17</v>
      </c>
    </row>
    <row r="11" spans="2:8" ht="75" customHeight="1" x14ac:dyDescent="0.15">
      <c r="B11" s="10" t="str">
        <f ca="1">IF(LEN(B10)=0,"",IF(COUNTIF(Assignments!$C$4:$C$15,DATE(MoYear,MoMonthNum,B10))&gt;0,"Assignment due!",""))</f>
        <v/>
      </c>
      <c r="C11" s="10" t="str">
        <f ca="1">IF(LEN(C10)=0,"",IF(COUNTIF(Assignments!$C$4:$C$15,DATE(MoYear,MoMonthNum,C10))&gt;0,"Assignment due!",""))</f>
        <v/>
      </c>
      <c r="D11" s="10" t="str">
        <f ca="1">IF(LEN(D10)=0,"",IF(COUNTIF(Assignments!$C$4:$C$15,DATE(MoYear,MoMonthNum,D10))&gt;0,"Assignment due!",""))</f>
        <v/>
      </c>
      <c r="E11" s="10" t="str">
        <f ca="1">IF(LEN(E10)=0,"",IF(COUNTIF(Assignments!$C$4:$C$15,DATE(MoYear,MoMonthNum,E10))&gt;0,"Assignment due!",""))</f>
        <v/>
      </c>
      <c r="F11" s="10" t="str">
        <f ca="1">IF(LEN(F10)=0,"",IF(COUNTIF(Assignments!$C$4:$C$15,DATE(MoYear,MoMonthNum,F10))&gt;0,"Assignment due!",""))</f>
        <v/>
      </c>
      <c r="G11" s="10" t="str">
        <f ca="1">IF(LEN(G10)=0,"",IF(COUNTIF(Assignments!$C$4:$C$15,DATE(MoYear,MoMonthNum,G10))&gt;0,"Assignment due!",""))</f>
        <v>Assignment due!</v>
      </c>
      <c r="H11" s="10" t="str">
        <f ca="1">IF(LEN(H10)=0,"",IF(COUNTIF(Assignments!$C$4:$C$15,DATE(MoYear,MoMonthNum,H10))&gt;0,"Assignment due!",""))</f>
        <v/>
      </c>
    </row>
    <row r="12" spans="2:8" ht="27" x14ac:dyDescent="0.15">
      <c r="B12" s="12">
        <f ca="1">IF(LEN(H10)&gt;0,IF(H10=DAY(DATE(MoYear,MoMonthNum+1,0)),"",H10+1),"")</f>
        <v>18</v>
      </c>
      <c r="C12" s="12">
        <f t="shared" ref="C12:H12" ca="1" si="3">IF(LEN(B12)&gt;0,IF(B12=DAY(DATE(MoYear,MoMonthNum+1,0)),"",B12+1),"")</f>
        <v>19</v>
      </c>
      <c r="D12" s="12">
        <f t="shared" ca="1" si="3"/>
        <v>20</v>
      </c>
      <c r="E12" s="12">
        <f t="shared" ca="1" si="3"/>
        <v>21</v>
      </c>
      <c r="F12" s="12">
        <f t="shared" ca="1" si="3"/>
        <v>22</v>
      </c>
      <c r="G12" s="12">
        <f t="shared" ca="1" si="3"/>
        <v>23</v>
      </c>
      <c r="H12" s="12">
        <f t="shared" ca="1" si="3"/>
        <v>24</v>
      </c>
    </row>
    <row r="13" spans="2:8" ht="75" customHeight="1" x14ac:dyDescent="0.15">
      <c r="B13" s="11" t="str">
        <f ca="1">IF(LEN(B12)=0,"",IF(COUNTIF(Assignments!$C$4:$C$15,DATE(MoYear,MoMonthNum,B12))&gt;0,"Assignment due!",""))</f>
        <v/>
      </c>
      <c r="C13" s="11" t="str">
        <f ca="1">IF(LEN(C12)=0,"",IF(COUNTIF(Assignments!$C$4:$C$15,DATE(MoYear,MoMonthNum,C12))&gt;0,"Assignment due!",""))</f>
        <v/>
      </c>
      <c r="D13" s="11" t="str">
        <f ca="1">IF(LEN(D12)=0,"",IF(COUNTIF(Assignments!$C$4:$C$15,DATE(MoYear,MoMonthNum,D12))&gt;0,"Assignment due!",""))</f>
        <v/>
      </c>
      <c r="E13" s="11" t="str">
        <f ca="1">IF(LEN(E12)=0,"",IF(COUNTIF(Assignments!$C$4:$C$15,DATE(MoYear,MoMonthNum,E12))&gt;0,"Assignment due!",""))</f>
        <v/>
      </c>
      <c r="F13" s="11" t="str">
        <f ca="1">IF(LEN(F12)=0,"",IF(COUNTIF(Assignments!$C$4:$C$15,DATE(MoYear,MoMonthNum,F12))&gt;0,"Assignment due!",""))</f>
        <v/>
      </c>
      <c r="G13" s="11" t="str">
        <f ca="1">IF(LEN(G12)=0,"",IF(COUNTIF(Assignments!$C$4:$C$15,DATE(MoYear,MoMonthNum,G12))&gt;0,"Assignment due!",""))</f>
        <v/>
      </c>
      <c r="H13" s="11" t="str">
        <f ca="1">IF(LEN(H12)=0,"",IF(COUNTIF(Assignments!$C$4:$C$15,DATE(MoYear,MoMonthNum,H12))&gt;0,"Assignment due!",""))</f>
        <v/>
      </c>
    </row>
    <row r="14" spans="2:8" ht="27" x14ac:dyDescent="0.15">
      <c r="B14" s="9">
        <f ca="1">IF(LEN(H12)&gt;0,IF(H12=DAY(DATE(MoYear,MoMonthNum+1,0)),"",H12+1),"")</f>
        <v>25</v>
      </c>
      <c r="C14" s="9">
        <f t="shared" ref="C14:H14" ca="1" si="4">IF(LEN(B14)&gt;0,IF(B14=DAY(DATE(MoYear,MoMonthNum+1,0)),"",B14+1),"")</f>
        <v>26</v>
      </c>
      <c r="D14" s="9">
        <f t="shared" ca="1" si="4"/>
        <v>27</v>
      </c>
      <c r="E14" s="9">
        <f t="shared" ca="1" si="4"/>
        <v>28</v>
      </c>
      <c r="F14" s="9">
        <f t="shared" ca="1" si="4"/>
        <v>29</v>
      </c>
      <c r="G14" s="9">
        <f t="shared" ca="1" si="4"/>
        <v>30</v>
      </c>
      <c r="H14" s="9">
        <f t="shared" ca="1" si="4"/>
        <v>31</v>
      </c>
    </row>
    <row r="15" spans="2:8" ht="75" customHeight="1" x14ac:dyDescent="0.15">
      <c r="B15" s="10" t="str">
        <f ca="1">IF(LEN(B14)=0,"",IF(COUNTIF(Assignments!$C$4:$C$15,DATE(MoYear,MoMonthNum,B14))&gt;0,"Assignment due!",""))</f>
        <v/>
      </c>
      <c r="C15" s="10" t="str">
        <f ca="1">IF(LEN(C14)=0,"",IF(COUNTIF(Assignments!$C$4:$C$15,DATE(MoYear,MoMonthNum,C14))&gt;0,"Assignment due!",""))</f>
        <v/>
      </c>
      <c r="D15" s="10" t="str">
        <f ca="1">IF(LEN(D14)=0,"",IF(COUNTIF(Assignments!$C$4:$C$15,DATE(MoYear,MoMonthNum,D14))&gt;0,"Assignment due!",""))</f>
        <v/>
      </c>
      <c r="E15" s="10" t="str">
        <f ca="1">IF(LEN(E14)=0,"",IF(COUNTIF(Assignments!$C$4:$C$15,DATE(MoYear,MoMonthNum,E14))&gt;0,"Assignment due!",""))</f>
        <v/>
      </c>
      <c r="F15" s="10" t="str">
        <f ca="1">IF(LEN(F14)=0,"",IF(COUNTIF(Assignments!$C$4:$C$15,DATE(MoYear,MoMonthNum,F14))&gt;0,"Assignment due!",""))</f>
        <v/>
      </c>
      <c r="G15" s="10" t="str">
        <f ca="1">IF(LEN(G14)=0,"",IF(COUNTIF(Assignments!$C$4:$C$15,DATE(MoYear,MoMonthNum,G14))&gt;0,"Assignment due!",""))</f>
        <v/>
      </c>
      <c r="H15" s="10" t="str">
        <f ca="1">IF(LEN(H14)=0,"",IF(COUNTIF(Assignments!$C$4:$C$15,DATE(MoYear,MoMonthNum,H14))&gt;0,"Assignment due!",""))</f>
        <v>Assignment due!</v>
      </c>
    </row>
    <row r="16" spans="2:8" ht="27" x14ac:dyDescent="0.15">
      <c r="B16" s="12" t="str">
        <f ca="1">IF(LEN(H14)&gt;0,IF(H14=DAY(DATE(MoYear,MoMonthNum+1,0)),"",H14+1),"")</f>
        <v/>
      </c>
      <c r="C16" s="12" t="str">
        <f t="shared" ref="C16:H16" ca="1" si="5">IF(LEN(B16)&gt;0,IF(B16=DAY(DATE(MoYear,MoMonthNum+1,0)),"",B16+1),"")</f>
        <v/>
      </c>
      <c r="D16" s="12" t="str">
        <f t="shared" ca="1" si="5"/>
        <v/>
      </c>
      <c r="E16" s="12" t="str">
        <f t="shared" ca="1" si="5"/>
        <v/>
      </c>
      <c r="F16" s="12" t="str">
        <f t="shared" ca="1" si="5"/>
        <v/>
      </c>
      <c r="G16" s="12" t="str">
        <f t="shared" ca="1" si="5"/>
        <v/>
      </c>
      <c r="H16" s="12" t="str">
        <f t="shared" ca="1" si="5"/>
        <v/>
      </c>
    </row>
    <row r="17" spans="2:8" ht="75" customHeight="1" x14ac:dyDescent="0.15">
      <c r="B17" s="11" t="str">
        <f ca="1">IF(LEN(B16)=0,"",IF(COUNTIF(Assignments!$C$4:$C$15,DATE(MoYear,MoMonthNum,B16))&gt;0,"Assignment due!",""))</f>
        <v/>
      </c>
      <c r="C17" s="11" t="str">
        <f ca="1">IF(LEN(C16)=0,"",IF(COUNTIF(Assignments!$C$4:$C$15,DATE(MoYear,MoMonthNum,C16))&gt;0,"Assignment due!",""))</f>
        <v/>
      </c>
      <c r="D17" s="11" t="str">
        <f ca="1">IF(LEN(D16)=0,"",IF(COUNTIF(Assignments!$C$4:$C$15,DATE(MoYear,MoMonthNum,D16))&gt;0,"Assignment due!",""))</f>
        <v/>
      </c>
      <c r="E17" s="11" t="str">
        <f ca="1">IF(LEN(E16)=0,"",IF(COUNTIF(Assignments!$C$4:$C$15,DATE(MoYear,MoMonthNum,E16))&gt;0,"Assignment due!",""))</f>
        <v/>
      </c>
      <c r="F17" s="11" t="str">
        <f ca="1">IF(LEN(F16)=0,"",IF(COUNTIF(Assignments!$C$4:$C$15,DATE(MoYear,MoMonthNum,F16))&gt;0,"Assignment due!",""))</f>
        <v/>
      </c>
      <c r="G17" s="11" t="str">
        <f ca="1">IF(LEN(G16)=0,"",IF(COUNTIF(Assignments!$C$4:$C$15,DATE(MoYear,MoMonthNum,G16))&gt;0,"Assignment due!",""))</f>
        <v/>
      </c>
      <c r="H17" s="11" t="str">
        <f ca="1">IF(LEN(H16)=0,"",IF(COUNTIF(Assignments!$C$4:$C$15,DATE(MoYear,MoMonthNum,H16))&gt;0,"Assignment due!",""))</f>
        <v/>
      </c>
    </row>
  </sheetData>
  <mergeCells count="1">
    <mergeCell ref="B4:H4"/>
  </mergeCells>
  <phoneticPr fontId="13" type="noConversion"/>
  <dataValidations count="8"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 xr:uid="{00000000-0002-0000-0100-000000000000}">
      <formula1>"January,February,March,April,May,June,July,August,September,October,November,December"</formula1>
    </dataValidation>
    <dataValidation allowBlank="1" showInputMessage="1" showErrorMessage="1" prompt="This calendar month view of your assignments is automatically generated based on the inputs from the Assignments worksheet. Only edit assignments in that worksheet" sqref="A1" xr:uid="{00000000-0002-0000-0100-000001000000}"/>
    <dataValidation allowBlank="1" showInputMessage="1" showErrorMessage="1" prompt="Enter the year for this calendar view" sqref="C3" xr:uid="{00000000-0002-0000-0100-000002000000}"/>
    <dataValidation allowBlank="1" showInputMessage="1" showErrorMessage="1" prompt="Navigate to a Assignments worksheet by selecting the hyperlink in this cell" sqref="B1" xr:uid="{00000000-0002-0000-0100-000003000000}"/>
    <dataValidation allowBlank="1" showInputMessage="1" showErrorMessage="1" prompt="Navigate to a Week View of assignments by selecting the hyperlink in this cell" sqref="C1" xr:uid="{00000000-0002-0000-0100-000004000000}"/>
    <dataValidation allowBlank="1" showInputMessage="1" showErrorMessage="1" prompt="Rows 6, 8, 10, 12, 14, 16, columns B to H have days of the month in the cells" sqref="B6" xr:uid="{00000000-0002-0000-0100-000005000000}"/>
    <dataValidation allowBlank="1" showInputMessage="1" showErrorMessage="1" prompt="Month calendar weekdays in this row from column B to H, with Sunday as the starting weekday" sqref="B5" xr:uid="{00000000-0002-0000-0100-000006000000}"/>
    <dataValidation allowBlank="1" showInputMessage="1" showErrorMessage="1" prompt="Assignments are automatically updated from the Assignments worksheet in rows 7, 9, 11, 13, 15, and 17 from columns B to H" sqref="B7" xr:uid="{00000000-0002-0000-0100-000007000000}"/>
  </dataValidations>
  <hyperlinks>
    <hyperlink ref="B1" location="Assignments!A1" tooltip="Click to view assignments" display="ASSIGNMENTS" xr:uid="{00000000-0004-0000-0100-000000000000}"/>
    <hyperlink ref="C1" location="'Week View'!A1" tooltip="Click to view weekly schedule" display="WEEK VIEW" xr:uid="{00000000-0004-0000-0100-000001000000}"/>
  </hyperlinks>
  <printOptions horizontalCentered="1" verticalCentered="1"/>
  <pageMargins left="0.25" right="0.25" top="0.75" bottom="0.75" header="0.3" footer="0.3"/>
  <pageSetup scale="67" orientation="landscape" r:id="rId1"/>
  <ignoredErrors>
    <ignoredError sqref="B8 C8:H8 B10:H10 B12:H12 B14:H14 B16:H16 B9:H9 B11:H11 B13:H13 B15:H1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8" tint="-0.249977111117893"/>
    <pageSetUpPr autoPageBreaks="0" fitToPage="1"/>
  </sheetPr>
  <dimension ref="B1:H17"/>
  <sheetViews>
    <sheetView showGridLines="0" zoomScaleNormal="100" workbookViewId="0">
      <selection activeCell="K15" sqref="K15"/>
    </sheetView>
  </sheetViews>
  <sheetFormatPr defaultRowHeight="13.5" x14ac:dyDescent="0.15"/>
  <cols>
    <col min="1" max="1" width="2.625" customWidth="1"/>
    <col min="2" max="8" width="20.5" customWidth="1"/>
    <col min="9" max="9" width="2.625" customWidth="1"/>
    <col min="10" max="10" width="10" customWidth="1"/>
  </cols>
  <sheetData>
    <row r="1" spans="2:8" ht="45" customHeight="1" thickBot="1" x14ac:dyDescent="0.2">
      <c r="B1" s="6" t="s">
        <v>20</v>
      </c>
      <c r="C1" s="4" t="s">
        <v>1</v>
      </c>
    </row>
    <row r="2" spans="2:8" ht="24.95" customHeight="1" thickTop="1" thickBot="1" x14ac:dyDescent="0.2">
      <c r="B2" t="s">
        <v>17</v>
      </c>
      <c r="C2" t="s">
        <v>18</v>
      </c>
      <c r="D2" t="s">
        <v>29</v>
      </c>
    </row>
    <row r="3" spans="2:8" ht="30" customHeight="1" thickTop="1" thickBot="1" x14ac:dyDescent="0.2">
      <c r="B3" s="13" t="s">
        <v>19</v>
      </c>
      <c r="C3" s="13">
        <f ca="1">YEAR(TODAY())</f>
        <v>2020</v>
      </c>
      <c r="D3" s="13" t="s">
        <v>31</v>
      </c>
      <c r="F3" s="2"/>
    </row>
    <row r="4" spans="2:8" ht="35.1" customHeight="1" thickTop="1" thickBot="1" x14ac:dyDescent="0.2">
      <c r="B4" s="19" t="s">
        <v>30</v>
      </c>
      <c r="C4" s="19"/>
      <c r="D4" s="19"/>
      <c r="E4" s="19"/>
      <c r="F4" s="19"/>
      <c r="G4" s="19"/>
      <c r="H4" s="19"/>
    </row>
    <row r="5" spans="2:8" ht="28.5" hidden="1" thickTop="1" thickBot="1" x14ac:dyDescent="0.2">
      <c r="B5" s="12" t="str">
        <f t="shared" ref="B5:H5" ca="1" si="0">IF(WEEKDAY(DATEVALUE(WkMonth&amp;" 1, "&amp;WkYear))=COLUMN(A$2),1,IF(LEN(A5)&gt;0,A5+1,""))</f>
        <v/>
      </c>
      <c r="C5" s="12" t="str">
        <f t="shared" ca="1" si="0"/>
        <v/>
      </c>
      <c r="D5" s="12">
        <f t="shared" ca="1" si="0"/>
        <v>1</v>
      </c>
      <c r="E5" s="12">
        <f t="shared" ca="1" si="0"/>
        <v>2</v>
      </c>
      <c r="F5" s="12">
        <f t="shared" ca="1" si="0"/>
        <v>3</v>
      </c>
      <c r="G5" s="12">
        <f t="shared" ca="1" si="0"/>
        <v>4</v>
      </c>
      <c r="H5" s="12">
        <f t="shared" ca="1" si="0"/>
        <v>5</v>
      </c>
    </row>
    <row r="6" spans="2:8" ht="28.5" hidden="1" thickTop="1" thickBot="1" x14ac:dyDescent="0.2">
      <c r="B6" s="12">
        <f ca="1">IF(LEN(H5)&gt;0,IF(H5=LastDayOfMonth_Week,"",H5+1),"")</f>
        <v>6</v>
      </c>
      <c r="C6" s="12">
        <f t="shared" ref="C6:H10" ca="1" si="1">IF(LEN(B6)&gt;0,IF(B6=LastDayOfMonth_Week,"",B6+1),"")</f>
        <v>7</v>
      </c>
      <c r="D6" s="12">
        <f t="shared" ca="1" si="1"/>
        <v>8</v>
      </c>
      <c r="E6" s="12">
        <f t="shared" ca="1" si="1"/>
        <v>9</v>
      </c>
      <c r="F6" s="12">
        <f t="shared" ca="1" si="1"/>
        <v>10</v>
      </c>
      <c r="G6" s="12">
        <f t="shared" ca="1" si="1"/>
        <v>11</v>
      </c>
      <c r="H6" s="12">
        <f t="shared" ca="1" si="1"/>
        <v>12</v>
      </c>
    </row>
    <row r="7" spans="2:8" ht="28.5" hidden="1" thickTop="1" thickBot="1" x14ac:dyDescent="0.2">
      <c r="B7" s="12">
        <f ca="1">IF(LEN(H6)&gt;0,IF(H6=LastDayOfMonth_Week,"",H6+1),"")</f>
        <v>13</v>
      </c>
      <c r="C7" s="12">
        <f t="shared" ca="1" si="1"/>
        <v>14</v>
      </c>
      <c r="D7" s="12">
        <f t="shared" ca="1" si="1"/>
        <v>15</v>
      </c>
      <c r="E7" s="12">
        <f t="shared" ca="1" si="1"/>
        <v>16</v>
      </c>
      <c r="F7" s="12">
        <f t="shared" ca="1" si="1"/>
        <v>17</v>
      </c>
      <c r="G7" s="12">
        <f t="shared" ca="1" si="1"/>
        <v>18</v>
      </c>
      <c r="H7" s="12">
        <f t="shared" ca="1" si="1"/>
        <v>19</v>
      </c>
    </row>
    <row r="8" spans="2:8" ht="28.5" hidden="1" thickTop="1" thickBot="1" x14ac:dyDescent="0.2">
      <c r="B8" s="12">
        <f ca="1">IF(LEN(H7)&gt;0,IF(H7=LastDayOfMonth_Week,"",H7+1),"")</f>
        <v>20</v>
      </c>
      <c r="C8" s="12">
        <f t="shared" ca="1" si="1"/>
        <v>21</v>
      </c>
      <c r="D8" s="12">
        <f t="shared" ca="1" si="1"/>
        <v>22</v>
      </c>
      <c r="E8" s="12">
        <f t="shared" ca="1" si="1"/>
        <v>23</v>
      </c>
      <c r="F8" s="12">
        <f t="shared" ca="1" si="1"/>
        <v>24</v>
      </c>
      <c r="G8" s="12">
        <f t="shared" ca="1" si="1"/>
        <v>25</v>
      </c>
      <c r="H8" s="12">
        <f t="shared" ca="1" si="1"/>
        <v>26</v>
      </c>
    </row>
    <row r="9" spans="2:8" ht="28.5" hidden="1" thickTop="1" thickBot="1" x14ac:dyDescent="0.2">
      <c r="B9" s="12">
        <f ca="1">IF(LEN(H8)&gt;0,IF(H8=LastDayOfMonth_Week,"",H8+1),"")</f>
        <v>27</v>
      </c>
      <c r="C9" s="12">
        <f t="shared" ca="1" si="1"/>
        <v>28</v>
      </c>
      <c r="D9" s="12">
        <f t="shared" ca="1" si="1"/>
        <v>29</v>
      </c>
      <c r="E9" s="12">
        <f t="shared" ca="1" si="1"/>
        <v>30</v>
      </c>
      <c r="F9" s="12" t="str">
        <f t="shared" ca="1" si="1"/>
        <v/>
      </c>
      <c r="G9" s="12" t="str">
        <f t="shared" ca="1" si="1"/>
        <v/>
      </c>
      <c r="H9" s="12" t="str">
        <f t="shared" ca="1" si="1"/>
        <v/>
      </c>
    </row>
    <row r="10" spans="2:8" ht="28.5" hidden="1" thickTop="1" thickBot="1" x14ac:dyDescent="0.2">
      <c r="B10" s="12" t="str">
        <f ca="1">IF(LEN(H9)&gt;0,IF(H9=LastDayOfMonth_Week,"",H9+1),"")</f>
        <v/>
      </c>
      <c r="C10" s="12" t="str">
        <f t="shared" ca="1" si="1"/>
        <v/>
      </c>
      <c r="D10" s="12" t="str">
        <f t="shared" ca="1" si="1"/>
        <v/>
      </c>
      <c r="E10" s="12" t="str">
        <f t="shared" ca="1" si="1"/>
        <v/>
      </c>
      <c r="F10" s="12" t="str">
        <f t="shared" ca="1" si="1"/>
        <v/>
      </c>
      <c r="G10" s="12" t="str">
        <f t="shared" ca="1" si="1"/>
        <v/>
      </c>
      <c r="H10" s="12" t="str">
        <f t="shared" ca="1" si="1"/>
        <v/>
      </c>
    </row>
    <row r="11" spans="2:8" ht="24.95" customHeight="1" thickTop="1" x14ac:dyDescent="0.15">
      <c r="B11" s="15" t="s">
        <v>22</v>
      </c>
      <c r="C11" s="15" t="s">
        <v>23</v>
      </c>
      <c r="D11" s="15" t="s">
        <v>24</v>
      </c>
      <c r="E11" s="15" t="s">
        <v>25</v>
      </c>
      <c r="F11" s="15" t="s">
        <v>26</v>
      </c>
      <c r="G11" s="15" t="s">
        <v>27</v>
      </c>
      <c r="H11" s="15" t="s">
        <v>28</v>
      </c>
    </row>
    <row r="12" spans="2:8" ht="27" x14ac:dyDescent="0.15">
      <c r="B12" s="16" t="str">
        <f t="shared" ref="B12:H12" ca="1" si="2">IF(B14="",IF(AND(ISNUMBER(A12),A12&lt;LastDayOfMonth_Week),A12+1,""),IF(B14&lt;=7,"",INDEX(WkMonthView,WkWeek,COLUMN(A$2))-7))</f>
        <v/>
      </c>
      <c r="C12" s="16" t="str">
        <f t="shared" ca="1" si="2"/>
        <v/>
      </c>
      <c r="D12" s="16" t="str">
        <f t="shared" ca="1" si="2"/>
        <v/>
      </c>
      <c r="E12" s="16" t="str">
        <f t="shared" ca="1" si="2"/>
        <v/>
      </c>
      <c r="F12" s="16" t="str">
        <f t="shared" ca="1" si="2"/>
        <v/>
      </c>
      <c r="G12" s="16" t="str">
        <f t="shared" ca="1" si="2"/>
        <v/>
      </c>
      <c r="H12" s="16" t="str">
        <f t="shared" ca="1" si="2"/>
        <v/>
      </c>
    </row>
    <row r="13" spans="2:8" x14ac:dyDescent="0.15">
      <c r="B13" s="17" t="str">
        <f ca="1">IF(LEN(B12)=0,"",IF(COUNTIF(Assignments!$C$4:$C$15,DATE(WkYear,WkMonthNum,B12))&gt;0,"Assignment due!",""))</f>
        <v/>
      </c>
      <c r="C13" s="17" t="str">
        <f ca="1">IF(LEN(C12)=0,"",IF(COUNTIF(Assignments!$C$4:$C$15,DATE(WkYear,WkMonthNum,C12))&gt;0,"Assignment due!",""))</f>
        <v/>
      </c>
      <c r="D13" s="17" t="str">
        <f ca="1">IF(LEN(D12)=0,"",IF(COUNTIF(Assignments!$C$4:$C$15,DATE(WkYear,WkMonthNum,D12))&gt;0,"Assignment due!",""))</f>
        <v/>
      </c>
      <c r="E13" s="17" t="str">
        <f ca="1">IF(LEN(E12)=0,"",IF(COUNTIF(Assignments!$C$4:$C$15,DATE(WkYear,WkMonthNum,E12))&gt;0,"Assignment due!",""))</f>
        <v/>
      </c>
      <c r="F13" s="17" t="str">
        <f ca="1">IF(LEN(F12)=0,"",IF(COUNTIF(Assignments!$C$4:$C$15,DATE(WkYear,WkMonthNum,F12))&gt;0,"Assignment due!",""))</f>
        <v/>
      </c>
      <c r="G13" s="17" t="str">
        <f ca="1">IF(LEN(G12)=0,"",IF(COUNTIF(Assignments!$C$4:$C$15,DATE(WkYear,WkMonthNum,G12))&gt;0,"Assignment due!",""))</f>
        <v/>
      </c>
      <c r="H13" s="17" t="str">
        <f ca="1">IF(LEN(H12)=0,"",IF(COUNTIF(Assignments!$C$4:$C$15,DATE(WkYear,WkMonthNum,H12))&gt;0,"Assignment due!",""))</f>
        <v/>
      </c>
    </row>
    <row r="14" spans="2:8" ht="27" x14ac:dyDescent="0.15">
      <c r="B14" s="9" t="str">
        <f t="shared" ref="B14" ca="1" si="3">INDEX(WkMonthView,WkWeek,COLUMN(A$2))</f>
        <v/>
      </c>
      <c r="C14" s="9" t="str">
        <f t="shared" ref="C14" ca="1" si="4">INDEX(WkMonthView,WkWeek,COLUMN(B$2))</f>
        <v/>
      </c>
      <c r="D14" s="9">
        <f t="shared" ref="D14" ca="1" si="5">INDEX(WkMonthView,WkWeek,COLUMN(C$2))</f>
        <v>1</v>
      </c>
      <c r="E14" s="9">
        <f t="shared" ref="E14" ca="1" si="6">INDEX(WkMonthView,WkWeek,COLUMN(D$2))</f>
        <v>2</v>
      </c>
      <c r="F14" s="9">
        <f t="shared" ref="F14" ca="1" si="7">INDEX(WkMonthView,WkWeek,COLUMN(E$2))</f>
        <v>3</v>
      </c>
      <c r="G14" s="9">
        <f t="shared" ref="G14" ca="1" si="8">INDEX(WkMonthView,WkWeek,COLUMN(F$2))</f>
        <v>4</v>
      </c>
      <c r="H14" s="9">
        <f t="shared" ref="H14" ca="1" si="9">INDEX(WkMonthView,WkWeek,COLUMN(G$2))</f>
        <v>5</v>
      </c>
    </row>
    <row r="15" spans="2:8" ht="225" customHeight="1" x14ac:dyDescent="0.15">
      <c r="B15" s="10" t="str">
        <f ca="1">IF(LEN(B14)=0,"",IF(COUNTIF(Assignments!$C$4:$C$15,DATE(WkYear,WkMonthNum,B14))&gt;0,"Assignment due!",""))</f>
        <v/>
      </c>
      <c r="C15" s="10" t="str">
        <f ca="1">IF(LEN(C14)=0,"",IF(COUNTIF(Assignments!$C$4:$C$15,DATE(WkYear,WkMonthNum,C14))&gt;0,"Assignment due!",""))</f>
        <v/>
      </c>
      <c r="D15" s="10" t="str">
        <f ca="1">IF(LEN(D14)=0,"",IF(COUNTIF(Assignments!$C$4:$C$15,DATE(WkYear,WkMonthNum,D14))&gt;0,"Assignment due!",""))</f>
        <v/>
      </c>
      <c r="E15" s="10" t="str">
        <f ca="1">IF(LEN(E14)=0,"",IF(COUNTIF(Assignments!$C$4:$C$15,DATE(WkYear,WkMonthNum,E14))&gt;0,"Assignment due!",""))</f>
        <v/>
      </c>
      <c r="F15" s="10" t="str">
        <f ca="1">IF(LEN(F14)=0,"",IF(COUNTIF(Assignments!$C$4:$C$15,DATE(WkYear,WkMonthNum,F14))&gt;0,"Assignment due!",""))</f>
        <v/>
      </c>
      <c r="G15" s="10" t="str">
        <f ca="1">IF(LEN(G14)=0,"",IF(COUNTIF(Assignments!$C$4:$C$15,DATE(WkYear,WkMonthNum,G14))&gt;0,"Assignment due!",""))</f>
        <v/>
      </c>
      <c r="H15" s="10" t="str">
        <f ca="1">IF(LEN(H14)=0,"",IF(COUNTIF(Assignments!$C$4:$C$15,DATE(WkYear,WkMonthNum,H14))&gt;0,"Assignment due!",""))</f>
        <v/>
      </c>
    </row>
    <row r="16" spans="2:8" ht="27" x14ac:dyDescent="0.15">
      <c r="B16" s="16">
        <f t="array" aca="1" ref="B16" ca="1">IFERROR(IF(B14="",IF(AND(ISNUMBER(A16),A16&lt;LastDayOfMonth_Week),A16+1,$H$14+COLUMN(A$2)),IF(B14+7&gt;LastDayOfMonth_Week,"",INDEX(WkMonthView,WkWeek,COLUMN(A$2))+7)),"")</f>
        <v>6</v>
      </c>
      <c r="C16" s="16">
        <f t="array" aca="1" ref="C16" ca="1">IFERROR(IF(C14="",IF(AND(ISNUMBER(B16),B16&lt;LastDayOfMonth_Week),B16+1,$H$14+COLUMN(B$2)),IF(C14+7&gt;LastDayOfMonth_Week,"",INDEX(WkMonthView,WkWeek,COLUMN(B$2))+7)),"")</f>
        <v>7</v>
      </c>
      <c r="D16" s="16">
        <f t="array" aca="1" ref="D16" ca="1">IFERROR(IF(D14="",IF(AND(ISNUMBER(C16),C16&lt;LastDayOfMonth_Week),C16+1,$H$14+COLUMN(C$2)),IF(D14+7&gt;LastDayOfMonth_Week,"",INDEX(WkMonthView,WkWeek,COLUMN(C$2))+7)),"")</f>
        <v>8</v>
      </c>
      <c r="E16" s="16">
        <f t="array" aca="1" ref="E16" ca="1">IFERROR(IF(E14="",IF(AND(ISNUMBER(D16),D16&lt;LastDayOfMonth_Week),D16+1,$H$14+COLUMN(D$2)),IF(E14+7&gt;LastDayOfMonth_Week,"",INDEX(WkMonthView,WkWeek,COLUMN(D$2))+7)),"")</f>
        <v>9</v>
      </c>
      <c r="F16" s="16">
        <f t="array" aca="1" ref="F16" ca="1">IFERROR(IF(F14="",IF(AND(ISNUMBER(E16),E16&lt;LastDayOfMonth_Week),E16+1,$H$14+COLUMN(E$2)),IF(F14+7&gt;LastDayOfMonth_Week,"",INDEX(WkMonthView,WkWeek,COLUMN(E$2))+7)),"")</f>
        <v>10</v>
      </c>
      <c r="G16" s="16">
        <f t="array" aca="1" ref="G16" ca="1">IFERROR(IF(G14="",IF(AND(ISNUMBER(F16),F16&lt;LastDayOfMonth_Week),F16+1,$H$14+COLUMN(F$2)),IF(G14+7&gt;LastDayOfMonth_Week,"",INDEX(WkMonthView,WkWeek,COLUMN(F$2))+7)),"")</f>
        <v>11</v>
      </c>
      <c r="H16" s="16">
        <f t="array" aca="1" ref="H16" ca="1">IFERROR(IF(H14="",IF(AND(ISNUMBER(G16),G16&lt;LastDayOfMonth_Week),G16+1,$H$14+COLUMN(G$2)),IF(H14+7&gt;LastDayOfMonth_Week,"",INDEX(WkMonthView,WkWeek,COLUMN(G$2))+7)),"")</f>
        <v>12</v>
      </c>
    </row>
    <row r="17" spans="2:8" x14ac:dyDescent="0.15">
      <c r="B17" s="17" t="str">
        <f ca="1">IF(LEN(B16)=0,"",IF(COUNTIF(Assignments!$C$4:$C$15,DATE(WkYear,WkMonthNum,B16))&gt;0,"Assignment due!",""))</f>
        <v/>
      </c>
      <c r="C17" s="17" t="str">
        <f ca="1">IF(LEN(C16)=0,"",IF(COUNTIF(Assignments!$C$4:$C$15,DATE(WkYear,WkMonthNum,C16))&gt;0,"Assignment due!",""))</f>
        <v/>
      </c>
      <c r="D17" s="17" t="str">
        <f ca="1">IF(LEN(D16)=0,"",IF(COUNTIF(Assignments!$C$4:$C$15,DATE(WkYear,WkMonthNum,D16))&gt;0,"Assignment due!",""))</f>
        <v/>
      </c>
      <c r="E17" s="17" t="str">
        <f ca="1">IF(LEN(E16)=0,"",IF(COUNTIF(Assignments!$C$4:$C$15,DATE(WkYear,WkMonthNum,E16))&gt;0,"Assignment due!",""))</f>
        <v/>
      </c>
      <c r="F17" s="17" t="str">
        <f ca="1">IF(LEN(F16)=0,"",IF(COUNTIF(Assignments!$C$4:$C$15,DATE(WkYear,WkMonthNum,F16))&gt;0,"Assignment due!",""))</f>
        <v/>
      </c>
      <c r="G17" s="17" t="str">
        <f ca="1">IF(LEN(G16)=0,"",IF(COUNTIF(Assignments!$C$4:$C$15,DATE(WkYear,WkMonthNum,G16))&gt;0,"Assignment due!",""))</f>
        <v/>
      </c>
      <c r="H17" s="17" t="str">
        <f ca="1">IF(LEN(H16)=0,"",IF(COUNTIF(Assignments!$C$4:$C$15,DATE(WkYear,WkMonthNum,H16))&gt;0,"Assignment due!",""))</f>
        <v/>
      </c>
    </row>
  </sheetData>
  <mergeCells count="1">
    <mergeCell ref="B4:H4"/>
  </mergeCells>
  <phoneticPr fontId="13" type="noConversion"/>
  <dataValidations count="9">
    <dataValidation type="list" allowBlank="1" showInputMessage="1" showErrorMessage="1" error="Select RETRY and press ALT+DOWN ARROW then ENTER to select an entry from the provided list. Select CANCEL to exit the cell" prompt="Select a week from this dropdown to view the assignments in that week. ALT+DOWN ARROW, ENTER to select from the list in this cell" sqref="D3" xr:uid="{00000000-0002-0000-0200-000000000000}">
      <formula1>"Week 1, Week 2, Week 3, Week 4, Week 5, Week 6"</formula1>
    </dataValidation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 xr:uid="{00000000-0002-0000-0200-000001000000}">
      <formula1>"January,February,March,April,May,June,July,August,September,October,November,December"</formula1>
    </dataValidation>
    <dataValidation allowBlank="1" showInputMessage="1" showErrorMessage="1" prompt="Enter the year for this calendar view" sqref="C3" xr:uid="{00000000-0002-0000-0200-000002000000}"/>
    <dataValidation allowBlank="1" showInputMessage="1" showErrorMessage="1" prompt="This week view of assignments is automatically updated based on inputs from the Assignments worksheet in this workbook. make all edits to assignments in that worksheet" sqref="A1" xr:uid="{00000000-0002-0000-0200-000003000000}"/>
    <dataValidation allowBlank="1" showInputMessage="1" showErrorMessage="1" prompt="Navigate to a Assignments worksheet by selecting the hyperlink in this cell" sqref="B1" xr:uid="{00000000-0002-0000-0200-000004000000}"/>
    <dataValidation allowBlank="1" showInputMessage="1" showErrorMessage="1" prompt="Navigate to a Month View of the assignments in this worksheet by selecting the hyperlink in this cell" sqref="C1" xr:uid="{00000000-0002-0000-0200-000005000000}"/>
    <dataValidation allowBlank="1" showInputMessage="1" showErrorMessage="1" prompt="Week view calendar weekdays in this row from column B to H, with Sunday as the starting weekday" sqref="B11" xr:uid="{00000000-0002-0000-0200-000006000000}"/>
    <dataValidation allowBlank="1" showInputMessage="1" showErrorMessage="1" prompt="Rows 12, 14, and 16, columns B to H have days of the week in the cells" sqref="B12" xr:uid="{00000000-0002-0000-0200-000007000000}"/>
    <dataValidation allowBlank="1" showInputMessage="1" showErrorMessage="1" prompt="Assignments from the Assignments worksheet appear in rows 13, 15, and 17 columns B to H" sqref="B13" xr:uid="{00000000-0002-0000-0200-000008000000}"/>
  </dataValidations>
  <hyperlinks>
    <hyperlink ref="B1" location="Assignments!A1" tooltip="Click to view Assignments" display="ASSIGNMENTS" xr:uid="{00000000-0004-0000-0200-000000000000}"/>
    <hyperlink ref="C1" location="'Month View'!A1" tooltip="Click to view monthly schedule" display="MONTH VIEW" xr:uid="{00000000-0004-0000-0200-000001000000}"/>
  </hyperlinks>
  <printOptions horizontalCentered="1" verticalCentered="1"/>
  <pageMargins left="0.25" right="0.25" top="0.75" bottom="0.75" header="0.3" footer="0.3"/>
  <pageSetup scale="84" orientation="landscape" r:id="rId1"/>
  <ignoredErrors>
    <ignoredError sqref="B14 C14:H14 B16:H16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6D6F9-CFEF-45F6-8F05-3BFB365B2890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068D2AE6-4475-4074-AEAC-AB76A153E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002B3-CA4D-436A-9FAD-EC5D784CC8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</vt:i4>
      </vt:variant>
    </vt:vector>
  </HeadingPairs>
  <TitlesOfParts>
    <vt:vector size="14" baseType="lpstr">
      <vt:lpstr>Assignments</vt:lpstr>
      <vt:lpstr>Month View</vt:lpstr>
      <vt:lpstr>Week View</vt:lpstr>
      <vt:lpstr>ColumnTitle1</vt:lpstr>
      <vt:lpstr>MoMonth</vt:lpstr>
      <vt:lpstr>MoWeek2</vt:lpstr>
      <vt:lpstr>MoWeek3</vt:lpstr>
      <vt:lpstr>MoWeek4</vt:lpstr>
      <vt:lpstr>MoWeek5</vt:lpstr>
      <vt:lpstr>MoYear</vt:lpstr>
      <vt:lpstr>Assignments!Print_Titles</vt:lpstr>
      <vt:lpstr>'Week View'!WkMonth</vt:lpstr>
      <vt:lpstr>WkMonthView</vt:lpstr>
      <vt:lpstr>'Week View'!WkYear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2019-07-07T22:50:43Z</dcterms:created>
  <dcterms:modified xsi:type="dcterms:W3CDTF">2020-10-16T00:20:51Z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