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8_{58E4E061-BF30-481D-8C46-AC5643A19C44}" xr6:coauthVersionLast="40" xr6:coauthVersionMax="40" xr10:uidLastSave="{00000000-0000-0000-0000-000000000000}"/>
  <bookViews>
    <workbookView xWindow="1455" yWindow="0" windowWidth="19935" windowHeight="6615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E35" i="1" l="1"/>
  <c r="CD35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F3" i="1"/>
  <c r="CE3" i="1"/>
  <c r="CD3" i="1"/>
  <c r="CC3" i="1"/>
  <c r="CB3" i="1"/>
  <c r="CA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BT39" i="1"/>
  <c r="BS39" i="1"/>
  <c r="BT38" i="1"/>
  <c r="BS38" i="1"/>
  <c r="BT37" i="1"/>
  <c r="BS37" i="1"/>
  <c r="BT36" i="1"/>
  <c r="BS36" i="1"/>
  <c r="BT35" i="1"/>
  <c r="BS35" i="1"/>
  <c r="BH35" i="1"/>
  <c r="BG35" i="1"/>
  <c r="BT34" i="1"/>
  <c r="BS34" i="1"/>
  <c r="BR34" i="1"/>
  <c r="BQ34" i="1"/>
  <c r="BP34" i="1"/>
  <c r="BO34" i="1"/>
  <c r="BM34" i="1"/>
  <c r="B34" i="1"/>
  <c r="BT33" i="1"/>
  <c r="BS33" i="1"/>
  <c r="BR33" i="1"/>
  <c r="BQ33" i="1"/>
  <c r="BP33" i="1"/>
  <c r="BO33" i="1"/>
  <c r="BM33" i="1"/>
  <c r="B33" i="1"/>
  <c r="BT32" i="1"/>
  <c r="BS32" i="1"/>
  <c r="BR32" i="1"/>
  <c r="BQ32" i="1"/>
  <c r="BP32" i="1"/>
  <c r="BO32" i="1"/>
  <c r="BM32" i="1"/>
  <c r="B32" i="1"/>
  <c r="BT31" i="1"/>
  <c r="BS31" i="1"/>
  <c r="BR31" i="1"/>
  <c r="BQ31" i="1"/>
  <c r="BP31" i="1"/>
  <c r="BO31" i="1"/>
  <c r="BM31" i="1"/>
  <c r="B31" i="1"/>
  <c r="BT30" i="1"/>
  <c r="BS30" i="1"/>
  <c r="BR30" i="1"/>
  <c r="BQ30" i="1"/>
  <c r="BP30" i="1"/>
  <c r="BO30" i="1"/>
  <c r="BM30" i="1"/>
  <c r="B30" i="1"/>
  <c r="BT29" i="1"/>
  <c r="BS29" i="1"/>
  <c r="BR29" i="1"/>
  <c r="BQ29" i="1"/>
  <c r="BP29" i="1"/>
  <c r="BO29" i="1"/>
  <c r="BM29" i="1"/>
  <c r="B29" i="1"/>
  <c r="BT28" i="1"/>
  <c r="BS28" i="1"/>
  <c r="BR28" i="1"/>
  <c r="BQ28" i="1"/>
  <c r="BP28" i="1"/>
  <c r="BO28" i="1"/>
  <c r="BM28" i="1"/>
  <c r="B28" i="1"/>
  <c r="BT27" i="1"/>
  <c r="BS27" i="1"/>
  <c r="BR27" i="1"/>
  <c r="BQ27" i="1"/>
  <c r="BP27" i="1"/>
  <c r="BO27" i="1"/>
  <c r="BM27" i="1"/>
  <c r="B27" i="1"/>
  <c r="BT26" i="1"/>
  <c r="BS26" i="1"/>
  <c r="BR26" i="1"/>
  <c r="BQ26" i="1"/>
  <c r="BP26" i="1"/>
  <c r="BO26" i="1"/>
  <c r="BM26" i="1"/>
  <c r="B26" i="1"/>
  <c r="BT25" i="1"/>
  <c r="BS25" i="1"/>
  <c r="BR25" i="1"/>
  <c r="BQ25" i="1"/>
  <c r="BP25" i="1"/>
  <c r="BO25" i="1"/>
  <c r="BM25" i="1"/>
  <c r="B25" i="1"/>
  <c r="BT24" i="1"/>
  <c r="BS24" i="1"/>
  <c r="BR24" i="1"/>
  <c r="BQ24" i="1"/>
  <c r="BP24" i="1"/>
  <c r="BO24" i="1"/>
  <c r="BM24" i="1"/>
  <c r="B24" i="1"/>
  <c r="BT23" i="1"/>
  <c r="BS23" i="1"/>
  <c r="BR23" i="1"/>
  <c r="BQ23" i="1"/>
  <c r="BP23" i="1"/>
  <c r="BO23" i="1"/>
  <c r="BM23" i="1"/>
  <c r="B23" i="1"/>
  <c r="BT22" i="1"/>
  <c r="BS22" i="1"/>
  <c r="BR22" i="1"/>
  <c r="BQ22" i="1"/>
  <c r="BP22" i="1"/>
  <c r="BO22" i="1"/>
  <c r="BM22" i="1"/>
  <c r="B22" i="1"/>
  <c r="BT21" i="1"/>
  <c r="BS21" i="1"/>
  <c r="BR21" i="1"/>
  <c r="BQ21" i="1"/>
  <c r="BP21" i="1"/>
  <c r="BO21" i="1"/>
  <c r="BM21" i="1"/>
  <c r="B21" i="1"/>
  <c r="BT20" i="1"/>
  <c r="BS20" i="1"/>
  <c r="BR20" i="1"/>
  <c r="BQ20" i="1"/>
  <c r="BP20" i="1"/>
  <c r="BO20" i="1"/>
  <c r="BM20" i="1"/>
  <c r="B20" i="1"/>
  <c r="BT19" i="1"/>
  <c r="BS19" i="1"/>
  <c r="BR19" i="1"/>
  <c r="BQ19" i="1"/>
  <c r="BP19" i="1"/>
  <c r="BO19" i="1"/>
  <c r="BM19" i="1"/>
  <c r="B19" i="1"/>
  <c r="BT18" i="1"/>
  <c r="BS18" i="1"/>
  <c r="BR18" i="1"/>
  <c r="BQ18" i="1"/>
  <c r="BP18" i="1"/>
  <c r="BO18" i="1"/>
  <c r="BM18" i="1"/>
  <c r="B18" i="1"/>
  <c r="BT17" i="1"/>
  <c r="BS17" i="1"/>
  <c r="BR17" i="1"/>
  <c r="BQ17" i="1"/>
  <c r="BP17" i="1"/>
  <c r="BO17" i="1"/>
  <c r="BM17" i="1"/>
  <c r="B17" i="1"/>
  <c r="BT16" i="1"/>
  <c r="BS16" i="1"/>
  <c r="BR16" i="1"/>
  <c r="BQ16" i="1"/>
  <c r="BQ35" i="1" s="1"/>
  <c r="BP16" i="1"/>
  <c r="BO16" i="1"/>
  <c r="BM16" i="1"/>
  <c r="B16" i="1"/>
  <c r="BW15" i="1"/>
  <c r="BT15" i="1"/>
  <c r="BS15" i="1"/>
  <c r="BR15" i="1"/>
  <c r="BQ15" i="1"/>
  <c r="BP15" i="1"/>
  <c r="BO15" i="1"/>
  <c r="BM15" i="1"/>
  <c r="B15" i="1"/>
  <c r="BT14" i="1"/>
  <c r="BS14" i="1"/>
  <c r="BR14" i="1"/>
  <c r="BQ14" i="1"/>
  <c r="BP14" i="1"/>
  <c r="BO14" i="1"/>
  <c r="BM14" i="1"/>
  <c r="B14" i="1"/>
  <c r="BT13" i="1"/>
  <c r="BS13" i="1"/>
  <c r="BR13" i="1"/>
  <c r="BQ13" i="1"/>
  <c r="BP13" i="1"/>
  <c r="BO13" i="1"/>
  <c r="BM13" i="1"/>
  <c r="B13" i="1"/>
  <c r="BT12" i="1"/>
  <c r="BS12" i="1"/>
  <c r="BR12" i="1"/>
  <c r="BQ12" i="1"/>
  <c r="BP12" i="1"/>
  <c r="BO12" i="1"/>
  <c r="BM12" i="1"/>
  <c r="B12" i="1"/>
  <c r="BT11" i="1"/>
  <c r="BS11" i="1"/>
  <c r="BR11" i="1"/>
  <c r="BQ11" i="1"/>
  <c r="BP11" i="1"/>
  <c r="BO11" i="1"/>
  <c r="BM11" i="1"/>
  <c r="B11" i="1"/>
  <c r="BT10" i="1"/>
  <c r="BS10" i="1"/>
  <c r="BR10" i="1"/>
  <c r="BQ10" i="1"/>
  <c r="BP10" i="1"/>
  <c r="BO10" i="1"/>
  <c r="BM10" i="1"/>
  <c r="B10" i="1"/>
  <c r="BT9" i="1"/>
  <c r="BS9" i="1"/>
  <c r="BR9" i="1"/>
  <c r="BQ9" i="1"/>
  <c r="BP9" i="1"/>
  <c r="BO9" i="1"/>
  <c r="BM9" i="1"/>
  <c r="B9" i="1"/>
  <c r="BT8" i="1"/>
  <c r="BS8" i="1"/>
  <c r="BR8" i="1"/>
  <c r="BQ8" i="1"/>
  <c r="BP8" i="1"/>
  <c r="BO8" i="1"/>
  <c r="BM8" i="1"/>
  <c r="B8" i="1"/>
  <c r="BT7" i="1"/>
  <c r="BS7" i="1"/>
  <c r="BR7" i="1"/>
  <c r="BQ7" i="1"/>
  <c r="BP7" i="1"/>
  <c r="BO7" i="1"/>
  <c r="BM7" i="1"/>
  <c r="B7" i="1"/>
  <c r="BT6" i="1"/>
  <c r="BS6" i="1"/>
  <c r="BR6" i="1"/>
  <c r="BQ6" i="1"/>
  <c r="BP6" i="1"/>
  <c r="BO6" i="1"/>
  <c r="BM6" i="1"/>
  <c r="B6" i="1"/>
  <c r="BT5" i="1"/>
  <c r="BS5" i="1"/>
  <c r="BR5" i="1"/>
  <c r="BQ5" i="1"/>
  <c r="BP5" i="1"/>
  <c r="BO5" i="1"/>
  <c r="BM5" i="1"/>
  <c r="B5" i="1"/>
  <c r="BT4" i="1"/>
  <c r="BS4" i="1"/>
  <c r="BR4" i="1"/>
  <c r="BQ4" i="1"/>
  <c r="BP4" i="1"/>
  <c r="BO4" i="1"/>
  <c r="BM4" i="1"/>
  <c r="B4" i="1"/>
  <c r="BT3" i="1"/>
  <c r="BS3" i="1"/>
  <c r="BR3" i="1"/>
  <c r="BQ3" i="1"/>
  <c r="BP3" i="1"/>
  <c r="BP35" i="1" s="1"/>
  <c r="BO3" i="1"/>
  <c r="BO35" i="1" s="1"/>
  <c r="BM3" i="1"/>
  <c r="B3" i="1"/>
  <c r="BM35" i="1" l="1"/>
  <c r="BR35" i="1"/>
  <c r="DF35" i="1"/>
  <c r="CB35" i="1"/>
  <c r="CY35" i="1"/>
  <c r="CG35" i="1"/>
  <c r="CK35" i="1"/>
  <c r="CS35" i="1"/>
  <c r="CW35" i="1"/>
  <c r="DA35" i="1"/>
  <c r="CO35" i="1"/>
  <c r="CC35" i="1"/>
  <c r="CH35" i="1"/>
  <c r="CL35" i="1"/>
  <c r="CX35" i="1"/>
  <c r="DB35" i="1"/>
  <c r="CP35" i="1"/>
  <c r="CT35" i="1"/>
  <c r="CZ35" i="1" l="1"/>
  <c r="CI35" i="1"/>
  <c r="CF35" i="1"/>
  <c r="CA35" i="1"/>
  <c r="CU35" i="1"/>
  <c r="CE35" i="1"/>
  <c r="CR35" i="1"/>
  <c r="CQ35" i="1"/>
  <c r="CJ35" i="1"/>
  <c r="CV35" i="1"/>
  <c r="DD35" i="1"/>
  <c r="CN35" i="1"/>
  <c r="DC35" i="1"/>
  <c r="CM35" i="1"/>
</calcChain>
</file>

<file path=xl/sharedStrings.xml><?xml version="1.0" encoding="utf-8"?>
<sst xmlns="http://schemas.openxmlformats.org/spreadsheetml/2006/main" count="194" uniqueCount="122">
  <si>
    <t>nr</t>
  </si>
  <si>
    <t>Hue</t>
  </si>
  <si>
    <t>Saturation</t>
  </si>
  <si>
    <t>Value</t>
  </si>
  <si>
    <t>r</t>
  </si>
  <si>
    <t>g</t>
  </si>
  <si>
    <t>b</t>
  </si>
  <si>
    <t>Acr</t>
  </si>
  <si>
    <t>code</t>
  </si>
  <si>
    <t>eng</t>
  </si>
  <si>
    <t>prj</t>
  </si>
  <si>
    <t>prg</t>
  </si>
  <si>
    <t>aut</t>
  </si>
  <si>
    <t>gen</t>
  </si>
  <si>
    <t>std</t>
  </si>
  <si>
    <t>00</t>
  </si>
  <si>
    <t>prc</t>
  </si>
  <si>
    <t>sys</t>
  </si>
  <si>
    <t>dev</t>
  </si>
  <si>
    <t>01</t>
  </si>
  <si>
    <t>spc</t>
  </si>
  <si>
    <t>cor</t>
  </si>
  <si>
    <t>equ</t>
  </si>
  <si>
    <t>cpl</t>
  </si>
  <si>
    <t>plc</t>
  </si>
  <si>
    <t>02</t>
  </si>
  <si>
    <t>dsg</t>
  </si>
  <si>
    <t>dbs</t>
  </si>
  <si>
    <t>dcs</t>
  </si>
  <si>
    <t>03</t>
  </si>
  <si>
    <t>mdg</t>
  </si>
  <si>
    <t>vsz</t>
  </si>
  <si>
    <t>ifc</t>
  </si>
  <si>
    <t>mdu</t>
  </si>
  <si>
    <t>web</t>
  </si>
  <si>
    <t>04</t>
  </si>
  <si>
    <t>dmg</t>
  </si>
  <si>
    <t>lds</t>
  </si>
  <si>
    <t>ipl</t>
  </si>
  <si>
    <t>svc</t>
  </si>
  <si>
    <t>05</t>
  </si>
  <si>
    <t>mtg</t>
  </si>
  <si>
    <t>vrz</t>
  </si>
  <si>
    <t>doc</t>
  </si>
  <si>
    <t>srv</t>
  </si>
  <si>
    <t>clu</t>
  </si>
  <si>
    <t>06</t>
  </si>
  <si>
    <t>env</t>
  </si>
  <si>
    <t>bro</t>
  </si>
  <si>
    <t>mtc</t>
  </si>
  <si>
    <t>spt</t>
  </si>
  <si>
    <t>07</t>
  </si>
  <si>
    <t>app</t>
  </si>
  <si>
    <t>vld</t>
  </si>
  <si>
    <t>dbg</t>
  </si>
  <si>
    <t>08</t>
  </si>
  <si>
    <t>req</t>
  </si>
  <si>
    <t>cmc</t>
  </si>
  <si>
    <t>vtz</t>
  </si>
  <si>
    <t>09</t>
  </si>
  <si>
    <t>a</t>
  </si>
  <si>
    <t>acr</t>
  </si>
  <si>
    <t>architecture</t>
  </si>
  <si>
    <t>bsm</t>
  </si>
  <si>
    <t>base structure and model</t>
  </si>
  <si>
    <t>c</t>
  </si>
  <si>
    <t>cnp</t>
  </si>
  <si>
    <t>concept</t>
  </si>
  <si>
    <t>d</t>
  </si>
  <si>
    <t>dtm</t>
  </si>
  <si>
    <t>data modelling</t>
  </si>
  <si>
    <t>e</t>
  </si>
  <si>
    <t>egn</t>
  </si>
  <si>
    <t>engineering</t>
  </si>
  <si>
    <t>f</t>
  </si>
  <si>
    <t>fmr</t>
  </si>
  <si>
    <t>framework</t>
  </si>
  <si>
    <t>gds</t>
  </si>
  <si>
    <t>guidelines</t>
  </si>
  <si>
    <t>h</t>
  </si>
  <si>
    <t>hry</t>
  </si>
  <si>
    <t>hierarchy</t>
  </si>
  <si>
    <t>interface</t>
  </si>
  <si>
    <t>j</t>
  </si>
  <si>
    <t>jrn</t>
  </si>
  <si>
    <t>journal</t>
  </si>
  <si>
    <t>k</t>
  </si>
  <si>
    <t>krn</t>
  </si>
  <si>
    <t>kernel</t>
  </si>
  <si>
    <t>l</t>
  </si>
  <si>
    <t>lib</t>
  </si>
  <si>
    <t>library</t>
  </si>
  <si>
    <t>m</t>
  </si>
  <si>
    <t>mde</t>
  </si>
  <si>
    <t>model</t>
  </si>
  <si>
    <t>n</t>
  </si>
  <si>
    <t>net</t>
  </si>
  <si>
    <t>network</t>
  </si>
  <si>
    <t>o</t>
  </si>
  <si>
    <t>opr</t>
  </si>
  <si>
    <t>operation</t>
  </si>
  <si>
    <t>p</t>
  </si>
  <si>
    <t>pcs</t>
  </si>
  <si>
    <t>process</t>
  </si>
  <si>
    <t>q</t>
  </si>
  <si>
    <t>qly</t>
  </si>
  <si>
    <t>quality</t>
  </si>
  <si>
    <t>rls</t>
  </si>
  <si>
    <t>release</t>
  </si>
  <si>
    <t>s</t>
  </si>
  <si>
    <t>spr</t>
  </si>
  <si>
    <t>support</t>
  </si>
  <si>
    <t>t</t>
  </si>
  <si>
    <t>tng</t>
  </si>
  <si>
    <t>training</t>
  </si>
  <si>
    <t>u</t>
  </si>
  <si>
    <t>upd</t>
  </si>
  <si>
    <t>update</t>
  </si>
  <si>
    <t>v</t>
  </si>
  <si>
    <t>vdn</t>
  </si>
  <si>
    <t>validation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</si>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</sst>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121">
    <fill>
      <patternFill patternType="none"/>
    </fill>
    <fill>
      <patternFill patternType="gray125"/>
    </fill>
    <fill>
      <patternFill patternType="solid">
        <fgColor rgb="FF8A2F32"/>
        <bgColor rgb="FF95315E"/>
      </patternFill>
    </fill>
    <fill>
      <patternFill patternType="mediumGray">
        <fgColor rgb="FFBD5C5A"/>
        <bgColor rgb="FFAB573F"/>
      </patternFill>
    </fill>
    <fill>
      <patternFill patternType="solid">
        <fgColor rgb="FFA53A5B"/>
        <bgColor rgb="FF95315E"/>
      </patternFill>
    </fill>
    <fill>
      <patternFill patternType="solid">
        <fgColor rgb="FFBD5C5A"/>
        <bgColor rgb="FFAC586C"/>
      </patternFill>
    </fill>
    <fill>
      <patternFill patternType="solid">
        <fgColor rgb="FFA59C39"/>
        <bgColor rgb="FF9FA438"/>
      </patternFill>
    </fill>
    <fill>
      <patternFill patternType="darkGray">
        <fgColor rgb="FF834916"/>
        <bgColor rgb="FF8A2F32"/>
      </patternFill>
    </fill>
    <fill>
      <patternFill patternType="solid">
        <fgColor rgb="FF985B2B"/>
        <bgColor rgb="FFAB573F"/>
      </patternFill>
    </fill>
    <fill>
      <patternFill patternType="solid">
        <fgColor rgb="FFAB653C"/>
        <bgColor rgb="FFAB573F"/>
      </patternFill>
    </fill>
    <fill>
      <patternFill patternType="solid">
        <fgColor rgb="FFAB573F"/>
        <bgColor rgb="FF985B2B"/>
      </patternFill>
    </fill>
    <fill>
      <patternFill patternType="darkGray">
        <fgColor rgb="FFBD5C5A"/>
        <bgColor rgb="FFBF5A85"/>
      </patternFill>
    </fill>
    <fill>
      <patternFill patternType="solid">
        <fgColor rgb="FF9FA438"/>
        <bgColor rgb="FFA59C39"/>
      </patternFill>
    </fill>
    <fill>
      <patternFill patternType="darkGray">
        <fgColor rgb="FF834916"/>
        <bgColor rgb="FF856419"/>
      </patternFill>
    </fill>
    <fill>
      <patternFill patternType="darkGray">
        <fgColor rgb="FF985B2B"/>
        <bgColor rgb="FFAB653C"/>
      </patternFill>
    </fill>
    <fill>
      <patternFill patternType="darkGray">
        <fgColor rgb="FFAA7A3A"/>
        <bgColor rgb="FFAB653C"/>
      </patternFill>
    </fill>
    <fill>
      <patternFill patternType="darkGray">
        <fgColor rgb="FFAA7A3A"/>
        <bgColor rgb="FFAA883A"/>
      </patternFill>
    </fill>
    <fill>
      <patternFill patternType="darkGray">
        <fgColor rgb="FFAB653C"/>
        <bgColor rgb="FFAB573F"/>
      </patternFill>
    </fill>
    <fill>
      <patternFill patternType="darkGray">
        <fgColor rgb="FF856419"/>
        <bgColor rgb="FF985B2B"/>
      </patternFill>
    </fill>
    <fill>
      <patternFill patternType="solid">
        <fgColor rgb="FF856419"/>
        <bgColor rgb="FF985B2B"/>
      </patternFill>
    </fill>
    <fill>
      <patternFill patternType="solid">
        <fgColor rgb="FFAA883A"/>
        <bgColor rgb="FFAA7A3A"/>
      </patternFill>
    </fill>
    <fill>
      <patternFill patternType="solid">
        <fgColor rgb="FFAA7A3A"/>
        <bgColor rgb="FFAA883A"/>
      </patternFill>
    </fill>
    <fill>
      <patternFill patternType="solid">
        <fgColor rgb="FFB59241"/>
        <bgColor rgb="FFAA883A"/>
      </patternFill>
    </fill>
    <fill>
      <patternFill patternType="darkGray">
        <fgColor rgb="FF84A745"/>
        <bgColor rgb="FF9FA438"/>
      </patternFill>
    </fill>
    <fill>
      <patternFill patternType="darkGray">
        <fgColor rgb="FF97832B"/>
        <bgColor rgb="FFAA7A3A"/>
      </patternFill>
    </fill>
    <fill>
      <patternFill patternType="mediumGray">
        <fgColor rgb="FFA59C39"/>
        <bgColor rgb="FFB59241"/>
      </patternFill>
    </fill>
    <fill>
      <patternFill patternType="mediumGray">
        <fgColor rgb="FFB59241"/>
        <bgColor rgb="FFAA883A"/>
      </patternFill>
    </fill>
    <fill>
      <patternFill patternType="darkGray">
        <fgColor rgb="FFD0B362"/>
        <bgColor rgb="FFB59241"/>
      </patternFill>
    </fill>
    <fill>
      <patternFill patternType="solid">
        <fgColor rgb="FF84A745"/>
        <bgColor rgb="FF9FA438"/>
      </patternFill>
    </fill>
    <fill>
      <patternFill patternType="darkGray">
        <fgColor rgb="FFAA883A"/>
        <bgColor rgb="FFB59241"/>
      </patternFill>
    </fill>
    <fill>
      <patternFill patternType="darkGray">
        <fgColor rgb="FF80831D"/>
        <bgColor rgb="FF97832B"/>
      </patternFill>
    </fill>
    <fill>
      <patternFill patternType="solid">
        <fgColor rgb="FF97832B"/>
        <bgColor rgb="FFAA883A"/>
      </patternFill>
    </fill>
    <fill>
      <patternFill patternType="darkGray">
        <fgColor rgb="FF9FA438"/>
        <bgColor rgb="FFA59C39"/>
      </patternFill>
    </fill>
    <fill>
      <patternFill patternType="darkGray">
        <fgColor rgb="FFD0B362"/>
        <bgColor rgb="FFB1C862"/>
      </patternFill>
    </fill>
    <fill>
      <patternFill patternType="solid">
        <fgColor rgb="FF5CAB59"/>
        <bgColor rgb="FF51AC80"/>
      </patternFill>
    </fill>
    <fill>
      <patternFill patternType="darkGray">
        <fgColor rgb="FF80831D"/>
        <bgColor rgb="FF708C28"/>
      </patternFill>
    </fill>
    <fill>
      <patternFill patternType="darkGray">
        <fgColor rgb="FF97832B"/>
        <bgColor rgb="FFAA883A"/>
      </patternFill>
    </fill>
    <fill>
      <patternFill patternType="solid">
        <fgColor rgb="FFB1C862"/>
        <bgColor rgb="FFD0B362"/>
      </patternFill>
    </fill>
    <fill>
      <patternFill patternType="darkGray">
        <fgColor rgb="FF5CAB59"/>
        <bgColor rgb="FF50BA66"/>
      </patternFill>
    </fill>
    <fill>
      <patternFill patternType="darkGray">
        <fgColor rgb="FF708C28"/>
        <bgColor rgb="FF80831D"/>
      </patternFill>
    </fill>
    <fill>
      <patternFill patternType="darkGray">
        <fgColor rgb="FF708C28"/>
        <bgColor rgb="FF618F2C"/>
      </patternFill>
    </fill>
    <fill>
      <patternFill patternType="darkGray">
        <fgColor rgb="FFB1C862"/>
        <bgColor rgb="FF90C374"/>
      </patternFill>
    </fill>
    <fill>
      <patternFill patternType="solid">
        <fgColor rgb="FF50BA66"/>
        <bgColor rgb="FF43B680"/>
      </patternFill>
    </fill>
    <fill>
      <patternFill patternType="darkGray">
        <fgColor rgb="FF618F2C"/>
        <bgColor rgb="FF508A27"/>
      </patternFill>
    </fill>
    <fill>
      <patternFill patternType="solid">
        <fgColor rgb="FF618F2C"/>
        <bgColor rgb="FF708C28"/>
      </patternFill>
    </fill>
    <fill>
      <patternFill patternType="darkGray">
        <fgColor rgb="FF90C374"/>
        <bgColor rgb="FFB1C862"/>
      </patternFill>
    </fill>
    <fill>
      <patternFill patternType="darkGray">
        <fgColor rgb="FF508A27"/>
        <bgColor rgb="FF618F2C"/>
      </patternFill>
    </fill>
    <fill>
      <patternFill patternType="solid">
        <fgColor rgb="FF90C374"/>
        <bgColor rgb="FFB1C862"/>
      </patternFill>
    </fill>
    <fill>
      <patternFill patternType="darkGray">
        <fgColor rgb="FF2F8839"/>
        <bgColor rgb="FF508A27"/>
      </patternFill>
    </fill>
    <fill>
      <patternFill patternType="solid">
        <fgColor rgb="FF508A27"/>
        <bgColor rgb="FF618F2C"/>
      </patternFill>
    </fill>
    <fill>
      <patternFill patternType="solid">
        <fgColor rgb="FF50BA66"/>
        <bgColor rgb="FF5CAB59"/>
      </patternFill>
    </fill>
    <fill>
      <patternFill patternType="darkGray">
        <fgColor rgb="FF43B680"/>
        <bgColor rgb="FF48B19D"/>
      </patternFill>
    </fill>
    <fill>
      <patternFill patternType="mediumGray">
        <fgColor rgb="FF2F8839"/>
        <bgColor rgb="FF348E5E"/>
      </patternFill>
    </fill>
    <fill>
      <patternFill patternType="darkGray">
        <fgColor rgb="FF50BA66"/>
        <bgColor rgb="FF43B680"/>
      </patternFill>
    </fill>
    <fill>
      <patternFill patternType="darkGray">
        <fgColor rgb="FF2F8839"/>
        <bgColor rgb="FF348E5E"/>
      </patternFill>
    </fill>
    <fill>
      <patternFill patternType="darkGray">
        <fgColor rgb="FF348E5E"/>
        <bgColor rgb="FF2F8839"/>
      </patternFill>
    </fill>
    <fill>
      <patternFill patternType="darkGray">
        <fgColor rgb="FF48B19D"/>
        <bgColor rgb="FF43B680"/>
      </patternFill>
    </fill>
    <fill>
      <patternFill patternType="darkGray">
        <fgColor rgb="FF348E5E"/>
        <bgColor rgb="FF3A8E7C"/>
      </patternFill>
    </fill>
    <fill>
      <patternFill patternType="darkGray">
        <fgColor rgb="FF43B680"/>
        <bgColor rgb="FF50BA66"/>
      </patternFill>
    </fill>
    <fill>
      <patternFill patternType="darkGray">
        <fgColor rgb="FF48B19D"/>
        <bgColor rgb="FF3EA396"/>
      </patternFill>
    </fill>
    <fill>
      <patternFill patternType="darkGray">
        <fgColor rgb="FF2F8275"/>
        <bgColor rgb="FF3A8E7C"/>
      </patternFill>
    </fill>
    <fill>
      <patternFill patternType="darkGray">
        <fgColor rgb="FF3A8E7C"/>
        <bgColor rgb="FF348E5E"/>
      </patternFill>
    </fill>
    <fill>
      <patternFill patternType="solid">
        <fgColor rgb="FF51AC80"/>
        <bgColor rgb="FF43B680"/>
      </patternFill>
    </fill>
    <fill>
      <patternFill patternType="darkGray">
        <fgColor rgb="FF3EA396"/>
        <bgColor rgb="FF3A8E7C"/>
      </patternFill>
    </fill>
    <fill>
      <patternFill patternType="darkGray">
        <fgColor rgb="FF3F8695"/>
        <bgColor rgb="FF3E7CA0"/>
      </patternFill>
    </fill>
    <fill>
      <patternFill patternType="darkGray">
        <fgColor rgb="FF3A8E7C"/>
        <bgColor rgb="FF3F8695"/>
      </patternFill>
    </fill>
    <fill>
      <patternFill patternType="darkGray">
        <fgColor rgb="FF48B19D"/>
        <bgColor rgb="FF51AC80"/>
      </patternFill>
    </fill>
    <fill>
      <patternFill patternType="solid">
        <fgColor rgb="FF48B19D"/>
        <bgColor rgb="FF51AC80"/>
      </patternFill>
    </fill>
    <fill>
      <patternFill patternType="solid">
        <fgColor rgb="FF3E7CA0"/>
        <bgColor rgb="FF3F8695"/>
      </patternFill>
    </fill>
    <fill>
      <patternFill patternType="darkGray">
        <fgColor rgb="FF2F8275"/>
        <bgColor rgb="FF3E7CA0"/>
      </patternFill>
    </fill>
    <fill>
      <patternFill patternType="darkGray">
        <fgColor rgb="FF3F8695"/>
        <bgColor rgb="FF3A8E7C"/>
      </patternFill>
    </fill>
    <fill>
      <patternFill patternType="solid">
        <fgColor rgb="FF55A2A8"/>
        <bgColor rgb="FF3EA396"/>
      </patternFill>
    </fill>
    <fill>
      <patternFill patternType="darkGray">
        <fgColor rgb="FF3EA396"/>
        <bgColor rgb="FF48B19D"/>
      </patternFill>
    </fill>
    <fill>
      <patternFill patternType="darkGray">
        <fgColor rgb="FF3F5C8D"/>
        <bgColor rgb="FF5562A0"/>
      </patternFill>
    </fill>
    <fill>
      <patternFill patternType="darkGray">
        <fgColor rgb="FF2E657E"/>
        <bgColor rgb="FF2F8275"/>
      </patternFill>
    </fill>
    <fill>
      <patternFill patternType="darkGray">
        <fgColor rgb="FF3E7CA0"/>
        <bgColor rgb="FF3F8695"/>
      </patternFill>
    </fill>
    <fill>
      <patternFill patternType="solid">
        <fgColor rgb="FF5885A7"/>
        <bgColor rgb="FF3F8695"/>
      </patternFill>
    </fill>
    <fill>
      <patternFill patternType="darkGray">
        <fgColor rgb="FF55A2A8"/>
        <bgColor rgb="FF48B19D"/>
      </patternFill>
    </fill>
    <fill>
      <patternFill patternType="solid">
        <fgColor rgb="FF4B479E"/>
        <bgColor rgb="FF364D95"/>
      </patternFill>
    </fill>
    <fill>
      <patternFill patternType="darkGray">
        <fgColor rgb="FF2E657E"/>
        <bgColor rgb="FF3F5C8D"/>
      </patternFill>
    </fill>
    <fill>
      <patternFill patternType="darkGray">
        <fgColor rgb="FF3F5C8D"/>
        <bgColor rgb="FF2E657E"/>
      </patternFill>
    </fill>
    <fill>
      <patternFill patternType="darkGray">
        <fgColor rgb="FF5885A7"/>
        <bgColor rgb="FF3F8695"/>
      </patternFill>
    </fill>
    <fill>
      <patternFill patternType="darkGray">
        <fgColor rgb="FF393E9B"/>
        <bgColor rgb="FF364D95"/>
      </patternFill>
    </fill>
    <fill>
      <patternFill patternType="darkGray">
        <fgColor rgb="FF364D95"/>
        <bgColor rgb="FF3F5C8D"/>
      </patternFill>
    </fill>
    <fill>
      <patternFill patternType="darkGray">
        <fgColor rgb="FF5562A0"/>
        <bgColor rgb="FF3E7CA0"/>
      </patternFill>
    </fill>
    <fill>
      <patternFill patternType="solid">
        <fgColor rgb="FF4B479E"/>
        <bgColor rgb="FF393E9B"/>
      </patternFill>
    </fill>
    <fill>
      <patternFill patternType="darkGray">
        <fgColor rgb="FF333380"/>
        <bgColor rgb="FF393E9B"/>
      </patternFill>
    </fill>
    <fill>
      <patternFill patternType="darkGray">
        <fgColor rgb="FF364D95"/>
        <bgColor rgb="FF393E9B"/>
      </patternFill>
    </fill>
    <fill>
      <patternFill patternType="mediumGray">
        <fgColor rgb="FF5562A0"/>
        <bgColor rgb="FF6B55A9"/>
      </patternFill>
    </fill>
    <fill>
      <patternFill patternType="darkGray">
        <fgColor rgb="FF4B479E"/>
        <bgColor rgb="FF393E9B"/>
      </patternFill>
    </fill>
    <fill>
      <patternFill patternType="solid">
        <fgColor rgb="FF78419A"/>
        <bgColor rgb="FF8B3F9A"/>
      </patternFill>
    </fill>
    <fill>
      <patternFill patternType="solid">
        <fgColor rgb="FF333380"/>
        <bgColor rgb="FF482F80"/>
      </patternFill>
    </fill>
    <fill>
      <patternFill patternType="darkGray">
        <fgColor rgb="FF393E9B"/>
        <bgColor rgb="FF333380"/>
      </patternFill>
    </fill>
    <fill>
      <patternFill patternType="darkGray">
        <fgColor rgb="FF6B55A9"/>
        <bgColor rgb="FF5562A0"/>
      </patternFill>
    </fill>
    <fill>
      <patternFill patternType="darkGray">
        <fgColor rgb="FF482F80"/>
        <bgColor rgb="FF333380"/>
      </patternFill>
    </fill>
    <fill>
      <patternFill patternType="darkGray">
        <fgColor rgb="FF482F80"/>
        <bgColor rgb="FF393E9B"/>
      </patternFill>
    </fill>
    <fill>
      <patternFill patternType="solid">
        <fgColor rgb="FF6B55A9"/>
        <bgColor rgb="FF5562A0"/>
      </patternFill>
    </fill>
    <fill>
      <patternFill patternType="darkGray">
        <fgColor rgb="FF6B55A9"/>
        <bgColor rgb="FF78419A"/>
      </patternFill>
    </fill>
    <fill>
      <patternFill patternType="darkGray">
        <fgColor rgb="FF8B3F9A"/>
        <bgColor rgb="FF78419A"/>
      </patternFill>
    </fill>
    <fill>
      <patternFill patternType="darkGray">
        <fgColor rgb="FF482F80"/>
        <bgColor rgb="FF652F7F"/>
      </patternFill>
    </fill>
    <fill>
      <patternFill patternType="darkGray">
        <fgColor rgb="FF652F7F"/>
        <bgColor rgb="FF78419A"/>
      </patternFill>
    </fill>
    <fill>
      <patternFill patternType="darkGray">
        <fgColor rgb="FF963790"/>
        <bgColor rgb="FF8B3F9A"/>
      </patternFill>
    </fill>
    <fill>
      <patternFill patternType="darkGray">
        <fgColor rgb="FF652F7F"/>
        <bgColor rgb="FF482F80"/>
      </patternFill>
    </fill>
    <fill>
      <patternFill patternType="darkGray">
        <fgColor rgb="FF78419A"/>
        <bgColor rgb="FF8B3F9A"/>
      </patternFill>
    </fill>
    <fill>
      <patternFill patternType="solid">
        <fgColor rgb="FF994BA0"/>
        <bgColor rgb="FF8B3F9A"/>
      </patternFill>
    </fill>
    <fill>
      <patternFill patternType="darkGray">
        <fgColor rgb="FF994BA0"/>
        <bgColor rgb="FF963790"/>
      </patternFill>
    </fill>
    <fill>
      <patternFill patternType="darkGray">
        <fgColor rgb="FF652F7F"/>
        <bgColor rgb="FF862F72"/>
      </patternFill>
    </fill>
    <fill>
      <patternFill patternType="darkGray">
        <fgColor rgb="FF8B3F9A"/>
        <bgColor rgb="FF963790"/>
      </patternFill>
    </fill>
    <fill>
      <patternFill patternType="darkGray">
        <fgColor rgb="FFB05695"/>
        <bgColor rgb="FF994BA0"/>
      </patternFill>
    </fill>
    <fill>
      <patternFill patternType="solid">
        <fgColor rgb="FF862F72"/>
        <bgColor rgb="FF95315E"/>
      </patternFill>
    </fill>
    <fill>
      <patternFill patternType="darkGray">
        <fgColor rgb="FF862F72"/>
        <bgColor rgb="FF95315E"/>
      </patternFill>
    </fill>
    <fill>
      <patternFill patternType="solid">
        <fgColor rgb="FF963790"/>
        <bgColor rgb="FF8B3F9A"/>
      </patternFill>
    </fill>
    <fill>
      <patternFill patternType="darkGray">
        <fgColor rgb="FFB05695"/>
        <bgColor rgb="FFBF5A85"/>
      </patternFill>
    </fill>
    <fill>
      <patternFill patternType="darkGray">
        <fgColor rgb="FF963790"/>
        <bgColor rgb="FF862F72"/>
      </patternFill>
    </fill>
    <fill>
      <patternFill patternType="darkGray">
        <fgColor rgb="FFBF5A85"/>
        <bgColor rgb="FFB05695"/>
      </patternFill>
    </fill>
    <fill>
      <patternFill patternType="darkGray">
        <fgColor rgb="FF95315E"/>
        <bgColor rgb="FF862F72"/>
      </patternFill>
    </fill>
    <fill>
      <patternFill patternType="darkGray">
        <fgColor rgb="FF95315E"/>
        <bgColor rgb="FFA53A5B"/>
      </patternFill>
    </fill>
    <fill>
      <patternFill patternType="darkGray">
        <fgColor rgb="FF8A2F32"/>
        <bgColor rgb="FF95315E"/>
      </patternFill>
    </fill>
    <fill>
      <patternFill patternType="solid">
        <fgColor rgb="FFAC586C"/>
        <bgColor rgb="FFBD5C5A"/>
      </patternFill>
    </fill>
    <fill>
      <patternFill patternType="solid">
        <fgColor rgb="FFBF5A85"/>
        <bgColor rgb="FFBD5C5A"/>
      </patternFill>
    </fill>
    <fill>
      <patternFill patternType="darkGray">
        <fgColor rgb="FFAB573F"/>
        <bgColor rgb="FFAB653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856419"/>
      <rgbColor rgb="FFAB573F"/>
      <rgbColor rgb="FF50BA66"/>
      <rgbColor rgb="FF3F8695"/>
      <rgbColor rgb="FF97832B"/>
      <rgbColor rgb="FF994BA0"/>
      <rgbColor rgb="FF43B680"/>
      <rgbColor rgb="FF8B3F9A"/>
      <rgbColor rgb="FF2F8839"/>
      <rgbColor rgb="FF4B479E"/>
      <rgbColor rgb="FF80831D"/>
      <rgbColor rgb="FF862F72"/>
      <rgbColor rgb="FF2F8275"/>
      <rgbColor rgb="FFB1C862"/>
      <rgbColor rgb="FF5885A7"/>
      <rgbColor rgb="FF55A2A8"/>
      <rgbColor rgb="FF95315E"/>
      <rgbColor rgb="FFAB653C"/>
      <rgbColor rgb="FF618F2C"/>
      <rgbColor rgb="FF652F7F"/>
      <rgbColor rgb="FFBF5A85"/>
      <rgbColor rgb="FF364D95"/>
      <rgbColor rgb="FF51AC80"/>
      <rgbColor rgb="FF6B55A9"/>
      <rgbColor rgb="FFAC586C"/>
      <rgbColor rgb="FFAA7A3A"/>
      <rgbColor rgb="FF3A8E7C"/>
      <rgbColor rgb="FF963790"/>
      <rgbColor rgb="FF78419A"/>
      <rgbColor rgb="FF2E657E"/>
      <rgbColor rgb="FF985B2B"/>
      <rgbColor rgb="FF3EA396"/>
      <rgbColor rgb="FF508A27"/>
      <rgbColor rgb="FF5CAB59"/>
      <rgbColor rgb="FF708C28"/>
      <rgbColor rgb="FF90C374"/>
      <rgbColor rgb="FFAA883A"/>
      <rgbColor rgb="FFB05695"/>
      <rgbColor rgb="FFD0B362"/>
      <rgbColor rgb="FF3E7CA0"/>
      <rgbColor rgb="FF48B19D"/>
      <rgbColor rgb="FF9FA438"/>
      <rgbColor rgb="FFA59C39"/>
      <rgbColor rgb="FFB59241"/>
      <rgbColor rgb="FFBD5C5A"/>
      <rgbColor rgb="FF5562A0"/>
      <rgbColor rgb="FF84A745"/>
      <rgbColor rgb="FF393E9B"/>
      <rgbColor rgb="FF348E5E"/>
      <rgbColor rgb="FF3F5C8D"/>
      <rgbColor rgb="FF834916"/>
      <rgbColor rgb="FF8A2F32"/>
      <rgbColor rgb="FFA53A5B"/>
      <rgbColor rgb="FF333380"/>
      <rgbColor rgb="FF482F8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F39"/>
  <sheetViews>
    <sheetView tabSelected="1" zoomScaleNormal="100" workbookViewId="0">
      <pane xSplit="3" ySplit="2" topLeftCell="D3" activePane="bottomRight" state="frozen"/>
      <selection pane="topRight" activeCell="BE1" sqref="BE1"/>
      <selection pane="bottomLeft" activeCell="A12" sqref="A12"/>
      <selection pane="bottomRight" activeCell="A34" sqref="A3:A34"/>
    </sheetView>
  </sheetViews>
  <sheetFormatPr defaultColWidth="11.5703125" defaultRowHeight="15" x14ac:dyDescent="0.25"/>
  <cols>
    <col min="1" max="1" width="7.85546875" customWidth="1"/>
    <col min="2" max="6" width="5.140625" customWidth="1"/>
    <col min="8" max="10" width="5.140625" customWidth="1"/>
    <col min="12" max="14" width="5.140625" customWidth="1"/>
    <col min="16" max="18" width="5.140625" customWidth="1"/>
    <col min="20" max="22" width="5.140625" customWidth="1"/>
    <col min="24" max="26" width="5.140625" customWidth="1"/>
    <col min="28" max="30" width="5.140625" customWidth="1"/>
    <col min="32" max="34" width="5.140625" customWidth="1"/>
    <col min="36" max="38" width="5.140625" customWidth="1"/>
    <col min="40" max="42" width="5.140625" customWidth="1"/>
    <col min="44" max="46" width="5.140625" customWidth="1"/>
    <col min="48" max="50" width="5.140625" customWidth="1"/>
    <col min="52" max="54" width="5.140625" customWidth="1"/>
    <col min="56" max="70" width="5.140625" customWidth="1"/>
    <col min="72" max="72" width="17.5703125" customWidth="1"/>
  </cols>
  <sheetData>
    <row r="2" spans="1:110" x14ac:dyDescent="0.25">
      <c r="A2" t="s">
        <v>0</v>
      </c>
      <c r="D2" t="s">
        <v>1</v>
      </c>
      <c r="E2" t="s">
        <v>2</v>
      </c>
      <c r="F2" t="s">
        <v>3</v>
      </c>
      <c r="H2" t="s">
        <v>4</v>
      </c>
      <c r="I2" t="s">
        <v>5</v>
      </c>
      <c r="J2" t="s">
        <v>6</v>
      </c>
      <c r="L2" t="s">
        <v>1</v>
      </c>
      <c r="M2" t="s">
        <v>2</v>
      </c>
      <c r="N2" t="s">
        <v>3</v>
      </c>
      <c r="P2" t="s">
        <v>4</v>
      </c>
      <c r="Q2" t="s">
        <v>5</v>
      </c>
      <c r="R2" t="s">
        <v>6</v>
      </c>
      <c r="T2" t="s">
        <v>1</v>
      </c>
      <c r="U2" t="s">
        <v>2</v>
      </c>
      <c r="V2" t="s">
        <v>3</v>
      </c>
      <c r="X2" t="s">
        <v>4</v>
      </c>
      <c r="Y2" t="s">
        <v>5</v>
      </c>
      <c r="Z2" t="s">
        <v>6</v>
      </c>
      <c r="AB2" t="s">
        <v>1</v>
      </c>
      <c r="AC2" t="s">
        <v>2</v>
      </c>
      <c r="AD2" t="s">
        <v>3</v>
      </c>
      <c r="AF2" t="s">
        <v>4</v>
      </c>
      <c r="AG2" t="s">
        <v>5</v>
      </c>
      <c r="AH2" t="s">
        <v>6</v>
      </c>
      <c r="AJ2">
        <v>36</v>
      </c>
      <c r="AK2" t="s">
        <v>2</v>
      </c>
      <c r="AL2" t="s">
        <v>3</v>
      </c>
      <c r="AN2" t="s">
        <v>4</v>
      </c>
      <c r="AO2" t="s">
        <v>5</v>
      </c>
      <c r="AP2" t="s">
        <v>6</v>
      </c>
      <c r="BG2" t="s">
        <v>7</v>
      </c>
      <c r="BH2" t="s">
        <v>8</v>
      </c>
      <c r="BI2" t="s">
        <v>9</v>
      </c>
      <c r="BJ2" t="s">
        <v>10</v>
      </c>
      <c r="BK2" t="s">
        <v>11</v>
      </c>
      <c r="BL2" t="s">
        <v>12</v>
      </c>
    </row>
    <row r="3" spans="1:110" x14ac:dyDescent="0.25">
      <c r="A3">
        <v>0</v>
      </c>
      <c r="B3">
        <f t="shared" ref="B3:B34" si="0">31-A3</f>
        <v>31</v>
      </c>
      <c r="C3" s="1">
        <v>0</v>
      </c>
      <c r="D3">
        <v>0</v>
      </c>
      <c r="E3">
        <v>0.35</v>
      </c>
      <c r="F3">
        <v>0.5</v>
      </c>
      <c r="G3" s="2"/>
      <c r="H3">
        <v>134</v>
      </c>
      <c r="I3">
        <v>45</v>
      </c>
      <c r="J3">
        <v>45</v>
      </c>
      <c r="L3">
        <v>0</v>
      </c>
      <c r="M3">
        <v>0.4</v>
      </c>
      <c r="N3">
        <v>0.4</v>
      </c>
      <c r="O3" s="2"/>
      <c r="P3">
        <v>143</v>
      </c>
      <c r="Q3">
        <v>61</v>
      </c>
      <c r="R3">
        <v>61</v>
      </c>
      <c r="T3">
        <v>0</v>
      </c>
      <c r="U3">
        <v>0.5</v>
      </c>
      <c r="V3">
        <v>0.32</v>
      </c>
      <c r="W3" s="3"/>
      <c r="X3">
        <v>168</v>
      </c>
      <c r="Y3">
        <v>87</v>
      </c>
      <c r="Z3">
        <v>87</v>
      </c>
      <c r="AB3">
        <v>0</v>
      </c>
      <c r="AC3">
        <v>0.46</v>
      </c>
      <c r="AD3">
        <v>0.48</v>
      </c>
      <c r="AE3" s="4"/>
      <c r="AF3">
        <v>174</v>
      </c>
      <c r="AG3">
        <v>61</v>
      </c>
      <c r="AH3">
        <v>61</v>
      </c>
      <c r="AJ3">
        <v>0</v>
      </c>
      <c r="AK3">
        <v>0.55000000000000004</v>
      </c>
      <c r="AL3">
        <v>0.55000000000000004</v>
      </c>
      <c r="AM3" s="5"/>
      <c r="AN3">
        <v>198</v>
      </c>
      <c r="AO3">
        <v>83</v>
      </c>
      <c r="AP3">
        <v>83</v>
      </c>
      <c r="AR3">
        <v>50</v>
      </c>
      <c r="AS3">
        <v>0.46</v>
      </c>
      <c r="AT3">
        <v>0.48</v>
      </c>
      <c r="AU3" s="6"/>
      <c r="AV3">
        <v>174</v>
      </c>
      <c r="AW3">
        <v>155</v>
      </c>
      <c r="AX3">
        <v>61</v>
      </c>
      <c r="AZ3">
        <v>0</v>
      </c>
      <c r="BA3">
        <v>0.46</v>
      </c>
      <c r="BB3">
        <v>0.48</v>
      </c>
      <c r="BC3" s="4"/>
      <c r="BD3">
        <v>174</v>
      </c>
      <c r="BE3">
        <v>61</v>
      </c>
      <c r="BF3">
        <v>61</v>
      </c>
      <c r="BG3" t="s">
        <v>10</v>
      </c>
      <c r="BH3" t="s">
        <v>13</v>
      </c>
      <c r="BI3" t="s">
        <v>14</v>
      </c>
      <c r="BJ3" t="s">
        <v>10</v>
      </c>
      <c r="BK3" t="s">
        <v>13</v>
      </c>
      <c r="BL3" t="s">
        <v>13</v>
      </c>
      <c r="BM3" t="str">
        <f t="shared" ref="BM3:BM34" si="1">CONCATENATE(C3,"_",BG3)</f>
        <v>0_prj</v>
      </c>
      <c r="BN3" s="7" t="s">
        <v>15</v>
      </c>
      <c r="BO3" t="str">
        <f t="shared" ref="BO3:BO34" si="2">CONCATENATE(C3,"_",BN3)</f>
        <v>0_00</v>
      </c>
      <c r="BP3">
        <f t="shared" ref="BP3:BP34" si="3">C3</f>
        <v>0</v>
      </c>
      <c r="BQ3">
        <f t="shared" ref="BQ3:BQ12" si="4">C3</f>
        <v>0</v>
      </c>
      <c r="BR3" t="str">
        <f t="shared" ref="BR3:BR12" si="5">CONCATENATE(C3,"_",BG3)</f>
        <v>0_prj</v>
      </c>
      <c r="BS3" t="str">
        <f t="shared" ref="BS3:BS39" si="6">CONCATENATE("#",DEC2HEX(BD3),DEC2HEX(BE3),DEC2HEX(BF3))</f>
        <v>#AE3D3D</v>
      </c>
      <c r="BT3" t="str">
        <f t="shared" ref="BT3:BT39" si="7">CONCATENATE("RGB(",BD3,",",BE3,",",BF3,")")</f>
        <v>RGB(174,61,61)</v>
      </c>
      <c r="CA3" t="str">
        <f>CONCATENATE(C$3,$BP3,"-")</f>
        <v>00-</v>
      </c>
      <c r="CB3" t="str">
        <f>CONCATENATE(C$4,$BP3,"-")</f>
        <v>10-</v>
      </c>
      <c r="CC3" t="str">
        <f>CONCATENATE(C$5,$BP3,"-")</f>
        <v>20-</v>
      </c>
      <c r="CD3" t="str">
        <f>CONCATENATE($C$6,$BP3,"-")</f>
        <v>30-</v>
      </c>
      <c r="CE3" t="str">
        <f>CONCATENATE($C$7,$BP3,"-")</f>
        <v>40-</v>
      </c>
      <c r="CF3" t="str">
        <f>CONCATENATE($C$8,$BP3,"-")</f>
        <v>50-</v>
      </c>
      <c r="CG3" t="str">
        <f>CONCATENATE($C$9,$BP3,"-")</f>
        <v>60-</v>
      </c>
      <c r="CH3" t="str">
        <f>CONCATENATE($C$10,$BP3,"-")</f>
        <v>70-</v>
      </c>
      <c r="CI3" t="str">
        <f>CONCATENATE($C$11,$BP3,"-")</f>
        <v>80-</v>
      </c>
      <c r="CJ3" t="str">
        <f>CONCATENATE($C$12,$BP3,"-")</f>
        <v>90-</v>
      </c>
      <c r="CK3" t="str">
        <f>CONCATENATE($C$13,$BP3,"-")</f>
        <v>a0-</v>
      </c>
      <c r="CL3" t="str">
        <f>CONCATENATE($C$14,$BP3,"-")</f>
        <v>b0-</v>
      </c>
      <c r="CM3" t="str">
        <f>CONCATENATE($C$15,$BP3,"-")</f>
        <v>c0-</v>
      </c>
      <c r="CN3" t="str">
        <f>CONCATENATE($C$16,$BP3,"-")</f>
        <v>d0-</v>
      </c>
      <c r="CO3" t="str">
        <f>CONCATENATE($C$17,$BP3,"-")</f>
        <v>e0-</v>
      </c>
      <c r="CP3" t="str">
        <f>CONCATENATE($C$18,$BP3,"-")</f>
        <v>f0-</v>
      </c>
      <c r="CQ3" t="str">
        <f>CONCATENATE($C$19,$BP3,"-")</f>
        <v>g0-</v>
      </c>
      <c r="CR3" t="str">
        <f>CONCATENATE($C$20,$BP3,"-")</f>
        <v>h0-</v>
      </c>
      <c r="CS3" t="str">
        <f>CONCATENATE($C$21,$BP3,"-")</f>
        <v>i0-</v>
      </c>
      <c r="CT3" t="str">
        <f>CONCATENATE($C$22,$BP3,"-")</f>
        <v>j0-</v>
      </c>
      <c r="CU3" t="str">
        <f>CONCATENATE($C$23,$BP3,"-")</f>
        <v>k0-</v>
      </c>
      <c r="CV3" t="str">
        <f>CONCATENATE($C$24,$BP3,"-")</f>
        <v>l0-</v>
      </c>
      <c r="CW3" t="str">
        <f>CONCATENATE($C$25,$BP3,"-")</f>
        <v>m0-</v>
      </c>
      <c r="CX3" t="str">
        <f>CONCATENATE($C$26,$BP3,"-")</f>
        <v>n0-</v>
      </c>
      <c r="CY3" t="str">
        <f>CONCATENATE($C$27,$BP3,"-")</f>
        <v>o0-</v>
      </c>
      <c r="CZ3" t="str">
        <f>CONCATENATE($C$28,$BP3,"-")</f>
        <v>p0-</v>
      </c>
      <c r="DA3" t="str">
        <f>CONCATENATE($C$29,$BP3,"-")</f>
        <v>q0-</v>
      </c>
      <c r="DB3" t="str">
        <f>CONCATENATE($C$30,$BP3,"-")</f>
        <v>r0-</v>
      </c>
      <c r="DC3" t="str">
        <f>CONCATENATE($C$31,$BP3,"-")</f>
        <v>s0-</v>
      </c>
      <c r="DD3" t="str">
        <f>CONCATENATE($C$32,$BP3,"-")</f>
        <v>t0-</v>
      </c>
      <c r="DE3" t="str">
        <f>CONCATENATE($C$33,$BP3,"-")</f>
        <v>u0-</v>
      </c>
      <c r="DF3" t="str">
        <f>CONCATENATE($C$34,$BP3,"-")</f>
        <v>v0-</v>
      </c>
    </row>
    <row r="4" spans="1:110" x14ac:dyDescent="0.25">
      <c r="A4">
        <v>1</v>
      </c>
      <c r="B4">
        <f t="shared" si="0"/>
        <v>30</v>
      </c>
      <c r="C4" s="1">
        <v>1</v>
      </c>
      <c r="D4">
        <v>11</v>
      </c>
      <c r="E4">
        <v>0.35</v>
      </c>
      <c r="F4">
        <v>0.5</v>
      </c>
      <c r="G4" s="8"/>
      <c r="H4">
        <v>134</v>
      </c>
      <c r="I4">
        <v>61</v>
      </c>
      <c r="J4">
        <v>45</v>
      </c>
      <c r="L4">
        <v>11</v>
      </c>
      <c r="M4">
        <v>0.4</v>
      </c>
      <c r="N4">
        <v>0.4</v>
      </c>
      <c r="O4" s="9"/>
      <c r="P4">
        <v>143</v>
      </c>
      <c r="Q4">
        <v>76</v>
      </c>
      <c r="R4">
        <v>61</v>
      </c>
      <c r="T4">
        <v>11</v>
      </c>
      <c r="U4">
        <v>0.5</v>
      </c>
      <c r="V4">
        <v>0.32</v>
      </c>
      <c r="W4" s="10"/>
      <c r="X4">
        <v>168</v>
      </c>
      <c r="Y4">
        <v>102</v>
      </c>
      <c r="Z4">
        <v>87</v>
      </c>
      <c r="AB4">
        <v>10</v>
      </c>
      <c r="AC4">
        <v>0.46</v>
      </c>
      <c r="AD4">
        <v>0.48</v>
      </c>
      <c r="AE4" s="11"/>
      <c r="AF4">
        <v>174</v>
      </c>
      <c r="AG4">
        <v>82</v>
      </c>
      <c r="AH4">
        <v>61</v>
      </c>
      <c r="AJ4">
        <v>11</v>
      </c>
      <c r="AK4">
        <v>0.55000000000000004</v>
      </c>
      <c r="AL4">
        <v>0.55000000000000004</v>
      </c>
      <c r="AM4" s="12"/>
      <c r="AN4">
        <v>198</v>
      </c>
      <c r="AO4">
        <v>104</v>
      </c>
      <c r="AP4">
        <v>83</v>
      </c>
      <c r="AR4">
        <v>60</v>
      </c>
      <c r="AS4">
        <v>0.46</v>
      </c>
      <c r="AT4">
        <v>0.48</v>
      </c>
      <c r="AU4" s="13"/>
      <c r="AV4">
        <v>174</v>
      </c>
      <c r="AW4">
        <v>174</v>
      </c>
      <c r="AX4">
        <v>61</v>
      </c>
      <c r="AZ4">
        <v>10</v>
      </c>
      <c r="BA4">
        <v>0.46</v>
      </c>
      <c r="BB4">
        <v>0.48</v>
      </c>
      <c r="BC4" s="11"/>
      <c r="BD4">
        <v>174</v>
      </c>
      <c r="BE4">
        <v>80</v>
      </c>
      <c r="BF4">
        <v>61</v>
      </c>
      <c r="BG4" t="s">
        <v>16</v>
      </c>
      <c r="BH4" t="s">
        <v>17</v>
      </c>
      <c r="BI4" t="s">
        <v>17</v>
      </c>
      <c r="BJ4" t="s">
        <v>16</v>
      </c>
      <c r="BK4" t="s">
        <v>17</v>
      </c>
      <c r="BL4" t="s">
        <v>18</v>
      </c>
      <c r="BM4" t="str">
        <f t="shared" si="1"/>
        <v>1_prc</v>
      </c>
      <c r="BN4" s="7" t="s">
        <v>19</v>
      </c>
      <c r="BO4" t="str">
        <f t="shared" si="2"/>
        <v>1_01</v>
      </c>
      <c r="BP4">
        <f t="shared" si="3"/>
        <v>1</v>
      </c>
      <c r="BQ4">
        <f t="shared" si="4"/>
        <v>1</v>
      </c>
      <c r="BR4" t="str">
        <f t="shared" si="5"/>
        <v>1_prc</v>
      </c>
      <c r="BS4" t="str">
        <f t="shared" si="6"/>
        <v>#AE503D</v>
      </c>
      <c r="BT4" t="str">
        <f t="shared" si="7"/>
        <v>RGB(174,80,61)</v>
      </c>
      <c r="CA4" t="str">
        <f t="shared" ref="CA4:CA34" si="8">CONCATENATE(C$3,$BP4,"-")</f>
        <v>01-</v>
      </c>
      <c r="CB4" t="str">
        <f t="shared" ref="CB4:CB34" si="9">CONCATENATE(C$4,$BP4,"-")</f>
        <v>11-</v>
      </c>
      <c r="CC4" t="str">
        <f t="shared" ref="CC4:CC34" si="10">CONCATENATE(C$5,$BP4,"-")</f>
        <v>21-</v>
      </c>
      <c r="CD4" t="str">
        <f t="shared" ref="CD4:CD34" si="11">CONCATENATE($C$6,$BP4,"-")</f>
        <v>31-</v>
      </c>
      <c r="CE4" t="str">
        <f t="shared" ref="CE4:CE34" si="12">CONCATENATE($C$7,$BP4,"-")</f>
        <v>41-</v>
      </c>
      <c r="CF4" t="str">
        <f t="shared" ref="CF4:CF34" si="13">CONCATENATE($C$8,$BP4,"-")</f>
        <v>51-</v>
      </c>
      <c r="CG4" t="str">
        <f t="shared" ref="CG4:CG34" si="14">CONCATENATE($C$9,$BP4,"-")</f>
        <v>61-</v>
      </c>
      <c r="CH4" t="str">
        <f t="shared" ref="CH4:CH34" si="15">CONCATENATE($C$10,$BP4,"-")</f>
        <v>71-</v>
      </c>
      <c r="CI4" t="str">
        <f t="shared" ref="CI4:CI34" si="16">CONCATENATE($C$11,$BP4,"-")</f>
        <v>81-</v>
      </c>
      <c r="CJ4" t="str">
        <f t="shared" ref="CJ4:CJ34" si="17">CONCATENATE($C$12,$BP4,"-")</f>
        <v>91-</v>
      </c>
      <c r="CK4" t="str">
        <f t="shared" ref="CK4:CK34" si="18">CONCATENATE($C$13,$BP4,"-")</f>
        <v>a1-</v>
      </c>
      <c r="CL4" t="str">
        <f t="shared" ref="CL4:CL34" si="19">CONCATENATE($C$14,$BP4,"-")</f>
        <v>b1-</v>
      </c>
      <c r="CM4" t="str">
        <f t="shared" ref="CM4:CM34" si="20">CONCATENATE($C$15,$BP4,"-")</f>
        <v>c1-</v>
      </c>
      <c r="CN4" t="str">
        <f t="shared" ref="CN4:CN34" si="21">CONCATENATE($C$16,$BP4,"-")</f>
        <v>d1-</v>
      </c>
      <c r="CO4" t="str">
        <f t="shared" ref="CO4:CO34" si="22">CONCATENATE($C$17,$BP4,"-")</f>
        <v>e1-</v>
      </c>
      <c r="CP4" t="str">
        <f t="shared" ref="CP4:CP34" si="23">CONCATENATE($C$18,$BP4,"-")</f>
        <v>f1-</v>
      </c>
      <c r="CQ4" t="str">
        <f t="shared" ref="CQ4:CQ34" si="24">CONCATENATE($C$19,$BP4,"-")</f>
        <v>g1-</v>
      </c>
      <c r="CR4" t="str">
        <f t="shared" ref="CR4:CR34" si="25">CONCATENATE($C$20,$BP4,"-")</f>
        <v>h1-</v>
      </c>
      <c r="CS4" t="str">
        <f t="shared" ref="CS4:CS34" si="26">CONCATENATE($C$21,$BP4,"-")</f>
        <v>i1-</v>
      </c>
      <c r="CT4" t="str">
        <f t="shared" ref="CT4:CT34" si="27">CONCATENATE($C$22,$BP4,"-")</f>
        <v>j1-</v>
      </c>
      <c r="CU4" t="str">
        <f t="shared" ref="CU4:CU34" si="28">CONCATENATE($C$23,$BP4,"-")</f>
        <v>k1-</v>
      </c>
      <c r="CV4" t="str">
        <f t="shared" ref="CV4:CV34" si="29">CONCATENATE($C$24,$BP4,"-")</f>
        <v>l1-</v>
      </c>
      <c r="CW4" t="str">
        <f t="shared" ref="CW4:CW34" si="30">CONCATENATE($C$25,$BP4,"-")</f>
        <v>m1-</v>
      </c>
      <c r="CX4" t="str">
        <f t="shared" ref="CX4:CX34" si="31">CONCATENATE($C$26,$BP4,"-")</f>
        <v>n1-</v>
      </c>
      <c r="CY4" t="str">
        <f t="shared" ref="CY4:CY34" si="32">CONCATENATE($C$27,$BP4,"-")</f>
        <v>o1-</v>
      </c>
      <c r="CZ4" t="str">
        <f t="shared" ref="CZ4:CZ34" si="33">CONCATENATE($C$28,$BP4,"-")</f>
        <v>p1-</v>
      </c>
      <c r="DA4" t="str">
        <f t="shared" ref="DA4:DA34" si="34">CONCATENATE($C$29,$BP4,"-")</f>
        <v>q1-</v>
      </c>
      <c r="DB4" t="str">
        <f t="shared" ref="DB4:DB34" si="35">CONCATENATE($C$30,$BP4,"-")</f>
        <v>r1-</v>
      </c>
      <c r="DC4" t="str">
        <f t="shared" ref="DC4:DC34" si="36">CONCATENATE($C$31,$BP4,"-")</f>
        <v>s1-</v>
      </c>
      <c r="DD4" t="str">
        <f t="shared" ref="DD4:DD34" si="37">CONCATENATE($C$32,$BP4,"-")</f>
        <v>t1-</v>
      </c>
      <c r="DE4" t="str">
        <f t="shared" ref="DE4:DE34" si="38">CONCATENATE($C$33,$BP4,"-")</f>
        <v>u1-</v>
      </c>
      <c r="DF4" t="str">
        <f t="shared" ref="DF4:DF34" si="39">CONCATENATE($C$34,$BP4,"-")</f>
        <v>v1-</v>
      </c>
    </row>
    <row r="5" spans="1:110" x14ac:dyDescent="0.25">
      <c r="A5">
        <v>2</v>
      </c>
      <c r="B5">
        <f t="shared" si="0"/>
        <v>29</v>
      </c>
      <c r="C5" s="1">
        <v>2</v>
      </c>
      <c r="D5">
        <v>22</v>
      </c>
      <c r="E5">
        <v>0.35</v>
      </c>
      <c r="F5">
        <v>0.5</v>
      </c>
      <c r="G5" s="14"/>
      <c r="H5">
        <v>134</v>
      </c>
      <c r="I5">
        <v>77</v>
      </c>
      <c r="J5">
        <v>45</v>
      </c>
      <c r="L5">
        <v>22</v>
      </c>
      <c r="M5">
        <v>0.4</v>
      </c>
      <c r="N5">
        <v>0.4</v>
      </c>
      <c r="O5" s="15"/>
      <c r="P5">
        <v>143</v>
      </c>
      <c r="Q5">
        <v>91</v>
      </c>
      <c r="R5">
        <v>61</v>
      </c>
      <c r="T5">
        <v>22</v>
      </c>
      <c r="U5">
        <v>0.5</v>
      </c>
      <c r="V5">
        <v>0.32</v>
      </c>
      <c r="W5" s="16"/>
      <c r="X5">
        <v>168</v>
      </c>
      <c r="Y5">
        <v>117</v>
      </c>
      <c r="Z5">
        <v>87</v>
      </c>
      <c r="AB5">
        <v>20</v>
      </c>
      <c r="AC5">
        <v>0.46</v>
      </c>
      <c r="AD5">
        <v>0.48</v>
      </c>
      <c r="AE5" s="10"/>
      <c r="AF5">
        <v>174</v>
      </c>
      <c r="AG5">
        <v>102</v>
      </c>
      <c r="AH5">
        <v>61</v>
      </c>
      <c r="AJ5">
        <v>22</v>
      </c>
      <c r="AK5">
        <v>0.55000000000000004</v>
      </c>
      <c r="AL5">
        <v>0.55000000000000004</v>
      </c>
      <c r="AM5" s="17"/>
      <c r="AN5">
        <v>198</v>
      </c>
      <c r="AO5">
        <v>125</v>
      </c>
      <c r="AP5">
        <v>83</v>
      </c>
      <c r="AR5">
        <v>70</v>
      </c>
      <c r="AS5">
        <v>0.46</v>
      </c>
      <c r="AT5">
        <v>0.48</v>
      </c>
      <c r="AU5" s="13"/>
      <c r="AV5">
        <v>155</v>
      </c>
      <c r="AW5">
        <v>174</v>
      </c>
      <c r="AX5">
        <v>61</v>
      </c>
      <c r="AZ5">
        <v>20</v>
      </c>
      <c r="BA5">
        <v>0.46</v>
      </c>
      <c r="BB5">
        <v>0.48</v>
      </c>
      <c r="BC5" s="18"/>
      <c r="BD5">
        <v>174</v>
      </c>
      <c r="BE5">
        <v>99</v>
      </c>
      <c r="BF5">
        <v>61</v>
      </c>
      <c r="BG5" t="s">
        <v>20</v>
      </c>
      <c r="BH5" t="s">
        <v>21</v>
      </c>
      <c r="BI5" t="s">
        <v>22</v>
      </c>
      <c r="BJ5" t="s">
        <v>20</v>
      </c>
      <c r="BK5" t="s">
        <v>23</v>
      </c>
      <c r="BL5" t="s">
        <v>24</v>
      </c>
      <c r="BM5" t="str">
        <f t="shared" si="1"/>
        <v>2_spc</v>
      </c>
      <c r="BN5" s="7" t="s">
        <v>25</v>
      </c>
      <c r="BO5" t="str">
        <f t="shared" si="2"/>
        <v>2_02</v>
      </c>
      <c r="BP5">
        <f t="shared" si="3"/>
        <v>2</v>
      </c>
      <c r="BQ5">
        <f t="shared" si="4"/>
        <v>2</v>
      </c>
      <c r="BR5" t="str">
        <f t="shared" si="5"/>
        <v>2_spc</v>
      </c>
      <c r="BS5" t="str">
        <f t="shared" si="6"/>
        <v>#AE633D</v>
      </c>
      <c r="BT5" t="str">
        <f t="shared" si="7"/>
        <v>RGB(174,99,61)</v>
      </c>
      <c r="CA5" t="str">
        <f t="shared" si="8"/>
        <v>02-</v>
      </c>
      <c r="CB5" t="str">
        <f t="shared" si="9"/>
        <v>12-</v>
      </c>
      <c r="CC5" t="str">
        <f t="shared" si="10"/>
        <v>22-</v>
      </c>
      <c r="CD5" t="str">
        <f t="shared" si="11"/>
        <v>32-</v>
      </c>
      <c r="CE5" t="str">
        <f t="shared" si="12"/>
        <v>42-</v>
      </c>
      <c r="CF5" t="str">
        <f t="shared" si="13"/>
        <v>52-</v>
      </c>
      <c r="CG5" t="str">
        <f t="shared" si="14"/>
        <v>62-</v>
      </c>
      <c r="CH5" t="str">
        <f t="shared" si="15"/>
        <v>72-</v>
      </c>
      <c r="CI5" t="str">
        <f t="shared" si="16"/>
        <v>82-</v>
      </c>
      <c r="CJ5" t="str">
        <f t="shared" si="17"/>
        <v>92-</v>
      </c>
      <c r="CK5" t="str">
        <f t="shared" si="18"/>
        <v>a2-</v>
      </c>
      <c r="CL5" t="str">
        <f t="shared" si="19"/>
        <v>b2-</v>
      </c>
      <c r="CM5" t="str">
        <f t="shared" si="20"/>
        <v>c2-</v>
      </c>
      <c r="CN5" t="str">
        <f t="shared" si="21"/>
        <v>d2-</v>
      </c>
      <c r="CO5" t="str">
        <f t="shared" si="22"/>
        <v>e2-</v>
      </c>
      <c r="CP5" t="str">
        <f t="shared" si="23"/>
        <v>f2-</v>
      </c>
      <c r="CQ5" t="str">
        <f t="shared" si="24"/>
        <v>g2-</v>
      </c>
      <c r="CR5" t="str">
        <f t="shared" si="25"/>
        <v>h2-</v>
      </c>
      <c r="CS5" t="str">
        <f t="shared" si="26"/>
        <v>i2-</v>
      </c>
      <c r="CT5" t="str">
        <f t="shared" si="27"/>
        <v>j2-</v>
      </c>
      <c r="CU5" t="str">
        <f t="shared" si="28"/>
        <v>k2-</v>
      </c>
      <c r="CV5" t="str">
        <f t="shared" si="29"/>
        <v>l2-</v>
      </c>
      <c r="CW5" t="str">
        <f t="shared" si="30"/>
        <v>m2-</v>
      </c>
      <c r="CX5" t="str">
        <f t="shared" si="31"/>
        <v>n2-</v>
      </c>
      <c r="CY5" t="str">
        <f t="shared" si="32"/>
        <v>o2-</v>
      </c>
      <c r="CZ5" t="str">
        <f t="shared" si="33"/>
        <v>p2-</v>
      </c>
      <c r="DA5" t="str">
        <f t="shared" si="34"/>
        <v>q2-</v>
      </c>
      <c r="DB5" t="str">
        <f t="shared" si="35"/>
        <v>r2-</v>
      </c>
      <c r="DC5" t="str">
        <f t="shared" si="36"/>
        <v>s2-</v>
      </c>
      <c r="DD5" t="str">
        <f t="shared" si="37"/>
        <v>t2-</v>
      </c>
      <c r="DE5" t="str">
        <f t="shared" si="38"/>
        <v>u2-</v>
      </c>
      <c r="DF5" t="str">
        <f t="shared" si="39"/>
        <v>v2-</v>
      </c>
    </row>
    <row r="6" spans="1:110" x14ac:dyDescent="0.25">
      <c r="A6">
        <v>3</v>
      </c>
      <c r="B6">
        <f t="shared" si="0"/>
        <v>28</v>
      </c>
      <c r="C6" s="1">
        <v>3</v>
      </c>
      <c r="D6">
        <v>33</v>
      </c>
      <c r="E6">
        <v>0.35</v>
      </c>
      <c r="F6">
        <v>0.5</v>
      </c>
      <c r="G6" s="19"/>
      <c r="H6">
        <v>134</v>
      </c>
      <c r="I6">
        <v>94</v>
      </c>
      <c r="J6">
        <v>45</v>
      </c>
      <c r="L6">
        <v>33</v>
      </c>
      <c r="M6">
        <v>0.4</v>
      </c>
      <c r="N6">
        <v>0.4</v>
      </c>
      <c r="O6" s="20"/>
      <c r="P6">
        <v>143</v>
      </c>
      <c r="Q6">
        <v>106</v>
      </c>
      <c r="R6">
        <v>61</v>
      </c>
      <c r="T6">
        <v>33</v>
      </c>
      <c r="U6">
        <v>0.5</v>
      </c>
      <c r="V6">
        <v>0.32</v>
      </c>
      <c r="W6" s="21"/>
      <c r="X6">
        <v>168</v>
      </c>
      <c r="Y6">
        <v>132</v>
      </c>
      <c r="Z6">
        <v>87</v>
      </c>
      <c r="AB6">
        <v>30</v>
      </c>
      <c r="AC6">
        <v>0.46</v>
      </c>
      <c r="AD6">
        <v>0.48</v>
      </c>
      <c r="AE6" s="22"/>
      <c r="AF6">
        <v>174</v>
      </c>
      <c r="AG6">
        <v>123</v>
      </c>
      <c r="AH6">
        <v>61</v>
      </c>
      <c r="AJ6">
        <v>33</v>
      </c>
      <c r="AK6">
        <v>0.55000000000000004</v>
      </c>
      <c r="AL6">
        <v>0.55000000000000004</v>
      </c>
      <c r="AM6" s="23"/>
      <c r="AN6">
        <v>198</v>
      </c>
      <c r="AO6">
        <v>146</v>
      </c>
      <c r="AP6">
        <v>83</v>
      </c>
      <c r="AR6">
        <v>80</v>
      </c>
      <c r="AS6">
        <v>0.46</v>
      </c>
      <c r="AT6">
        <v>0.48</v>
      </c>
      <c r="AU6" s="24"/>
      <c r="AV6">
        <v>136</v>
      </c>
      <c r="AW6">
        <v>174</v>
      </c>
      <c r="AX6">
        <v>61</v>
      </c>
      <c r="AZ6">
        <v>30</v>
      </c>
      <c r="BA6">
        <v>0.46</v>
      </c>
      <c r="BB6">
        <v>0.48</v>
      </c>
      <c r="BC6" s="16"/>
      <c r="BD6">
        <v>174</v>
      </c>
      <c r="BE6">
        <v>117</v>
      </c>
      <c r="BF6">
        <v>61</v>
      </c>
      <c r="BG6" t="s">
        <v>26</v>
      </c>
      <c r="BH6" t="s">
        <v>11</v>
      </c>
      <c r="BI6" t="s">
        <v>11</v>
      </c>
      <c r="BJ6" t="s">
        <v>26</v>
      </c>
      <c r="BK6" t="s">
        <v>27</v>
      </c>
      <c r="BL6" t="s">
        <v>28</v>
      </c>
      <c r="BM6" t="str">
        <f t="shared" si="1"/>
        <v>3_dsg</v>
      </c>
      <c r="BN6" s="7" t="s">
        <v>29</v>
      </c>
      <c r="BO6" t="str">
        <f t="shared" si="2"/>
        <v>3_03</v>
      </c>
      <c r="BP6">
        <f t="shared" si="3"/>
        <v>3</v>
      </c>
      <c r="BQ6">
        <f t="shared" si="4"/>
        <v>3</v>
      </c>
      <c r="BR6" t="str">
        <f t="shared" si="5"/>
        <v>3_dsg</v>
      </c>
      <c r="BS6" t="str">
        <f t="shared" si="6"/>
        <v>#AE753D</v>
      </c>
      <c r="BT6" t="str">
        <f t="shared" si="7"/>
        <v>RGB(174,117,61)</v>
      </c>
      <c r="CA6" t="str">
        <f t="shared" si="8"/>
        <v>03-</v>
      </c>
      <c r="CB6" t="str">
        <f t="shared" si="9"/>
        <v>13-</v>
      </c>
      <c r="CC6" t="str">
        <f t="shared" si="10"/>
        <v>23-</v>
      </c>
      <c r="CD6" t="str">
        <f t="shared" si="11"/>
        <v>33-</v>
      </c>
      <c r="CE6" t="str">
        <f t="shared" si="12"/>
        <v>43-</v>
      </c>
      <c r="CF6" t="str">
        <f t="shared" si="13"/>
        <v>53-</v>
      </c>
      <c r="CG6" t="str">
        <f t="shared" si="14"/>
        <v>63-</v>
      </c>
      <c r="CH6" t="str">
        <f t="shared" si="15"/>
        <v>73-</v>
      </c>
      <c r="CI6" t="str">
        <f t="shared" si="16"/>
        <v>83-</v>
      </c>
      <c r="CJ6" t="str">
        <f t="shared" si="17"/>
        <v>93-</v>
      </c>
      <c r="CK6" t="str">
        <f t="shared" si="18"/>
        <v>a3-</v>
      </c>
      <c r="CL6" t="str">
        <f t="shared" si="19"/>
        <v>b3-</v>
      </c>
      <c r="CM6" t="str">
        <f t="shared" si="20"/>
        <v>c3-</v>
      </c>
      <c r="CN6" t="str">
        <f t="shared" si="21"/>
        <v>d3-</v>
      </c>
      <c r="CO6" t="str">
        <f t="shared" si="22"/>
        <v>e3-</v>
      </c>
      <c r="CP6" t="str">
        <f t="shared" si="23"/>
        <v>f3-</v>
      </c>
      <c r="CQ6" t="str">
        <f t="shared" si="24"/>
        <v>g3-</v>
      </c>
      <c r="CR6" t="str">
        <f t="shared" si="25"/>
        <v>h3-</v>
      </c>
      <c r="CS6" t="str">
        <f t="shared" si="26"/>
        <v>i3-</v>
      </c>
      <c r="CT6" t="str">
        <f t="shared" si="27"/>
        <v>j3-</v>
      </c>
      <c r="CU6" t="str">
        <f t="shared" si="28"/>
        <v>k3-</v>
      </c>
      <c r="CV6" t="str">
        <f t="shared" si="29"/>
        <v>l3-</v>
      </c>
      <c r="CW6" t="str">
        <f t="shared" si="30"/>
        <v>m3-</v>
      </c>
      <c r="CX6" t="str">
        <f t="shared" si="31"/>
        <v>n3-</v>
      </c>
      <c r="CY6" t="str">
        <f t="shared" si="32"/>
        <v>o3-</v>
      </c>
      <c r="CZ6" t="str">
        <f t="shared" si="33"/>
        <v>p3-</v>
      </c>
      <c r="DA6" t="str">
        <f t="shared" si="34"/>
        <v>q3-</v>
      </c>
      <c r="DB6" t="str">
        <f t="shared" si="35"/>
        <v>r3-</v>
      </c>
      <c r="DC6" t="str">
        <f t="shared" si="36"/>
        <v>s3-</v>
      </c>
      <c r="DD6" t="str">
        <f t="shared" si="37"/>
        <v>t3-</v>
      </c>
      <c r="DE6" t="str">
        <f t="shared" si="38"/>
        <v>u3-</v>
      </c>
      <c r="DF6" t="str">
        <f t="shared" si="39"/>
        <v>v3-</v>
      </c>
    </row>
    <row r="7" spans="1:110" x14ac:dyDescent="0.25">
      <c r="A7">
        <v>4</v>
      </c>
      <c r="B7">
        <f t="shared" si="0"/>
        <v>27</v>
      </c>
      <c r="C7" s="1">
        <v>4</v>
      </c>
      <c r="D7">
        <v>44</v>
      </c>
      <c r="E7">
        <v>0.35</v>
      </c>
      <c r="F7">
        <v>0.5</v>
      </c>
      <c r="G7" s="20"/>
      <c r="H7">
        <v>134</v>
      </c>
      <c r="I7">
        <v>110</v>
      </c>
      <c r="J7">
        <v>45</v>
      </c>
      <c r="L7">
        <v>44</v>
      </c>
      <c r="M7">
        <v>0.4</v>
      </c>
      <c r="N7">
        <v>0.4</v>
      </c>
      <c r="O7" s="25"/>
      <c r="P7">
        <v>143</v>
      </c>
      <c r="Q7">
        <v>121</v>
      </c>
      <c r="R7">
        <v>61</v>
      </c>
      <c r="T7">
        <v>44</v>
      </c>
      <c r="U7">
        <v>0.5</v>
      </c>
      <c r="V7">
        <v>0.32</v>
      </c>
      <c r="W7" s="26"/>
      <c r="X7">
        <v>168</v>
      </c>
      <c r="Y7">
        <v>147</v>
      </c>
      <c r="Z7">
        <v>87</v>
      </c>
      <c r="AB7">
        <v>40</v>
      </c>
      <c r="AC7">
        <v>0.46</v>
      </c>
      <c r="AD7">
        <v>0.48</v>
      </c>
      <c r="AE7" s="27"/>
      <c r="AF7">
        <v>174</v>
      </c>
      <c r="AG7">
        <v>144</v>
      </c>
      <c r="AH7">
        <v>61</v>
      </c>
      <c r="AJ7">
        <v>44</v>
      </c>
      <c r="AK7">
        <v>0.55000000000000004</v>
      </c>
      <c r="AL7">
        <v>0.55000000000000004</v>
      </c>
      <c r="AM7" s="28"/>
      <c r="AN7">
        <v>198</v>
      </c>
      <c r="AO7">
        <v>167</v>
      </c>
      <c r="AP7">
        <v>83</v>
      </c>
      <c r="AR7">
        <v>90</v>
      </c>
      <c r="AS7">
        <v>0.46</v>
      </c>
      <c r="AT7">
        <v>0.48</v>
      </c>
      <c r="AU7" s="29"/>
      <c r="AV7">
        <v>117</v>
      </c>
      <c r="AW7">
        <v>174</v>
      </c>
      <c r="AX7">
        <v>61</v>
      </c>
      <c r="AZ7">
        <v>40</v>
      </c>
      <c r="BA7">
        <v>0.46</v>
      </c>
      <c r="BB7">
        <v>0.48</v>
      </c>
      <c r="BC7" s="30"/>
      <c r="BD7">
        <v>174</v>
      </c>
      <c r="BE7">
        <v>136</v>
      </c>
      <c r="BF7">
        <v>61</v>
      </c>
      <c r="BG7" t="s">
        <v>30</v>
      </c>
      <c r="BH7" t="s">
        <v>31</v>
      </c>
      <c r="BI7" t="s">
        <v>32</v>
      </c>
      <c r="BJ7" t="s">
        <v>33</v>
      </c>
      <c r="BK7" t="s">
        <v>34</v>
      </c>
      <c r="BL7" t="s">
        <v>32</v>
      </c>
      <c r="BM7" t="str">
        <f t="shared" si="1"/>
        <v>4_mdg</v>
      </c>
      <c r="BN7" s="7" t="s">
        <v>35</v>
      </c>
      <c r="BO7" t="str">
        <f t="shared" si="2"/>
        <v>4_04</v>
      </c>
      <c r="BP7">
        <f t="shared" si="3"/>
        <v>4</v>
      </c>
      <c r="BQ7">
        <f t="shared" si="4"/>
        <v>4</v>
      </c>
      <c r="BR7" t="str">
        <f t="shared" si="5"/>
        <v>4_mdg</v>
      </c>
      <c r="BS7" t="str">
        <f t="shared" si="6"/>
        <v>#AE883D</v>
      </c>
      <c r="BT7" t="str">
        <f t="shared" si="7"/>
        <v>RGB(174,136,61)</v>
      </c>
      <c r="CA7" t="str">
        <f t="shared" si="8"/>
        <v>04-</v>
      </c>
      <c r="CB7" t="str">
        <f t="shared" si="9"/>
        <v>14-</v>
      </c>
      <c r="CC7" t="str">
        <f t="shared" si="10"/>
        <v>24-</v>
      </c>
      <c r="CD7" t="str">
        <f t="shared" si="11"/>
        <v>34-</v>
      </c>
      <c r="CE7" t="str">
        <f t="shared" si="12"/>
        <v>44-</v>
      </c>
      <c r="CF7" t="str">
        <f t="shared" si="13"/>
        <v>54-</v>
      </c>
      <c r="CG7" t="str">
        <f t="shared" si="14"/>
        <v>64-</v>
      </c>
      <c r="CH7" t="str">
        <f t="shared" si="15"/>
        <v>74-</v>
      </c>
      <c r="CI7" t="str">
        <f t="shared" si="16"/>
        <v>84-</v>
      </c>
      <c r="CJ7" t="str">
        <f t="shared" si="17"/>
        <v>94-</v>
      </c>
      <c r="CK7" t="str">
        <f t="shared" si="18"/>
        <v>a4-</v>
      </c>
      <c r="CL7" t="str">
        <f t="shared" si="19"/>
        <v>b4-</v>
      </c>
      <c r="CM7" t="str">
        <f t="shared" si="20"/>
        <v>c4-</v>
      </c>
      <c r="CN7" t="str">
        <f t="shared" si="21"/>
        <v>d4-</v>
      </c>
      <c r="CO7" t="str">
        <f t="shared" si="22"/>
        <v>e4-</v>
      </c>
      <c r="CP7" t="str">
        <f t="shared" si="23"/>
        <v>f4-</v>
      </c>
      <c r="CQ7" t="str">
        <f t="shared" si="24"/>
        <v>g4-</v>
      </c>
      <c r="CR7" t="str">
        <f t="shared" si="25"/>
        <v>h4-</v>
      </c>
      <c r="CS7" t="str">
        <f t="shared" si="26"/>
        <v>i4-</v>
      </c>
      <c r="CT7" t="str">
        <f t="shared" si="27"/>
        <v>j4-</v>
      </c>
      <c r="CU7" t="str">
        <f t="shared" si="28"/>
        <v>k4-</v>
      </c>
      <c r="CV7" t="str">
        <f t="shared" si="29"/>
        <v>l4-</v>
      </c>
      <c r="CW7" t="str">
        <f t="shared" si="30"/>
        <v>m4-</v>
      </c>
      <c r="CX7" t="str">
        <f t="shared" si="31"/>
        <v>n4-</v>
      </c>
      <c r="CY7" t="str">
        <f t="shared" si="32"/>
        <v>o4-</v>
      </c>
      <c r="CZ7" t="str">
        <f t="shared" si="33"/>
        <v>p4-</v>
      </c>
      <c r="DA7" t="str">
        <f t="shared" si="34"/>
        <v>q4-</v>
      </c>
      <c r="DB7" t="str">
        <f t="shared" si="35"/>
        <v>r4-</v>
      </c>
      <c r="DC7" t="str">
        <f t="shared" si="36"/>
        <v>s4-</v>
      </c>
      <c r="DD7" t="str">
        <f t="shared" si="37"/>
        <v>t4-</v>
      </c>
      <c r="DE7" t="str">
        <f t="shared" si="38"/>
        <v>u4-</v>
      </c>
      <c r="DF7" t="str">
        <f t="shared" si="39"/>
        <v>v4-</v>
      </c>
    </row>
    <row r="8" spans="1:110" x14ac:dyDescent="0.25">
      <c r="A8">
        <v>5</v>
      </c>
      <c r="B8">
        <f t="shared" si="0"/>
        <v>26</v>
      </c>
      <c r="C8" s="1">
        <v>5</v>
      </c>
      <c r="D8">
        <v>55</v>
      </c>
      <c r="E8">
        <v>0.35</v>
      </c>
      <c r="F8">
        <v>0.5</v>
      </c>
      <c r="G8" s="31"/>
      <c r="H8">
        <v>134</v>
      </c>
      <c r="I8">
        <v>126</v>
      </c>
      <c r="J8">
        <v>45</v>
      </c>
      <c r="L8">
        <v>55</v>
      </c>
      <c r="M8">
        <v>0.4</v>
      </c>
      <c r="N8">
        <v>0.4</v>
      </c>
      <c r="O8" s="32"/>
      <c r="P8">
        <v>143</v>
      </c>
      <c r="Q8">
        <v>136</v>
      </c>
      <c r="R8">
        <v>61</v>
      </c>
      <c r="T8">
        <v>55</v>
      </c>
      <c r="U8">
        <v>0.5</v>
      </c>
      <c r="V8">
        <v>0.32</v>
      </c>
      <c r="W8" s="6"/>
      <c r="X8">
        <v>168</v>
      </c>
      <c r="Y8">
        <v>162</v>
      </c>
      <c r="Z8">
        <v>87</v>
      </c>
      <c r="AB8">
        <v>50</v>
      </c>
      <c r="AC8">
        <v>0.46</v>
      </c>
      <c r="AD8">
        <v>0.48</v>
      </c>
      <c r="AE8" s="33"/>
      <c r="AF8">
        <v>174</v>
      </c>
      <c r="AG8">
        <v>164</v>
      </c>
      <c r="AH8">
        <v>61</v>
      </c>
      <c r="AJ8">
        <v>55</v>
      </c>
      <c r="AK8">
        <v>0.55000000000000004</v>
      </c>
      <c r="AL8">
        <v>0.55000000000000004</v>
      </c>
      <c r="AM8" s="34"/>
      <c r="AN8">
        <v>198</v>
      </c>
      <c r="AO8">
        <v>188</v>
      </c>
      <c r="AP8">
        <v>83</v>
      </c>
      <c r="AR8">
        <v>100</v>
      </c>
      <c r="AS8">
        <v>0.46</v>
      </c>
      <c r="AT8">
        <v>0.48</v>
      </c>
      <c r="AU8" s="35"/>
      <c r="AV8">
        <v>99</v>
      </c>
      <c r="AW8">
        <v>174</v>
      </c>
      <c r="AX8">
        <v>61</v>
      </c>
      <c r="AZ8">
        <v>50</v>
      </c>
      <c r="BA8">
        <v>0.46</v>
      </c>
      <c r="BB8">
        <v>0.48</v>
      </c>
      <c r="BC8" s="6"/>
      <c r="BD8">
        <v>174</v>
      </c>
      <c r="BE8">
        <v>155</v>
      </c>
      <c r="BF8">
        <v>61</v>
      </c>
      <c r="BG8" t="s">
        <v>36</v>
      </c>
      <c r="BH8" t="s">
        <v>37</v>
      </c>
      <c r="BI8" t="s">
        <v>9</v>
      </c>
      <c r="BJ8" t="s">
        <v>38</v>
      </c>
      <c r="BK8" t="s">
        <v>39</v>
      </c>
      <c r="BL8" t="s">
        <v>9</v>
      </c>
      <c r="BM8" t="str">
        <f t="shared" si="1"/>
        <v>5_dmg</v>
      </c>
      <c r="BN8" s="7" t="s">
        <v>40</v>
      </c>
      <c r="BO8" t="str">
        <f t="shared" si="2"/>
        <v>5_05</v>
      </c>
      <c r="BP8">
        <f t="shared" si="3"/>
        <v>5</v>
      </c>
      <c r="BQ8">
        <f t="shared" si="4"/>
        <v>5</v>
      </c>
      <c r="BR8" t="str">
        <f t="shared" si="5"/>
        <v>5_dmg</v>
      </c>
      <c r="BS8" t="str">
        <f t="shared" si="6"/>
        <v>#AE9B3D</v>
      </c>
      <c r="BT8" t="str">
        <f t="shared" si="7"/>
        <v>RGB(174,155,61)</v>
      </c>
      <c r="CA8" t="str">
        <f t="shared" si="8"/>
        <v>05-</v>
      </c>
      <c r="CB8" t="str">
        <f t="shared" si="9"/>
        <v>15-</v>
      </c>
      <c r="CC8" t="str">
        <f t="shared" si="10"/>
        <v>25-</v>
      </c>
      <c r="CD8" t="str">
        <f t="shared" si="11"/>
        <v>35-</v>
      </c>
      <c r="CE8" t="str">
        <f t="shared" si="12"/>
        <v>45-</v>
      </c>
      <c r="CF8" t="str">
        <f t="shared" si="13"/>
        <v>55-</v>
      </c>
      <c r="CG8" t="str">
        <f t="shared" si="14"/>
        <v>65-</v>
      </c>
      <c r="CH8" t="str">
        <f t="shared" si="15"/>
        <v>75-</v>
      </c>
      <c r="CI8" t="str">
        <f t="shared" si="16"/>
        <v>85-</v>
      </c>
      <c r="CJ8" t="str">
        <f t="shared" si="17"/>
        <v>95-</v>
      </c>
      <c r="CK8" t="str">
        <f t="shared" si="18"/>
        <v>a5-</v>
      </c>
      <c r="CL8" t="str">
        <f t="shared" si="19"/>
        <v>b5-</v>
      </c>
      <c r="CM8" t="str">
        <f t="shared" si="20"/>
        <v>c5-</v>
      </c>
      <c r="CN8" t="str">
        <f t="shared" si="21"/>
        <v>d5-</v>
      </c>
      <c r="CO8" t="str">
        <f t="shared" si="22"/>
        <v>e5-</v>
      </c>
      <c r="CP8" t="str">
        <f t="shared" si="23"/>
        <v>f5-</v>
      </c>
      <c r="CQ8" t="str">
        <f t="shared" si="24"/>
        <v>g5-</v>
      </c>
      <c r="CR8" t="str">
        <f t="shared" si="25"/>
        <v>h5-</v>
      </c>
      <c r="CS8" t="str">
        <f t="shared" si="26"/>
        <v>i5-</v>
      </c>
      <c r="CT8" t="str">
        <f t="shared" si="27"/>
        <v>j5-</v>
      </c>
      <c r="CU8" t="str">
        <f t="shared" si="28"/>
        <v>k5-</v>
      </c>
      <c r="CV8" t="str">
        <f t="shared" si="29"/>
        <v>l5-</v>
      </c>
      <c r="CW8" t="str">
        <f t="shared" si="30"/>
        <v>m5-</v>
      </c>
      <c r="CX8" t="str">
        <f t="shared" si="31"/>
        <v>n5-</v>
      </c>
      <c r="CY8" t="str">
        <f t="shared" si="32"/>
        <v>o5-</v>
      </c>
      <c r="CZ8" t="str">
        <f t="shared" si="33"/>
        <v>p5-</v>
      </c>
      <c r="DA8" t="str">
        <f t="shared" si="34"/>
        <v>q5-</v>
      </c>
      <c r="DB8" t="str">
        <f t="shared" si="35"/>
        <v>r5-</v>
      </c>
      <c r="DC8" t="str">
        <f t="shared" si="36"/>
        <v>s5-</v>
      </c>
      <c r="DD8" t="str">
        <f t="shared" si="37"/>
        <v>t5-</v>
      </c>
      <c r="DE8" t="str">
        <f t="shared" si="38"/>
        <v>u5-</v>
      </c>
      <c r="DF8" t="str">
        <f t="shared" si="39"/>
        <v>v5-</v>
      </c>
    </row>
    <row r="9" spans="1:110" x14ac:dyDescent="0.25">
      <c r="A9">
        <v>6</v>
      </c>
      <c r="B9">
        <f t="shared" si="0"/>
        <v>25</v>
      </c>
      <c r="C9" s="1">
        <v>6</v>
      </c>
      <c r="D9">
        <v>66</v>
      </c>
      <c r="E9">
        <v>0.35</v>
      </c>
      <c r="F9">
        <v>0.5</v>
      </c>
      <c r="G9" s="36"/>
      <c r="H9">
        <v>125</v>
      </c>
      <c r="I9">
        <v>134</v>
      </c>
      <c r="J9">
        <v>45</v>
      </c>
      <c r="L9">
        <v>66</v>
      </c>
      <c r="M9">
        <v>0.4</v>
      </c>
      <c r="N9">
        <v>0.4</v>
      </c>
      <c r="O9" s="37"/>
      <c r="P9">
        <v>135</v>
      </c>
      <c r="Q9">
        <v>143</v>
      </c>
      <c r="R9">
        <v>61</v>
      </c>
      <c r="T9">
        <v>66</v>
      </c>
      <c r="U9">
        <v>0.5</v>
      </c>
      <c r="V9">
        <v>0.32</v>
      </c>
      <c r="W9" s="13"/>
      <c r="X9">
        <v>160</v>
      </c>
      <c r="Y9">
        <v>168</v>
      </c>
      <c r="Z9">
        <v>87</v>
      </c>
      <c r="AB9">
        <v>60</v>
      </c>
      <c r="AC9">
        <v>0.46</v>
      </c>
      <c r="AD9">
        <v>0.48</v>
      </c>
      <c r="AE9" s="13"/>
      <c r="AF9">
        <v>162</v>
      </c>
      <c r="AG9">
        <v>174</v>
      </c>
      <c r="AH9">
        <v>61</v>
      </c>
      <c r="AJ9">
        <v>66</v>
      </c>
      <c r="AK9">
        <v>0.55000000000000004</v>
      </c>
      <c r="AL9">
        <v>0.55000000000000004</v>
      </c>
      <c r="AM9" s="38"/>
      <c r="AN9">
        <v>186</v>
      </c>
      <c r="AO9">
        <v>198</v>
      </c>
      <c r="AP9">
        <v>83</v>
      </c>
      <c r="AR9">
        <v>110</v>
      </c>
      <c r="AS9">
        <v>0.46</v>
      </c>
      <c r="AT9">
        <v>0.48</v>
      </c>
      <c r="AU9" s="39"/>
      <c r="AV9">
        <v>80</v>
      </c>
      <c r="AW9">
        <v>174</v>
      </c>
      <c r="AX9">
        <v>61</v>
      </c>
      <c r="AZ9">
        <v>60</v>
      </c>
      <c r="BA9">
        <v>0.46</v>
      </c>
      <c r="BB9">
        <v>0.48</v>
      </c>
      <c r="BC9" s="13"/>
      <c r="BD9">
        <v>174</v>
      </c>
      <c r="BE9">
        <v>174</v>
      </c>
      <c r="BF9">
        <v>61</v>
      </c>
      <c r="BG9" t="s">
        <v>41</v>
      </c>
      <c r="BH9" t="s">
        <v>42</v>
      </c>
      <c r="BI9" t="s">
        <v>43</v>
      </c>
      <c r="BJ9" t="s">
        <v>43</v>
      </c>
      <c r="BK9" t="s">
        <v>44</v>
      </c>
      <c r="BL9" t="s">
        <v>45</v>
      </c>
      <c r="BM9" t="str">
        <f t="shared" si="1"/>
        <v>6_mtg</v>
      </c>
      <c r="BN9" s="7" t="s">
        <v>46</v>
      </c>
      <c r="BO9" t="str">
        <f t="shared" si="2"/>
        <v>6_06</v>
      </c>
      <c r="BP9">
        <f t="shared" si="3"/>
        <v>6</v>
      </c>
      <c r="BQ9">
        <f t="shared" si="4"/>
        <v>6</v>
      </c>
      <c r="BR9" t="str">
        <f t="shared" si="5"/>
        <v>6_mtg</v>
      </c>
      <c r="BS9" t="str">
        <f t="shared" si="6"/>
        <v>#AEAE3D</v>
      </c>
      <c r="BT9" t="str">
        <f t="shared" si="7"/>
        <v>RGB(174,174,61)</v>
      </c>
      <c r="CA9" t="str">
        <f t="shared" si="8"/>
        <v>06-</v>
      </c>
      <c r="CB9" t="str">
        <f t="shared" si="9"/>
        <v>16-</v>
      </c>
      <c r="CC9" t="str">
        <f t="shared" si="10"/>
        <v>26-</v>
      </c>
      <c r="CD9" t="str">
        <f t="shared" si="11"/>
        <v>36-</v>
      </c>
      <c r="CE9" t="str">
        <f t="shared" si="12"/>
        <v>46-</v>
      </c>
      <c r="CF9" t="str">
        <f t="shared" si="13"/>
        <v>56-</v>
      </c>
      <c r="CG9" t="str">
        <f t="shared" si="14"/>
        <v>66-</v>
      </c>
      <c r="CH9" t="str">
        <f t="shared" si="15"/>
        <v>76-</v>
      </c>
      <c r="CI9" t="str">
        <f t="shared" si="16"/>
        <v>86-</v>
      </c>
      <c r="CJ9" t="str">
        <f t="shared" si="17"/>
        <v>96-</v>
      </c>
      <c r="CK9" t="str">
        <f t="shared" si="18"/>
        <v>a6-</v>
      </c>
      <c r="CL9" t="str">
        <f t="shared" si="19"/>
        <v>b6-</v>
      </c>
      <c r="CM9" t="str">
        <f t="shared" si="20"/>
        <v>c6-</v>
      </c>
      <c r="CN9" t="str">
        <f t="shared" si="21"/>
        <v>d6-</v>
      </c>
      <c r="CO9" t="str">
        <f t="shared" si="22"/>
        <v>e6-</v>
      </c>
      <c r="CP9" t="str">
        <f t="shared" si="23"/>
        <v>f6-</v>
      </c>
      <c r="CQ9" t="str">
        <f t="shared" si="24"/>
        <v>g6-</v>
      </c>
      <c r="CR9" t="str">
        <f t="shared" si="25"/>
        <v>h6-</v>
      </c>
      <c r="CS9" t="str">
        <f t="shared" si="26"/>
        <v>i6-</v>
      </c>
      <c r="CT9" t="str">
        <f t="shared" si="27"/>
        <v>j6-</v>
      </c>
      <c r="CU9" t="str">
        <f t="shared" si="28"/>
        <v>k6-</v>
      </c>
      <c r="CV9" t="str">
        <f t="shared" si="29"/>
        <v>l6-</v>
      </c>
      <c r="CW9" t="str">
        <f t="shared" si="30"/>
        <v>m6-</v>
      </c>
      <c r="CX9" t="str">
        <f t="shared" si="31"/>
        <v>n6-</v>
      </c>
      <c r="CY9" t="str">
        <f t="shared" si="32"/>
        <v>o6-</v>
      </c>
      <c r="CZ9" t="str">
        <f t="shared" si="33"/>
        <v>p6-</v>
      </c>
      <c r="DA9" t="str">
        <f t="shared" si="34"/>
        <v>q6-</v>
      </c>
      <c r="DB9" t="str">
        <f t="shared" si="35"/>
        <v>r6-</v>
      </c>
      <c r="DC9" t="str">
        <f t="shared" si="36"/>
        <v>s6-</v>
      </c>
      <c r="DD9" t="str">
        <f t="shared" si="37"/>
        <v>t6-</v>
      </c>
      <c r="DE9" t="str">
        <f t="shared" si="38"/>
        <v>u6-</v>
      </c>
      <c r="DF9" t="str">
        <f t="shared" si="39"/>
        <v>v6-</v>
      </c>
    </row>
    <row r="10" spans="1:110" x14ac:dyDescent="0.25">
      <c r="A10">
        <v>7</v>
      </c>
      <c r="B10">
        <f t="shared" si="0"/>
        <v>24</v>
      </c>
      <c r="C10" s="1">
        <v>7</v>
      </c>
      <c r="D10">
        <v>77</v>
      </c>
      <c r="E10">
        <v>0.35</v>
      </c>
      <c r="F10">
        <v>0.5</v>
      </c>
      <c r="G10" s="40"/>
      <c r="H10">
        <v>109</v>
      </c>
      <c r="I10">
        <v>134</v>
      </c>
      <c r="J10">
        <v>45</v>
      </c>
      <c r="L10">
        <v>77</v>
      </c>
      <c r="M10">
        <v>0.4</v>
      </c>
      <c r="N10">
        <v>0.4</v>
      </c>
      <c r="O10" s="41"/>
      <c r="P10">
        <v>120</v>
      </c>
      <c r="Q10">
        <v>143</v>
      </c>
      <c r="R10">
        <v>61</v>
      </c>
      <c r="T10">
        <v>77</v>
      </c>
      <c r="U10">
        <v>0.5</v>
      </c>
      <c r="V10">
        <v>0.32</v>
      </c>
      <c r="W10" s="13"/>
      <c r="X10">
        <v>145</v>
      </c>
      <c r="Y10">
        <v>168</v>
      </c>
      <c r="Z10">
        <v>87</v>
      </c>
      <c r="AB10">
        <v>70</v>
      </c>
      <c r="AC10">
        <v>0.46</v>
      </c>
      <c r="AD10">
        <v>0.48</v>
      </c>
      <c r="AE10" s="13"/>
      <c r="AF10">
        <v>142</v>
      </c>
      <c r="AG10">
        <v>174</v>
      </c>
      <c r="AH10">
        <v>61</v>
      </c>
      <c r="AJ10">
        <v>77</v>
      </c>
      <c r="AK10">
        <v>0.55000000000000004</v>
      </c>
      <c r="AL10">
        <v>0.55000000000000004</v>
      </c>
      <c r="AM10" s="42"/>
      <c r="AN10">
        <v>165</v>
      </c>
      <c r="AO10">
        <v>198</v>
      </c>
      <c r="AP10">
        <v>83</v>
      </c>
      <c r="AR10">
        <v>120</v>
      </c>
      <c r="AS10">
        <v>0.46</v>
      </c>
      <c r="AT10">
        <v>0.48</v>
      </c>
      <c r="AU10" s="43"/>
      <c r="AV10">
        <v>61</v>
      </c>
      <c r="AW10">
        <v>174</v>
      </c>
      <c r="AX10">
        <v>61</v>
      </c>
      <c r="AZ10">
        <v>70</v>
      </c>
      <c r="BA10">
        <v>0.46</v>
      </c>
      <c r="BB10">
        <v>0.48</v>
      </c>
      <c r="BC10" s="13"/>
      <c r="BD10">
        <v>155</v>
      </c>
      <c r="BE10">
        <v>174</v>
      </c>
      <c r="BF10">
        <v>61</v>
      </c>
      <c r="BG10" t="s">
        <v>47</v>
      </c>
      <c r="BH10" t="s">
        <v>48</v>
      </c>
      <c r="BI10" t="s">
        <v>49</v>
      </c>
      <c r="BJ10" t="s">
        <v>50</v>
      </c>
      <c r="BK10" t="s">
        <v>48</v>
      </c>
      <c r="BL10" t="s">
        <v>49</v>
      </c>
      <c r="BM10" t="str">
        <f t="shared" si="1"/>
        <v>7_env</v>
      </c>
      <c r="BN10" s="7" t="s">
        <v>51</v>
      </c>
      <c r="BO10" t="str">
        <f t="shared" si="2"/>
        <v>7_07</v>
      </c>
      <c r="BP10">
        <f t="shared" si="3"/>
        <v>7</v>
      </c>
      <c r="BQ10">
        <f t="shared" si="4"/>
        <v>7</v>
      </c>
      <c r="BR10" t="str">
        <f t="shared" si="5"/>
        <v>7_env</v>
      </c>
      <c r="BS10" t="str">
        <f t="shared" si="6"/>
        <v>#9BAE3D</v>
      </c>
      <c r="BT10" t="str">
        <f t="shared" si="7"/>
        <v>RGB(155,174,61)</v>
      </c>
      <c r="CA10" t="str">
        <f t="shared" si="8"/>
        <v>07-</v>
      </c>
      <c r="CB10" t="str">
        <f t="shared" si="9"/>
        <v>17-</v>
      </c>
      <c r="CC10" t="str">
        <f t="shared" si="10"/>
        <v>27-</v>
      </c>
      <c r="CD10" t="str">
        <f t="shared" si="11"/>
        <v>37-</v>
      </c>
      <c r="CE10" t="str">
        <f t="shared" si="12"/>
        <v>47-</v>
      </c>
      <c r="CF10" t="str">
        <f t="shared" si="13"/>
        <v>57-</v>
      </c>
      <c r="CG10" t="str">
        <f t="shared" si="14"/>
        <v>67-</v>
      </c>
      <c r="CH10" t="str">
        <f t="shared" si="15"/>
        <v>77-</v>
      </c>
      <c r="CI10" t="str">
        <f t="shared" si="16"/>
        <v>87-</v>
      </c>
      <c r="CJ10" t="str">
        <f t="shared" si="17"/>
        <v>97-</v>
      </c>
      <c r="CK10" t="str">
        <f t="shared" si="18"/>
        <v>a7-</v>
      </c>
      <c r="CL10" t="str">
        <f t="shared" si="19"/>
        <v>b7-</v>
      </c>
      <c r="CM10" t="str">
        <f t="shared" si="20"/>
        <v>c7-</v>
      </c>
      <c r="CN10" t="str">
        <f t="shared" si="21"/>
        <v>d7-</v>
      </c>
      <c r="CO10" t="str">
        <f t="shared" si="22"/>
        <v>e7-</v>
      </c>
      <c r="CP10" t="str">
        <f t="shared" si="23"/>
        <v>f7-</v>
      </c>
      <c r="CQ10" t="str">
        <f t="shared" si="24"/>
        <v>g7-</v>
      </c>
      <c r="CR10" t="str">
        <f t="shared" si="25"/>
        <v>h7-</v>
      </c>
      <c r="CS10" t="str">
        <f t="shared" si="26"/>
        <v>i7-</v>
      </c>
      <c r="CT10" t="str">
        <f t="shared" si="27"/>
        <v>j7-</v>
      </c>
      <c r="CU10" t="str">
        <f t="shared" si="28"/>
        <v>k7-</v>
      </c>
      <c r="CV10" t="str">
        <f t="shared" si="29"/>
        <v>l7-</v>
      </c>
      <c r="CW10" t="str">
        <f t="shared" si="30"/>
        <v>m7-</v>
      </c>
      <c r="CX10" t="str">
        <f t="shared" si="31"/>
        <v>n7-</v>
      </c>
      <c r="CY10" t="str">
        <f t="shared" si="32"/>
        <v>o7-</v>
      </c>
      <c r="CZ10" t="str">
        <f t="shared" si="33"/>
        <v>p7-</v>
      </c>
      <c r="DA10" t="str">
        <f t="shared" si="34"/>
        <v>q7-</v>
      </c>
      <c r="DB10" t="str">
        <f t="shared" si="35"/>
        <v>r7-</v>
      </c>
      <c r="DC10" t="str">
        <f t="shared" si="36"/>
        <v>s7-</v>
      </c>
      <c r="DD10" t="str">
        <f t="shared" si="37"/>
        <v>t7-</v>
      </c>
      <c r="DE10" t="str">
        <f t="shared" si="38"/>
        <v>u7-</v>
      </c>
      <c r="DF10" t="str">
        <f t="shared" si="39"/>
        <v>v7-</v>
      </c>
    </row>
    <row r="11" spans="1:110" x14ac:dyDescent="0.25">
      <c r="A11">
        <v>8</v>
      </c>
      <c r="B11">
        <f t="shared" si="0"/>
        <v>23</v>
      </c>
      <c r="C11" s="1">
        <v>8</v>
      </c>
      <c r="D11">
        <v>88</v>
      </c>
      <c r="E11">
        <v>0.35</v>
      </c>
      <c r="F11">
        <v>0.5</v>
      </c>
      <c r="G11" s="44"/>
      <c r="H11">
        <v>92</v>
      </c>
      <c r="I11">
        <v>134</v>
      </c>
      <c r="J11">
        <v>45</v>
      </c>
      <c r="L11">
        <v>88</v>
      </c>
      <c r="M11">
        <v>0.4</v>
      </c>
      <c r="N11">
        <v>0.4</v>
      </c>
      <c r="O11" s="45"/>
      <c r="P11">
        <v>105</v>
      </c>
      <c r="Q11">
        <v>143</v>
      </c>
      <c r="R11">
        <v>61</v>
      </c>
      <c r="T11">
        <v>88</v>
      </c>
      <c r="U11">
        <v>0.5</v>
      </c>
      <c r="V11">
        <v>0.32</v>
      </c>
      <c r="W11" s="29"/>
      <c r="X11">
        <v>130</v>
      </c>
      <c r="Y11">
        <v>168</v>
      </c>
      <c r="Z11">
        <v>87</v>
      </c>
      <c r="AB11">
        <v>80</v>
      </c>
      <c r="AC11">
        <v>0.46</v>
      </c>
      <c r="AD11">
        <v>0.48</v>
      </c>
      <c r="AE11" s="29"/>
      <c r="AF11">
        <v>121</v>
      </c>
      <c r="AG11">
        <v>174</v>
      </c>
      <c r="AH11">
        <v>61</v>
      </c>
      <c r="AJ11">
        <v>88</v>
      </c>
      <c r="AK11">
        <v>0.55000000000000004</v>
      </c>
      <c r="AL11">
        <v>0.55000000000000004</v>
      </c>
      <c r="AM11" s="46"/>
      <c r="AN11">
        <v>144</v>
      </c>
      <c r="AO11">
        <v>198</v>
      </c>
      <c r="AP11">
        <v>83</v>
      </c>
      <c r="AR11">
        <v>130</v>
      </c>
      <c r="AS11">
        <v>0.46</v>
      </c>
      <c r="AT11">
        <v>0.48</v>
      </c>
      <c r="AU11" s="43"/>
      <c r="AV11">
        <v>61</v>
      </c>
      <c r="AW11">
        <v>174</v>
      </c>
      <c r="AX11">
        <v>80</v>
      </c>
      <c r="AZ11">
        <v>80</v>
      </c>
      <c r="BA11">
        <v>0.46</v>
      </c>
      <c r="BB11">
        <v>0.48</v>
      </c>
      <c r="BC11" s="24"/>
      <c r="BD11">
        <v>136</v>
      </c>
      <c r="BE11">
        <v>174</v>
      </c>
      <c r="BF11">
        <v>61</v>
      </c>
      <c r="BG11" t="s">
        <v>17</v>
      </c>
      <c r="BH11" t="s">
        <v>52</v>
      </c>
      <c r="BI11" t="s">
        <v>53</v>
      </c>
      <c r="BJ11" t="s">
        <v>53</v>
      </c>
      <c r="BK11" t="s">
        <v>54</v>
      </c>
      <c r="BL11" t="s">
        <v>53</v>
      </c>
      <c r="BM11" t="str">
        <f t="shared" si="1"/>
        <v>8_sys</v>
      </c>
      <c r="BN11" s="7" t="s">
        <v>55</v>
      </c>
      <c r="BO11" t="str">
        <f t="shared" si="2"/>
        <v>8_08</v>
      </c>
      <c r="BP11">
        <f t="shared" si="3"/>
        <v>8</v>
      </c>
      <c r="BQ11">
        <f t="shared" si="4"/>
        <v>8</v>
      </c>
      <c r="BR11" t="str">
        <f t="shared" si="5"/>
        <v>8_sys</v>
      </c>
      <c r="BS11" t="str">
        <f t="shared" si="6"/>
        <v>#88AE3D</v>
      </c>
      <c r="BT11" t="str">
        <f t="shared" si="7"/>
        <v>RGB(136,174,61)</v>
      </c>
      <c r="CA11" t="str">
        <f t="shared" si="8"/>
        <v>08-</v>
      </c>
      <c r="CB11" t="str">
        <f t="shared" si="9"/>
        <v>18-</v>
      </c>
      <c r="CC11" t="str">
        <f t="shared" si="10"/>
        <v>28-</v>
      </c>
      <c r="CD11" t="str">
        <f t="shared" si="11"/>
        <v>38-</v>
      </c>
      <c r="CE11" t="str">
        <f t="shared" si="12"/>
        <v>48-</v>
      </c>
      <c r="CF11" t="str">
        <f t="shared" si="13"/>
        <v>58-</v>
      </c>
      <c r="CG11" t="str">
        <f t="shared" si="14"/>
        <v>68-</v>
      </c>
      <c r="CH11" t="str">
        <f t="shared" si="15"/>
        <v>78-</v>
      </c>
      <c r="CI11" t="str">
        <f t="shared" si="16"/>
        <v>88-</v>
      </c>
      <c r="CJ11" t="str">
        <f t="shared" si="17"/>
        <v>98-</v>
      </c>
      <c r="CK11" t="str">
        <f t="shared" si="18"/>
        <v>a8-</v>
      </c>
      <c r="CL11" t="str">
        <f t="shared" si="19"/>
        <v>b8-</v>
      </c>
      <c r="CM11" t="str">
        <f t="shared" si="20"/>
        <v>c8-</v>
      </c>
      <c r="CN11" t="str">
        <f t="shared" si="21"/>
        <v>d8-</v>
      </c>
      <c r="CO11" t="str">
        <f t="shared" si="22"/>
        <v>e8-</v>
      </c>
      <c r="CP11" t="str">
        <f t="shared" si="23"/>
        <v>f8-</v>
      </c>
      <c r="CQ11" t="str">
        <f t="shared" si="24"/>
        <v>g8-</v>
      </c>
      <c r="CR11" t="str">
        <f t="shared" si="25"/>
        <v>h8-</v>
      </c>
      <c r="CS11" t="str">
        <f t="shared" si="26"/>
        <v>i8-</v>
      </c>
      <c r="CT11" t="str">
        <f t="shared" si="27"/>
        <v>j8-</v>
      </c>
      <c r="CU11" t="str">
        <f t="shared" si="28"/>
        <v>k8-</v>
      </c>
      <c r="CV11" t="str">
        <f t="shared" si="29"/>
        <v>l8-</v>
      </c>
      <c r="CW11" t="str">
        <f t="shared" si="30"/>
        <v>m8-</v>
      </c>
      <c r="CX11" t="str">
        <f t="shared" si="31"/>
        <v>n8-</v>
      </c>
      <c r="CY11" t="str">
        <f t="shared" si="32"/>
        <v>o8-</v>
      </c>
      <c r="CZ11" t="str">
        <f t="shared" si="33"/>
        <v>p8-</v>
      </c>
      <c r="DA11" t="str">
        <f t="shared" si="34"/>
        <v>q8-</v>
      </c>
      <c r="DB11" t="str">
        <f t="shared" si="35"/>
        <v>r8-</v>
      </c>
      <c r="DC11" t="str">
        <f t="shared" si="36"/>
        <v>s8-</v>
      </c>
      <c r="DD11" t="str">
        <f t="shared" si="37"/>
        <v>t8-</v>
      </c>
      <c r="DE11" t="str">
        <f t="shared" si="38"/>
        <v>u8-</v>
      </c>
      <c r="DF11" t="str">
        <f t="shared" si="39"/>
        <v>v8-</v>
      </c>
    </row>
    <row r="12" spans="1:110" x14ac:dyDescent="0.25">
      <c r="A12">
        <v>9</v>
      </c>
      <c r="B12">
        <f t="shared" si="0"/>
        <v>22</v>
      </c>
      <c r="C12" s="1">
        <v>9</v>
      </c>
      <c r="D12">
        <v>99</v>
      </c>
      <c r="E12">
        <v>0.35</v>
      </c>
      <c r="F12">
        <v>0.5</v>
      </c>
      <c r="G12" s="47"/>
      <c r="H12">
        <v>76</v>
      </c>
      <c r="I12">
        <v>134</v>
      </c>
      <c r="J12">
        <v>45</v>
      </c>
      <c r="L12">
        <v>99</v>
      </c>
      <c r="M12">
        <v>0.4</v>
      </c>
      <c r="N12">
        <v>0.4</v>
      </c>
      <c r="O12" s="45"/>
      <c r="P12">
        <v>90</v>
      </c>
      <c r="Q12">
        <v>143</v>
      </c>
      <c r="R12">
        <v>61</v>
      </c>
      <c r="T12">
        <v>99</v>
      </c>
      <c r="U12">
        <v>0.5</v>
      </c>
      <c r="V12">
        <v>0.32</v>
      </c>
      <c r="W12" s="35"/>
      <c r="X12">
        <v>115</v>
      </c>
      <c r="Y12">
        <v>168</v>
      </c>
      <c r="Z12">
        <v>87</v>
      </c>
      <c r="AB12">
        <v>90</v>
      </c>
      <c r="AC12">
        <v>0.46</v>
      </c>
      <c r="AD12">
        <v>0.48</v>
      </c>
      <c r="AE12" s="35"/>
      <c r="AF12">
        <v>100</v>
      </c>
      <c r="AG12">
        <v>174</v>
      </c>
      <c r="AH12">
        <v>61</v>
      </c>
      <c r="AJ12">
        <v>99</v>
      </c>
      <c r="AK12">
        <v>0.55000000000000004</v>
      </c>
      <c r="AL12">
        <v>0.55000000000000004</v>
      </c>
      <c r="AM12" s="48"/>
      <c r="AN12">
        <v>123</v>
      </c>
      <c r="AO12">
        <v>198</v>
      </c>
      <c r="AP12">
        <v>83</v>
      </c>
      <c r="AR12">
        <v>140</v>
      </c>
      <c r="AS12">
        <v>0.46</v>
      </c>
      <c r="AT12">
        <v>0.48</v>
      </c>
      <c r="AU12" s="43"/>
      <c r="AV12">
        <v>61</v>
      </c>
      <c r="AW12">
        <v>174</v>
      </c>
      <c r="AX12">
        <v>99</v>
      </c>
      <c r="AZ12">
        <v>90</v>
      </c>
      <c r="BA12">
        <v>0.46</v>
      </c>
      <c r="BB12">
        <v>0.48</v>
      </c>
      <c r="BC12" s="29"/>
      <c r="BD12">
        <v>117</v>
      </c>
      <c r="BE12">
        <v>174</v>
      </c>
      <c r="BF12">
        <v>61</v>
      </c>
      <c r="BG12" t="s">
        <v>56</v>
      </c>
      <c r="BH12" t="s">
        <v>56</v>
      </c>
      <c r="BI12" t="s">
        <v>57</v>
      </c>
      <c r="BJ12" t="s">
        <v>57</v>
      </c>
      <c r="BK12" t="s">
        <v>58</v>
      </c>
      <c r="BL12" t="s">
        <v>57</v>
      </c>
      <c r="BM12" t="str">
        <f t="shared" si="1"/>
        <v>9_req</v>
      </c>
      <c r="BN12" s="7" t="s">
        <v>59</v>
      </c>
      <c r="BO12" t="str">
        <f t="shared" si="2"/>
        <v>9_09</v>
      </c>
      <c r="BP12">
        <f t="shared" si="3"/>
        <v>9</v>
      </c>
      <c r="BQ12">
        <f t="shared" si="4"/>
        <v>9</v>
      </c>
      <c r="BR12" t="str">
        <f t="shared" si="5"/>
        <v>9_req</v>
      </c>
      <c r="BS12" t="str">
        <f t="shared" si="6"/>
        <v>#75AE3D</v>
      </c>
      <c r="BT12" t="str">
        <f t="shared" si="7"/>
        <v>RGB(117,174,61)</v>
      </c>
      <c r="CA12" t="str">
        <f t="shared" si="8"/>
        <v>09-</v>
      </c>
      <c r="CB12" t="str">
        <f t="shared" si="9"/>
        <v>19-</v>
      </c>
      <c r="CC12" t="str">
        <f t="shared" si="10"/>
        <v>29-</v>
      </c>
      <c r="CD12" t="str">
        <f t="shared" si="11"/>
        <v>39-</v>
      </c>
      <c r="CE12" t="str">
        <f t="shared" si="12"/>
        <v>49-</v>
      </c>
      <c r="CF12" t="str">
        <f t="shared" si="13"/>
        <v>59-</v>
      </c>
      <c r="CG12" t="str">
        <f t="shared" si="14"/>
        <v>69-</v>
      </c>
      <c r="CH12" t="str">
        <f t="shared" si="15"/>
        <v>79-</v>
      </c>
      <c r="CI12" t="str">
        <f t="shared" si="16"/>
        <v>89-</v>
      </c>
      <c r="CJ12" t="str">
        <f t="shared" si="17"/>
        <v>99-</v>
      </c>
      <c r="CK12" t="str">
        <f t="shared" si="18"/>
        <v>a9-</v>
      </c>
      <c r="CL12" t="str">
        <f t="shared" si="19"/>
        <v>b9-</v>
      </c>
      <c r="CM12" t="str">
        <f t="shared" si="20"/>
        <v>c9-</v>
      </c>
      <c r="CN12" t="str">
        <f t="shared" si="21"/>
        <v>d9-</v>
      </c>
      <c r="CO12" t="str">
        <f t="shared" si="22"/>
        <v>e9-</v>
      </c>
      <c r="CP12" t="str">
        <f t="shared" si="23"/>
        <v>f9-</v>
      </c>
      <c r="CQ12" t="str">
        <f t="shared" si="24"/>
        <v>g9-</v>
      </c>
      <c r="CR12" t="str">
        <f t="shared" si="25"/>
        <v>h9-</v>
      </c>
      <c r="CS12" t="str">
        <f t="shared" si="26"/>
        <v>i9-</v>
      </c>
      <c r="CT12" t="str">
        <f t="shared" si="27"/>
        <v>j9-</v>
      </c>
      <c r="CU12" t="str">
        <f t="shared" si="28"/>
        <v>k9-</v>
      </c>
      <c r="CV12" t="str">
        <f t="shared" si="29"/>
        <v>l9-</v>
      </c>
      <c r="CW12" t="str">
        <f t="shared" si="30"/>
        <v>m9-</v>
      </c>
      <c r="CX12" t="str">
        <f t="shared" si="31"/>
        <v>n9-</v>
      </c>
      <c r="CY12" t="str">
        <f t="shared" si="32"/>
        <v>o9-</v>
      </c>
      <c r="CZ12" t="str">
        <f t="shared" si="33"/>
        <v>p9-</v>
      </c>
      <c r="DA12" t="str">
        <f t="shared" si="34"/>
        <v>q9-</v>
      </c>
      <c r="DB12" t="str">
        <f t="shared" si="35"/>
        <v>r9-</v>
      </c>
      <c r="DC12" t="str">
        <f t="shared" si="36"/>
        <v>s9-</v>
      </c>
      <c r="DD12" t="str">
        <f t="shared" si="37"/>
        <v>t9-</v>
      </c>
      <c r="DE12" t="str">
        <f t="shared" si="38"/>
        <v>u9-</v>
      </c>
      <c r="DF12" t="str">
        <f t="shared" si="39"/>
        <v>v9-</v>
      </c>
    </row>
    <row r="13" spans="1:110" x14ac:dyDescent="0.25">
      <c r="A13">
        <v>10</v>
      </c>
      <c r="B13">
        <f t="shared" si="0"/>
        <v>21</v>
      </c>
      <c r="C13" s="1" t="s">
        <v>60</v>
      </c>
      <c r="D13">
        <v>110</v>
      </c>
      <c r="E13">
        <v>0.35</v>
      </c>
      <c r="F13">
        <v>0.5</v>
      </c>
      <c r="G13" s="49"/>
      <c r="H13">
        <v>60</v>
      </c>
      <c r="I13">
        <v>134</v>
      </c>
      <c r="J13">
        <v>45</v>
      </c>
      <c r="L13">
        <v>110</v>
      </c>
      <c r="M13">
        <v>0.4</v>
      </c>
      <c r="N13">
        <v>0.4</v>
      </c>
      <c r="O13" s="50"/>
      <c r="P13">
        <v>75</v>
      </c>
      <c r="Q13">
        <v>143</v>
      </c>
      <c r="R13">
        <v>61</v>
      </c>
      <c r="T13">
        <v>110</v>
      </c>
      <c r="U13">
        <v>0.5</v>
      </c>
      <c r="V13">
        <v>0.32</v>
      </c>
      <c r="W13" s="35"/>
      <c r="X13">
        <v>100</v>
      </c>
      <c r="Y13">
        <v>168</v>
      </c>
      <c r="Z13">
        <v>87</v>
      </c>
      <c r="AB13">
        <v>100</v>
      </c>
      <c r="AC13">
        <v>0.46</v>
      </c>
      <c r="AD13">
        <v>0.48</v>
      </c>
      <c r="AE13" s="39"/>
      <c r="AF13">
        <v>80</v>
      </c>
      <c r="AG13">
        <v>174</v>
      </c>
      <c r="AH13">
        <v>61</v>
      </c>
      <c r="AJ13">
        <v>110</v>
      </c>
      <c r="AK13">
        <v>0.55000000000000004</v>
      </c>
      <c r="AL13">
        <v>0.55000000000000004</v>
      </c>
      <c r="AM13" s="51"/>
      <c r="AN13">
        <v>102</v>
      </c>
      <c r="AO13">
        <v>198</v>
      </c>
      <c r="AP13">
        <v>83</v>
      </c>
      <c r="AR13">
        <v>150</v>
      </c>
      <c r="AS13">
        <v>0.46</v>
      </c>
      <c r="AT13">
        <v>0.48</v>
      </c>
      <c r="AU13" s="52"/>
      <c r="AV13">
        <v>61</v>
      </c>
      <c r="AW13">
        <v>174</v>
      </c>
      <c r="AX13">
        <v>117</v>
      </c>
      <c r="AZ13">
        <v>100</v>
      </c>
      <c r="BA13">
        <v>0.46</v>
      </c>
      <c r="BB13">
        <v>0.48</v>
      </c>
      <c r="BC13" s="35"/>
      <c r="BD13">
        <v>99</v>
      </c>
      <c r="BE13">
        <v>174</v>
      </c>
      <c r="BF13">
        <v>61</v>
      </c>
      <c r="BG13" t="s">
        <v>61</v>
      </c>
      <c r="BH13" t="s">
        <v>61</v>
      </c>
      <c r="BM13" t="str">
        <f t="shared" si="1"/>
        <v>a_acr</v>
      </c>
      <c r="BN13">
        <v>10</v>
      </c>
      <c r="BO13" t="str">
        <f t="shared" si="2"/>
        <v>a_10</v>
      </c>
      <c r="BP13" t="str">
        <f t="shared" si="3"/>
        <v>a</v>
      </c>
      <c r="BQ13" t="str">
        <f t="shared" ref="BQ13:BQ34" si="40">BG13</f>
        <v>acr</v>
      </c>
      <c r="BR13" t="str">
        <f t="shared" ref="BR13:BR34" si="41">BG13</f>
        <v>acr</v>
      </c>
      <c r="BS13" t="str">
        <f t="shared" si="6"/>
        <v>#63AE3D</v>
      </c>
      <c r="BT13" t="str">
        <f t="shared" si="7"/>
        <v>RGB(99,174,61)</v>
      </c>
      <c r="BU13" t="s">
        <v>62</v>
      </c>
      <c r="CA13" t="str">
        <f t="shared" si="8"/>
        <v>0a-</v>
      </c>
      <c r="CB13" t="str">
        <f t="shared" si="9"/>
        <v>1a-</v>
      </c>
      <c r="CC13" t="str">
        <f t="shared" si="10"/>
        <v>2a-</v>
      </c>
      <c r="CD13" t="str">
        <f t="shared" si="11"/>
        <v>3a-</v>
      </c>
      <c r="CE13" t="str">
        <f t="shared" si="12"/>
        <v>4a-</v>
      </c>
      <c r="CF13" t="str">
        <f t="shared" si="13"/>
        <v>5a-</v>
      </c>
      <c r="CG13" t="str">
        <f t="shared" si="14"/>
        <v>6a-</v>
      </c>
      <c r="CH13" t="str">
        <f t="shared" si="15"/>
        <v>7a-</v>
      </c>
      <c r="CI13" t="str">
        <f t="shared" si="16"/>
        <v>8a-</v>
      </c>
      <c r="CJ13" t="str">
        <f t="shared" si="17"/>
        <v>9a-</v>
      </c>
      <c r="CK13" t="str">
        <f t="shared" si="18"/>
        <v>aa-</v>
      </c>
      <c r="CL13" t="str">
        <f t="shared" si="19"/>
        <v>ba-</v>
      </c>
      <c r="CM13" t="str">
        <f t="shared" si="20"/>
        <v>ca-</v>
      </c>
      <c r="CN13" t="str">
        <f t="shared" si="21"/>
        <v>da-</v>
      </c>
      <c r="CO13" t="str">
        <f t="shared" si="22"/>
        <v>ea-</v>
      </c>
      <c r="CP13" t="str">
        <f t="shared" si="23"/>
        <v>fa-</v>
      </c>
      <c r="CQ13" t="str">
        <f t="shared" si="24"/>
        <v>ga-</v>
      </c>
      <c r="CR13" t="str">
        <f t="shared" si="25"/>
        <v>ha-</v>
      </c>
      <c r="CS13" t="str">
        <f t="shared" si="26"/>
        <v>ia-</v>
      </c>
      <c r="CT13" t="str">
        <f t="shared" si="27"/>
        <v>ja-</v>
      </c>
      <c r="CU13" t="str">
        <f t="shared" si="28"/>
        <v>ka-</v>
      </c>
      <c r="CV13" t="str">
        <f t="shared" si="29"/>
        <v>la-</v>
      </c>
      <c r="CW13" t="str">
        <f t="shared" si="30"/>
        <v>ma-</v>
      </c>
      <c r="CX13" t="str">
        <f t="shared" si="31"/>
        <v>na-</v>
      </c>
      <c r="CY13" t="str">
        <f t="shared" si="32"/>
        <v>oa-</v>
      </c>
      <c r="CZ13" t="str">
        <f t="shared" si="33"/>
        <v>pa-</v>
      </c>
      <c r="DA13" t="str">
        <f t="shared" si="34"/>
        <v>qa-</v>
      </c>
      <c r="DB13" t="str">
        <f t="shared" si="35"/>
        <v>ra-</v>
      </c>
      <c r="DC13" t="str">
        <f t="shared" si="36"/>
        <v>sa-</v>
      </c>
      <c r="DD13" t="str">
        <f t="shared" si="37"/>
        <v>ta-</v>
      </c>
      <c r="DE13" t="str">
        <f t="shared" si="38"/>
        <v>ua-</v>
      </c>
      <c r="DF13" t="str">
        <f t="shared" si="39"/>
        <v>va-</v>
      </c>
    </row>
    <row r="14" spans="1:110" x14ac:dyDescent="0.25">
      <c r="A14">
        <v>11</v>
      </c>
      <c r="B14">
        <f t="shared" si="0"/>
        <v>20</v>
      </c>
      <c r="C14" s="1" t="s">
        <v>6</v>
      </c>
      <c r="D14">
        <v>121</v>
      </c>
      <c r="E14">
        <v>0.35</v>
      </c>
      <c r="F14">
        <v>0.5</v>
      </c>
      <c r="G14" s="49"/>
      <c r="H14">
        <v>45</v>
      </c>
      <c r="I14">
        <v>134</v>
      </c>
      <c r="J14">
        <v>46</v>
      </c>
      <c r="L14">
        <v>121</v>
      </c>
      <c r="M14">
        <v>0.4</v>
      </c>
      <c r="N14">
        <v>0.4</v>
      </c>
      <c r="O14" s="53"/>
      <c r="P14">
        <v>61</v>
      </c>
      <c r="Q14">
        <v>143</v>
      </c>
      <c r="R14">
        <v>63</v>
      </c>
      <c r="T14">
        <v>121</v>
      </c>
      <c r="U14">
        <v>0.5</v>
      </c>
      <c r="V14">
        <v>0.32</v>
      </c>
      <c r="W14" s="39"/>
      <c r="X14">
        <v>87</v>
      </c>
      <c r="Y14">
        <v>168</v>
      </c>
      <c r="Z14">
        <v>88</v>
      </c>
      <c r="AB14">
        <v>110</v>
      </c>
      <c r="AC14">
        <v>0.46</v>
      </c>
      <c r="AD14">
        <v>0.48</v>
      </c>
      <c r="AE14" s="43"/>
      <c r="AF14">
        <v>61</v>
      </c>
      <c r="AG14">
        <v>174</v>
      </c>
      <c r="AH14">
        <v>63</v>
      </c>
      <c r="AJ14">
        <v>121</v>
      </c>
      <c r="AK14">
        <v>0.55000000000000004</v>
      </c>
      <c r="AL14">
        <v>0.55000000000000004</v>
      </c>
      <c r="AM14" s="54"/>
      <c r="AN14">
        <v>83</v>
      </c>
      <c r="AO14">
        <v>198</v>
      </c>
      <c r="AP14">
        <v>85</v>
      </c>
      <c r="AR14">
        <v>160</v>
      </c>
      <c r="AS14">
        <v>0.46</v>
      </c>
      <c r="AT14">
        <v>0.48</v>
      </c>
      <c r="AU14" s="52"/>
      <c r="AV14">
        <v>61</v>
      </c>
      <c r="AW14">
        <v>174</v>
      </c>
      <c r="AX14">
        <v>136</v>
      </c>
      <c r="AZ14">
        <v>110</v>
      </c>
      <c r="BA14">
        <v>0.46</v>
      </c>
      <c r="BB14">
        <v>0.48</v>
      </c>
      <c r="BC14" s="39"/>
      <c r="BD14">
        <v>80</v>
      </c>
      <c r="BE14">
        <v>174</v>
      </c>
      <c r="BF14">
        <v>61</v>
      </c>
      <c r="BG14" t="s">
        <v>63</v>
      </c>
      <c r="BH14" t="s">
        <v>63</v>
      </c>
      <c r="BM14" t="str">
        <f t="shared" si="1"/>
        <v>b_bsm</v>
      </c>
      <c r="BN14">
        <v>11</v>
      </c>
      <c r="BO14" t="str">
        <f t="shared" si="2"/>
        <v>b_11</v>
      </c>
      <c r="BP14" t="str">
        <f t="shared" si="3"/>
        <v>b</v>
      </c>
      <c r="BQ14" t="str">
        <f t="shared" si="40"/>
        <v>bsm</v>
      </c>
      <c r="BR14" t="str">
        <f t="shared" si="41"/>
        <v>bsm</v>
      </c>
      <c r="BS14" t="str">
        <f t="shared" si="6"/>
        <v>#50AE3D</v>
      </c>
      <c r="BT14" t="str">
        <f t="shared" si="7"/>
        <v>RGB(80,174,61)</v>
      </c>
      <c r="BU14" t="s">
        <v>64</v>
      </c>
      <c r="CA14" t="str">
        <f t="shared" si="8"/>
        <v>0b-</v>
      </c>
      <c r="CB14" t="str">
        <f t="shared" si="9"/>
        <v>1b-</v>
      </c>
      <c r="CC14" t="str">
        <f t="shared" si="10"/>
        <v>2b-</v>
      </c>
      <c r="CD14" t="str">
        <f t="shared" si="11"/>
        <v>3b-</v>
      </c>
      <c r="CE14" t="str">
        <f t="shared" si="12"/>
        <v>4b-</v>
      </c>
      <c r="CF14" t="str">
        <f t="shared" si="13"/>
        <v>5b-</v>
      </c>
      <c r="CG14" t="str">
        <f t="shared" si="14"/>
        <v>6b-</v>
      </c>
      <c r="CH14" t="str">
        <f t="shared" si="15"/>
        <v>7b-</v>
      </c>
      <c r="CI14" t="str">
        <f t="shared" si="16"/>
        <v>8b-</v>
      </c>
      <c r="CJ14" t="str">
        <f t="shared" si="17"/>
        <v>9b-</v>
      </c>
      <c r="CK14" t="str">
        <f t="shared" si="18"/>
        <v>ab-</v>
      </c>
      <c r="CL14" t="str">
        <f t="shared" si="19"/>
        <v>bb-</v>
      </c>
      <c r="CM14" t="str">
        <f t="shared" si="20"/>
        <v>cb-</v>
      </c>
      <c r="CN14" t="str">
        <f t="shared" si="21"/>
        <v>db-</v>
      </c>
      <c r="CO14" t="str">
        <f t="shared" si="22"/>
        <v>eb-</v>
      </c>
      <c r="CP14" t="str">
        <f t="shared" si="23"/>
        <v>fb-</v>
      </c>
      <c r="CQ14" t="str">
        <f t="shared" si="24"/>
        <v>gb-</v>
      </c>
      <c r="CR14" t="str">
        <f t="shared" si="25"/>
        <v>hb-</v>
      </c>
      <c r="CS14" t="str">
        <f t="shared" si="26"/>
        <v>ib-</v>
      </c>
      <c r="CT14" t="str">
        <f t="shared" si="27"/>
        <v>jb-</v>
      </c>
      <c r="CU14" t="str">
        <f t="shared" si="28"/>
        <v>kb-</v>
      </c>
      <c r="CV14" t="str">
        <f t="shared" si="29"/>
        <v>lb-</v>
      </c>
      <c r="CW14" t="str">
        <f t="shared" si="30"/>
        <v>mb-</v>
      </c>
      <c r="CX14" t="str">
        <f t="shared" si="31"/>
        <v>nb-</v>
      </c>
      <c r="CY14" t="str">
        <f t="shared" si="32"/>
        <v>ob-</v>
      </c>
      <c r="CZ14" t="str">
        <f t="shared" si="33"/>
        <v>pb-</v>
      </c>
      <c r="DA14" t="str">
        <f t="shared" si="34"/>
        <v>qb-</v>
      </c>
      <c r="DB14" t="str">
        <f t="shared" si="35"/>
        <v>rb-</v>
      </c>
      <c r="DC14" t="str">
        <f t="shared" si="36"/>
        <v>sb-</v>
      </c>
      <c r="DD14" t="str">
        <f t="shared" si="37"/>
        <v>tb-</v>
      </c>
      <c r="DE14" t="str">
        <f t="shared" si="38"/>
        <v>ub-</v>
      </c>
      <c r="DF14" t="str">
        <f t="shared" si="39"/>
        <v>vb-</v>
      </c>
    </row>
    <row r="15" spans="1:110" x14ac:dyDescent="0.25">
      <c r="A15">
        <v>12</v>
      </c>
      <c r="B15">
        <f t="shared" si="0"/>
        <v>19</v>
      </c>
      <c r="C15" s="1" t="s">
        <v>65</v>
      </c>
      <c r="D15">
        <v>132</v>
      </c>
      <c r="E15">
        <v>0.35</v>
      </c>
      <c r="F15">
        <v>0.5</v>
      </c>
      <c r="G15" s="55"/>
      <c r="H15">
        <v>45</v>
      </c>
      <c r="I15">
        <v>134</v>
      </c>
      <c r="J15">
        <v>62</v>
      </c>
      <c r="L15">
        <v>132</v>
      </c>
      <c r="M15">
        <v>0.4</v>
      </c>
      <c r="N15">
        <v>0.4</v>
      </c>
      <c r="O15" s="56"/>
      <c r="P15">
        <v>61</v>
      </c>
      <c r="Q15">
        <v>143</v>
      </c>
      <c r="R15">
        <v>78</v>
      </c>
      <c r="T15">
        <v>132</v>
      </c>
      <c r="U15">
        <v>0.5</v>
      </c>
      <c r="V15">
        <v>0.32</v>
      </c>
      <c r="W15" s="39"/>
      <c r="X15">
        <v>87</v>
      </c>
      <c r="Y15">
        <v>168</v>
      </c>
      <c r="Z15">
        <v>103</v>
      </c>
      <c r="AB15">
        <v>120</v>
      </c>
      <c r="AC15">
        <v>0.46</v>
      </c>
      <c r="AD15">
        <v>0.48</v>
      </c>
      <c r="AE15" s="43"/>
      <c r="AF15">
        <v>61</v>
      </c>
      <c r="AG15">
        <v>174</v>
      </c>
      <c r="AH15">
        <v>84</v>
      </c>
      <c r="AJ15">
        <v>132</v>
      </c>
      <c r="AK15">
        <v>0.55000000000000004</v>
      </c>
      <c r="AL15">
        <v>0.55000000000000004</v>
      </c>
      <c r="AM15" s="54"/>
      <c r="AN15">
        <v>83</v>
      </c>
      <c r="AO15">
        <v>198</v>
      </c>
      <c r="AP15">
        <v>106</v>
      </c>
      <c r="AR15">
        <v>170</v>
      </c>
      <c r="AS15">
        <v>0.46</v>
      </c>
      <c r="AT15">
        <v>0.48</v>
      </c>
      <c r="AU15" s="57"/>
      <c r="AV15">
        <v>61</v>
      </c>
      <c r="AW15">
        <v>174</v>
      </c>
      <c r="AX15">
        <v>155</v>
      </c>
      <c r="AZ15">
        <v>120</v>
      </c>
      <c r="BA15">
        <v>0.46</v>
      </c>
      <c r="BB15">
        <v>0.48</v>
      </c>
      <c r="BC15" s="43"/>
      <c r="BD15">
        <v>61</v>
      </c>
      <c r="BE15">
        <v>174</v>
      </c>
      <c r="BF15">
        <v>61</v>
      </c>
      <c r="BG15" t="s">
        <v>66</v>
      </c>
      <c r="BH15" t="s">
        <v>66</v>
      </c>
      <c r="BM15" t="str">
        <f t="shared" si="1"/>
        <v>c_cnp</v>
      </c>
      <c r="BN15">
        <v>12</v>
      </c>
      <c r="BO15" t="str">
        <f t="shared" si="2"/>
        <v>c_12</v>
      </c>
      <c r="BP15" t="str">
        <f t="shared" si="3"/>
        <v>c</v>
      </c>
      <c r="BQ15" t="str">
        <f t="shared" si="40"/>
        <v>cnp</v>
      </c>
      <c r="BR15" t="str">
        <f t="shared" si="41"/>
        <v>cnp</v>
      </c>
      <c r="BS15" t="str">
        <f t="shared" si="6"/>
        <v>#3DAE3D</v>
      </c>
      <c r="BT15" t="str">
        <f t="shared" si="7"/>
        <v>RGB(61,174,61)</v>
      </c>
      <c r="BU15" t="s">
        <v>67</v>
      </c>
      <c r="BW15" t="str">
        <f>CONCATENATE(BU15,BU16)</f>
        <v>conceptdata modelling</v>
      </c>
      <c r="CA15" t="str">
        <f t="shared" si="8"/>
        <v>0c-</v>
      </c>
      <c r="CB15" t="str">
        <f t="shared" si="9"/>
        <v>1c-</v>
      </c>
      <c r="CC15" t="str">
        <f t="shared" si="10"/>
        <v>2c-</v>
      </c>
      <c r="CD15" t="str">
        <f t="shared" si="11"/>
        <v>3c-</v>
      </c>
      <c r="CE15" t="str">
        <f t="shared" si="12"/>
        <v>4c-</v>
      </c>
      <c r="CF15" t="str">
        <f t="shared" si="13"/>
        <v>5c-</v>
      </c>
      <c r="CG15" t="str">
        <f t="shared" si="14"/>
        <v>6c-</v>
      </c>
      <c r="CH15" t="str">
        <f t="shared" si="15"/>
        <v>7c-</v>
      </c>
      <c r="CI15" t="str">
        <f t="shared" si="16"/>
        <v>8c-</v>
      </c>
      <c r="CJ15" t="str">
        <f t="shared" si="17"/>
        <v>9c-</v>
      </c>
      <c r="CK15" t="str">
        <f t="shared" si="18"/>
        <v>ac-</v>
      </c>
      <c r="CL15" t="str">
        <f t="shared" si="19"/>
        <v>bc-</v>
      </c>
      <c r="CM15" t="str">
        <f t="shared" si="20"/>
        <v>cc-</v>
      </c>
      <c r="CN15" t="str">
        <f t="shared" si="21"/>
        <v>dc-</v>
      </c>
      <c r="CO15" t="str">
        <f t="shared" si="22"/>
        <v>ec-</v>
      </c>
      <c r="CP15" t="str">
        <f t="shared" si="23"/>
        <v>fc-</v>
      </c>
      <c r="CQ15" t="str">
        <f t="shared" si="24"/>
        <v>gc-</v>
      </c>
      <c r="CR15" t="str">
        <f t="shared" si="25"/>
        <v>hc-</v>
      </c>
      <c r="CS15" t="str">
        <f t="shared" si="26"/>
        <v>ic-</v>
      </c>
      <c r="CT15" t="str">
        <f t="shared" si="27"/>
        <v>jc-</v>
      </c>
      <c r="CU15" t="str">
        <f t="shared" si="28"/>
        <v>kc-</v>
      </c>
      <c r="CV15" t="str">
        <f t="shared" si="29"/>
        <v>lc-</v>
      </c>
      <c r="CW15" t="str">
        <f t="shared" si="30"/>
        <v>mc-</v>
      </c>
      <c r="CX15" t="str">
        <f t="shared" si="31"/>
        <v>nc-</v>
      </c>
      <c r="CY15" t="str">
        <f t="shared" si="32"/>
        <v>oc-</v>
      </c>
      <c r="CZ15" t="str">
        <f t="shared" si="33"/>
        <v>pc-</v>
      </c>
      <c r="DA15" t="str">
        <f t="shared" si="34"/>
        <v>qc-</v>
      </c>
      <c r="DB15" t="str">
        <f t="shared" si="35"/>
        <v>rc-</v>
      </c>
      <c r="DC15" t="str">
        <f t="shared" si="36"/>
        <v>sc-</v>
      </c>
      <c r="DD15" t="str">
        <f t="shared" si="37"/>
        <v>tc-</v>
      </c>
      <c r="DE15" t="str">
        <f t="shared" si="38"/>
        <v>uc-</v>
      </c>
      <c r="DF15" t="str">
        <f t="shared" si="39"/>
        <v>vc-</v>
      </c>
    </row>
    <row r="16" spans="1:110" x14ac:dyDescent="0.25">
      <c r="A16">
        <v>13</v>
      </c>
      <c r="B16">
        <f t="shared" si="0"/>
        <v>18</v>
      </c>
      <c r="C16" s="1" t="s">
        <v>68</v>
      </c>
      <c r="D16">
        <v>143</v>
      </c>
      <c r="E16">
        <v>0.35</v>
      </c>
      <c r="F16">
        <v>0.5</v>
      </c>
      <c r="G16" s="55"/>
      <c r="H16">
        <v>45</v>
      </c>
      <c r="I16">
        <v>134</v>
      </c>
      <c r="J16">
        <v>79</v>
      </c>
      <c r="L16">
        <v>143</v>
      </c>
      <c r="M16">
        <v>0.4</v>
      </c>
      <c r="N16">
        <v>0.4</v>
      </c>
      <c r="O16" s="58"/>
      <c r="P16">
        <v>61</v>
      </c>
      <c r="Q16">
        <v>143</v>
      </c>
      <c r="R16">
        <v>92</v>
      </c>
      <c r="T16">
        <v>143</v>
      </c>
      <c r="U16">
        <v>0.5</v>
      </c>
      <c r="V16">
        <v>0.32</v>
      </c>
      <c r="W16" s="39"/>
      <c r="X16">
        <v>87</v>
      </c>
      <c r="Y16">
        <v>168</v>
      </c>
      <c r="Z16">
        <v>118</v>
      </c>
      <c r="AB16">
        <v>130</v>
      </c>
      <c r="AC16">
        <v>0.46</v>
      </c>
      <c r="AD16">
        <v>0.48</v>
      </c>
      <c r="AE16" s="43"/>
      <c r="AF16">
        <v>61</v>
      </c>
      <c r="AG16">
        <v>174</v>
      </c>
      <c r="AH16">
        <v>104</v>
      </c>
      <c r="AJ16">
        <v>143</v>
      </c>
      <c r="AK16">
        <v>0.55000000000000004</v>
      </c>
      <c r="AL16">
        <v>0.55000000000000004</v>
      </c>
      <c r="AM16" s="59"/>
      <c r="AN16">
        <v>83</v>
      </c>
      <c r="AO16">
        <v>198</v>
      </c>
      <c r="AP16">
        <v>127</v>
      </c>
      <c r="AR16">
        <v>180</v>
      </c>
      <c r="AS16">
        <v>0.46</v>
      </c>
      <c r="AT16">
        <v>0.48</v>
      </c>
      <c r="AU16" s="60"/>
      <c r="AV16">
        <v>61</v>
      </c>
      <c r="AW16">
        <v>174</v>
      </c>
      <c r="AX16">
        <v>174</v>
      </c>
      <c r="AZ16">
        <v>130</v>
      </c>
      <c r="BA16">
        <v>0.46</v>
      </c>
      <c r="BB16">
        <v>0.48</v>
      </c>
      <c r="BC16" s="43"/>
      <c r="BD16">
        <v>61</v>
      </c>
      <c r="BE16">
        <v>174</v>
      </c>
      <c r="BF16">
        <v>80</v>
      </c>
      <c r="BG16" t="s">
        <v>69</v>
      </c>
      <c r="BH16" t="s">
        <v>69</v>
      </c>
      <c r="BM16" t="str">
        <f t="shared" si="1"/>
        <v>d_dtm</v>
      </c>
      <c r="BN16">
        <v>13</v>
      </c>
      <c r="BO16" t="str">
        <f t="shared" si="2"/>
        <v>d_13</v>
      </c>
      <c r="BP16" t="str">
        <f t="shared" si="3"/>
        <v>d</v>
      </c>
      <c r="BQ16" t="str">
        <f t="shared" si="40"/>
        <v>dtm</v>
      </c>
      <c r="BR16" t="str">
        <f t="shared" si="41"/>
        <v>dtm</v>
      </c>
      <c r="BS16" t="str">
        <f t="shared" si="6"/>
        <v>#3DAE50</v>
      </c>
      <c r="BT16" t="str">
        <f t="shared" si="7"/>
        <v>RGB(61,174,80)</v>
      </c>
      <c r="BU16" t="s">
        <v>70</v>
      </c>
      <c r="CA16" t="str">
        <f t="shared" si="8"/>
        <v>0d-</v>
      </c>
      <c r="CB16" t="str">
        <f t="shared" si="9"/>
        <v>1d-</v>
      </c>
      <c r="CC16" t="str">
        <f t="shared" si="10"/>
        <v>2d-</v>
      </c>
      <c r="CD16" t="str">
        <f t="shared" si="11"/>
        <v>3d-</v>
      </c>
      <c r="CE16" t="str">
        <f t="shared" si="12"/>
        <v>4d-</v>
      </c>
      <c r="CF16" t="str">
        <f t="shared" si="13"/>
        <v>5d-</v>
      </c>
      <c r="CG16" t="str">
        <f t="shared" si="14"/>
        <v>6d-</v>
      </c>
      <c r="CH16" t="str">
        <f t="shared" si="15"/>
        <v>7d-</v>
      </c>
      <c r="CI16" t="str">
        <f t="shared" si="16"/>
        <v>8d-</v>
      </c>
      <c r="CJ16" t="str">
        <f t="shared" si="17"/>
        <v>9d-</v>
      </c>
      <c r="CK16" t="str">
        <f t="shared" si="18"/>
        <v>ad-</v>
      </c>
      <c r="CL16" t="str">
        <f t="shared" si="19"/>
        <v>bd-</v>
      </c>
      <c r="CM16" t="str">
        <f t="shared" si="20"/>
        <v>cd-</v>
      </c>
      <c r="CN16" t="str">
        <f t="shared" si="21"/>
        <v>dd-</v>
      </c>
      <c r="CO16" t="str">
        <f t="shared" si="22"/>
        <v>ed-</v>
      </c>
      <c r="CP16" t="str">
        <f t="shared" si="23"/>
        <v>fd-</v>
      </c>
      <c r="CQ16" t="str">
        <f t="shared" si="24"/>
        <v>gd-</v>
      </c>
      <c r="CR16" t="str">
        <f t="shared" si="25"/>
        <v>hd-</v>
      </c>
      <c r="CS16" t="str">
        <f t="shared" si="26"/>
        <v>id-</v>
      </c>
      <c r="CT16" t="str">
        <f t="shared" si="27"/>
        <v>jd-</v>
      </c>
      <c r="CU16" t="str">
        <f t="shared" si="28"/>
        <v>kd-</v>
      </c>
      <c r="CV16" t="str">
        <f t="shared" si="29"/>
        <v>ld-</v>
      </c>
      <c r="CW16" t="str">
        <f t="shared" si="30"/>
        <v>md-</v>
      </c>
      <c r="CX16" t="str">
        <f t="shared" si="31"/>
        <v>nd-</v>
      </c>
      <c r="CY16" t="str">
        <f t="shared" si="32"/>
        <v>od-</v>
      </c>
      <c r="CZ16" t="str">
        <f t="shared" si="33"/>
        <v>pd-</v>
      </c>
      <c r="DA16" t="str">
        <f t="shared" si="34"/>
        <v>qd-</v>
      </c>
      <c r="DB16" t="str">
        <f t="shared" si="35"/>
        <v>rd-</v>
      </c>
      <c r="DC16" t="str">
        <f t="shared" si="36"/>
        <v>sd-</v>
      </c>
      <c r="DD16" t="str">
        <f t="shared" si="37"/>
        <v>td-</v>
      </c>
      <c r="DE16" t="str">
        <f t="shared" si="38"/>
        <v>ud-</v>
      </c>
      <c r="DF16" t="str">
        <f t="shared" si="39"/>
        <v>vd-</v>
      </c>
    </row>
    <row r="17" spans="1:110" x14ac:dyDescent="0.25">
      <c r="A17">
        <v>14</v>
      </c>
      <c r="B17">
        <f t="shared" si="0"/>
        <v>17</v>
      </c>
      <c r="C17" s="1" t="s">
        <v>71</v>
      </c>
      <c r="D17">
        <v>154</v>
      </c>
      <c r="E17">
        <v>0.35</v>
      </c>
      <c r="F17">
        <v>0.5</v>
      </c>
      <c r="G17" s="61"/>
      <c r="H17">
        <v>45</v>
      </c>
      <c r="I17">
        <v>134</v>
      </c>
      <c r="J17">
        <v>95</v>
      </c>
      <c r="L17">
        <v>154</v>
      </c>
      <c r="M17">
        <v>0.4</v>
      </c>
      <c r="N17">
        <v>0.4</v>
      </c>
      <c r="O17" s="62"/>
      <c r="P17">
        <v>61</v>
      </c>
      <c r="Q17">
        <v>143</v>
      </c>
      <c r="R17">
        <v>107</v>
      </c>
      <c r="T17">
        <v>154</v>
      </c>
      <c r="U17">
        <v>0.5</v>
      </c>
      <c r="V17">
        <v>0.32</v>
      </c>
      <c r="W17" s="63"/>
      <c r="X17">
        <v>87</v>
      </c>
      <c r="Y17">
        <v>168</v>
      </c>
      <c r="Z17">
        <v>133</v>
      </c>
      <c r="AB17">
        <v>140</v>
      </c>
      <c r="AC17">
        <v>0.46</v>
      </c>
      <c r="AD17">
        <v>0.48</v>
      </c>
      <c r="AE17" s="52"/>
      <c r="AF17">
        <v>61</v>
      </c>
      <c r="AG17">
        <v>174</v>
      </c>
      <c r="AH17">
        <v>125</v>
      </c>
      <c r="AJ17">
        <v>154</v>
      </c>
      <c r="AK17">
        <v>0.55000000000000004</v>
      </c>
      <c r="AL17">
        <v>0.55000000000000004</v>
      </c>
      <c r="AM17" s="52"/>
      <c r="AN17">
        <v>83</v>
      </c>
      <c r="AO17">
        <v>198</v>
      </c>
      <c r="AP17">
        <v>148</v>
      </c>
      <c r="AR17">
        <v>190</v>
      </c>
      <c r="AS17">
        <v>0.46</v>
      </c>
      <c r="AT17">
        <v>0.48</v>
      </c>
      <c r="AU17" s="64"/>
      <c r="AV17">
        <v>61</v>
      </c>
      <c r="AW17">
        <v>155</v>
      </c>
      <c r="AX17">
        <v>174</v>
      </c>
      <c r="AZ17">
        <v>140</v>
      </c>
      <c r="BA17">
        <v>0.46</v>
      </c>
      <c r="BB17">
        <v>0.48</v>
      </c>
      <c r="BC17" s="43"/>
      <c r="BD17">
        <v>61</v>
      </c>
      <c r="BE17">
        <v>174</v>
      </c>
      <c r="BF17">
        <v>99</v>
      </c>
      <c r="BG17" t="s">
        <v>9</v>
      </c>
      <c r="BH17" t="s">
        <v>72</v>
      </c>
      <c r="BM17" t="str">
        <f t="shared" si="1"/>
        <v>e_eng</v>
      </c>
      <c r="BN17">
        <v>14</v>
      </c>
      <c r="BO17" t="str">
        <f t="shared" si="2"/>
        <v>e_14</v>
      </c>
      <c r="BP17" t="str">
        <f t="shared" si="3"/>
        <v>e</v>
      </c>
      <c r="BQ17" t="str">
        <f t="shared" si="40"/>
        <v>eng</v>
      </c>
      <c r="BR17" t="str">
        <f t="shared" si="41"/>
        <v>eng</v>
      </c>
      <c r="BS17" t="str">
        <f t="shared" si="6"/>
        <v>#3DAE63</v>
      </c>
      <c r="BT17" t="str">
        <f t="shared" si="7"/>
        <v>RGB(61,174,99)</v>
      </c>
      <c r="BU17" t="s">
        <v>73</v>
      </c>
      <c r="CA17" t="str">
        <f t="shared" si="8"/>
        <v>0e-</v>
      </c>
      <c r="CB17" t="str">
        <f t="shared" si="9"/>
        <v>1e-</v>
      </c>
      <c r="CC17" t="str">
        <f t="shared" si="10"/>
        <v>2e-</v>
      </c>
      <c r="CD17" t="str">
        <f t="shared" si="11"/>
        <v>3e-</v>
      </c>
      <c r="CE17" t="str">
        <f t="shared" si="12"/>
        <v>4e-</v>
      </c>
      <c r="CF17" t="str">
        <f t="shared" si="13"/>
        <v>5e-</v>
      </c>
      <c r="CG17" t="str">
        <f t="shared" si="14"/>
        <v>6e-</v>
      </c>
      <c r="CH17" t="str">
        <f t="shared" si="15"/>
        <v>7e-</v>
      </c>
      <c r="CI17" t="str">
        <f t="shared" si="16"/>
        <v>8e-</v>
      </c>
      <c r="CJ17" t="str">
        <f t="shared" si="17"/>
        <v>9e-</v>
      </c>
      <c r="CK17" t="str">
        <f t="shared" si="18"/>
        <v>ae-</v>
      </c>
      <c r="CL17" t="str">
        <f t="shared" si="19"/>
        <v>be-</v>
      </c>
      <c r="CM17" t="str">
        <f t="shared" si="20"/>
        <v>ce-</v>
      </c>
      <c r="CN17" t="str">
        <f t="shared" si="21"/>
        <v>de-</v>
      </c>
      <c r="CO17" t="str">
        <f t="shared" si="22"/>
        <v>ee-</v>
      </c>
      <c r="CP17" t="str">
        <f t="shared" si="23"/>
        <v>fe-</v>
      </c>
      <c r="CQ17" t="str">
        <f t="shared" si="24"/>
        <v>ge-</v>
      </c>
      <c r="CR17" t="str">
        <f t="shared" si="25"/>
        <v>he-</v>
      </c>
      <c r="CS17" t="str">
        <f t="shared" si="26"/>
        <v>ie-</v>
      </c>
      <c r="CT17" t="str">
        <f t="shared" si="27"/>
        <v>je-</v>
      </c>
      <c r="CU17" t="str">
        <f t="shared" si="28"/>
        <v>ke-</v>
      </c>
      <c r="CV17" t="str">
        <f t="shared" si="29"/>
        <v>le-</v>
      </c>
      <c r="CW17" t="str">
        <f t="shared" si="30"/>
        <v>me-</v>
      </c>
      <c r="CX17" t="str">
        <f t="shared" si="31"/>
        <v>ne-</v>
      </c>
      <c r="CY17" t="str">
        <f t="shared" si="32"/>
        <v>oe-</v>
      </c>
      <c r="CZ17" t="str">
        <f t="shared" si="33"/>
        <v>pe-</v>
      </c>
      <c r="DA17" t="str">
        <f t="shared" si="34"/>
        <v>qe-</v>
      </c>
      <c r="DB17" t="str">
        <f t="shared" si="35"/>
        <v>re-</v>
      </c>
      <c r="DC17" t="str">
        <f t="shared" si="36"/>
        <v>se-</v>
      </c>
      <c r="DD17" t="str">
        <f t="shared" si="37"/>
        <v>te-</v>
      </c>
      <c r="DE17" t="str">
        <f t="shared" si="38"/>
        <v>ue-</v>
      </c>
      <c r="DF17" t="str">
        <f t="shared" si="39"/>
        <v>ve-</v>
      </c>
    </row>
    <row r="18" spans="1:110" x14ac:dyDescent="0.25">
      <c r="A18">
        <v>15</v>
      </c>
      <c r="B18">
        <f t="shared" si="0"/>
        <v>16</v>
      </c>
      <c r="C18" s="1" t="s">
        <v>74</v>
      </c>
      <c r="D18">
        <v>165</v>
      </c>
      <c r="E18">
        <v>0.35</v>
      </c>
      <c r="F18">
        <v>0.5</v>
      </c>
      <c r="G18" s="61"/>
      <c r="H18">
        <v>45</v>
      </c>
      <c r="I18">
        <v>134</v>
      </c>
      <c r="J18">
        <v>112</v>
      </c>
      <c r="L18">
        <v>165</v>
      </c>
      <c r="M18">
        <v>0.4</v>
      </c>
      <c r="N18">
        <v>0.4</v>
      </c>
      <c r="O18" s="62"/>
      <c r="P18">
        <v>61</v>
      </c>
      <c r="Q18">
        <v>143</v>
      </c>
      <c r="R18">
        <v>122</v>
      </c>
      <c r="T18">
        <v>165</v>
      </c>
      <c r="U18">
        <v>0.5</v>
      </c>
      <c r="V18">
        <v>0.32</v>
      </c>
      <c r="W18" s="63"/>
      <c r="X18">
        <v>87</v>
      </c>
      <c r="Y18">
        <v>168</v>
      </c>
      <c r="Z18">
        <v>148</v>
      </c>
      <c r="AB18">
        <v>150</v>
      </c>
      <c r="AC18">
        <v>0.46</v>
      </c>
      <c r="AD18">
        <v>0.48</v>
      </c>
      <c r="AE18" s="57"/>
      <c r="AF18">
        <v>61</v>
      </c>
      <c r="AG18">
        <v>174</v>
      </c>
      <c r="AH18">
        <v>145</v>
      </c>
      <c r="AJ18">
        <v>165</v>
      </c>
      <c r="AK18">
        <v>0.55000000000000004</v>
      </c>
      <c r="AL18">
        <v>0.55000000000000004</v>
      </c>
      <c r="AM18" s="57"/>
      <c r="AN18">
        <v>83</v>
      </c>
      <c r="AO18">
        <v>198</v>
      </c>
      <c r="AP18">
        <v>169</v>
      </c>
      <c r="AR18">
        <v>200</v>
      </c>
      <c r="AS18">
        <v>0.46</v>
      </c>
      <c r="AT18">
        <v>0.48</v>
      </c>
      <c r="AU18" s="65"/>
      <c r="AV18">
        <v>61</v>
      </c>
      <c r="AW18">
        <v>136</v>
      </c>
      <c r="AX18">
        <v>174</v>
      </c>
      <c r="AZ18">
        <v>150</v>
      </c>
      <c r="BA18">
        <v>0.46</v>
      </c>
      <c r="BB18">
        <v>0.48</v>
      </c>
      <c r="BC18" s="52"/>
      <c r="BD18">
        <v>61</v>
      </c>
      <c r="BE18">
        <v>174</v>
      </c>
      <c r="BF18">
        <v>117</v>
      </c>
      <c r="BG18" t="s">
        <v>75</v>
      </c>
      <c r="BH18" t="s">
        <v>75</v>
      </c>
      <c r="BM18" t="str">
        <f t="shared" si="1"/>
        <v>f_fmr</v>
      </c>
      <c r="BN18">
        <v>15</v>
      </c>
      <c r="BO18" t="str">
        <f t="shared" si="2"/>
        <v>f_15</v>
      </c>
      <c r="BP18" t="str">
        <f t="shared" si="3"/>
        <v>f</v>
      </c>
      <c r="BQ18" t="str">
        <f t="shared" si="40"/>
        <v>fmr</v>
      </c>
      <c r="BR18" t="str">
        <f t="shared" si="41"/>
        <v>fmr</v>
      </c>
      <c r="BS18" t="str">
        <f t="shared" si="6"/>
        <v>#3DAE75</v>
      </c>
      <c r="BT18" t="str">
        <f t="shared" si="7"/>
        <v>RGB(61,174,117)</v>
      </c>
      <c r="BU18" t="s">
        <v>76</v>
      </c>
      <c r="CA18" t="str">
        <f t="shared" si="8"/>
        <v>0f-</v>
      </c>
      <c r="CB18" t="str">
        <f t="shared" si="9"/>
        <v>1f-</v>
      </c>
      <c r="CC18" t="str">
        <f t="shared" si="10"/>
        <v>2f-</v>
      </c>
      <c r="CD18" t="str">
        <f t="shared" si="11"/>
        <v>3f-</v>
      </c>
      <c r="CE18" t="str">
        <f t="shared" si="12"/>
        <v>4f-</v>
      </c>
      <c r="CF18" t="str">
        <f t="shared" si="13"/>
        <v>5f-</v>
      </c>
      <c r="CG18" t="str">
        <f t="shared" si="14"/>
        <v>6f-</v>
      </c>
      <c r="CH18" t="str">
        <f t="shared" si="15"/>
        <v>7f-</v>
      </c>
      <c r="CI18" t="str">
        <f t="shared" si="16"/>
        <v>8f-</v>
      </c>
      <c r="CJ18" t="str">
        <f t="shared" si="17"/>
        <v>9f-</v>
      </c>
      <c r="CK18" t="str">
        <f t="shared" si="18"/>
        <v>af-</v>
      </c>
      <c r="CL18" t="str">
        <f t="shared" si="19"/>
        <v>bf-</v>
      </c>
      <c r="CM18" t="str">
        <f t="shared" si="20"/>
        <v>cf-</v>
      </c>
      <c r="CN18" t="str">
        <f t="shared" si="21"/>
        <v>df-</v>
      </c>
      <c r="CO18" t="str">
        <f t="shared" si="22"/>
        <v>ef-</v>
      </c>
      <c r="CP18" t="str">
        <f t="shared" si="23"/>
        <v>ff-</v>
      </c>
      <c r="CQ18" t="str">
        <f t="shared" si="24"/>
        <v>gf-</v>
      </c>
      <c r="CR18" t="str">
        <f t="shared" si="25"/>
        <v>hf-</v>
      </c>
      <c r="CS18" t="str">
        <f t="shared" si="26"/>
        <v>if-</v>
      </c>
      <c r="CT18" t="str">
        <f t="shared" si="27"/>
        <v>jf-</v>
      </c>
      <c r="CU18" t="str">
        <f t="shared" si="28"/>
        <v>kf-</v>
      </c>
      <c r="CV18" t="str">
        <f t="shared" si="29"/>
        <v>lf-</v>
      </c>
      <c r="CW18" t="str">
        <f t="shared" si="30"/>
        <v>mf-</v>
      </c>
      <c r="CX18" t="str">
        <f t="shared" si="31"/>
        <v>nf-</v>
      </c>
      <c r="CY18" t="str">
        <f t="shared" si="32"/>
        <v>of-</v>
      </c>
      <c r="CZ18" t="str">
        <f t="shared" si="33"/>
        <v>pf-</v>
      </c>
      <c r="DA18" t="str">
        <f t="shared" si="34"/>
        <v>qf-</v>
      </c>
      <c r="DB18" t="str">
        <f t="shared" si="35"/>
        <v>rf-</v>
      </c>
      <c r="DC18" t="str">
        <f t="shared" si="36"/>
        <v>sf-</v>
      </c>
      <c r="DD18" t="str">
        <f t="shared" si="37"/>
        <v>tf-</v>
      </c>
      <c r="DE18" t="str">
        <f t="shared" si="38"/>
        <v>uf-</v>
      </c>
      <c r="DF18" t="str">
        <f t="shared" si="39"/>
        <v>vf-</v>
      </c>
    </row>
    <row r="19" spans="1:110" x14ac:dyDescent="0.25">
      <c r="A19">
        <v>16</v>
      </c>
      <c r="B19">
        <f t="shared" si="0"/>
        <v>15</v>
      </c>
      <c r="C19" s="1" t="s">
        <v>5</v>
      </c>
      <c r="D19">
        <v>176</v>
      </c>
      <c r="E19">
        <v>0.35</v>
      </c>
      <c r="F19">
        <v>0.5</v>
      </c>
      <c r="G19" s="61"/>
      <c r="H19">
        <v>45</v>
      </c>
      <c r="I19">
        <v>134</v>
      </c>
      <c r="J19">
        <v>128</v>
      </c>
      <c r="L19">
        <v>176</v>
      </c>
      <c r="M19">
        <v>0.4</v>
      </c>
      <c r="N19">
        <v>0.4</v>
      </c>
      <c r="O19" s="66"/>
      <c r="P19">
        <v>61</v>
      </c>
      <c r="Q19">
        <v>143</v>
      </c>
      <c r="R19">
        <v>137</v>
      </c>
      <c r="T19">
        <v>176</v>
      </c>
      <c r="U19">
        <v>0.5</v>
      </c>
      <c r="V19">
        <v>0.32</v>
      </c>
      <c r="W19" s="67"/>
      <c r="X19">
        <v>87</v>
      </c>
      <c r="Y19">
        <v>168</v>
      </c>
      <c r="Z19">
        <v>163</v>
      </c>
      <c r="AB19">
        <v>160</v>
      </c>
      <c r="AC19">
        <v>0.46</v>
      </c>
      <c r="AD19">
        <v>0.48</v>
      </c>
      <c r="AE19" s="60"/>
      <c r="AF19">
        <v>61</v>
      </c>
      <c r="AG19">
        <v>174</v>
      </c>
      <c r="AH19">
        <v>166</v>
      </c>
      <c r="AJ19">
        <v>176</v>
      </c>
      <c r="AK19">
        <v>0.55000000000000004</v>
      </c>
      <c r="AL19">
        <v>0.55000000000000004</v>
      </c>
      <c r="AM19" s="68"/>
      <c r="AN19">
        <v>83</v>
      </c>
      <c r="AO19">
        <v>198</v>
      </c>
      <c r="AP19">
        <v>190</v>
      </c>
      <c r="AR19">
        <v>210</v>
      </c>
      <c r="AS19">
        <v>0.46</v>
      </c>
      <c r="AT19">
        <v>0.48</v>
      </c>
      <c r="AU19" s="69"/>
      <c r="AV19">
        <v>61</v>
      </c>
      <c r="AW19">
        <v>117</v>
      </c>
      <c r="AX19">
        <v>174</v>
      </c>
      <c r="AZ19">
        <v>160</v>
      </c>
      <c r="BA19">
        <v>0.46</v>
      </c>
      <c r="BB19">
        <v>0.48</v>
      </c>
      <c r="BC19" s="52"/>
      <c r="BD19">
        <v>61</v>
      </c>
      <c r="BE19">
        <v>174</v>
      </c>
      <c r="BF19">
        <v>136</v>
      </c>
      <c r="BG19" t="s">
        <v>77</v>
      </c>
      <c r="BH19" t="s">
        <v>77</v>
      </c>
      <c r="BM19" t="str">
        <f t="shared" si="1"/>
        <v>g_gds</v>
      </c>
      <c r="BN19">
        <v>16</v>
      </c>
      <c r="BO19" t="str">
        <f t="shared" si="2"/>
        <v>g_16</v>
      </c>
      <c r="BP19" t="str">
        <f t="shared" si="3"/>
        <v>g</v>
      </c>
      <c r="BQ19" t="str">
        <f t="shared" si="40"/>
        <v>gds</v>
      </c>
      <c r="BR19" t="str">
        <f t="shared" si="41"/>
        <v>gds</v>
      </c>
      <c r="BS19" t="str">
        <f t="shared" si="6"/>
        <v>#3DAE88</v>
      </c>
      <c r="BT19" t="str">
        <f t="shared" si="7"/>
        <v>RGB(61,174,136)</v>
      </c>
      <c r="BU19" t="s">
        <v>78</v>
      </c>
      <c r="CA19" t="str">
        <f t="shared" si="8"/>
        <v>0g-</v>
      </c>
      <c r="CB19" t="str">
        <f t="shared" si="9"/>
        <v>1g-</v>
      </c>
      <c r="CC19" t="str">
        <f t="shared" si="10"/>
        <v>2g-</v>
      </c>
      <c r="CD19" t="str">
        <f t="shared" si="11"/>
        <v>3g-</v>
      </c>
      <c r="CE19" t="str">
        <f t="shared" si="12"/>
        <v>4g-</v>
      </c>
      <c r="CF19" t="str">
        <f t="shared" si="13"/>
        <v>5g-</v>
      </c>
      <c r="CG19" t="str">
        <f t="shared" si="14"/>
        <v>6g-</v>
      </c>
      <c r="CH19" t="str">
        <f t="shared" si="15"/>
        <v>7g-</v>
      </c>
      <c r="CI19" t="str">
        <f t="shared" si="16"/>
        <v>8g-</v>
      </c>
      <c r="CJ19" t="str">
        <f t="shared" si="17"/>
        <v>9g-</v>
      </c>
      <c r="CK19" t="str">
        <f t="shared" si="18"/>
        <v>ag-</v>
      </c>
      <c r="CL19" t="str">
        <f t="shared" si="19"/>
        <v>bg-</v>
      </c>
      <c r="CM19" t="str">
        <f t="shared" si="20"/>
        <v>cg-</v>
      </c>
      <c r="CN19" t="str">
        <f t="shared" si="21"/>
        <v>dg-</v>
      </c>
      <c r="CO19" t="str">
        <f t="shared" si="22"/>
        <v>eg-</v>
      </c>
      <c r="CP19" t="str">
        <f t="shared" si="23"/>
        <v>fg-</v>
      </c>
      <c r="CQ19" t="str">
        <f t="shared" si="24"/>
        <v>gg-</v>
      </c>
      <c r="CR19" t="str">
        <f t="shared" si="25"/>
        <v>hg-</v>
      </c>
      <c r="CS19" t="str">
        <f t="shared" si="26"/>
        <v>ig-</v>
      </c>
      <c r="CT19" t="str">
        <f t="shared" si="27"/>
        <v>jg-</v>
      </c>
      <c r="CU19" t="str">
        <f t="shared" si="28"/>
        <v>kg-</v>
      </c>
      <c r="CV19" t="str">
        <f t="shared" si="29"/>
        <v>lg-</v>
      </c>
      <c r="CW19" t="str">
        <f t="shared" si="30"/>
        <v>mg-</v>
      </c>
      <c r="CX19" t="str">
        <f t="shared" si="31"/>
        <v>ng-</v>
      </c>
      <c r="CY19" t="str">
        <f t="shared" si="32"/>
        <v>og-</v>
      </c>
      <c r="CZ19" t="str">
        <f t="shared" si="33"/>
        <v>pg-</v>
      </c>
      <c r="DA19" t="str">
        <f t="shared" si="34"/>
        <v>qg-</v>
      </c>
      <c r="DB19" t="str">
        <f t="shared" si="35"/>
        <v>rg-</v>
      </c>
      <c r="DC19" t="str">
        <f t="shared" si="36"/>
        <v>sg-</v>
      </c>
      <c r="DD19" t="str">
        <f t="shared" si="37"/>
        <v>tg-</v>
      </c>
      <c r="DE19" t="str">
        <f t="shared" si="38"/>
        <v>ug-</v>
      </c>
      <c r="DF19" t="str">
        <f t="shared" si="39"/>
        <v>vg-</v>
      </c>
    </row>
    <row r="20" spans="1:110" x14ac:dyDescent="0.25">
      <c r="A20">
        <v>17</v>
      </c>
      <c r="B20">
        <f t="shared" si="0"/>
        <v>14</v>
      </c>
      <c r="C20" s="1" t="s">
        <v>79</v>
      </c>
      <c r="D20">
        <v>187</v>
      </c>
      <c r="E20">
        <v>0.35</v>
      </c>
      <c r="F20">
        <v>0.5</v>
      </c>
      <c r="G20" s="70"/>
      <c r="H20">
        <v>45</v>
      </c>
      <c r="I20">
        <v>123</v>
      </c>
      <c r="J20">
        <v>134</v>
      </c>
      <c r="L20">
        <v>187</v>
      </c>
      <c r="M20">
        <v>0.4</v>
      </c>
      <c r="N20">
        <v>0.4</v>
      </c>
      <c r="O20" s="71"/>
      <c r="P20">
        <v>61</v>
      </c>
      <c r="Q20">
        <v>133</v>
      </c>
      <c r="R20">
        <v>143</v>
      </c>
      <c r="T20">
        <v>187</v>
      </c>
      <c r="U20">
        <v>0.5</v>
      </c>
      <c r="V20">
        <v>0.32</v>
      </c>
      <c r="W20" s="72"/>
      <c r="X20">
        <v>87</v>
      </c>
      <c r="Y20">
        <v>159</v>
      </c>
      <c r="Z20">
        <v>168</v>
      </c>
      <c r="AB20">
        <v>170</v>
      </c>
      <c r="AC20">
        <v>0.46</v>
      </c>
      <c r="AD20">
        <v>0.48</v>
      </c>
      <c r="AE20" s="73"/>
      <c r="AF20">
        <v>61</v>
      </c>
      <c r="AG20">
        <v>160</v>
      </c>
      <c r="AH20">
        <v>174</v>
      </c>
      <c r="AJ20">
        <v>187</v>
      </c>
      <c r="AK20">
        <v>0.55000000000000004</v>
      </c>
      <c r="AL20">
        <v>0.55000000000000004</v>
      </c>
      <c r="AM20" s="68"/>
      <c r="AN20">
        <v>83</v>
      </c>
      <c r="AO20">
        <v>184</v>
      </c>
      <c r="AP20">
        <v>198</v>
      </c>
      <c r="AR20">
        <v>220</v>
      </c>
      <c r="AS20">
        <v>0.46</v>
      </c>
      <c r="AT20">
        <v>0.48</v>
      </c>
      <c r="AU20" s="74"/>
      <c r="AV20">
        <v>61</v>
      </c>
      <c r="AW20">
        <v>99</v>
      </c>
      <c r="AX20">
        <v>174</v>
      </c>
      <c r="AZ20">
        <v>170</v>
      </c>
      <c r="BA20">
        <v>0.46</v>
      </c>
      <c r="BB20">
        <v>0.48</v>
      </c>
      <c r="BC20" s="57"/>
      <c r="BD20">
        <v>61</v>
      </c>
      <c r="BE20">
        <v>174</v>
      </c>
      <c r="BF20">
        <v>155</v>
      </c>
      <c r="BG20" t="s">
        <v>80</v>
      </c>
      <c r="BH20" t="s">
        <v>80</v>
      </c>
      <c r="BM20" t="str">
        <f t="shared" si="1"/>
        <v>h_hry</v>
      </c>
      <c r="BN20">
        <v>17</v>
      </c>
      <c r="BO20" t="str">
        <f t="shared" si="2"/>
        <v>h_17</v>
      </c>
      <c r="BP20" t="str">
        <f t="shared" si="3"/>
        <v>h</v>
      </c>
      <c r="BQ20" t="str">
        <f t="shared" si="40"/>
        <v>hry</v>
      </c>
      <c r="BR20" t="str">
        <f t="shared" si="41"/>
        <v>hry</v>
      </c>
      <c r="BS20" t="str">
        <f t="shared" si="6"/>
        <v>#3DAE9B</v>
      </c>
      <c r="BT20" t="str">
        <f t="shared" si="7"/>
        <v>RGB(61,174,155)</v>
      </c>
      <c r="BU20" t="s">
        <v>81</v>
      </c>
      <c r="CA20" t="str">
        <f t="shared" si="8"/>
        <v>0h-</v>
      </c>
      <c r="CB20" t="str">
        <f t="shared" si="9"/>
        <v>1h-</v>
      </c>
      <c r="CC20" t="str">
        <f t="shared" si="10"/>
        <v>2h-</v>
      </c>
      <c r="CD20" t="str">
        <f t="shared" si="11"/>
        <v>3h-</v>
      </c>
      <c r="CE20" t="str">
        <f t="shared" si="12"/>
        <v>4h-</v>
      </c>
      <c r="CF20" t="str">
        <f t="shared" si="13"/>
        <v>5h-</v>
      </c>
      <c r="CG20" t="str">
        <f t="shared" si="14"/>
        <v>6h-</v>
      </c>
      <c r="CH20" t="str">
        <f t="shared" si="15"/>
        <v>7h-</v>
      </c>
      <c r="CI20" t="str">
        <f t="shared" si="16"/>
        <v>8h-</v>
      </c>
      <c r="CJ20" t="str">
        <f t="shared" si="17"/>
        <v>9h-</v>
      </c>
      <c r="CK20" t="str">
        <f t="shared" si="18"/>
        <v>ah-</v>
      </c>
      <c r="CL20" t="str">
        <f t="shared" si="19"/>
        <v>bh-</v>
      </c>
      <c r="CM20" t="str">
        <f t="shared" si="20"/>
        <v>ch-</v>
      </c>
      <c r="CN20" t="str">
        <f t="shared" si="21"/>
        <v>dh-</v>
      </c>
      <c r="CO20" t="str">
        <f t="shared" si="22"/>
        <v>eh-</v>
      </c>
      <c r="CP20" t="str">
        <f t="shared" si="23"/>
        <v>fh-</v>
      </c>
      <c r="CQ20" t="str">
        <f t="shared" si="24"/>
        <v>gh-</v>
      </c>
      <c r="CR20" t="str">
        <f t="shared" si="25"/>
        <v>hh-</v>
      </c>
      <c r="CS20" t="str">
        <f t="shared" si="26"/>
        <v>ih-</v>
      </c>
      <c r="CT20" t="str">
        <f t="shared" si="27"/>
        <v>jh-</v>
      </c>
      <c r="CU20" t="str">
        <f t="shared" si="28"/>
        <v>kh-</v>
      </c>
      <c r="CV20" t="str">
        <f t="shared" si="29"/>
        <v>lh-</v>
      </c>
      <c r="CW20" t="str">
        <f t="shared" si="30"/>
        <v>mh-</v>
      </c>
      <c r="CX20" t="str">
        <f t="shared" si="31"/>
        <v>nh-</v>
      </c>
      <c r="CY20" t="str">
        <f t="shared" si="32"/>
        <v>oh-</v>
      </c>
      <c r="CZ20" t="str">
        <f t="shared" si="33"/>
        <v>ph-</v>
      </c>
      <c r="DA20" t="str">
        <f t="shared" si="34"/>
        <v>qh-</v>
      </c>
      <c r="DB20" t="str">
        <f t="shared" si="35"/>
        <v>rh-</v>
      </c>
      <c r="DC20" t="str">
        <f t="shared" si="36"/>
        <v>sh-</v>
      </c>
      <c r="DD20" t="str">
        <f t="shared" si="37"/>
        <v>th-</v>
      </c>
      <c r="DE20" t="str">
        <f t="shared" si="38"/>
        <v>uh-</v>
      </c>
      <c r="DF20" t="str">
        <f t="shared" si="39"/>
        <v>vh-</v>
      </c>
    </row>
    <row r="21" spans="1:110" x14ac:dyDescent="0.25">
      <c r="A21">
        <v>18</v>
      </c>
      <c r="B21">
        <f t="shared" si="0"/>
        <v>13</v>
      </c>
      <c r="C21" s="1" t="s">
        <v>121</v>
      </c>
      <c r="D21">
        <v>198</v>
      </c>
      <c r="E21">
        <v>0.35</v>
      </c>
      <c r="F21">
        <v>0.5</v>
      </c>
      <c r="G21" s="75"/>
      <c r="H21">
        <v>45</v>
      </c>
      <c r="I21">
        <v>107</v>
      </c>
      <c r="J21">
        <v>134</v>
      </c>
      <c r="L21">
        <v>198</v>
      </c>
      <c r="M21">
        <v>0.4</v>
      </c>
      <c r="N21">
        <v>0.4</v>
      </c>
      <c r="O21" s="76"/>
      <c r="P21">
        <v>61</v>
      </c>
      <c r="Q21">
        <v>118</v>
      </c>
      <c r="R21">
        <v>143</v>
      </c>
      <c r="T21">
        <v>198</v>
      </c>
      <c r="U21">
        <v>0.5</v>
      </c>
      <c r="V21">
        <v>0.32</v>
      </c>
      <c r="W21" s="77"/>
      <c r="X21">
        <v>87</v>
      </c>
      <c r="Y21">
        <v>144</v>
      </c>
      <c r="Z21">
        <v>168</v>
      </c>
      <c r="AB21">
        <v>180</v>
      </c>
      <c r="AC21">
        <v>0.46</v>
      </c>
      <c r="AD21">
        <v>0.48</v>
      </c>
      <c r="AE21" s="65"/>
      <c r="AF21">
        <v>61</v>
      </c>
      <c r="AG21">
        <v>140</v>
      </c>
      <c r="AH21">
        <v>174</v>
      </c>
      <c r="AJ21">
        <v>198</v>
      </c>
      <c r="AK21">
        <v>0.55000000000000004</v>
      </c>
      <c r="AL21">
        <v>0.55000000000000004</v>
      </c>
      <c r="AM21" s="78"/>
      <c r="AN21">
        <v>83</v>
      </c>
      <c r="AO21">
        <v>163</v>
      </c>
      <c r="AP21">
        <v>198</v>
      </c>
      <c r="AR21">
        <v>230</v>
      </c>
      <c r="AS21">
        <v>0.46</v>
      </c>
      <c r="AT21">
        <v>0.48</v>
      </c>
      <c r="AU21" s="79"/>
      <c r="AV21">
        <v>61</v>
      </c>
      <c r="AW21">
        <v>80</v>
      </c>
      <c r="AX21">
        <v>174</v>
      </c>
      <c r="AZ21">
        <v>180</v>
      </c>
      <c r="BA21">
        <v>0.46</v>
      </c>
      <c r="BB21">
        <v>0.48</v>
      </c>
      <c r="BC21" s="60"/>
      <c r="BD21">
        <v>61</v>
      </c>
      <c r="BE21">
        <v>174</v>
      </c>
      <c r="BF21">
        <v>174</v>
      </c>
      <c r="BG21" t="s">
        <v>32</v>
      </c>
      <c r="BH21" t="s">
        <v>32</v>
      </c>
      <c r="BM21" t="str">
        <f t="shared" si="1"/>
        <v>i_ifc</v>
      </c>
      <c r="BN21">
        <v>18</v>
      </c>
      <c r="BO21" t="str">
        <f t="shared" si="2"/>
        <v>i_18</v>
      </c>
      <c r="BP21" t="str">
        <f t="shared" si="3"/>
        <v>i</v>
      </c>
      <c r="BQ21" t="str">
        <f t="shared" si="40"/>
        <v>ifc</v>
      </c>
      <c r="BR21" t="str">
        <f t="shared" si="41"/>
        <v>ifc</v>
      </c>
      <c r="BS21" t="str">
        <f t="shared" si="6"/>
        <v>#3DAEAE</v>
      </c>
      <c r="BT21" t="str">
        <f t="shared" si="7"/>
        <v>RGB(61,174,174)</v>
      </c>
      <c r="BU21" t="s">
        <v>82</v>
      </c>
      <c r="CA21" t="str">
        <f t="shared" si="8"/>
        <v>0i-</v>
      </c>
      <c r="CB21" t="str">
        <f t="shared" si="9"/>
        <v>1i-</v>
      </c>
      <c r="CC21" t="str">
        <f t="shared" si="10"/>
        <v>2i-</v>
      </c>
      <c r="CD21" t="str">
        <f t="shared" si="11"/>
        <v>3i-</v>
      </c>
      <c r="CE21" t="str">
        <f t="shared" si="12"/>
        <v>4i-</v>
      </c>
      <c r="CF21" t="str">
        <f t="shared" si="13"/>
        <v>5i-</v>
      </c>
      <c r="CG21" t="str">
        <f t="shared" si="14"/>
        <v>6i-</v>
      </c>
      <c r="CH21" t="str">
        <f t="shared" si="15"/>
        <v>7i-</v>
      </c>
      <c r="CI21" t="str">
        <f t="shared" si="16"/>
        <v>8i-</v>
      </c>
      <c r="CJ21" t="str">
        <f t="shared" si="17"/>
        <v>9i-</v>
      </c>
      <c r="CK21" t="str">
        <f t="shared" si="18"/>
        <v>ai-</v>
      </c>
      <c r="CL21" t="str">
        <f t="shared" si="19"/>
        <v>bi-</v>
      </c>
      <c r="CM21" t="str">
        <f t="shared" si="20"/>
        <v>ci-</v>
      </c>
      <c r="CN21" t="str">
        <f t="shared" si="21"/>
        <v>di-</v>
      </c>
      <c r="CO21" t="str">
        <f t="shared" si="22"/>
        <v>ei-</v>
      </c>
      <c r="CP21" t="str">
        <f t="shared" si="23"/>
        <v>fi-</v>
      </c>
      <c r="CQ21" t="str">
        <f t="shared" si="24"/>
        <v>gi-</v>
      </c>
      <c r="CR21" t="str">
        <f t="shared" si="25"/>
        <v>hi-</v>
      </c>
      <c r="CS21" t="str">
        <f t="shared" si="26"/>
        <v>ii-</v>
      </c>
      <c r="CT21" t="str">
        <f t="shared" si="27"/>
        <v>ji-</v>
      </c>
      <c r="CU21" t="str">
        <f t="shared" si="28"/>
        <v>ki-</v>
      </c>
      <c r="CV21" t="str">
        <f t="shared" si="29"/>
        <v>li-</v>
      </c>
      <c r="CW21" t="str">
        <f t="shared" si="30"/>
        <v>mi-</v>
      </c>
      <c r="CX21" t="str">
        <f t="shared" si="31"/>
        <v>ni-</v>
      </c>
      <c r="CY21" t="str">
        <f t="shared" si="32"/>
        <v>oi-</v>
      </c>
      <c r="CZ21" t="str">
        <f t="shared" si="33"/>
        <v>pi-</v>
      </c>
      <c r="DA21" t="str">
        <f t="shared" si="34"/>
        <v>qi-</v>
      </c>
      <c r="DB21" t="str">
        <f t="shared" si="35"/>
        <v>ri-</v>
      </c>
      <c r="DC21" t="str">
        <f t="shared" si="36"/>
        <v>si-</v>
      </c>
      <c r="DD21" t="str">
        <f t="shared" si="37"/>
        <v>ti-</v>
      </c>
      <c r="DE21" t="str">
        <f t="shared" si="38"/>
        <v>ui-</v>
      </c>
      <c r="DF21" t="str">
        <f t="shared" si="39"/>
        <v>vi-</v>
      </c>
    </row>
    <row r="22" spans="1:110" x14ac:dyDescent="0.25">
      <c r="A22">
        <v>19</v>
      </c>
      <c r="B22">
        <f t="shared" si="0"/>
        <v>12</v>
      </c>
      <c r="C22" s="1" t="s">
        <v>83</v>
      </c>
      <c r="D22">
        <v>209</v>
      </c>
      <c r="E22">
        <v>0.35</v>
      </c>
      <c r="F22">
        <v>0.5</v>
      </c>
      <c r="G22" s="80"/>
      <c r="H22">
        <v>45</v>
      </c>
      <c r="I22">
        <v>91</v>
      </c>
      <c r="J22">
        <v>134</v>
      </c>
      <c r="L22">
        <v>209</v>
      </c>
      <c r="M22">
        <v>0.4</v>
      </c>
      <c r="N22">
        <v>0.4</v>
      </c>
      <c r="O22" s="81"/>
      <c r="P22">
        <v>61</v>
      </c>
      <c r="Q22">
        <v>103</v>
      </c>
      <c r="R22">
        <v>143</v>
      </c>
      <c r="T22">
        <v>209</v>
      </c>
      <c r="U22">
        <v>0.5</v>
      </c>
      <c r="V22">
        <v>0.32</v>
      </c>
      <c r="W22" s="82"/>
      <c r="X22">
        <v>87</v>
      </c>
      <c r="Y22">
        <v>129</v>
      </c>
      <c r="Z22">
        <v>168</v>
      </c>
      <c r="AB22">
        <v>190</v>
      </c>
      <c r="AC22">
        <v>0.46</v>
      </c>
      <c r="AD22">
        <v>0.48</v>
      </c>
      <c r="AE22" s="69"/>
      <c r="AF22">
        <v>61</v>
      </c>
      <c r="AG22">
        <v>119</v>
      </c>
      <c r="AH22">
        <v>174</v>
      </c>
      <c r="AJ22">
        <v>209</v>
      </c>
      <c r="AK22">
        <v>0.55000000000000004</v>
      </c>
      <c r="AL22">
        <v>0.55000000000000004</v>
      </c>
      <c r="AM22" s="77"/>
      <c r="AN22">
        <v>83</v>
      </c>
      <c r="AO22">
        <v>142</v>
      </c>
      <c r="AP22">
        <v>198</v>
      </c>
      <c r="AR22">
        <v>240</v>
      </c>
      <c r="AS22">
        <v>0.46</v>
      </c>
      <c r="AT22">
        <v>0.48</v>
      </c>
      <c r="AU22" s="83"/>
      <c r="AV22">
        <v>61</v>
      </c>
      <c r="AW22">
        <v>61</v>
      </c>
      <c r="AX22">
        <v>174</v>
      </c>
      <c r="AZ22">
        <v>190</v>
      </c>
      <c r="BA22">
        <v>0.46</v>
      </c>
      <c r="BB22">
        <v>0.48</v>
      </c>
      <c r="BC22" s="64"/>
      <c r="BD22">
        <v>61</v>
      </c>
      <c r="BE22">
        <v>155</v>
      </c>
      <c r="BF22">
        <v>174</v>
      </c>
      <c r="BG22" t="s">
        <v>84</v>
      </c>
      <c r="BH22" t="s">
        <v>84</v>
      </c>
      <c r="BM22" t="str">
        <f t="shared" si="1"/>
        <v>j_jrn</v>
      </c>
      <c r="BN22">
        <v>19</v>
      </c>
      <c r="BO22" t="str">
        <f t="shared" si="2"/>
        <v>j_19</v>
      </c>
      <c r="BP22" t="str">
        <f t="shared" si="3"/>
        <v>j</v>
      </c>
      <c r="BQ22" t="str">
        <f t="shared" si="40"/>
        <v>jrn</v>
      </c>
      <c r="BR22" t="str">
        <f t="shared" si="41"/>
        <v>jrn</v>
      </c>
      <c r="BS22" t="str">
        <f t="shared" si="6"/>
        <v>#3D9BAE</v>
      </c>
      <c r="BT22" t="str">
        <f t="shared" si="7"/>
        <v>RGB(61,155,174)</v>
      </c>
      <c r="BU22" t="s">
        <v>85</v>
      </c>
      <c r="CA22" t="str">
        <f t="shared" si="8"/>
        <v>0j-</v>
      </c>
      <c r="CB22" t="str">
        <f t="shared" si="9"/>
        <v>1j-</v>
      </c>
      <c r="CC22" t="str">
        <f t="shared" si="10"/>
        <v>2j-</v>
      </c>
      <c r="CD22" t="str">
        <f t="shared" si="11"/>
        <v>3j-</v>
      </c>
      <c r="CE22" t="str">
        <f t="shared" si="12"/>
        <v>4j-</v>
      </c>
      <c r="CF22" t="str">
        <f t="shared" si="13"/>
        <v>5j-</v>
      </c>
      <c r="CG22" t="str">
        <f t="shared" si="14"/>
        <v>6j-</v>
      </c>
      <c r="CH22" t="str">
        <f t="shared" si="15"/>
        <v>7j-</v>
      </c>
      <c r="CI22" t="str">
        <f t="shared" si="16"/>
        <v>8j-</v>
      </c>
      <c r="CJ22" t="str">
        <f t="shared" si="17"/>
        <v>9j-</v>
      </c>
      <c r="CK22" t="str">
        <f t="shared" si="18"/>
        <v>aj-</v>
      </c>
      <c r="CL22" t="str">
        <f t="shared" si="19"/>
        <v>bj-</v>
      </c>
      <c r="CM22" t="str">
        <f t="shared" si="20"/>
        <v>cj-</v>
      </c>
      <c r="CN22" t="str">
        <f t="shared" si="21"/>
        <v>dj-</v>
      </c>
      <c r="CO22" t="str">
        <f t="shared" si="22"/>
        <v>ej-</v>
      </c>
      <c r="CP22" t="str">
        <f t="shared" si="23"/>
        <v>fj-</v>
      </c>
      <c r="CQ22" t="str">
        <f t="shared" si="24"/>
        <v>gj-</v>
      </c>
      <c r="CR22" t="str">
        <f t="shared" si="25"/>
        <v>hj-</v>
      </c>
      <c r="CS22" t="str">
        <f t="shared" si="26"/>
        <v>ij-</v>
      </c>
      <c r="CT22" t="str">
        <f t="shared" si="27"/>
        <v>jj-</v>
      </c>
      <c r="CU22" t="str">
        <f t="shared" si="28"/>
        <v>kj-</v>
      </c>
      <c r="CV22" t="str">
        <f t="shared" si="29"/>
        <v>lj-</v>
      </c>
      <c r="CW22" t="str">
        <f t="shared" si="30"/>
        <v>mj-</v>
      </c>
      <c r="CX22" t="str">
        <f t="shared" si="31"/>
        <v>nj-</v>
      </c>
      <c r="CY22" t="str">
        <f t="shared" si="32"/>
        <v>oj-</v>
      </c>
      <c r="CZ22" t="str">
        <f t="shared" si="33"/>
        <v>pj-</v>
      </c>
      <c r="DA22" t="str">
        <f t="shared" si="34"/>
        <v>qj-</v>
      </c>
      <c r="DB22" t="str">
        <f t="shared" si="35"/>
        <v>rj-</v>
      </c>
      <c r="DC22" t="str">
        <f t="shared" si="36"/>
        <v>sj-</v>
      </c>
      <c r="DD22" t="str">
        <f t="shared" si="37"/>
        <v>tj-</v>
      </c>
      <c r="DE22" t="str">
        <f t="shared" si="38"/>
        <v>uj-</v>
      </c>
      <c r="DF22" t="str">
        <f t="shared" si="39"/>
        <v>vj-</v>
      </c>
    </row>
    <row r="23" spans="1:110" x14ac:dyDescent="0.25">
      <c r="A23">
        <v>20</v>
      </c>
      <c r="B23">
        <f t="shared" si="0"/>
        <v>11</v>
      </c>
      <c r="C23" s="1" t="s">
        <v>86</v>
      </c>
      <c r="D23">
        <v>220</v>
      </c>
      <c r="E23">
        <v>0.35</v>
      </c>
      <c r="F23">
        <v>0.5</v>
      </c>
      <c r="G23" s="84"/>
      <c r="H23">
        <v>45</v>
      </c>
      <c r="I23">
        <v>74</v>
      </c>
      <c r="J23">
        <v>134</v>
      </c>
      <c r="L23">
        <v>220</v>
      </c>
      <c r="M23">
        <v>0.4</v>
      </c>
      <c r="N23">
        <v>0.4</v>
      </c>
      <c r="O23" s="81"/>
      <c r="P23">
        <v>61</v>
      </c>
      <c r="Q23">
        <v>88</v>
      </c>
      <c r="R23">
        <v>143</v>
      </c>
      <c r="T23">
        <v>220</v>
      </c>
      <c r="U23">
        <v>0.5</v>
      </c>
      <c r="V23">
        <v>0.32</v>
      </c>
      <c r="W23" s="85"/>
      <c r="X23">
        <v>87</v>
      </c>
      <c r="Y23">
        <v>114</v>
      </c>
      <c r="Z23">
        <v>168</v>
      </c>
      <c r="AB23">
        <v>200</v>
      </c>
      <c r="AC23">
        <v>0.46</v>
      </c>
      <c r="AD23">
        <v>0.48</v>
      </c>
      <c r="AE23" s="74"/>
      <c r="AF23">
        <v>61</v>
      </c>
      <c r="AG23">
        <v>99</v>
      </c>
      <c r="AH23">
        <v>174</v>
      </c>
      <c r="AJ23">
        <v>220</v>
      </c>
      <c r="AK23">
        <v>0.55000000000000004</v>
      </c>
      <c r="AL23">
        <v>0.55000000000000004</v>
      </c>
      <c r="AM23" s="82"/>
      <c r="AN23">
        <v>83</v>
      </c>
      <c r="AO23">
        <v>121</v>
      </c>
      <c r="AP23">
        <v>198</v>
      </c>
      <c r="AR23">
        <v>250</v>
      </c>
      <c r="AS23">
        <v>0.46</v>
      </c>
      <c r="AT23">
        <v>0.48</v>
      </c>
      <c r="AU23" s="86"/>
      <c r="AV23">
        <v>80</v>
      </c>
      <c r="AW23">
        <v>61</v>
      </c>
      <c r="AX23">
        <v>174</v>
      </c>
      <c r="AZ23">
        <v>200</v>
      </c>
      <c r="BA23">
        <v>0.46</v>
      </c>
      <c r="BB23">
        <v>0.48</v>
      </c>
      <c r="BC23" s="65"/>
      <c r="BD23">
        <v>61</v>
      </c>
      <c r="BE23">
        <v>136</v>
      </c>
      <c r="BF23">
        <v>174</v>
      </c>
      <c r="BG23" t="s">
        <v>87</v>
      </c>
      <c r="BH23" t="s">
        <v>87</v>
      </c>
      <c r="BM23" t="str">
        <f t="shared" si="1"/>
        <v>k_krn</v>
      </c>
      <c r="BN23">
        <v>20</v>
      </c>
      <c r="BO23" t="str">
        <f t="shared" si="2"/>
        <v>k_20</v>
      </c>
      <c r="BP23" t="str">
        <f t="shared" si="3"/>
        <v>k</v>
      </c>
      <c r="BQ23" t="str">
        <f t="shared" si="40"/>
        <v>krn</v>
      </c>
      <c r="BR23" t="str">
        <f t="shared" si="41"/>
        <v>krn</v>
      </c>
      <c r="BS23" t="str">
        <f t="shared" si="6"/>
        <v>#3D88AE</v>
      </c>
      <c r="BT23" t="str">
        <f t="shared" si="7"/>
        <v>RGB(61,136,174)</v>
      </c>
      <c r="BU23" t="s">
        <v>88</v>
      </c>
      <c r="CA23" t="str">
        <f t="shared" si="8"/>
        <v>0k-</v>
      </c>
      <c r="CB23" t="str">
        <f t="shared" si="9"/>
        <v>1k-</v>
      </c>
      <c r="CC23" t="str">
        <f t="shared" si="10"/>
        <v>2k-</v>
      </c>
      <c r="CD23" t="str">
        <f t="shared" si="11"/>
        <v>3k-</v>
      </c>
      <c r="CE23" t="str">
        <f t="shared" si="12"/>
        <v>4k-</v>
      </c>
      <c r="CF23" t="str">
        <f t="shared" si="13"/>
        <v>5k-</v>
      </c>
      <c r="CG23" t="str">
        <f t="shared" si="14"/>
        <v>6k-</v>
      </c>
      <c r="CH23" t="str">
        <f t="shared" si="15"/>
        <v>7k-</v>
      </c>
      <c r="CI23" t="str">
        <f t="shared" si="16"/>
        <v>8k-</v>
      </c>
      <c r="CJ23" t="str">
        <f t="shared" si="17"/>
        <v>9k-</v>
      </c>
      <c r="CK23" t="str">
        <f t="shared" si="18"/>
        <v>ak-</v>
      </c>
      <c r="CL23" t="str">
        <f t="shared" si="19"/>
        <v>bk-</v>
      </c>
      <c r="CM23" t="str">
        <f t="shared" si="20"/>
        <v>ck-</v>
      </c>
      <c r="CN23" t="str">
        <f t="shared" si="21"/>
        <v>dk-</v>
      </c>
      <c r="CO23" t="str">
        <f t="shared" si="22"/>
        <v>ek-</v>
      </c>
      <c r="CP23" t="str">
        <f t="shared" si="23"/>
        <v>fk-</v>
      </c>
      <c r="CQ23" t="str">
        <f t="shared" si="24"/>
        <v>gk-</v>
      </c>
      <c r="CR23" t="str">
        <f t="shared" si="25"/>
        <v>hk-</v>
      </c>
      <c r="CS23" t="str">
        <f t="shared" si="26"/>
        <v>ik-</v>
      </c>
      <c r="CT23" t="str">
        <f t="shared" si="27"/>
        <v>jk-</v>
      </c>
      <c r="CU23" t="str">
        <f t="shared" si="28"/>
        <v>kk-</v>
      </c>
      <c r="CV23" t="str">
        <f t="shared" si="29"/>
        <v>lk-</v>
      </c>
      <c r="CW23" t="str">
        <f t="shared" si="30"/>
        <v>mk-</v>
      </c>
      <c r="CX23" t="str">
        <f t="shared" si="31"/>
        <v>nk-</v>
      </c>
      <c r="CY23" t="str">
        <f t="shared" si="32"/>
        <v>ok-</v>
      </c>
      <c r="CZ23" t="str">
        <f t="shared" si="33"/>
        <v>pk-</v>
      </c>
      <c r="DA23" t="str">
        <f t="shared" si="34"/>
        <v>qk-</v>
      </c>
      <c r="DB23" t="str">
        <f t="shared" si="35"/>
        <v>rk-</v>
      </c>
      <c r="DC23" t="str">
        <f t="shared" si="36"/>
        <v>sk-</v>
      </c>
      <c r="DD23" t="str">
        <f t="shared" si="37"/>
        <v>tk-</v>
      </c>
      <c r="DE23" t="str">
        <f t="shared" si="38"/>
        <v>uk-</v>
      </c>
      <c r="DF23" t="str">
        <f t="shared" si="39"/>
        <v>vk-</v>
      </c>
    </row>
    <row r="24" spans="1:110" x14ac:dyDescent="0.25">
      <c r="A24">
        <v>21</v>
      </c>
      <c r="B24">
        <f t="shared" si="0"/>
        <v>10</v>
      </c>
      <c r="C24" s="1" t="s">
        <v>89</v>
      </c>
      <c r="D24">
        <v>231</v>
      </c>
      <c r="E24">
        <v>0.35</v>
      </c>
      <c r="F24">
        <v>0.5</v>
      </c>
      <c r="G24" s="87"/>
      <c r="H24">
        <v>45</v>
      </c>
      <c r="I24">
        <v>58</v>
      </c>
      <c r="J24">
        <v>134</v>
      </c>
      <c r="L24">
        <v>231</v>
      </c>
      <c r="M24">
        <v>0.4</v>
      </c>
      <c r="N24">
        <v>0.4</v>
      </c>
      <c r="O24" s="88"/>
      <c r="P24">
        <v>61</v>
      </c>
      <c r="Q24">
        <v>73</v>
      </c>
      <c r="R24">
        <v>143</v>
      </c>
      <c r="T24">
        <v>231</v>
      </c>
      <c r="U24">
        <v>0.5</v>
      </c>
      <c r="V24">
        <v>0.32</v>
      </c>
      <c r="W24" s="89"/>
      <c r="X24">
        <v>87</v>
      </c>
      <c r="Y24">
        <v>99</v>
      </c>
      <c r="Z24">
        <v>168</v>
      </c>
      <c r="AB24">
        <v>210</v>
      </c>
      <c r="AC24">
        <v>0.46</v>
      </c>
      <c r="AD24">
        <v>0.48</v>
      </c>
      <c r="AE24" s="90"/>
      <c r="AF24">
        <v>61</v>
      </c>
      <c r="AG24">
        <v>78</v>
      </c>
      <c r="AH24">
        <v>174</v>
      </c>
      <c r="AJ24">
        <v>231</v>
      </c>
      <c r="AK24">
        <v>0.55000000000000004</v>
      </c>
      <c r="AL24">
        <v>0.55000000000000004</v>
      </c>
      <c r="AM24" s="89"/>
      <c r="AN24">
        <v>83</v>
      </c>
      <c r="AO24">
        <v>100</v>
      </c>
      <c r="AP24">
        <v>198</v>
      </c>
      <c r="AR24">
        <v>260</v>
      </c>
      <c r="AS24">
        <v>0.46</v>
      </c>
      <c r="AT24">
        <v>0.48</v>
      </c>
      <c r="AU24" s="91"/>
      <c r="AV24">
        <v>99</v>
      </c>
      <c r="AW24">
        <v>61</v>
      </c>
      <c r="AX24">
        <v>174</v>
      </c>
      <c r="AZ24">
        <v>210</v>
      </c>
      <c r="BA24">
        <v>0.46</v>
      </c>
      <c r="BB24">
        <v>0.48</v>
      </c>
      <c r="BC24" s="69"/>
      <c r="BD24">
        <v>61</v>
      </c>
      <c r="BE24">
        <v>117</v>
      </c>
      <c r="BF24">
        <v>174</v>
      </c>
      <c r="BG24" t="s">
        <v>90</v>
      </c>
      <c r="BH24" t="s">
        <v>90</v>
      </c>
      <c r="BM24" t="str">
        <f t="shared" si="1"/>
        <v>l_lib</v>
      </c>
      <c r="BN24">
        <v>21</v>
      </c>
      <c r="BO24" t="str">
        <f t="shared" si="2"/>
        <v>l_21</v>
      </c>
      <c r="BP24" t="str">
        <f t="shared" si="3"/>
        <v>l</v>
      </c>
      <c r="BQ24" t="str">
        <f t="shared" si="40"/>
        <v>lib</v>
      </c>
      <c r="BR24" t="str">
        <f t="shared" si="41"/>
        <v>lib</v>
      </c>
      <c r="BS24" t="str">
        <f t="shared" si="6"/>
        <v>#3D75AE</v>
      </c>
      <c r="BT24" t="str">
        <f t="shared" si="7"/>
        <v>RGB(61,117,174)</v>
      </c>
      <c r="BU24" t="s">
        <v>91</v>
      </c>
      <c r="CA24" t="str">
        <f t="shared" si="8"/>
        <v>0l-</v>
      </c>
      <c r="CB24" t="str">
        <f t="shared" si="9"/>
        <v>1l-</v>
      </c>
      <c r="CC24" t="str">
        <f t="shared" si="10"/>
        <v>2l-</v>
      </c>
      <c r="CD24" t="str">
        <f t="shared" si="11"/>
        <v>3l-</v>
      </c>
      <c r="CE24" t="str">
        <f t="shared" si="12"/>
        <v>4l-</v>
      </c>
      <c r="CF24" t="str">
        <f t="shared" si="13"/>
        <v>5l-</v>
      </c>
      <c r="CG24" t="str">
        <f t="shared" si="14"/>
        <v>6l-</v>
      </c>
      <c r="CH24" t="str">
        <f t="shared" si="15"/>
        <v>7l-</v>
      </c>
      <c r="CI24" t="str">
        <f t="shared" si="16"/>
        <v>8l-</v>
      </c>
      <c r="CJ24" t="str">
        <f t="shared" si="17"/>
        <v>9l-</v>
      </c>
      <c r="CK24" t="str">
        <f t="shared" si="18"/>
        <v>al-</v>
      </c>
      <c r="CL24" t="str">
        <f t="shared" si="19"/>
        <v>bl-</v>
      </c>
      <c r="CM24" t="str">
        <f t="shared" si="20"/>
        <v>cl-</v>
      </c>
      <c r="CN24" t="str">
        <f t="shared" si="21"/>
        <v>dl-</v>
      </c>
      <c r="CO24" t="str">
        <f t="shared" si="22"/>
        <v>el-</v>
      </c>
      <c r="CP24" t="str">
        <f t="shared" si="23"/>
        <v>fl-</v>
      </c>
      <c r="CQ24" t="str">
        <f t="shared" si="24"/>
        <v>gl-</v>
      </c>
      <c r="CR24" t="str">
        <f t="shared" si="25"/>
        <v>hl-</v>
      </c>
      <c r="CS24" t="str">
        <f t="shared" si="26"/>
        <v>il-</v>
      </c>
      <c r="CT24" t="str">
        <f t="shared" si="27"/>
        <v>jl-</v>
      </c>
      <c r="CU24" t="str">
        <f t="shared" si="28"/>
        <v>kl-</v>
      </c>
      <c r="CV24" t="str">
        <f t="shared" si="29"/>
        <v>ll-</v>
      </c>
      <c r="CW24" t="str">
        <f t="shared" si="30"/>
        <v>ml-</v>
      </c>
      <c r="CX24" t="str">
        <f t="shared" si="31"/>
        <v>nl-</v>
      </c>
      <c r="CY24" t="str">
        <f t="shared" si="32"/>
        <v>ol-</v>
      </c>
      <c r="CZ24" t="str">
        <f t="shared" si="33"/>
        <v>pl-</v>
      </c>
      <c r="DA24" t="str">
        <f t="shared" si="34"/>
        <v>ql-</v>
      </c>
      <c r="DB24" t="str">
        <f t="shared" si="35"/>
        <v>rl-</v>
      </c>
      <c r="DC24" t="str">
        <f t="shared" si="36"/>
        <v>sl-</v>
      </c>
      <c r="DD24" t="str">
        <f t="shared" si="37"/>
        <v>tl-</v>
      </c>
      <c r="DE24" t="str">
        <f t="shared" si="38"/>
        <v>ul-</v>
      </c>
      <c r="DF24" t="str">
        <f t="shared" si="39"/>
        <v>vl-</v>
      </c>
    </row>
    <row r="25" spans="1:110" x14ac:dyDescent="0.25">
      <c r="A25">
        <v>22</v>
      </c>
      <c r="B25">
        <f t="shared" si="0"/>
        <v>9</v>
      </c>
      <c r="C25" s="1" t="s">
        <v>92</v>
      </c>
      <c r="D25">
        <v>242</v>
      </c>
      <c r="E25">
        <v>0.35</v>
      </c>
      <c r="F25">
        <v>0.5</v>
      </c>
      <c r="G25" s="92"/>
      <c r="H25">
        <v>48</v>
      </c>
      <c r="I25">
        <v>45</v>
      </c>
      <c r="J25">
        <v>134</v>
      </c>
      <c r="L25">
        <v>242</v>
      </c>
      <c r="M25">
        <v>0.4</v>
      </c>
      <c r="N25">
        <v>0.4</v>
      </c>
      <c r="O25" s="93"/>
      <c r="P25">
        <v>64</v>
      </c>
      <c r="Q25">
        <v>61</v>
      </c>
      <c r="R25">
        <v>143</v>
      </c>
      <c r="T25">
        <v>242</v>
      </c>
      <c r="U25">
        <v>0.5</v>
      </c>
      <c r="V25">
        <v>0.32</v>
      </c>
      <c r="W25" s="89"/>
      <c r="X25">
        <v>89</v>
      </c>
      <c r="Y25">
        <v>87</v>
      </c>
      <c r="Z25">
        <v>168</v>
      </c>
      <c r="AB25">
        <v>220</v>
      </c>
      <c r="AC25">
        <v>0.46</v>
      </c>
      <c r="AD25">
        <v>0.48</v>
      </c>
      <c r="AE25" s="83"/>
      <c r="AF25">
        <v>65</v>
      </c>
      <c r="AG25">
        <v>61</v>
      </c>
      <c r="AH25">
        <v>174</v>
      </c>
      <c r="AJ25">
        <v>242</v>
      </c>
      <c r="AK25">
        <v>0.55000000000000004</v>
      </c>
      <c r="AL25">
        <v>0.55000000000000004</v>
      </c>
      <c r="AM25" s="94"/>
      <c r="AN25">
        <v>87</v>
      </c>
      <c r="AO25">
        <v>83</v>
      </c>
      <c r="AP25">
        <v>198</v>
      </c>
      <c r="AR25">
        <v>270</v>
      </c>
      <c r="AS25">
        <v>0.46</v>
      </c>
      <c r="AT25">
        <v>0.48</v>
      </c>
      <c r="AU25" s="91"/>
      <c r="AV25">
        <v>117</v>
      </c>
      <c r="AW25">
        <v>61</v>
      </c>
      <c r="AX25">
        <v>174</v>
      </c>
      <c r="AZ25">
        <v>220</v>
      </c>
      <c r="BA25">
        <v>0.46</v>
      </c>
      <c r="BB25">
        <v>0.48</v>
      </c>
      <c r="BC25" s="74"/>
      <c r="BD25">
        <v>61</v>
      </c>
      <c r="BE25">
        <v>99</v>
      </c>
      <c r="BF25">
        <v>174</v>
      </c>
      <c r="BG25" t="s">
        <v>93</v>
      </c>
      <c r="BH25" t="s">
        <v>93</v>
      </c>
      <c r="BM25" t="str">
        <f t="shared" si="1"/>
        <v>m_mde</v>
      </c>
      <c r="BN25">
        <v>22</v>
      </c>
      <c r="BO25" t="str">
        <f t="shared" si="2"/>
        <v>m_22</v>
      </c>
      <c r="BP25" t="str">
        <f t="shared" si="3"/>
        <v>m</v>
      </c>
      <c r="BQ25" t="str">
        <f t="shared" si="40"/>
        <v>mde</v>
      </c>
      <c r="BR25" t="str">
        <f t="shared" si="41"/>
        <v>mde</v>
      </c>
      <c r="BS25" t="str">
        <f t="shared" si="6"/>
        <v>#3D63AE</v>
      </c>
      <c r="BT25" t="str">
        <f t="shared" si="7"/>
        <v>RGB(61,99,174)</v>
      </c>
      <c r="BU25" t="s">
        <v>94</v>
      </c>
      <c r="CA25" t="str">
        <f t="shared" si="8"/>
        <v>0m-</v>
      </c>
      <c r="CB25" t="str">
        <f t="shared" si="9"/>
        <v>1m-</v>
      </c>
      <c r="CC25" t="str">
        <f t="shared" si="10"/>
        <v>2m-</v>
      </c>
      <c r="CD25" t="str">
        <f t="shared" si="11"/>
        <v>3m-</v>
      </c>
      <c r="CE25" t="str">
        <f t="shared" si="12"/>
        <v>4m-</v>
      </c>
      <c r="CF25" t="str">
        <f t="shared" si="13"/>
        <v>5m-</v>
      </c>
      <c r="CG25" t="str">
        <f t="shared" si="14"/>
        <v>6m-</v>
      </c>
      <c r="CH25" t="str">
        <f t="shared" si="15"/>
        <v>7m-</v>
      </c>
      <c r="CI25" t="str">
        <f t="shared" si="16"/>
        <v>8m-</v>
      </c>
      <c r="CJ25" t="str">
        <f t="shared" si="17"/>
        <v>9m-</v>
      </c>
      <c r="CK25" t="str">
        <f t="shared" si="18"/>
        <v>am-</v>
      </c>
      <c r="CL25" t="str">
        <f t="shared" si="19"/>
        <v>bm-</v>
      </c>
      <c r="CM25" t="str">
        <f t="shared" si="20"/>
        <v>cm-</v>
      </c>
      <c r="CN25" t="str">
        <f t="shared" si="21"/>
        <v>dm-</v>
      </c>
      <c r="CO25" t="str">
        <f t="shared" si="22"/>
        <v>em-</v>
      </c>
      <c r="CP25" t="str">
        <f t="shared" si="23"/>
        <v>fm-</v>
      </c>
      <c r="CQ25" t="str">
        <f t="shared" si="24"/>
        <v>gm-</v>
      </c>
      <c r="CR25" t="str">
        <f t="shared" si="25"/>
        <v>hm-</v>
      </c>
      <c r="CS25" t="str">
        <f t="shared" si="26"/>
        <v>im-</v>
      </c>
      <c r="CT25" t="str">
        <f t="shared" si="27"/>
        <v>jm-</v>
      </c>
      <c r="CU25" t="str">
        <f t="shared" si="28"/>
        <v>km-</v>
      </c>
      <c r="CV25" t="str">
        <f t="shared" si="29"/>
        <v>lm-</v>
      </c>
      <c r="CW25" t="str">
        <f t="shared" si="30"/>
        <v>mm-</v>
      </c>
      <c r="CX25" t="str">
        <f t="shared" si="31"/>
        <v>nm-</v>
      </c>
      <c r="CY25" t="str">
        <f t="shared" si="32"/>
        <v>om-</v>
      </c>
      <c r="CZ25" t="str">
        <f t="shared" si="33"/>
        <v>pm-</v>
      </c>
      <c r="DA25" t="str">
        <f t="shared" si="34"/>
        <v>qm-</v>
      </c>
      <c r="DB25" t="str">
        <f t="shared" si="35"/>
        <v>rm-</v>
      </c>
      <c r="DC25" t="str">
        <f t="shared" si="36"/>
        <v>sm-</v>
      </c>
      <c r="DD25" t="str">
        <f t="shared" si="37"/>
        <v>tm-</v>
      </c>
      <c r="DE25" t="str">
        <f t="shared" si="38"/>
        <v>um-</v>
      </c>
      <c r="DF25" t="str">
        <f t="shared" si="39"/>
        <v>vm-</v>
      </c>
    </row>
    <row r="26" spans="1:110" x14ac:dyDescent="0.25">
      <c r="A26">
        <v>23</v>
      </c>
      <c r="B26">
        <f t="shared" si="0"/>
        <v>8</v>
      </c>
      <c r="C26" s="1" t="s">
        <v>95</v>
      </c>
      <c r="D26">
        <v>253</v>
      </c>
      <c r="E26">
        <v>0.35</v>
      </c>
      <c r="F26">
        <v>0.5</v>
      </c>
      <c r="G26" s="95"/>
      <c r="H26">
        <v>64</v>
      </c>
      <c r="I26">
        <v>45</v>
      </c>
      <c r="J26">
        <v>134</v>
      </c>
      <c r="L26">
        <v>253</v>
      </c>
      <c r="M26">
        <v>0.4</v>
      </c>
      <c r="N26">
        <v>0.4</v>
      </c>
      <c r="O26" s="96"/>
      <c r="P26">
        <v>79</v>
      </c>
      <c r="Q26">
        <v>61</v>
      </c>
      <c r="R26">
        <v>143</v>
      </c>
      <c r="T26">
        <v>253</v>
      </c>
      <c r="U26">
        <v>0.5</v>
      </c>
      <c r="V26">
        <v>0.32</v>
      </c>
      <c r="W26" s="97"/>
      <c r="X26">
        <v>104</v>
      </c>
      <c r="Y26">
        <v>87</v>
      </c>
      <c r="Z26">
        <v>168</v>
      </c>
      <c r="AB26">
        <v>230</v>
      </c>
      <c r="AC26">
        <v>0.46</v>
      </c>
      <c r="AD26">
        <v>0.48</v>
      </c>
      <c r="AE26" s="86"/>
      <c r="AF26">
        <v>85</v>
      </c>
      <c r="AG26">
        <v>61</v>
      </c>
      <c r="AH26">
        <v>174</v>
      </c>
      <c r="AJ26">
        <v>253</v>
      </c>
      <c r="AK26">
        <v>0.55000000000000004</v>
      </c>
      <c r="AL26">
        <v>0.55000000000000004</v>
      </c>
      <c r="AM26" s="98"/>
      <c r="AN26">
        <v>108</v>
      </c>
      <c r="AO26">
        <v>83</v>
      </c>
      <c r="AP26">
        <v>198</v>
      </c>
      <c r="AR26">
        <v>280</v>
      </c>
      <c r="AS26">
        <v>0.46</v>
      </c>
      <c r="AT26">
        <v>0.48</v>
      </c>
      <c r="AU26" s="99"/>
      <c r="AV26">
        <v>136</v>
      </c>
      <c r="AW26">
        <v>61</v>
      </c>
      <c r="AX26">
        <v>174</v>
      </c>
      <c r="AZ26">
        <v>230</v>
      </c>
      <c r="BA26">
        <v>0.46</v>
      </c>
      <c r="BB26">
        <v>0.48</v>
      </c>
      <c r="BC26" s="79"/>
      <c r="BD26">
        <v>61</v>
      </c>
      <c r="BE26">
        <v>80</v>
      </c>
      <c r="BF26">
        <v>174</v>
      </c>
      <c r="BG26" t="s">
        <v>96</v>
      </c>
      <c r="BH26" t="s">
        <v>96</v>
      </c>
      <c r="BM26" t="str">
        <f t="shared" si="1"/>
        <v>n_net</v>
      </c>
      <c r="BN26">
        <v>23</v>
      </c>
      <c r="BO26" t="str">
        <f t="shared" si="2"/>
        <v>n_23</v>
      </c>
      <c r="BP26" t="str">
        <f t="shared" si="3"/>
        <v>n</v>
      </c>
      <c r="BQ26" t="str">
        <f t="shared" si="40"/>
        <v>net</v>
      </c>
      <c r="BR26" t="str">
        <f t="shared" si="41"/>
        <v>net</v>
      </c>
      <c r="BS26" t="str">
        <f t="shared" si="6"/>
        <v>#3D50AE</v>
      </c>
      <c r="BT26" t="str">
        <f t="shared" si="7"/>
        <v>RGB(61,80,174)</v>
      </c>
      <c r="BU26" t="s">
        <v>97</v>
      </c>
      <c r="CA26" t="str">
        <f t="shared" si="8"/>
        <v>0n-</v>
      </c>
      <c r="CB26" t="str">
        <f t="shared" si="9"/>
        <v>1n-</v>
      </c>
      <c r="CC26" t="str">
        <f t="shared" si="10"/>
        <v>2n-</v>
      </c>
      <c r="CD26" t="str">
        <f t="shared" si="11"/>
        <v>3n-</v>
      </c>
      <c r="CE26" t="str">
        <f t="shared" si="12"/>
        <v>4n-</v>
      </c>
      <c r="CF26" t="str">
        <f t="shared" si="13"/>
        <v>5n-</v>
      </c>
      <c r="CG26" t="str">
        <f t="shared" si="14"/>
        <v>6n-</v>
      </c>
      <c r="CH26" t="str">
        <f t="shared" si="15"/>
        <v>7n-</v>
      </c>
      <c r="CI26" t="str">
        <f t="shared" si="16"/>
        <v>8n-</v>
      </c>
      <c r="CJ26" t="str">
        <f t="shared" si="17"/>
        <v>9n-</v>
      </c>
      <c r="CK26" t="str">
        <f t="shared" si="18"/>
        <v>an-</v>
      </c>
      <c r="CL26" t="str">
        <f t="shared" si="19"/>
        <v>bn-</v>
      </c>
      <c r="CM26" t="str">
        <f t="shared" si="20"/>
        <v>cn-</v>
      </c>
      <c r="CN26" t="str">
        <f t="shared" si="21"/>
        <v>dn-</v>
      </c>
      <c r="CO26" t="str">
        <f t="shared" si="22"/>
        <v>en-</v>
      </c>
      <c r="CP26" t="str">
        <f t="shared" si="23"/>
        <v>fn-</v>
      </c>
      <c r="CQ26" t="str">
        <f t="shared" si="24"/>
        <v>gn-</v>
      </c>
      <c r="CR26" t="str">
        <f t="shared" si="25"/>
        <v>hn-</v>
      </c>
      <c r="CS26" t="str">
        <f t="shared" si="26"/>
        <v>in-</v>
      </c>
      <c r="CT26" t="str">
        <f t="shared" si="27"/>
        <v>jn-</v>
      </c>
      <c r="CU26" t="str">
        <f t="shared" si="28"/>
        <v>kn-</v>
      </c>
      <c r="CV26" t="str">
        <f t="shared" si="29"/>
        <v>ln-</v>
      </c>
      <c r="CW26" t="str">
        <f t="shared" si="30"/>
        <v>mn-</v>
      </c>
      <c r="CX26" t="str">
        <f t="shared" si="31"/>
        <v>nn-</v>
      </c>
      <c r="CY26" t="str">
        <f t="shared" si="32"/>
        <v>on-</v>
      </c>
      <c r="CZ26" t="str">
        <f t="shared" si="33"/>
        <v>pn-</v>
      </c>
      <c r="DA26" t="str">
        <f t="shared" si="34"/>
        <v>qn-</v>
      </c>
      <c r="DB26" t="str">
        <f t="shared" si="35"/>
        <v>rn-</v>
      </c>
      <c r="DC26" t="str">
        <f t="shared" si="36"/>
        <v>sn-</v>
      </c>
      <c r="DD26" t="str">
        <f t="shared" si="37"/>
        <v>tn-</v>
      </c>
      <c r="DE26" t="str">
        <f t="shared" si="38"/>
        <v>un-</v>
      </c>
      <c r="DF26" t="str">
        <f t="shared" si="39"/>
        <v>vn-</v>
      </c>
    </row>
    <row r="27" spans="1:110" x14ac:dyDescent="0.25">
      <c r="A27">
        <v>24</v>
      </c>
      <c r="B27">
        <f t="shared" si="0"/>
        <v>7</v>
      </c>
      <c r="C27" s="1" t="s">
        <v>98</v>
      </c>
      <c r="D27">
        <v>264</v>
      </c>
      <c r="E27">
        <v>0.35</v>
      </c>
      <c r="F27">
        <v>0.5</v>
      </c>
      <c r="G27" s="100"/>
      <c r="H27">
        <v>80</v>
      </c>
      <c r="I27">
        <v>45</v>
      </c>
      <c r="J27">
        <v>134</v>
      </c>
      <c r="L27">
        <v>264</v>
      </c>
      <c r="M27">
        <v>0.4</v>
      </c>
      <c r="N27">
        <v>0.4</v>
      </c>
      <c r="O27" s="101"/>
      <c r="P27">
        <v>94</v>
      </c>
      <c r="Q27">
        <v>61</v>
      </c>
      <c r="R27">
        <v>143</v>
      </c>
      <c r="T27">
        <v>264</v>
      </c>
      <c r="U27">
        <v>0.5</v>
      </c>
      <c r="V27">
        <v>0.32</v>
      </c>
      <c r="W27" s="98"/>
      <c r="X27">
        <v>119</v>
      </c>
      <c r="Y27">
        <v>87</v>
      </c>
      <c r="Z27">
        <v>168</v>
      </c>
      <c r="AB27">
        <v>240</v>
      </c>
      <c r="AC27">
        <v>0.46</v>
      </c>
      <c r="AD27">
        <v>0.48</v>
      </c>
      <c r="AE27" s="91"/>
      <c r="AF27">
        <v>106</v>
      </c>
      <c r="AG27">
        <v>61</v>
      </c>
      <c r="AH27">
        <v>174</v>
      </c>
      <c r="AJ27">
        <v>264</v>
      </c>
      <c r="AK27">
        <v>0.55000000000000004</v>
      </c>
      <c r="AL27">
        <v>0.55000000000000004</v>
      </c>
      <c r="AM27" s="98"/>
      <c r="AN27">
        <v>129</v>
      </c>
      <c r="AO27">
        <v>83</v>
      </c>
      <c r="AP27">
        <v>198</v>
      </c>
      <c r="AR27">
        <v>290</v>
      </c>
      <c r="AS27">
        <v>0.46</v>
      </c>
      <c r="AT27">
        <v>0.48</v>
      </c>
      <c r="AU27" s="102"/>
      <c r="AV27">
        <v>155</v>
      </c>
      <c r="AW27">
        <v>61</v>
      </c>
      <c r="AX27">
        <v>174</v>
      </c>
      <c r="AZ27">
        <v>240</v>
      </c>
      <c r="BA27">
        <v>0.46</v>
      </c>
      <c r="BB27">
        <v>0.48</v>
      </c>
      <c r="BC27" s="83"/>
      <c r="BD27">
        <v>61</v>
      </c>
      <c r="BE27">
        <v>61</v>
      </c>
      <c r="BF27">
        <v>174</v>
      </c>
      <c r="BG27" t="s">
        <v>99</v>
      </c>
      <c r="BH27" t="s">
        <v>99</v>
      </c>
      <c r="BM27" t="str">
        <f t="shared" si="1"/>
        <v>o_opr</v>
      </c>
      <c r="BN27">
        <v>24</v>
      </c>
      <c r="BO27" t="str">
        <f t="shared" si="2"/>
        <v>o_24</v>
      </c>
      <c r="BP27" t="str">
        <f t="shared" si="3"/>
        <v>o</v>
      </c>
      <c r="BQ27" t="str">
        <f t="shared" si="40"/>
        <v>opr</v>
      </c>
      <c r="BR27" t="str">
        <f t="shared" si="41"/>
        <v>opr</v>
      </c>
      <c r="BS27" t="str">
        <f t="shared" si="6"/>
        <v>#3D3DAE</v>
      </c>
      <c r="BT27" t="str">
        <f t="shared" si="7"/>
        <v>RGB(61,61,174)</v>
      </c>
      <c r="BU27" t="s">
        <v>100</v>
      </c>
      <c r="CA27" t="str">
        <f t="shared" si="8"/>
        <v>0o-</v>
      </c>
      <c r="CB27" t="str">
        <f t="shared" si="9"/>
        <v>1o-</v>
      </c>
      <c r="CC27" t="str">
        <f t="shared" si="10"/>
        <v>2o-</v>
      </c>
      <c r="CD27" t="str">
        <f t="shared" si="11"/>
        <v>3o-</v>
      </c>
      <c r="CE27" t="str">
        <f t="shared" si="12"/>
        <v>4o-</v>
      </c>
      <c r="CF27" t="str">
        <f t="shared" si="13"/>
        <v>5o-</v>
      </c>
      <c r="CG27" t="str">
        <f t="shared" si="14"/>
        <v>6o-</v>
      </c>
      <c r="CH27" t="str">
        <f t="shared" si="15"/>
        <v>7o-</v>
      </c>
      <c r="CI27" t="str">
        <f t="shared" si="16"/>
        <v>8o-</v>
      </c>
      <c r="CJ27" t="str">
        <f t="shared" si="17"/>
        <v>9o-</v>
      </c>
      <c r="CK27" t="str">
        <f t="shared" si="18"/>
        <v>ao-</v>
      </c>
      <c r="CL27" t="str">
        <f t="shared" si="19"/>
        <v>bo-</v>
      </c>
      <c r="CM27" t="str">
        <f t="shared" si="20"/>
        <v>co-</v>
      </c>
      <c r="CN27" t="str">
        <f t="shared" si="21"/>
        <v>do-</v>
      </c>
      <c r="CO27" t="str">
        <f t="shared" si="22"/>
        <v>eo-</v>
      </c>
      <c r="CP27" t="str">
        <f t="shared" si="23"/>
        <v>fo-</v>
      </c>
      <c r="CQ27" t="str">
        <f t="shared" si="24"/>
        <v>go-</v>
      </c>
      <c r="CR27" t="str">
        <f t="shared" si="25"/>
        <v>ho-</v>
      </c>
      <c r="CS27" t="str">
        <f t="shared" si="26"/>
        <v>io-</v>
      </c>
      <c r="CT27" t="str">
        <f t="shared" si="27"/>
        <v>jo-</v>
      </c>
      <c r="CU27" t="str">
        <f t="shared" si="28"/>
        <v>ko-</v>
      </c>
      <c r="CV27" t="str">
        <f t="shared" si="29"/>
        <v>lo-</v>
      </c>
      <c r="CW27" t="str">
        <f t="shared" si="30"/>
        <v>mo-</v>
      </c>
      <c r="CX27" t="str">
        <f t="shared" si="31"/>
        <v>no-</v>
      </c>
      <c r="CY27" t="str">
        <f t="shared" si="32"/>
        <v>oo-</v>
      </c>
      <c r="CZ27" t="str">
        <f t="shared" si="33"/>
        <v>po-</v>
      </c>
      <c r="DA27" t="str">
        <f t="shared" si="34"/>
        <v>qo-</v>
      </c>
      <c r="DB27" t="str">
        <f t="shared" si="35"/>
        <v>ro-</v>
      </c>
      <c r="DC27" t="str">
        <f t="shared" si="36"/>
        <v>so-</v>
      </c>
      <c r="DD27" t="str">
        <f t="shared" si="37"/>
        <v>to-</v>
      </c>
      <c r="DE27" t="str">
        <f t="shared" si="38"/>
        <v>uo-</v>
      </c>
      <c r="DF27" t="str">
        <f t="shared" si="39"/>
        <v>vo-</v>
      </c>
    </row>
    <row r="28" spans="1:110" x14ac:dyDescent="0.25">
      <c r="A28">
        <v>25</v>
      </c>
      <c r="B28">
        <f t="shared" si="0"/>
        <v>6</v>
      </c>
      <c r="C28" s="1" t="s">
        <v>101</v>
      </c>
      <c r="D28">
        <v>275</v>
      </c>
      <c r="E28">
        <v>0.35</v>
      </c>
      <c r="F28">
        <v>0.5</v>
      </c>
      <c r="G28" s="103"/>
      <c r="H28">
        <v>97</v>
      </c>
      <c r="I28">
        <v>45</v>
      </c>
      <c r="J28">
        <v>134</v>
      </c>
      <c r="L28">
        <v>275</v>
      </c>
      <c r="M28">
        <v>0.4</v>
      </c>
      <c r="N28">
        <v>0.4</v>
      </c>
      <c r="O28" s="91"/>
      <c r="P28">
        <v>109</v>
      </c>
      <c r="Q28">
        <v>61</v>
      </c>
      <c r="R28">
        <v>143</v>
      </c>
      <c r="T28">
        <v>275</v>
      </c>
      <c r="U28">
        <v>0.5</v>
      </c>
      <c r="V28">
        <v>0.32</v>
      </c>
      <c r="W28" s="98"/>
      <c r="X28">
        <v>134</v>
      </c>
      <c r="Y28">
        <v>87</v>
      </c>
      <c r="Z28">
        <v>168</v>
      </c>
      <c r="AB28">
        <v>250</v>
      </c>
      <c r="AC28">
        <v>0.46</v>
      </c>
      <c r="AD28">
        <v>0.48</v>
      </c>
      <c r="AE28" s="104"/>
      <c r="AF28">
        <v>127</v>
      </c>
      <c r="AG28">
        <v>61</v>
      </c>
      <c r="AH28">
        <v>174</v>
      </c>
      <c r="AJ28">
        <v>275</v>
      </c>
      <c r="AK28">
        <v>0.55000000000000004</v>
      </c>
      <c r="AL28">
        <v>0.55000000000000004</v>
      </c>
      <c r="AM28" s="105"/>
      <c r="AN28">
        <v>150</v>
      </c>
      <c r="AO28">
        <v>83</v>
      </c>
      <c r="AP28">
        <v>198</v>
      </c>
      <c r="AR28">
        <v>300</v>
      </c>
      <c r="AS28">
        <v>0.46</v>
      </c>
      <c r="AT28">
        <v>0.48</v>
      </c>
      <c r="AU28" s="106"/>
      <c r="AV28">
        <v>174</v>
      </c>
      <c r="AW28">
        <v>61</v>
      </c>
      <c r="AX28">
        <v>174</v>
      </c>
      <c r="AZ28">
        <v>250</v>
      </c>
      <c r="BA28">
        <v>0.46</v>
      </c>
      <c r="BB28">
        <v>0.48</v>
      </c>
      <c r="BC28" s="86"/>
      <c r="BD28">
        <v>80</v>
      </c>
      <c r="BE28">
        <v>61</v>
      </c>
      <c r="BF28">
        <v>174</v>
      </c>
      <c r="BG28" t="s">
        <v>102</v>
      </c>
      <c r="BH28" t="s">
        <v>102</v>
      </c>
      <c r="BM28" t="str">
        <f t="shared" si="1"/>
        <v>p_pcs</v>
      </c>
      <c r="BN28">
        <v>25</v>
      </c>
      <c r="BO28" t="str">
        <f t="shared" si="2"/>
        <v>p_25</v>
      </c>
      <c r="BP28" t="str">
        <f t="shared" si="3"/>
        <v>p</v>
      </c>
      <c r="BQ28" t="str">
        <f t="shared" si="40"/>
        <v>pcs</v>
      </c>
      <c r="BR28" t="str">
        <f t="shared" si="41"/>
        <v>pcs</v>
      </c>
      <c r="BS28" t="str">
        <f t="shared" si="6"/>
        <v>#503DAE</v>
      </c>
      <c r="BT28" t="str">
        <f t="shared" si="7"/>
        <v>RGB(80,61,174)</v>
      </c>
      <c r="BU28" t="s">
        <v>103</v>
      </c>
      <c r="CA28" t="str">
        <f t="shared" si="8"/>
        <v>0p-</v>
      </c>
      <c r="CB28" t="str">
        <f t="shared" si="9"/>
        <v>1p-</v>
      </c>
      <c r="CC28" t="str">
        <f t="shared" si="10"/>
        <v>2p-</v>
      </c>
      <c r="CD28" t="str">
        <f t="shared" si="11"/>
        <v>3p-</v>
      </c>
      <c r="CE28" t="str">
        <f t="shared" si="12"/>
        <v>4p-</v>
      </c>
      <c r="CF28" t="str">
        <f t="shared" si="13"/>
        <v>5p-</v>
      </c>
      <c r="CG28" t="str">
        <f t="shared" si="14"/>
        <v>6p-</v>
      </c>
      <c r="CH28" t="str">
        <f t="shared" si="15"/>
        <v>7p-</v>
      </c>
      <c r="CI28" t="str">
        <f t="shared" si="16"/>
        <v>8p-</v>
      </c>
      <c r="CJ28" t="str">
        <f t="shared" si="17"/>
        <v>9p-</v>
      </c>
      <c r="CK28" t="str">
        <f t="shared" si="18"/>
        <v>ap-</v>
      </c>
      <c r="CL28" t="str">
        <f t="shared" si="19"/>
        <v>bp-</v>
      </c>
      <c r="CM28" t="str">
        <f t="shared" si="20"/>
        <v>cp-</v>
      </c>
      <c r="CN28" t="str">
        <f t="shared" si="21"/>
        <v>dp-</v>
      </c>
      <c r="CO28" t="str">
        <f t="shared" si="22"/>
        <v>ep-</v>
      </c>
      <c r="CP28" t="str">
        <f t="shared" si="23"/>
        <v>fp-</v>
      </c>
      <c r="CQ28" t="str">
        <f t="shared" si="24"/>
        <v>gp-</v>
      </c>
      <c r="CR28" t="str">
        <f t="shared" si="25"/>
        <v>hp-</v>
      </c>
      <c r="CS28" t="str">
        <f t="shared" si="26"/>
        <v>ip-</v>
      </c>
      <c r="CT28" t="str">
        <f t="shared" si="27"/>
        <v>jp-</v>
      </c>
      <c r="CU28" t="str">
        <f t="shared" si="28"/>
        <v>kp-</v>
      </c>
      <c r="CV28" t="str">
        <f t="shared" si="29"/>
        <v>lp-</v>
      </c>
      <c r="CW28" t="str">
        <f t="shared" si="30"/>
        <v>mp-</v>
      </c>
      <c r="CX28" t="str">
        <f t="shared" si="31"/>
        <v>np-</v>
      </c>
      <c r="CY28" t="str">
        <f t="shared" si="32"/>
        <v>op-</v>
      </c>
      <c r="CZ28" t="str">
        <f t="shared" si="33"/>
        <v>pp-</v>
      </c>
      <c r="DA28" t="str">
        <f t="shared" si="34"/>
        <v>qp-</v>
      </c>
      <c r="DB28" t="str">
        <f t="shared" si="35"/>
        <v>rp-</v>
      </c>
      <c r="DC28" t="str">
        <f t="shared" si="36"/>
        <v>sp-</v>
      </c>
      <c r="DD28" t="str">
        <f t="shared" si="37"/>
        <v>tp-</v>
      </c>
      <c r="DE28" t="str">
        <f t="shared" si="38"/>
        <v>up-</v>
      </c>
      <c r="DF28" t="str">
        <f t="shared" si="39"/>
        <v>vp-</v>
      </c>
    </row>
    <row r="29" spans="1:110" x14ac:dyDescent="0.25">
      <c r="A29">
        <v>26</v>
      </c>
      <c r="B29">
        <f t="shared" si="0"/>
        <v>5</v>
      </c>
      <c r="C29" s="1" t="s">
        <v>104</v>
      </c>
      <c r="D29">
        <v>286</v>
      </c>
      <c r="E29">
        <v>0.35</v>
      </c>
      <c r="F29">
        <v>0.5</v>
      </c>
      <c r="G29" s="107"/>
      <c r="H29">
        <v>113</v>
      </c>
      <c r="I29">
        <v>45</v>
      </c>
      <c r="J29">
        <v>134</v>
      </c>
      <c r="L29">
        <v>286</v>
      </c>
      <c r="M29">
        <v>0.4</v>
      </c>
      <c r="N29">
        <v>0.4</v>
      </c>
      <c r="O29" s="104"/>
      <c r="P29">
        <v>124</v>
      </c>
      <c r="Q29">
        <v>61</v>
      </c>
      <c r="R29">
        <v>143</v>
      </c>
      <c r="T29">
        <v>286</v>
      </c>
      <c r="U29">
        <v>0.5</v>
      </c>
      <c r="V29">
        <v>0.32</v>
      </c>
      <c r="W29" s="105"/>
      <c r="X29">
        <v>149</v>
      </c>
      <c r="Y29">
        <v>87</v>
      </c>
      <c r="Z29">
        <v>168</v>
      </c>
      <c r="AB29">
        <v>260</v>
      </c>
      <c r="AC29">
        <v>0.46</v>
      </c>
      <c r="AD29">
        <v>0.48</v>
      </c>
      <c r="AE29" s="108"/>
      <c r="AF29">
        <v>147</v>
      </c>
      <c r="AG29">
        <v>61</v>
      </c>
      <c r="AH29">
        <v>174</v>
      </c>
      <c r="AJ29">
        <v>286</v>
      </c>
      <c r="AK29">
        <v>0.55000000000000004</v>
      </c>
      <c r="AL29">
        <v>0.55000000000000004</v>
      </c>
      <c r="AM29" s="109"/>
      <c r="AN29">
        <v>171</v>
      </c>
      <c r="AO29">
        <v>83</v>
      </c>
      <c r="AP29">
        <v>198</v>
      </c>
      <c r="AR29">
        <v>310</v>
      </c>
      <c r="AS29">
        <v>0.46</v>
      </c>
      <c r="AT29">
        <v>0.48</v>
      </c>
      <c r="AU29" s="106"/>
      <c r="AV29">
        <v>174</v>
      </c>
      <c r="AW29">
        <v>61</v>
      </c>
      <c r="AX29">
        <v>155</v>
      </c>
      <c r="AZ29">
        <v>260</v>
      </c>
      <c r="BA29">
        <v>0.46</v>
      </c>
      <c r="BB29">
        <v>0.48</v>
      </c>
      <c r="BC29" s="91"/>
      <c r="BD29">
        <v>99</v>
      </c>
      <c r="BE29">
        <v>61</v>
      </c>
      <c r="BF29">
        <v>174</v>
      </c>
      <c r="BG29" t="s">
        <v>105</v>
      </c>
      <c r="BH29" t="s">
        <v>105</v>
      </c>
      <c r="BM29" t="str">
        <f t="shared" si="1"/>
        <v>q_qly</v>
      </c>
      <c r="BN29">
        <v>26</v>
      </c>
      <c r="BO29" t="str">
        <f t="shared" si="2"/>
        <v>q_26</v>
      </c>
      <c r="BP29" t="str">
        <f t="shared" si="3"/>
        <v>q</v>
      </c>
      <c r="BQ29" t="str">
        <f t="shared" si="40"/>
        <v>qly</v>
      </c>
      <c r="BR29" t="str">
        <f t="shared" si="41"/>
        <v>qly</v>
      </c>
      <c r="BS29" t="str">
        <f t="shared" si="6"/>
        <v>#633DAE</v>
      </c>
      <c r="BT29" t="str">
        <f t="shared" si="7"/>
        <v>RGB(99,61,174)</v>
      </c>
      <c r="BU29" t="s">
        <v>106</v>
      </c>
      <c r="CA29" t="str">
        <f t="shared" si="8"/>
        <v>0q-</v>
      </c>
      <c r="CB29" t="str">
        <f t="shared" si="9"/>
        <v>1q-</v>
      </c>
      <c r="CC29" t="str">
        <f t="shared" si="10"/>
        <v>2q-</v>
      </c>
      <c r="CD29" t="str">
        <f t="shared" si="11"/>
        <v>3q-</v>
      </c>
      <c r="CE29" t="str">
        <f t="shared" si="12"/>
        <v>4q-</v>
      </c>
      <c r="CF29" t="str">
        <f t="shared" si="13"/>
        <v>5q-</v>
      </c>
      <c r="CG29" t="str">
        <f t="shared" si="14"/>
        <v>6q-</v>
      </c>
      <c r="CH29" t="str">
        <f t="shared" si="15"/>
        <v>7q-</v>
      </c>
      <c r="CI29" t="str">
        <f t="shared" si="16"/>
        <v>8q-</v>
      </c>
      <c r="CJ29" t="str">
        <f t="shared" si="17"/>
        <v>9q-</v>
      </c>
      <c r="CK29" t="str">
        <f t="shared" si="18"/>
        <v>aq-</v>
      </c>
      <c r="CL29" t="str">
        <f t="shared" si="19"/>
        <v>bq-</v>
      </c>
      <c r="CM29" t="str">
        <f t="shared" si="20"/>
        <v>cq-</v>
      </c>
      <c r="CN29" t="str">
        <f t="shared" si="21"/>
        <v>dq-</v>
      </c>
      <c r="CO29" t="str">
        <f t="shared" si="22"/>
        <v>eq-</v>
      </c>
      <c r="CP29" t="str">
        <f t="shared" si="23"/>
        <v>fq-</v>
      </c>
      <c r="CQ29" t="str">
        <f t="shared" si="24"/>
        <v>gq-</v>
      </c>
      <c r="CR29" t="str">
        <f t="shared" si="25"/>
        <v>hq-</v>
      </c>
      <c r="CS29" t="str">
        <f t="shared" si="26"/>
        <v>iq-</v>
      </c>
      <c r="CT29" t="str">
        <f t="shared" si="27"/>
        <v>jq-</v>
      </c>
      <c r="CU29" t="str">
        <f t="shared" si="28"/>
        <v>kq-</v>
      </c>
      <c r="CV29" t="str">
        <f t="shared" si="29"/>
        <v>lq-</v>
      </c>
      <c r="CW29" t="str">
        <f t="shared" si="30"/>
        <v>mq-</v>
      </c>
      <c r="CX29" t="str">
        <f t="shared" si="31"/>
        <v>nq-</v>
      </c>
      <c r="CY29" t="str">
        <f t="shared" si="32"/>
        <v>oq-</v>
      </c>
      <c r="CZ29" t="str">
        <f t="shared" si="33"/>
        <v>pq-</v>
      </c>
      <c r="DA29" t="str">
        <f t="shared" si="34"/>
        <v>qq-</v>
      </c>
      <c r="DB29" t="str">
        <f t="shared" si="35"/>
        <v>rq-</v>
      </c>
      <c r="DC29" t="str">
        <f t="shared" si="36"/>
        <v>sq-</v>
      </c>
      <c r="DD29" t="str">
        <f t="shared" si="37"/>
        <v>tq-</v>
      </c>
      <c r="DE29" t="str">
        <f t="shared" si="38"/>
        <v>uq-</v>
      </c>
      <c r="DF29" t="str">
        <f t="shared" si="39"/>
        <v>vq-</v>
      </c>
    </row>
    <row r="30" spans="1:110" x14ac:dyDescent="0.25">
      <c r="A30">
        <v>27</v>
      </c>
      <c r="B30">
        <f t="shared" si="0"/>
        <v>4</v>
      </c>
      <c r="C30" s="1" t="s">
        <v>4</v>
      </c>
      <c r="D30">
        <v>297</v>
      </c>
      <c r="E30">
        <v>0.35</v>
      </c>
      <c r="F30">
        <v>0.5</v>
      </c>
      <c r="G30" s="110"/>
      <c r="H30">
        <v>129</v>
      </c>
      <c r="I30">
        <v>45</v>
      </c>
      <c r="J30">
        <v>134</v>
      </c>
      <c r="L30">
        <v>297</v>
      </c>
      <c r="M30">
        <v>0.4</v>
      </c>
      <c r="N30">
        <v>0.4</v>
      </c>
      <c r="O30" s="108"/>
      <c r="P30">
        <v>139</v>
      </c>
      <c r="Q30">
        <v>61</v>
      </c>
      <c r="R30">
        <v>143</v>
      </c>
      <c r="T30">
        <v>297</v>
      </c>
      <c r="U30">
        <v>0.5</v>
      </c>
      <c r="V30">
        <v>0.32</v>
      </c>
      <c r="W30" s="109"/>
      <c r="X30">
        <v>164</v>
      </c>
      <c r="Y30">
        <v>87</v>
      </c>
      <c r="Z30">
        <v>168</v>
      </c>
      <c r="AB30">
        <v>270</v>
      </c>
      <c r="AC30">
        <v>0.46</v>
      </c>
      <c r="AD30">
        <v>0.48</v>
      </c>
      <c r="AE30" s="106"/>
      <c r="AF30">
        <v>168</v>
      </c>
      <c r="AG30">
        <v>61</v>
      </c>
      <c r="AH30">
        <v>174</v>
      </c>
      <c r="AJ30">
        <v>297</v>
      </c>
      <c r="AK30">
        <v>0.55000000000000004</v>
      </c>
      <c r="AL30">
        <v>0.55000000000000004</v>
      </c>
      <c r="AM30" s="109"/>
      <c r="AN30">
        <v>192</v>
      </c>
      <c r="AO30">
        <v>83</v>
      </c>
      <c r="AP30">
        <v>198</v>
      </c>
      <c r="AR30">
        <v>320</v>
      </c>
      <c r="AS30">
        <v>0.46</v>
      </c>
      <c r="AT30">
        <v>0.48</v>
      </c>
      <c r="AU30" s="106"/>
      <c r="AV30">
        <v>174</v>
      </c>
      <c r="AW30">
        <v>61</v>
      </c>
      <c r="AX30">
        <v>136</v>
      </c>
      <c r="AZ30">
        <v>270</v>
      </c>
      <c r="BA30">
        <v>0.46</v>
      </c>
      <c r="BB30">
        <v>0.48</v>
      </c>
      <c r="BC30" s="91"/>
      <c r="BD30">
        <v>117</v>
      </c>
      <c r="BE30">
        <v>61</v>
      </c>
      <c r="BF30">
        <v>174</v>
      </c>
      <c r="BG30" t="s">
        <v>107</v>
      </c>
      <c r="BH30" t="s">
        <v>107</v>
      </c>
      <c r="BM30" t="str">
        <f t="shared" si="1"/>
        <v>r_rls</v>
      </c>
      <c r="BN30">
        <v>27</v>
      </c>
      <c r="BO30" t="str">
        <f t="shared" si="2"/>
        <v>r_27</v>
      </c>
      <c r="BP30" t="str">
        <f t="shared" si="3"/>
        <v>r</v>
      </c>
      <c r="BQ30" t="str">
        <f t="shared" si="40"/>
        <v>rls</v>
      </c>
      <c r="BR30" t="str">
        <f t="shared" si="41"/>
        <v>rls</v>
      </c>
      <c r="BS30" t="str">
        <f t="shared" si="6"/>
        <v>#753DAE</v>
      </c>
      <c r="BT30" t="str">
        <f t="shared" si="7"/>
        <v>RGB(117,61,174)</v>
      </c>
      <c r="BU30" t="s">
        <v>108</v>
      </c>
      <c r="CA30" t="str">
        <f t="shared" si="8"/>
        <v>0r-</v>
      </c>
      <c r="CB30" t="str">
        <f t="shared" si="9"/>
        <v>1r-</v>
      </c>
      <c r="CC30" t="str">
        <f t="shared" si="10"/>
        <v>2r-</v>
      </c>
      <c r="CD30" t="str">
        <f t="shared" si="11"/>
        <v>3r-</v>
      </c>
      <c r="CE30" t="str">
        <f t="shared" si="12"/>
        <v>4r-</v>
      </c>
      <c r="CF30" t="str">
        <f t="shared" si="13"/>
        <v>5r-</v>
      </c>
      <c r="CG30" t="str">
        <f t="shared" si="14"/>
        <v>6r-</v>
      </c>
      <c r="CH30" t="str">
        <f t="shared" si="15"/>
        <v>7r-</v>
      </c>
      <c r="CI30" t="str">
        <f t="shared" si="16"/>
        <v>8r-</v>
      </c>
      <c r="CJ30" t="str">
        <f t="shared" si="17"/>
        <v>9r-</v>
      </c>
      <c r="CK30" t="str">
        <f t="shared" si="18"/>
        <v>ar-</v>
      </c>
      <c r="CL30" t="str">
        <f t="shared" si="19"/>
        <v>br-</v>
      </c>
      <c r="CM30" t="str">
        <f t="shared" si="20"/>
        <v>cr-</v>
      </c>
      <c r="CN30" t="str">
        <f t="shared" si="21"/>
        <v>dr-</v>
      </c>
      <c r="CO30" t="str">
        <f t="shared" si="22"/>
        <v>er-</v>
      </c>
      <c r="CP30" t="str">
        <f t="shared" si="23"/>
        <v>fr-</v>
      </c>
      <c r="CQ30" t="str">
        <f t="shared" si="24"/>
        <v>gr-</v>
      </c>
      <c r="CR30" t="str">
        <f t="shared" si="25"/>
        <v>hr-</v>
      </c>
      <c r="CS30" t="str">
        <f t="shared" si="26"/>
        <v>ir-</v>
      </c>
      <c r="CT30" t="str">
        <f t="shared" si="27"/>
        <v>jr-</v>
      </c>
      <c r="CU30" t="str">
        <f t="shared" si="28"/>
        <v>kr-</v>
      </c>
      <c r="CV30" t="str">
        <f t="shared" si="29"/>
        <v>lr-</v>
      </c>
      <c r="CW30" t="str">
        <f t="shared" si="30"/>
        <v>mr-</v>
      </c>
      <c r="CX30" t="str">
        <f t="shared" si="31"/>
        <v>nr-</v>
      </c>
      <c r="CY30" t="str">
        <f t="shared" si="32"/>
        <v>or-</v>
      </c>
      <c r="CZ30" t="str">
        <f t="shared" si="33"/>
        <v>pr-</v>
      </c>
      <c r="DA30" t="str">
        <f t="shared" si="34"/>
        <v>qr-</v>
      </c>
      <c r="DB30" t="str">
        <f t="shared" si="35"/>
        <v>rr-</v>
      </c>
      <c r="DC30" t="str">
        <f t="shared" si="36"/>
        <v>sr-</v>
      </c>
      <c r="DD30" t="str">
        <f t="shared" si="37"/>
        <v>tr-</v>
      </c>
      <c r="DE30" t="str">
        <f t="shared" si="38"/>
        <v>ur-</v>
      </c>
      <c r="DF30" t="str">
        <f t="shared" si="39"/>
        <v>vr-</v>
      </c>
    </row>
    <row r="31" spans="1:110" x14ac:dyDescent="0.25">
      <c r="A31">
        <v>28</v>
      </c>
      <c r="B31">
        <f t="shared" si="0"/>
        <v>3</v>
      </c>
      <c r="C31" s="1" t="s">
        <v>109</v>
      </c>
      <c r="D31">
        <v>308</v>
      </c>
      <c r="E31">
        <v>0.35</v>
      </c>
      <c r="F31">
        <v>0.5</v>
      </c>
      <c r="G31" s="111"/>
      <c r="H31">
        <v>134</v>
      </c>
      <c r="I31">
        <v>45</v>
      </c>
      <c r="J31">
        <v>122</v>
      </c>
      <c r="L31">
        <v>308</v>
      </c>
      <c r="M31">
        <v>0.4</v>
      </c>
      <c r="N31">
        <v>0.4</v>
      </c>
      <c r="O31" s="112"/>
      <c r="P31">
        <v>143</v>
      </c>
      <c r="Q31">
        <v>61</v>
      </c>
      <c r="R31">
        <v>132</v>
      </c>
      <c r="T31">
        <v>308</v>
      </c>
      <c r="U31">
        <v>0.5</v>
      </c>
      <c r="V31">
        <v>0.32</v>
      </c>
      <c r="W31" s="109"/>
      <c r="X31">
        <v>168</v>
      </c>
      <c r="Y31">
        <v>87</v>
      </c>
      <c r="Z31">
        <v>157</v>
      </c>
      <c r="AB31">
        <v>280</v>
      </c>
      <c r="AC31">
        <v>0.46</v>
      </c>
      <c r="AD31">
        <v>0.48</v>
      </c>
      <c r="AE31" s="106"/>
      <c r="AF31">
        <v>174</v>
      </c>
      <c r="AG31">
        <v>61</v>
      </c>
      <c r="AH31">
        <v>159</v>
      </c>
      <c r="AJ31">
        <v>308</v>
      </c>
      <c r="AK31">
        <v>0.55000000000000004</v>
      </c>
      <c r="AL31">
        <v>0.55000000000000004</v>
      </c>
      <c r="AM31" s="113"/>
      <c r="AN31">
        <v>198</v>
      </c>
      <c r="AO31">
        <v>83</v>
      </c>
      <c r="AP31">
        <v>182</v>
      </c>
      <c r="AR31">
        <v>330</v>
      </c>
      <c r="AS31">
        <v>0.46</v>
      </c>
      <c r="AT31">
        <v>0.48</v>
      </c>
      <c r="AU31" s="4"/>
      <c r="AV31">
        <v>174</v>
      </c>
      <c r="AW31">
        <v>61</v>
      </c>
      <c r="AX31">
        <v>117</v>
      </c>
      <c r="AZ31">
        <v>280</v>
      </c>
      <c r="BA31">
        <v>0.46</v>
      </c>
      <c r="BB31">
        <v>0.48</v>
      </c>
      <c r="BC31" s="99"/>
      <c r="BD31">
        <v>136</v>
      </c>
      <c r="BE31">
        <v>61</v>
      </c>
      <c r="BF31">
        <v>174</v>
      </c>
      <c r="BG31" t="s">
        <v>110</v>
      </c>
      <c r="BH31" t="s">
        <v>110</v>
      </c>
      <c r="BM31" t="str">
        <f t="shared" si="1"/>
        <v>s_spr</v>
      </c>
      <c r="BN31">
        <v>28</v>
      </c>
      <c r="BO31" t="str">
        <f t="shared" si="2"/>
        <v>s_28</v>
      </c>
      <c r="BP31" t="str">
        <f t="shared" si="3"/>
        <v>s</v>
      </c>
      <c r="BQ31" t="str">
        <f t="shared" si="40"/>
        <v>spr</v>
      </c>
      <c r="BR31" t="str">
        <f t="shared" si="41"/>
        <v>spr</v>
      </c>
      <c r="BS31" t="str">
        <f t="shared" si="6"/>
        <v>#883DAE</v>
      </c>
      <c r="BT31" t="str">
        <f t="shared" si="7"/>
        <v>RGB(136,61,174)</v>
      </c>
      <c r="BU31" t="s">
        <v>111</v>
      </c>
      <c r="CA31" t="str">
        <f t="shared" si="8"/>
        <v>0s-</v>
      </c>
      <c r="CB31" t="str">
        <f t="shared" si="9"/>
        <v>1s-</v>
      </c>
      <c r="CC31" t="str">
        <f t="shared" si="10"/>
        <v>2s-</v>
      </c>
      <c r="CD31" t="str">
        <f t="shared" si="11"/>
        <v>3s-</v>
      </c>
      <c r="CE31" t="str">
        <f t="shared" si="12"/>
        <v>4s-</v>
      </c>
      <c r="CF31" t="str">
        <f t="shared" si="13"/>
        <v>5s-</v>
      </c>
      <c r="CG31" t="str">
        <f t="shared" si="14"/>
        <v>6s-</v>
      </c>
      <c r="CH31" t="str">
        <f t="shared" si="15"/>
        <v>7s-</v>
      </c>
      <c r="CI31" t="str">
        <f t="shared" si="16"/>
        <v>8s-</v>
      </c>
      <c r="CJ31" t="str">
        <f t="shared" si="17"/>
        <v>9s-</v>
      </c>
      <c r="CK31" t="str">
        <f t="shared" si="18"/>
        <v>as-</v>
      </c>
      <c r="CL31" t="str">
        <f t="shared" si="19"/>
        <v>bs-</v>
      </c>
      <c r="CM31" t="str">
        <f t="shared" si="20"/>
        <v>cs-</v>
      </c>
      <c r="CN31" t="str">
        <f t="shared" si="21"/>
        <v>ds-</v>
      </c>
      <c r="CO31" t="str">
        <f t="shared" si="22"/>
        <v>es-</v>
      </c>
      <c r="CP31" t="str">
        <f t="shared" si="23"/>
        <v>fs-</v>
      </c>
      <c r="CQ31" t="str">
        <f t="shared" si="24"/>
        <v>gs-</v>
      </c>
      <c r="CR31" t="str">
        <f t="shared" si="25"/>
        <v>hs-</v>
      </c>
      <c r="CS31" t="str">
        <f t="shared" si="26"/>
        <v>is-</v>
      </c>
      <c r="CT31" t="str">
        <f t="shared" si="27"/>
        <v>js-</v>
      </c>
      <c r="CU31" t="str">
        <f t="shared" si="28"/>
        <v>ks-</v>
      </c>
      <c r="CV31" t="str">
        <f t="shared" si="29"/>
        <v>ls-</v>
      </c>
      <c r="CW31" t="str">
        <f t="shared" si="30"/>
        <v>ms-</v>
      </c>
      <c r="CX31" t="str">
        <f t="shared" si="31"/>
        <v>ns-</v>
      </c>
      <c r="CY31" t="str">
        <f t="shared" si="32"/>
        <v>os-</v>
      </c>
      <c r="CZ31" t="str">
        <f t="shared" si="33"/>
        <v>ps-</v>
      </c>
      <c r="DA31" t="str">
        <f t="shared" si="34"/>
        <v>qs-</v>
      </c>
      <c r="DB31" t="str">
        <f t="shared" si="35"/>
        <v>rs-</v>
      </c>
      <c r="DC31" t="str">
        <f t="shared" si="36"/>
        <v>ss-</v>
      </c>
      <c r="DD31" t="str">
        <f t="shared" si="37"/>
        <v>ts-</v>
      </c>
      <c r="DE31" t="str">
        <f t="shared" si="38"/>
        <v>us-</v>
      </c>
      <c r="DF31" t="str">
        <f t="shared" si="39"/>
        <v>vs-</v>
      </c>
    </row>
    <row r="32" spans="1:110" x14ac:dyDescent="0.25">
      <c r="A32">
        <v>29</v>
      </c>
      <c r="B32">
        <f t="shared" si="0"/>
        <v>2</v>
      </c>
      <c r="C32" s="1" t="s">
        <v>112</v>
      </c>
      <c r="D32">
        <v>319</v>
      </c>
      <c r="E32">
        <v>0.35</v>
      </c>
      <c r="F32">
        <v>0.5</v>
      </c>
      <c r="G32" s="111"/>
      <c r="H32">
        <v>134</v>
      </c>
      <c r="I32">
        <v>45</v>
      </c>
      <c r="J32">
        <v>106</v>
      </c>
      <c r="L32">
        <v>319</v>
      </c>
      <c r="M32">
        <v>0.4</v>
      </c>
      <c r="N32">
        <v>0.4</v>
      </c>
      <c r="O32" s="114"/>
      <c r="P32">
        <v>143</v>
      </c>
      <c r="Q32">
        <v>61</v>
      </c>
      <c r="R32">
        <v>117</v>
      </c>
      <c r="T32">
        <v>319</v>
      </c>
      <c r="U32">
        <v>0.5</v>
      </c>
      <c r="V32">
        <v>0.32</v>
      </c>
      <c r="W32" s="109"/>
      <c r="X32">
        <v>168</v>
      </c>
      <c r="Y32">
        <v>87</v>
      </c>
      <c r="Z32">
        <v>142</v>
      </c>
      <c r="AB32">
        <v>290</v>
      </c>
      <c r="AC32">
        <v>0.46</v>
      </c>
      <c r="AD32">
        <v>0.48</v>
      </c>
      <c r="AE32" s="106"/>
      <c r="AF32">
        <v>174</v>
      </c>
      <c r="AG32">
        <v>61</v>
      </c>
      <c r="AH32">
        <v>138</v>
      </c>
      <c r="AJ32">
        <v>319</v>
      </c>
      <c r="AK32">
        <v>0.55000000000000004</v>
      </c>
      <c r="AL32">
        <v>0.55000000000000004</v>
      </c>
      <c r="AM32" s="115"/>
      <c r="AN32">
        <v>198</v>
      </c>
      <c r="AO32">
        <v>83</v>
      </c>
      <c r="AP32">
        <v>161</v>
      </c>
      <c r="AR32">
        <v>340</v>
      </c>
      <c r="AS32">
        <v>0.46</v>
      </c>
      <c r="AT32">
        <v>0.48</v>
      </c>
      <c r="AU32" s="4"/>
      <c r="AV32">
        <v>174</v>
      </c>
      <c r="AW32">
        <v>61</v>
      </c>
      <c r="AX32">
        <v>99</v>
      </c>
      <c r="AZ32">
        <v>290</v>
      </c>
      <c r="BA32">
        <v>0.46</v>
      </c>
      <c r="BB32">
        <v>0.48</v>
      </c>
      <c r="BC32" s="102"/>
      <c r="BD32">
        <v>155</v>
      </c>
      <c r="BE32">
        <v>61</v>
      </c>
      <c r="BF32">
        <v>174</v>
      </c>
      <c r="BG32" t="s">
        <v>113</v>
      </c>
      <c r="BH32" t="s">
        <v>113</v>
      </c>
      <c r="BM32" t="str">
        <f t="shared" si="1"/>
        <v>t_tng</v>
      </c>
      <c r="BN32">
        <v>29</v>
      </c>
      <c r="BO32" t="str">
        <f t="shared" si="2"/>
        <v>t_29</v>
      </c>
      <c r="BP32" t="str">
        <f t="shared" si="3"/>
        <v>t</v>
      </c>
      <c r="BQ32" t="str">
        <f t="shared" si="40"/>
        <v>tng</v>
      </c>
      <c r="BR32" t="str">
        <f t="shared" si="41"/>
        <v>tng</v>
      </c>
      <c r="BS32" t="str">
        <f t="shared" si="6"/>
        <v>#9B3DAE</v>
      </c>
      <c r="BT32" t="str">
        <f t="shared" si="7"/>
        <v>RGB(155,61,174)</v>
      </c>
      <c r="BU32" t="s">
        <v>114</v>
      </c>
      <c r="CA32" t="str">
        <f t="shared" si="8"/>
        <v>0t-</v>
      </c>
      <c r="CB32" t="str">
        <f t="shared" si="9"/>
        <v>1t-</v>
      </c>
      <c r="CC32" t="str">
        <f t="shared" si="10"/>
        <v>2t-</v>
      </c>
      <c r="CD32" t="str">
        <f t="shared" si="11"/>
        <v>3t-</v>
      </c>
      <c r="CE32" t="str">
        <f t="shared" si="12"/>
        <v>4t-</v>
      </c>
      <c r="CF32" t="str">
        <f t="shared" si="13"/>
        <v>5t-</v>
      </c>
      <c r="CG32" t="str">
        <f t="shared" si="14"/>
        <v>6t-</v>
      </c>
      <c r="CH32" t="str">
        <f t="shared" si="15"/>
        <v>7t-</v>
      </c>
      <c r="CI32" t="str">
        <f t="shared" si="16"/>
        <v>8t-</v>
      </c>
      <c r="CJ32" t="str">
        <f t="shared" si="17"/>
        <v>9t-</v>
      </c>
      <c r="CK32" t="str">
        <f t="shared" si="18"/>
        <v>at-</v>
      </c>
      <c r="CL32" t="str">
        <f t="shared" si="19"/>
        <v>bt-</v>
      </c>
      <c r="CM32" t="str">
        <f t="shared" si="20"/>
        <v>ct-</v>
      </c>
      <c r="CN32" t="str">
        <f t="shared" si="21"/>
        <v>dt-</v>
      </c>
      <c r="CO32" t="str">
        <f t="shared" si="22"/>
        <v>et-</v>
      </c>
      <c r="CP32" t="str">
        <f t="shared" si="23"/>
        <v>ft-</v>
      </c>
      <c r="CQ32" t="str">
        <f t="shared" si="24"/>
        <v>gt-</v>
      </c>
      <c r="CR32" t="str">
        <f t="shared" si="25"/>
        <v>ht-</v>
      </c>
      <c r="CS32" t="str">
        <f t="shared" si="26"/>
        <v>it-</v>
      </c>
      <c r="CT32" t="str">
        <f t="shared" si="27"/>
        <v>jt-</v>
      </c>
      <c r="CU32" t="str">
        <f t="shared" si="28"/>
        <v>kt-</v>
      </c>
      <c r="CV32" t="str">
        <f t="shared" si="29"/>
        <v>lt-</v>
      </c>
      <c r="CW32" t="str">
        <f t="shared" si="30"/>
        <v>mt-</v>
      </c>
      <c r="CX32" t="str">
        <f t="shared" si="31"/>
        <v>nt-</v>
      </c>
      <c r="CY32" t="str">
        <f t="shared" si="32"/>
        <v>ot-</v>
      </c>
      <c r="CZ32" t="str">
        <f t="shared" si="33"/>
        <v>pt-</v>
      </c>
      <c r="DA32" t="str">
        <f t="shared" si="34"/>
        <v>qt-</v>
      </c>
      <c r="DB32" t="str">
        <f t="shared" si="35"/>
        <v>rt-</v>
      </c>
      <c r="DC32" t="str">
        <f t="shared" si="36"/>
        <v>st-</v>
      </c>
      <c r="DD32" t="str">
        <f t="shared" si="37"/>
        <v>tt-</v>
      </c>
      <c r="DE32" t="str">
        <f t="shared" si="38"/>
        <v>ut-</v>
      </c>
      <c r="DF32" t="str">
        <f t="shared" si="39"/>
        <v>vt-</v>
      </c>
    </row>
    <row r="33" spans="1:110" x14ac:dyDescent="0.25">
      <c r="A33">
        <v>30</v>
      </c>
      <c r="B33">
        <f t="shared" si="0"/>
        <v>1</v>
      </c>
      <c r="C33" s="1" t="s">
        <v>115</v>
      </c>
      <c r="D33">
        <v>330</v>
      </c>
      <c r="E33">
        <v>0.35</v>
      </c>
      <c r="F33">
        <v>0.5</v>
      </c>
      <c r="G33" s="116"/>
      <c r="H33">
        <v>134</v>
      </c>
      <c r="I33">
        <v>45</v>
      </c>
      <c r="J33">
        <v>89</v>
      </c>
      <c r="L33">
        <v>330</v>
      </c>
      <c r="M33">
        <v>0.4</v>
      </c>
      <c r="N33">
        <v>0.4</v>
      </c>
      <c r="O33" s="117"/>
      <c r="P33">
        <v>143</v>
      </c>
      <c r="Q33">
        <v>61</v>
      </c>
      <c r="R33">
        <v>102</v>
      </c>
      <c r="T33">
        <v>330</v>
      </c>
      <c r="U33">
        <v>0.5</v>
      </c>
      <c r="V33">
        <v>0.32</v>
      </c>
      <c r="W33" s="113"/>
      <c r="X33">
        <v>168</v>
      </c>
      <c r="Y33">
        <v>87</v>
      </c>
      <c r="Z33">
        <v>128</v>
      </c>
      <c r="AB33">
        <v>300</v>
      </c>
      <c r="AC33">
        <v>0.46</v>
      </c>
      <c r="AD33">
        <v>0.48</v>
      </c>
      <c r="AE33" s="4"/>
      <c r="AF33">
        <v>174</v>
      </c>
      <c r="AG33">
        <v>61</v>
      </c>
      <c r="AH33">
        <v>117</v>
      </c>
      <c r="AJ33">
        <v>330</v>
      </c>
      <c r="AK33">
        <v>0.55000000000000004</v>
      </c>
      <c r="AL33">
        <v>0.55000000000000004</v>
      </c>
      <c r="AM33" s="115"/>
      <c r="AN33">
        <v>198</v>
      </c>
      <c r="AO33">
        <v>83</v>
      </c>
      <c r="AP33">
        <v>140</v>
      </c>
      <c r="AR33">
        <v>350</v>
      </c>
      <c r="AS33">
        <v>0.46</v>
      </c>
      <c r="AT33">
        <v>0.48</v>
      </c>
      <c r="AU33" s="4"/>
      <c r="AV33">
        <v>174</v>
      </c>
      <c r="AW33">
        <v>61</v>
      </c>
      <c r="AX33">
        <v>80</v>
      </c>
      <c r="AZ33">
        <v>300</v>
      </c>
      <c r="BA33">
        <v>0.46</v>
      </c>
      <c r="BB33">
        <v>0.48</v>
      </c>
      <c r="BC33" s="106"/>
      <c r="BD33">
        <v>174</v>
      </c>
      <c r="BE33">
        <v>61</v>
      </c>
      <c r="BF33">
        <v>174</v>
      </c>
      <c r="BG33" t="s">
        <v>116</v>
      </c>
      <c r="BH33" t="s">
        <v>116</v>
      </c>
      <c r="BM33" t="str">
        <f t="shared" si="1"/>
        <v>u_upd</v>
      </c>
      <c r="BN33">
        <v>30</v>
      </c>
      <c r="BO33" t="str">
        <f t="shared" si="2"/>
        <v>u_30</v>
      </c>
      <c r="BP33" t="str">
        <f t="shared" si="3"/>
        <v>u</v>
      </c>
      <c r="BQ33" t="str">
        <f t="shared" si="40"/>
        <v>upd</v>
      </c>
      <c r="BR33" t="str">
        <f t="shared" si="41"/>
        <v>upd</v>
      </c>
      <c r="BS33" t="str">
        <f t="shared" si="6"/>
        <v>#AE3DAE</v>
      </c>
      <c r="BT33" t="str">
        <f t="shared" si="7"/>
        <v>RGB(174,61,174)</v>
      </c>
      <c r="BU33" t="s">
        <v>117</v>
      </c>
      <c r="CA33" t="str">
        <f t="shared" si="8"/>
        <v>0u-</v>
      </c>
      <c r="CB33" t="str">
        <f t="shared" si="9"/>
        <v>1u-</v>
      </c>
      <c r="CC33" t="str">
        <f t="shared" si="10"/>
        <v>2u-</v>
      </c>
      <c r="CD33" t="str">
        <f t="shared" si="11"/>
        <v>3u-</v>
      </c>
      <c r="CE33" t="str">
        <f t="shared" si="12"/>
        <v>4u-</v>
      </c>
      <c r="CF33" t="str">
        <f t="shared" si="13"/>
        <v>5u-</v>
      </c>
      <c r="CG33" t="str">
        <f t="shared" si="14"/>
        <v>6u-</v>
      </c>
      <c r="CH33" t="str">
        <f t="shared" si="15"/>
        <v>7u-</v>
      </c>
      <c r="CI33" t="str">
        <f t="shared" si="16"/>
        <v>8u-</v>
      </c>
      <c r="CJ33" t="str">
        <f t="shared" si="17"/>
        <v>9u-</v>
      </c>
      <c r="CK33" t="str">
        <f t="shared" si="18"/>
        <v>au-</v>
      </c>
      <c r="CL33" t="str">
        <f t="shared" si="19"/>
        <v>bu-</v>
      </c>
      <c r="CM33" t="str">
        <f t="shared" si="20"/>
        <v>cu-</v>
      </c>
      <c r="CN33" t="str">
        <f t="shared" si="21"/>
        <v>du-</v>
      </c>
      <c r="CO33" t="str">
        <f t="shared" si="22"/>
        <v>eu-</v>
      </c>
      <c r="CP33" t="str">
        <f t="shared" si="23"/>
        <v>fu-</v>
      </c>
      <c r="CQ33" t="str">
        <f t="shared" si="24"/>
        <v>gu-</v>
      </c>
      <c r="CR33" t="str">
        <f t="shared" si="25"/>
        <v>hu-</v>
      </c>
      <c r="CS33" t="str">
        <f t="shared" si="26"/>
        <v>iu-</v>
      </c>
      <c r="CT33" t="str">
        <f t="shared" si="27"/>
        <v>ju-</v>
      </c>
      <c r="CU33" t="str">
        <f t="shared" si="28"/>
        <v>ku-</v>
      </c>
      <c r="CV33" t="str">
        <f t="shared" si="29"/>
        <v>lu-</v>
      </c>
      <c r="CW33" t="str">
        <f t="shared" si="30"/>
        <v>mu-</v>
      </c>
      <c r="CX33" t="str">
        <f t="shared" si="31"/>
        <v>nu-</v>
      </c>
      <c r="CY33" t="str">
        <f t="shared" si="32"/>
        <v>ou-</v>
      </c>
      <c r="CZ33" t="str">
        <f t="shared" si="33"/>
        <v>pu-</v>
      </c>
      <c r="DA33" t="str">
        <f t="shared" si="34"/>
        <v>qu-</v>
      </c>
      <c r="DB33" t="str">
        <f t="shared" si="35"/>
        <v>ru-</v>
      </c>
      <c r="DC33" t="str">
        <f t="shared" si="36"/>
        <v>su-</v>
      </c>
      <c r="DD33" t="str">
        <f t="shared" si="37"/>
        <v>tu-</v>
      </c>
      <c r="DE33" t="str">
        <f t="shared" si="38"/>
        <v>uu-</v>
      </c>
      <c r="DF33" t="str">
        <f t="shared" si="39"/>
        <v>vu-</v>
      </c>
    </row>
    <row r="34" spans="1:110" x14ac:dyDescent="0.25">
      <c r="A34">
        <v>31</v>
      </c>
      <c r="B34">
        <f t="shared" si="0"/>
        <v>0</v>
      </c>
      <c r="C34" s="1" t="s">
        <v>118</v>
      </c>
      <c r="D34">
        <v>341</v>
      </c>
      <c r="E34">
        <v>0.35</v>
      </c>
      <c r="F34">
        <v>0.5</v>
      </c>
      <c r="G34" s="118"/>
      <c r="H34">
        <v>134</v>
      </c>
      <c r="I34">
        <v>45</v>
      </c>
      <c r="J34">
        <v>73</v>
      </c>
      <c r="L34">
        <v>341</v>
      </c>
      <c r="M34">
        <v>0.4</v>
      </c>
      <c r="N34">
        <v>0.4</v>
      </c>
      <c r="O34" s="117"/>
      <c r="P34">
        <v>143</v>
      </c>
      <c r="Q34">
        <v>61</v>
      </c>
      <c r="R34">
        <v>87</v>
      </c>
      <c r="T34">
        <v>341</v>
      </c>
      <c r="U34">
        <v>0.5</v>
      </c>
      <c r="V34">
        <v>0.32</v>
      </c>
      <c r="W34" s="119"/>
      <c r="X34">
        <v>168</v>
      </c>
      <c r="Y34">
        <v>87</v>
      </c>
      <c r="Z34">
        <v>113</v>
      </c>
      <c r="AB34">
        <v>310</v>
      </c>
      <c r="AC34">
        <v>0.46</v>
      </c>
      <c r="AD34">
        <v>0.48</v>
      </c>
      <c r="AE34" s="4"/>
      <c r="AF34">
        <v>174</v>
      </c>
      <c r="AG34">
        <v>61</v>
      </c>
      <c r="AH34">
        <v>97</v>
      </c>
      <c r="AJ34">
        <v>341</v>
      </c>
      <c r="AK34">
        <v>0.55000000000000004</v>
      </c>
      <c r="AL34">
        <v>0.55000000000000004</v>
      </c>
      <c r="AM34" s="120"/>
      <c r="AN34">
        <v>198</v>
      </c>
      <c r="AO34">
        <v>83</v>
      </c>
      <c r="AP34">
        <v>119</v>
      </c>
      <c r="AR34">
        <v>360</v>
      </c>
      <c r="AS34">
        <v>0.46</v>
      </c>
      <c r="AT34">
        <v>0.48</v>
      </c>
      <c r="AU34" s="4"/>
      <c r="AV34">
        <v>174</v>
      </c>
      <c r="AW34">
        <v>61</v>
      </c>
      <c r="AX34">
        <v>61</v>
      </c>
      <c r="AZ34">
        <v>310</v>
      </c>
      <c r="BA34">
        <v>0.46</v>
      </c>
      <c r="BB34">
        <v>0.48</v>
      </c>
      <c r="BC34" s="106"/>
      <c r="BD34">
        <v>174</v>
      </c>
      <c r="BE34">
        <v>61</v>
      </c>
      <c r="BF34">
        <v>155</v>
      </c>
      <c r="BG34" t="s">
        <v>119</v>
      </c>
      <c r="BH34" t="s">
        <v>119</v>
      </c>
      <c r="BM34" t="str">
        <f t="shared" si="1"/>
        <v>v_vdn</v>
      </c>
      <c r="BN34">
        <v>31</v>
      </c>
      <c r="BO34" t="str">
        <f t="shared" si="2"/>
        <v>v_31</v>
      </c>
      <c r="BP34" t="str">
        <f t="shared" si="3"/>
        <v>v</v>
      </c>
      <c r="BQ34" t="str">
        <f t="shared" si="40"/>
        <v>vdn</v>
      </c>
      <c r="BR34" t="str">
        <f t="shared" si="41"/>
        <v>vdn</v>
      </c>
      <c r="BS34" t="str">
        <f t="shared" si="6"/>
        <v>#AE3D9B</v>
      </c>
      <c r="BT34" t="str">
        <f t="shared" si="7"/>
        <v>RGB(174,61,155)</v>
      </c>
      <c r="BU34" t="s">
        <v>120</v>
      </c>
      <c r="CA34" t="str">
        <f t="shared" si="8"/>
        <v>0v-</v>
      </c>
      <c r="CB34" t="str">
        <f t="shared" si="9"/>
        <v>1v-</v>
      </c>
      <c r="CC34" t="str">
        <f t="shared" si="10"/>
        <v>2v-</v>
      </c>
      <c r="CD34" t="str">
        <f t="shared" si="11"/>
        <v>3v-</v>
      </c>
      <c r="CE34" t="str">
        <f t="shared" si="12"/>
        <v>4v-</v>
      </c>
      <c r="CF34" t="str">
        <f t="shared" si="13"/>
        <v>5v-</v>
      </c>
      <c r="CG34" t="str">
        <f t="shared" si="14"/>
        <v>6v-</v>
      </c>
      <c r="CH34" t="str">
        <f t="shared" si="15"/>
        <v>7v-</v>
      </c>
      <c r="CI34" t="str">
        <f t="shared" si="16"/>
        <v>8v-</v>
      </c>
      <c r="CJ34" t="str">
        <f t="shared" si="17"/>
        <v>9v-</v>
      </c>
      <c r="CK34" t="str">
        <f t="shared" si="18"/>
        <v>av-</v>
      </c>
      <c r="CL34" t="str">
        <f t="shared" si="19"/>
        <v>bv-</v>
      </c>
      <c r="CM34" t="str">
        <f t="shared" si="20"/>
        <v>cv-</v>
      </c>
      <c r="CN34" t="str">
        <f t="shared" si="21"/>
        <v>dv-</v>
      </c>
      <c r="CO34" t="str">
        <f t="shared" si="22"/>
        <v>ev-</v>
      </c>
      <c r="CP34" t="str">
        <f t="shared" si="23"/>
        <v>fv-</v>
      </c>
      <c r="CQ34" t="str">
        <f t="shared" si="24"/>
        <v>gv-</v>
      </c>
      <c r="CR34" t="str">
        <f t="shared" si="25"/>
        <v>hv-</v>
      </c>
      <c r="CS34" t="str">
        <f t="shared" si="26"/>
        <v>iv-</v>
      </c>
      <c r="CT34" t="str">
        <f t="shared" si="27"/>
        <v>jv-</v>
      </c>
      <c r="CU34" t="str">
        <f t="shared" si="28"/>
        <v>kv-</v>
      </c>
      <c r="CV34" t="str">
        <f t="shared" si="29"/>
        <v>lv-</v>
      </c>
      <c r="CW34" t="str">
        <f t="shared" si="30"/>
        <v>mv-</v>
      </c>
      <c r="CX34" t="str">
        <f t="shared" si="31"/>
        <v>nv-</v>
      </c>
      <c r="CY34" t="str">
        <f t="shared" si="32"/>
        <v>ov-</v>
      </c>
      <c r="CZ34" t="str">
        <f t="shared" si="33"/>
        <v>pv-</v>
      </c>
      <c r="DA34" t="str">
        <f t="shared" si="34"/>
        <v>qv-</v>
      </c>
      <c r="DB34" t="str">
        <f t="shared" si="35"/>
        <v>rv-</v>
      </c>
      <c r="DC34" t="str">
        <f t="shared" si="36"/>
        <v>sv-</v>
      </c>
      <c r="DD34" t="str">
        <f t="shared" si="37"/>
        <v>tv-</v>
      </c>
      <c r="DE34" t="str">
        <f t="shared" si="38"/>
        <v>uv-</v>
      </c>
      <c r="DF34" t="str">
        <f t="shared" si="39"/>
        <v>vv-</v>
      </c>
    </row>
    <row r="35" spans="1:110" x14ac:dyDescent="0.25">
      <c r="T35">
        <v>352</v>
      </c>
      <c r="U35">
        <v>0.5</v>
      </c>
      <c r="V35">
        <v>0.32</v>
      </c>
      <c r="W35" s="119"/>
      <c r="X35">
        <v>168</v>
      </c>
      <c r="Y35">
        <v>87</v>
      </c>
      <c r="Z35">
        <v>98</v>
      </c>
      <c r="AB35">
        <v>320</v>
      </c>
      <c r="AC35">
        <v>0.46</v>
      </c>
      <c r="AD35">
        <v>0.48</v>
      </c>
      <c r="AE35" s="4"/>
      <c r="AF35">
        <v>174</v>
      </c>
      <c r="AG35">
        <v>61</v>
      </c>
      <c r="AH35">
        <v>76</v>
      </c>
      <c r="AR35">
        <v>370</v>
      </c>
      <c r="AS35">
        <v>0.46</v>
      </c>
      <c r="AT35">
        <v>0.48</v>
      </c>
      <c r="AU35" s="11"/>
      <c r="AV35">
        <v>174</v>
      </c>
      <c r="AW35">
        <v>80</v>
      </c>
      <c r="AX35">
        <v>61</v>
      </c>
      <c r="AZ35">
        <v>320</v>
      </c>
      <c r="BA35">
        <v>0.46</v>
      </c>
      <c r="BB35">
        <v>0.48</v>
      </c>
      <c r="BC35" s="106"/>
      <c r="BD35">
        <v>174</v>
      </c>
      <c r="BE35">
        <v>61</v>
      </c>
      <c r="BF35">
        <v>136</v>
      </c>
      <c r="BG35" t="str">
        <f>CONCATENATE("""",BG3,";",BG4,";",BG5,";",BG6,";",BG7,";",BG8,";",BG9,";",BG10,";",BG11,";",BG12,";",BG13,";",BG14,";",BG15,";",BG16,";",BG17,";",BG18,";",BG19,";",BG20,";",BG21,";",BG22,";",BG23,";",BG24,";",BG25,";",BG26,";",BG27,";",BG28,";",BG29,";",BG30,";",BG31,";",BG32,";",BG33,";",BG34,"; ",";""")</f>
        <v>"prj;prc;spc;dsg;mdg;dmg;mtg;env;sys;req;acr;bsm;cnp;dtm;eng;fmr;gds;hry;ifc;jrn;krn;lib;mde;net;opr;pcs;qly;rls;spr;tng;upd;vdn; ;"</v>
      </c>
      <c r="BH35" t="str">
        <f>CONCATENATE("""",BH3,";",BH4,";",BH5,";",BH6,";",BH7,";",BH8,";",BH9,";",BH10,";",BH11,";",BH12,";",BH13,";",BH14,";",BH15,";",BH16,";",BH17,";",BH18,";",BH19,";",BH20,";",BH21,";",BH22,";",BH23,";",BH24,";",BH25,";",BH26,";",BH27,";",BH28,";",BH29,";",BH30,";",BH31,";",BH32,";",BH33,";",BH34,"; ",";""")</f>
        <v>"gen;sys;cor;prg;vsz;lds;vrz;bro;app;req;acr;bsm;cnp;dtm;egn;fmr;gds;hry;ifc;jrn;krn;lib;mde;net;opr;pcs;qly;rls;spr;tng;upd;vdn; ;"</v>
      </c>
      <c r="BM35" t="str">
        <f>CONCATENATE("""",BM3,";",BM4,";",BM5,";",BM6,";",BM7,";",BM8,";",BM9,";",BM10,";",BM11,";",BM12,";",BM13,";",BM14,";",BM15,";",BM16,";",BM17,";",BM18,";",BM19,";",BM20,";",BM21,";",BM22,";",BM23,";",BM24,";",BM25,";",BM26,";",BM27,";",BM28,";",BM29,";",BM30,";",BM31,";",BM32,";",BM33,";",BM34,"; ",";""")</f>
        <v>"0_prj;1_prc;2_spc;3_dsg;4_mdg;5_dmg;6_mtg;7_env;8_sys;9_req;a_acr;b_bsm;c_cnp;d_dtm;e_eng;f_fmr;g_gds;h_hry;i_ifc;j_jrn;k_krn;l_lib;m_mde;n_net;o_opr;p_pcs;q_qly;r_rls;s_spr;t_tng;u_upd;v_vdn; ;"</v>
      </c>
      <c r="BO35" t="str">
        <f>CONCATENATE("""",BO3,";",BO4,";",BO5,";",BO6,";",BO7,";",BO8,";",BO9,";",BO10,";",BO11,";",BO12,";",BO13,";",BO14,";",BO15,";",BO16,";",BO17,";",BO18,";",BO19,";",BO20,";",BO21,";",BO22,";",BO23,";",BO24,";",BO25,";",BO26,";",BO27,";",BO28,";",BO29,";",BO30,";",BO31,";",BO32,";",BO33,";",BO34,"; ",";""")</f>
        <v>"0_00;1_01;2_02;3_03;4_04;5_05;6_06;7_07;8_08;9_09;a_10;b_11;c_12;d_13;e_14;f_15;g_16;h_17;i_18;j_19;k_20;l_21;m_22;n_23;o_24;p_25;q_26;r_27;s_28;t_29;u_30;v_31; ;"</v>
      </c>
      <c r="BP35" t="str">
        <f>CONCATENATE("""",BP3,";",BP4,";",BP5,";",BP6,";",BP7,";",BP8,";",BP9,";",BP10,";",BP11,";",BP12,";",BP13,";",BP14,";",BP15,";",BP16,";",BP17,";",BP18,";",BP19,";",BP20,";",BP21,";",BP22,";",BP23,";",BP24,";",BP25,";",BP26,";",BP27,";",BP28,";",BP29,";",BP30,";",BP31,";",BP32,";",BP33,";",BP34,"; ",";""")</f>
        <v>"0;1;2;3;4;5;6;7;8;9;a;b;c;d;e;f;g;h;i;j;k;l;m;n;o;p;q;r;s;t;u;v; ;"</v>
      </c>
      <c r="BQ35" t="str">
        <f>CONCATENATE("""",BQ3,";",BQ4,";",BQ5,";",BQ6,";",BQ7,";",BQ8,";",BQ9,";",BQ10,";",BQ11,";",BQ12,";",BQ13,";",BQ14,";",BQ15,";",BQ16,";",BQ17,";",BQ18,";",BQ19,";",BQ20,";",BQ21,";",BQ22,";",BQ23,";",BQ24,";",BQ25,";",BQ26,";",BQ27,";",BQ28,";",BQ29,";",BQ30,";",BQ31,";",BQ32,";",BQ33,";",BQ34,"; ",";""")</f>
        <v>"0;1;2;3;4;5;6;7;8;9;acr;bsm;cnp;dtm;eng;fmr;gds;hry;ifc;jrn;krn;lib;mde;net;opr;pcs;qly;rls;spr;tng;upd;vdn; ;"</v>
      </c>
      <c r="BR35" t="str">
        <f>CONCATENATE("""",BR3,";",BR4,";",BR5,";",BR6,";",BR7,";",BR8,";",BR9,";",BR10,";",BR11,";",BR12,";",BR13,";",BR14,";",BR15,";",BR16,";",BR17,";",BR18,";",BR19,";",BR20,";",BR21,";",BR22,";",BR23,";",BR24,";",BR25,";",BR26,";",BR27,";",BR28,";",BR29,";",BR30,";",BR31,";",BR32,";",BR33,";",BR34,"; ",";""")</f>
        <v>"0_prj;1_prc;2_spc;3_dsg;4_mdg;5_dmg;6_mtg;7_env;8_sys;9_req;acr;bsm;cnp;dtm;eng;fmr;gds;hry;ifc;jrn;krn;lib;mde;net;opr;pcs;qly;rls;spr;tng;upd;vdn; ;"</v>
      </c>
      <c r="BS35" t="str">
        <f t="shared" si="6"/>
        <v>#AE3D88</v>
      </c>
      <c r="BT35" t="str">
        <f t="shared" si="7"/>
        <v>RGB(174,61,136)</v>
      </c>
      <c r="CA35" t="str">
        <f>CONCATENATE("""",CA3,";",CA4,";",CA5,";",CA6,";",CA7,";",CA8,";",CA9,";",CA10,";",CA11,";",CA12,";",CA13,";",CA14,";",CA15,";",CA16,";",CA17,";",CA18,";",CA19,";",CA20,";",CA21,";",CA22,";",CA23,";",CA24,";",CA25,";",CA26,";",CA27,";",CA28,";",CA29,";",CA30,";",CA31,";",CA32,";",CA33,";",CA34,"; ",";""")</f>
        <v>"00-;01-;02-;03-;04-;05-;06-;07-;08-;09-;0a-;0b-;0c-;0d-;0e-;0f-;0g-;0h-;0i-;0j-;0k-;0l-;0m-;0n-;0o-;0p-;0q-;0r-;0s-;0t-;0u-;0v-; ;"</v>
      </c>
      <c r="CB35" t="str">
        <f>CONCATENATE("""",CB3,";",CB4,";",CB5,";",CB6,";",CB7,";",CB8,";",CB9,";",CB10,";",CB11,";",CB12,";",CB13,";",CB14,";",CB15,";",CB16,";",CB17,";",CB18,";",CB19,";",CB20,";",CB21,";",CB22,";",CB23,";",CB24,";",CB25,";",CB26,";",CB27,";",CB28,";",CB29,";",CB30,";",CB31,";",CB32,";",CB33,";",CB34,"; ",";""")</f>
        <v>"10-;11-;12-;13-;14-;15-;16-;17-;18-;19-;1a-;1b-;1c-;1d-;1e-;1f-;1g-;1h-;1i-;1j-;1k-;1l-;1m-;1n-;1o-;1p-;1q-;1r-;1s-;1t-;1u-;1v-; ;"</v>
      </c>
      <c r="CC35" t="str">
        <f>CONCATENATE("""",CC3,";",CC4,";",CC5,";",CC6,";",CC7,";",CC8,";",CC9,";",CC10,";",CC11,";",CC12,";",CC13,";",CC14,";",CC15,";",CC16,";",CC17,";",CC18,";",CC19,";",CC20,";",CC21,";",CC22,";",CC23,";",CC24,";",CC25,";",CC26,";",CC27,";",CC28,";",CC29,";",CC30,";",CC31,";",CC32,";",CC33,";",CC34,"; ",";""")</f>
        <v>"20-;21-;22-;23-;24-;25-;26-;27-;28-;29-;2a-;2b-;2c-;2d-;2e-;2f-;2g-;2h-;2i-;2j-;2k-;2l-;2m-;2n-;2o-;2p-;2q-;2r-;2s-;2t-;2u-;2v-; ;"</v>
      </c>
      <c r="CD35" t="str">
        <f>CONCATENATE("""",CD3,";",CD4,";",CD5,";",CD6,";",CD7,";",CD8,";",CD9,";",CD10,";",CD11,";",CD12,";",CD13,";",CD14,";",CD15,";",CD16,";",CD17,";",CD18,";",CD19,";",CD20,";",CD21,";",CD22,";",CD23,";",CD24,";",CD25,";",CD26,";",CD27,";",CD28,";",CD29,";",CD30,";",CD31,";",CD32,";",CD33,";",CD34,"; ",";""")</f>
        <v>"30-;31-;32-;33-;34-;35-;36-;37-;38-;39-;3a-;3b-;3c-;3d-;3e-;3f-;3g-;3h-;3i-;3j-;3k-;3l-;3m-;3n-;3o-;3p-;3q-;3r-;3s-;3t-;3u-;3v-; ;"</v>
      </c>
      <c r="CE35" t="str">
        <f t="shared" ref="CD35:DF35" si="42">CONCATENATE("""",CE3,";",CE4,";",CE5,";",CE6,";",CE7,";",CE8,";",CE9,";",CE10,";",CE11,";",CE12,";",CE13,";",CE14,";",CE15,";",CE16,";",CE17,";",CE18,";",CE19,";",CE20,";",CE21,";",CE22,";",CE23,";",CE24,";",CE25,";",CE26,";",CE27,";",CE28,";",CE29,";",CE30,";",CE31,";",CE32,";",CE33,";",CE34,"; ",";""")</f>
        <v>"40-;41-;42-;43-;44-;45-;46-;47-;48-;49-;4a-;4b-;4c-;4d-;4e-;4f-;4g-;4h-;4i-;4j-;4k-;4l-;4m-;4n-;4o-;4p-;4q-;4r-;4s-;4t-;4u-;4v-; ;"</v>
      </c>
      <c r="CF35" t="str">
        <f t="shared" si="42"/>
        <v>"50-;51-;52-;53-;54-;55-;56-;57-;58-;59-;5a-;5b-;5c-;5d-;5e-;5f-;5g-;5h-;5i-;5j-;5k-;5l-;5m-;5n-;5o-;5p-;5q-;5r-;5s-;5t-;5u-;5v-; ;"</v>
      </c>
      <c r="CG35" t="str">
        <f t="shared" si="42"/>
        <v>"60-;61-;62-;63-;64-;65-;66-;67-;68-;69-;6a-;6b-;6c-;6d-;6e-;6f-;6g-;6h-;6i-;6j-;6k-;6l-;6m-;6n-;6o-;6p-;6q-;6r-;6s-;6t-;6u-;6v-; ;"</v>
      </c>
      <c r="CH35" t="str">
        <f t="shared" si="42"/>
        <v>"70-;71-;72-;73-;74-;75-;76-;77-;78-;79-;7a-;7b-;7c-;7d-;7e-;7f-;7g-;7h-;7i-;7j-;7k-;7l-;7m-;7n-;7o-;7p-;7q-;7r-;7s-;7t-;7u-;7v-; ;"</v>
      </c>
      <c r="CI35" t="str">
        <f t="shared" si="42"/>
        <v>"80-;81-;82-;83-;84-;85-;86-;87-;88-;89-;8a-;8b-;8c-;8d-;8e-;8f-;8g-;8h-;8i-;8j-;8k-;8l-;8m-;8n-;8o-;8p-;8q-;8r-;8s-;8t-;8u-;8v-; ;"</v>
      </c>
      <c r="CJ35" t="str">
        <f t="shared" si="42"/>
        <v>"90-;91-;92-;93-;94-;95-;96-;97-;98-;99-;9a-;9b-;9c-;9d-;9e-;9f-;9g-;9h-;9i-;9j-;9k-;9l-;9m-;9n-;9o-;9p-;9q-;9r-;9s-;9t-;9u-;9v-; ;"</v>
      </c>
      <c r="CK35" t="str">
        <f t="shared" si="42"/>
        <v>"a0-;a1-;a2-;a3-;a4-;a5-;a6-;a7-;a8-;a9-;aa-;ab-;ac-;ad-;ae-;af-;ag-;ah-;ai-;aj-;ak-;al-;am-;an-;ao-;ap-;aq-;ar-;as-;at-;au-;av-; ;"</v>
      </c>
      <c r="CL35" t="str">
        <f t="shared" si="42"/>
        <v>"b0-;b1-;b2-;b3-;b4-;b5-;b6-;b7-;b8-;b9-;ba-;bb-;bc-;bd-;be-;bf-;bg-;bh-;bi-;bj-;bk-;bl-;bm-;bn-;bo-;bp-;bq-;br-;bs-;bt-;bu-;bv-; ;"</v>
      </c>
      <c r="CM35" t="str">
        <f t="shared" si="42"/>
        <v>"c0-;c1-;c2-;c3-;c4-;c5-;c6-;c7-;c8-;c9-;ca-;cb-;cc-;cd-;ce-;cf-;cg-;ch-;ci-;cj-;ck-;cl-;cm-;cn-;co-;cp-;cq-;cr-;cs-;ct-;cu-;cv-; ;"</v>
      </c>
      <c r="CN35" t="str">
        <f t="shared" si="42"/>
        <v>"d0-;d1-;d2-;d3-;d4-;d5-;d6-;d7-;d8-;d9-;da-;db-;dc-;dd-;de-;df-;dg-;dh-;di-;dj-;dk-;dl-;dm-;dn-;do-;dp-;dq-;dr-;ds-;dt-;du-;dv-; ;"</v>
      </c>
      <c r="CO35" t="str">
        <f t="shared" si="42"/>
        <v>"e0-;e1-;e2-;e3-;e4-;e5-;e6-;e7-;e8-;e9-;ea-;eb-;ec-;ed-;ee-;ef-;eg-;eh-;ei-;ej-;ek-;el-;em-;en-;eo-;ep-;eq-;er-;es-;et-;eu-;ev-; ;"</v>
      </c>
      <c r="CP35" t="str">
        <f t="shared" si="42"/>
        <v>"f0-;f1-;f2-;f3-;f4-;f5-;f6-;f7-;f8-;f9-;fa-;fb-;fc-;fd-;fe-;ff-;fg-;fh-;fi-;fj-;fk-;fl-;fm-;fn-;fo-;fp-;fq-;fr-;fs-;ft-;fu-;fv-; ;"</v>
      </c>
      <c r="CQ35" t="str">
        <f t="shared" si="42"/>
        <v>"g0-;g1-;g2-;g3-;g4-;g5-;g6-;g7-;g8-;g9-;ga-;gb-;gc-;gd-;ge-;gf-;gg-;gh-;gi-;gj-;gk-;gl-;gm-;gn-;go-;gp-;gq-;gr-;gs-;gt-;gu-;gv-; ;"</v>
      </c>
      <c r="CR35" t="str">
        <f t="shared" si="42"/>
        <v>"h0-;h1-;h2-;h3-;h4-;h5-;h6-;h7-;h8-;h9-;ha-;hb-;hc-;hd-;he-;hf-;hg-;hh-;hi-;hj-;hk-;hl-;hm-;hn-;ho-;hp-;hq-;hr-;hs-;ht-;hu-;hv-; ;"</v>
      </c>
      <c r="CS35" t="str">
        <f t="shared" si="42"/>
        <v>"i0-;i1-;i2-;i3-;i4-;i5-;i6-;i7-;i8-;i9-;ia-;ib-;ic-;id-;ie-;if-;ig-;ih-;ii-;ij-;ik-;il-;im-;in-;io-;ip-;iq-;ir-;is-;it-;iu-;iv-; ;"</v>
      </c>
      <c r="CT35" t="str">
        <f t="shared" si="42"/>
        <v>"j0-;j1-;j2-;j3-;j4-;j5-;j6-;j7-;j8-;j9-;ja-;jb-;jc-;jd-;je-;jf-;jg-;jh-;ji-;jj-;jk-;jl-;jm-;jn-;jo-;jp-;jq-;jr-;js-;jt-;ju-;jv-; ;"</v>
      </c>
      <c r="CU35" t="str">
        <f t="shared" si="42"/>
        <v>"k0-;k1-;k2-;k3-;k4-;k5-;k6-;k7-;k8-;k9-;ka-;kb-;kc-;kd-;ke-;kf-;kg-;kh-;ki-;kj-;kk-;kl-;km-;kn-;ko-;kp-;kq-;kr-;ks-;kt-;ku-;kv-; ;"</v>
      </c>
      <c r="CV35" t="str">
        <f t="shared" si="42"/>
        <v>"l0-;l1-;l2-;l3-;l4-;l5-;l6-;l7-;l8-;l9-;la-;lb-;lc-;ld-;le-;lf-;lg-;lh-;li-;lj-;lk-;ll-;lm-;ln-;lo-;lp-;lq-;lr-;ls-;lt-;lu-;lv-; ;"</v>
      </c>
      <c r="CW35" t="str">
        <f t="shared" si="42"/>
        <v>"m0-;m1-;m2-;m3-;m4-;m5-;m6-;m7-;m8-;m9-;ma-;mb-;mc-;md-;me-;mf-;mg-;mh-;mi-;mj-;mk-;ml-;mm-;mn-;mo-;mp-;mq-;mr-;ms-;mt-;mu-;mv-; ;"</v>
      </c>
      <c r="CX35" t="str">
        <f t="shared" si="42"/>
        <v>"n0-;n1-;n2-;n3-;n4-;n5-;n6-;n7-;n8-;n9-;na-;nb-;nc-;nd-;ne-;nf-;ng-;nh-;ni-;nj-;nk-;nl-;nm-;nn-;no-;np-;nq-;nr-;ns-;nt-;nu-;nv-; ;"</v>
      </c>
      <c r="CY35" t="str">
        <f t="shared" si="42"/>
        <v>"o0-;o1-;o2-;o3-;o4-;o5-;o6-;o7-;o8-;o9-;oa-;ob-;oc-;od-;oe-;of-;og-;oh-;oi-;oj-;ok-;ol-;om-;on-;oo-;op-;oq-;or-;os-;ot-;ou-;ov-; ;"</v>
      </c>
      <c r="CZ35" t="str">
        <f t="shared" si="42"/>
        <v>"p0-;p1-;p2-;p3-;p4-;p5-;p6-;p7-;p8-;p9-;pa-;pb-;pc-;pd-;pe-;pf-;pg-;ph-;pi-;pj-;pk-;pl-;pm-;pn-;po-;pp-;pq-;pr-;ps-;pt-;pu-;pv-; ;"</v>
      </c>
      <c r="DA35" t="str">
        <f t="shared" si="42"/>
        <v>"q0-;q1-;q2-;q3-;q4-;q5-;q6-;q7-;q8-;q9-;qa-;qb-;qc-;qd-;qe-;qf-;qg-;qh-;qi-;qj-;qk-;ql-;qm-;qn-;qo-;qp-;qq-;qr-;qs-;qt-;qu-;qv-; ;"</v>
      </c>
      <c r="DB35" t="str">
        <f t="shared" si="42"/>
        <v>"r0-;r1-;r2-;r3-;r4-;r5-;r6-;r7-;r8-;r9-;ra-;rb-;rc-;rd-;re-;rf-;rg-;rh-;ri-;rj-;rk-;rl-;rm-;rn-;ro-;rp-;rq-;rr-;rs-;rt-;ru-;rv-; ;"</v>
      </c>
      <c r="DC35" t="str">
        <f t="shared" si="42"/>
        <v>"s0-;s1-;s2-;s3-;s4-;s5-;s6-;s7-;s8-;s9-;sa-;sb-;sc-;sd-;se-;sf-;sg-;sh-;si-;sj-;sk-;sl-;sm-;sn-;so-;sp-;sq-;sr-;ss-;st-;su-;sv-; ;"</v>
      </c>
      <c r="DD35" t="str">
        <f t="shared" si="42"/>
        <v>"t0-;t1-;t2-;t3-;t4-;t5-;t6-;t7-;t8-;t9-;ta-;tb-;tc-;td-;te-;tf-;tg-;th-;ti-;tj-;tk-;tl-;tm-;tn-;to-;tp-;tq-;tr-;ts-;tt-;tu-;tv-; ;"</v>
      </c>
      <c r="DE35" t="str">
        <f t="shared" si="42"/>
        <v>"u0-;u1-;u2-;u3-;u4-;u5-;u6-;u7-;u8-;u9-;ua-;ub-;uc-;ud-;ue-;uf-;ug-;uh-;ui-;uj-;uk-;ul-;um-;un-;uo-;up-;uq-;ur-;us-;ut-;uu-;uv-; ;"</v>
      </c>
      <c r="DF35" t="str">
        <f t="shared" si="42"/>
        <v>"v0-;v1-;v2-;v3-;v4-;v5-;v6-;v7-;v8-;v9-;va-;vb-;vc-;vd-;ve-;vf-;vg-;vh-;vi-;vj-;vk-;vl-;vm-;vn-;vo-;vp-;vq-;vr-;vs-;vt-;vu-;vv-; ;"</v>
      </c>
    </row>
    <row r="36" spans="1:110" x14ac:dyDescent="0.25">
      <c r="T36">
        <v>363</v>
      </c>
      <c r="U36">
        <v>0.5</v>
      </c>
      <c r="V36">
        <v>0.32</v>
      </c>
      <c r="W36" s="3"/>
      <c r="X36">
        <v>168</v>
      </c>
      <c r="Y36">
        <v>91</v>
      </c>
      <c r="Z36">
        <v>87</v>
      </c>
      <c r="AB36">
        <v>330</v>
      </c>
      <c r="AC36">
        <v>0.46</v>
      </c>
      <c r="AD36">
        <v>0.48</v>
      </c>
      <c r="AE36" s="4"/>
      <c r="AF36">
        <v>174</v>
      </c>
      <c r="AG36">
        <v>67</v>
      </c>
      <c r="AH36">
        <v>61</v>
      </c>
      <c r="AR36">
        <v>380</v>
      </c>
      <c r="AS36">
        <v>0.46</v>
      </c>
      <c r="AT36">
        <v>0.48</v>
      </c>
      <c r="AU36" s="18"/>
      <c r="AV36">
        <v>174</v>
      </c>
      <c r="AW36">
        <v>99</v>
      </c>
      <c r="AX36">
        <v>61</v>
      </c>
      <c r="AZ36">
        <v>330</v>
      </c>
      <c r="BA36">
        <v>0.46</v>
      </c>
      <c r="BB36">
        <v>0.48</v>
      </c>
      <c r="BC36" s="4"/>
      <c r="BD36">
        <v>174</v>
      </c>
      <c r="BE36">
        <v>61</v>
      </c>
      <c r="BF36">
        <v>117</v>
      </c>
      <c r="BS36" t="str">
        <f t="shared" si="6"/>
        <v>#AE3D75</v>
      </c>
      <c r="BT36" t="str">
        <f t="shared" si="7"/>
        <v>RGB(174,61,117)</v>
      </c>
    </row>
    <row r="37" spans="1:110" x14ac:dyDescent="0.25">
      <c r="AB37">
        <v>340</v>
      </c>
      <c r="AC37">
        <v>0.46</v>
      </c>
      <c r="AD37">
        <v>0.48</v>
      </c>
      <c r="AE37" s="121"/>
      <c r="AF37">
        <v>174</v>
      </c>
      <c r="AG37">
        <v>87</v>
      </c>
      <c r="AH37">
        <v>61</v>
      </c>
      <c r="AR37">
        <v>390</v>
      </c>
      <c r="AS37">
        <v>0.46</v>
      </c>
      <c r="AT37">
        <v>0.48</v>
      </c>
      <c r="AU37" s="16"/>
      <c r="AV37">
        <v>174</v>
      </c>
      <c r="AW37">
        <v>117</v>
      </c>
      <c r="AX37">
        <v>61</v>
      </c>
      <c r="AZ37">
        <v>340</v>
      </c>
      <c r="BA37">
        <v>0.46</v>
      </c>
      <c r="BB37">
        <v>0.48</v>
      </c>
      <c r="BC37" s="4"/>
      <c r="BD37">
        <v>174</v>
      </c>
      <c r="BE37">
        <v>61</v>
      </c>
      <c r="BF37">
        <v>99</v>
      </c>
      <c r="BS37" t="str">
        <f t="shared" si="6"/>
        <v>#AE3D63</v>
      </c>
      <c r="BT37" t="str">
        <f t="shared" si="7"/>
        <v>RGB(174,61,99)</v>
      </c>
    </row>
    <row r="38" spans="1:110" x14ac:dyDescent="0.25">
      <c r="AR38">
        <v>400</v>
      </c>
      <c r="AS38">
        <v>0.46</v>
      </c>
      <c r="AT38">
        <v>0.48</v>
      </c>
      <c r="AU38" s="30"/>
      <c r="AV38">
        <v>174</v>
      </c>
      <c r="AW38">
        <v>136</v>
      </c>
      <c r="AX38">
        <v>61</v>
      </c>
      <c r="AZ38">
        <v>350</v>
      </c>
      <c r="BA38">
        <v>0.46</v>
      </c>
      <c r="BB38">
        <v>0.48</v>
      </c>
      <c r="BC38" s="4"/>
      <c r="BD38">
        <v>174</v>
      </c>
      <c r="BE38">
        <v>61</v>
      </c>
      <c r="BF38">
        <v>80</v>
      </c>
      <c r="BS38" t="str">
        <f t="shared" si="6"/>
        <v>#AE3D50</v>
      </c>
      <c r="BT38" t="str">
        <f t="shared" si="7"/>
        <v>RGB(174,61,80)</v>
      </c>
    </row>
    <row r="39" spans="1:110" x14ac:dyDescent="0.25">
      <c r="AZ39">
        <v>360</v>
      </c>
      <c r="BA39">
        <v>0.46</v>
      </c>
      <c r="BB39">
        <v>0.48</v>
      </c>
      <c r="BC39" s="4"/>
      <c r="BD39">
        <v>174</v>
      </c>
      <c r="BE39">
        <v>61</v>
      </c>
      <c r="BF39">
        <v>61</v>
      </c>
      <c r="BS39" t="str">
        <f t="shared" si="6"/>
        <v>#AE3D3D</v>
      </c>
      <c r="BT39" t="str">
        <f t="shared" si="7"/>
        <v>RGB(174,61,61)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 Obweger</dc:creator>
  <dc:description/>
  <cp:lastModifiedBy>Walter Obweger</cp:lastModifiedBy>
  <cp:revision>1</cp:revision>
  <dcterms:created xsi:type="dcterms:W3CDTF">2023-06-03T07:41:43Z</dcterms:created>
  <dcterms:modified xsi:type="dcterms:W3CDTF">2023-06-11T03:56:24Z</dcterms:modified>
  <dc:language>en-GB</dc:language>
</cp:coreProperties>
</file>