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D:\Ingeniería en Sistemas de Información\II Semestre 2022\Simulación de Sistemas\Laboratorios\"/>
    </mc:Choice>
  </mc:AlternateContent>
  <xr:revisionPtr revIDLastSave="0" documentId="13_ncr:1_{763863B0-8291-42D6-B464-88210A29DB9D}" xr6:coauthVersionLast="47" xr6:coauthVersionMax="47" xr10:uidLastSave="{00000000-0000-0000-0000-000000000000}"/>
  <bookViews>
    <workbookView xWindow="-105" yWindow="0" windowWidth="32280" windowHeight="20880" activeTab="3" xr2:uid="{00000000-000D-0000-FFFF-FFFF00000000}"/>
  </bookViews>
  <sheets>
    <sheet name="Presentación" sheetId="6" r:id="rId1"/>
    <sheet name="Datos" sheetId="2" r:id="rId2"/>
    <sheet name="Análisis de Datos" sheetId="3" r:id="rId3"/>
    <sheet name="Recomendaciones Finales" sheetId="5" r:id="rId4"/>
  </sheets>
  <definedNames>
    <definedName name="_xlchart.v1.0" hidden="1">Datos!$A$4</definedName>
    <definedName name="_xlchart.v1.1" hidden="1">Datos!$A$5:$A$1004</definedName>
    <definedName name="_xlchart.v1.2" hidden="1">Datos!$B$4</definedName>
    <definedName name="_xlchart.v1.3" hidden="1">Datos!$B$5:$B$1004</definedName>
    <definedName name="_xlchart.v1.4" hidden="1">Datos!$A$1</definedName>
    <definedName name="_xlchart.v1.5" hidden="1">Datos!$A$2:$A$1001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4" i="3" l="1"/>
  <c r="C5" i="2"/>
  <c r="B38" i="3" l="1"/>
  <c r="B37" i="3"/>
  <c r="B36" i="3"/>
  <c r="B35" i="3"/>
  <c r="B39" i="3"/>
  <c r="B22" i="3"/>
  <c r="B21" i="3"/>
  <c r="B20" i="3"/>
  <c r="B19" i="3"/>
  <c r="B18" i="3"/>
  <c r="B23" i="3" s="1"/>
  <c r="C6" i="2"/>
  <c r="D5" i="2"/>
  <c r="G5" i="2" s="1"/>
  <c r="F5" i="2" l="1"/>
  <c r="C7" i="2"/>
  <c r="E5" i="2"/>
  <c r="D6" i="2" s="1"/>
  <c r="F6" i="2" s="1"/>
  <c r="G6" i="2" l="1"/>
  <c r="E6" i="2"/>
  <c r="D7" i="2" s="1"/>
  <c r="C8" i="2"/>
  <c r="E7" i="2" l="1"/>
  <c r="D8" i="2" s="1"/>
  <c r="G7" i="2"/>
  <c r="F7" i="2"/>
  <c r="C9" i="2"/>
  <c r="E8" i="2" l="1"/>
  <c r="D9" i="2" s="1"/>
  <c r="G8" i="2"/>
  <c r="F8" i="2"/>
  <c r="C10" i="2"/>
  <c r="G9" i="2" l="1"/>
  <c r="E9" i="2"/>
  <c r="D10" i="2" s="1"/>
  <c r="F9" i="2"/>
  <c r="C11" i="2"/>
  <c r="C12" i="2" s="1"/>
  <c r="C13" i="2" s="1"/>
  <c r="F10" i="2" l="1"/>
  <c r="G10" i="2"/>
  <c r="E10" i="2"/>
  <c r="D11" i="2" s="1"/>
  <c r="C14" i="2"/>
  <c r="F11" i="2" l="1"/>
  <c r="G11" i="2"/>
  <c r="E11" i="2"/>
  <c r="D12" i="2" s="1"/>
  <c r="C15" i="2"/>
  <c r="E12" i="2" l="1"/>
  <c r="D13" i="2" s="1"/>
  <c r="G12" i="2"/>
  <c r="F12" i="2"/>
  <c r="C16" i="2"/>
  <c r="G13" i="2" l="1"/>
  <c r="F13" i="2"/>
  <c r="E13" i="2"/>
  <c r="D14" i="2" s="1"/>
  <c r="C17" i="2"/>
  <c r="E14" i="2" l="1"/>
  <c r="D15" i="2" s="1"/>
  <c r="F14" i="2"/>
  <c r="G14" i="2"/>
  <c r="C18" i="2"/>
  <c r="E15" i="2" l="1"/>
  <c r="D16" i="2" s="1"/>
  <c r="G15" i="2"/>
  <c r="F15" i="2"/>
  <c r="C19" i="2"/>
  <c r="E16" i="2" l="1"/>
  <c r="D17" i="2" s="1"/>
  <c r="G16" i="2"/>
  <c r="F16" i="2"/>
  <c r="C20" i="2"/>
  <c r="G17" i="2" l="1"/>
  <c r="F17" i="2"/>
  <c r="E17" i="2"/>
  <c r="D18" i="2" s="1"/>
  <c r="C21" i="2"/>
  <c r="E18" i="2" l="1"/>
  <c r="D19" i="2" s="1"/>
  <c r="F18" i="2"/>
  <c r="G18" i="2"/>
  <c r="C22" i="2"/>
  <c r="F19" i="2" l="1"/>
  <c r="G19" i="2"/>
  <c r="E19" i="2"/>
  <c r="D20" i="2" s="1"/>
  <c r="C23" i="2"/>
  <c r="C24" i="2" s="1"/>
  <c r="E20" i="2" l="1"/>
  <c r="D21" i="2" s="1"/>
  <c r="E21" i="2" s="1"/>
  <c r="G20" i="2"/>
  <c r="F20" i="2"/>
  <c r="C25" i="2"/>
  <c r="C26" i="2" l="1"/>
  <c r="G21" i="2"/>
  <c r="F21" i="2"/>
  <c r="D22" i="2"/>
  <c r="F22" i="2" s="1"/>
  <c r="E22" i="2" l="1"/>
  <c r="G22" i="2"/>
  <c r="C27" i="2"/>
  <c r="D23" i="2"/>
  <c r="C28" i="2" l="1"/>
  <c r="E23" i="2"/>
  <c r="D24" i="2" s="1"/>
  <c r="F23" i="2"/>
  <c r="G23" i="2"/>
  <c r="G24" i="2" l="1"/>
  <c r="E24" i="2"/>
  <c r="D25" i="2" s="1"/>
  <c r="F24" i="2"/>
  <c r="C29" i="2"/>
  <c r="F25" i="2" l="1"/>
  <c r="G25" i="2"/>
  <c r="E25" i="2"/>
  <c r="D26" i="2" s="1"/>
  <c r="C30" i="2"/>
  <c r="C31" i="2" l="1"/>
  <c r="G26" i="2"/>
  <c r="E26" i="2"/>
  <c r="D27" i="2" s="1"/>
  <c r="F26" i="2"/>
  <c r="E27" i="2" l="1"/>
  <c r="D28" i="2" s="1"/>
  <c r="G27" i="2"/>
  <c r="F27" i="2"/>
  <c r="C32" i="2"/>
  <c r="C33" i="2" l="1"/>
  <c r="E28" i="2"/>
  <c r="D29" i="2" s="1"/>
  <c r="G28" i="2"/>
  <c r="F28" i="2"/>
  <c r="E29" i="2" l="1"/>
  <c r="D30" i="2" s="1"/>
  <c r="G29" i="2"/>
  <c r="F29" i="2"/>
  <c r="C34" i="2"/>
  <c r="C35" i="2" l="1"/>
  <c r="F30" i="2"/>
  <c r="E30" i="2"/>
  <c r="D31" i="2" s="1"/>
  <c r="G30" i="2"/>
  <c r="E31" i="2" l="1"/>
  <c r="D32" i="2" s="1"/>
  <c r="F31" i="2"/>
  <c r="G31" i="2"/>
  <c r="C36" i="2"/>
  <c r="C37" i="2" l="1"/>
  <c r="E32" i="2"/>
  <c r="D33" i="2" s="1"/>
  <c r="F32" i="2"/>
  <c r="G32" i="2"/>
  <c r="E33" i="2" l="1"/>
  <c r="D34" i="2" s="1"/>
  <c r="F33" i="2"/>
  <c r="G33" i="2"/>
  <c r="C38" i="2"/>
  <c r="C39" i="2" l="1"/>
  <c r="G34" i="2"/>
  <c r="F34" i="2"/>
  <c r="E34" i="2"/>
  <c r="D35" i="2" s="1"/>
  <c r="E35" i="2" l="1"/>
  <c r="D36" i="2" s="1"/>
  <c r="F35" i="2"/>
  <c r="G35" i="2"/>
  <c r="C40" i="2"/>
  <c r="C41" i="2" l="1"/>
  <c r="C42" i="2" s="1"/>
  <c r="C43" i="2" s="1"/>
  <c r="C44" i="2" s="1"/>
  <c r="E36" i="2"/>
  <c r="D37" i="2" s="1"/>
  <c r="F36" i="2"/>
  <c r="G36" i="2"/>
  <c r="E37" i="2" l="1"/>
  <c r="D38" i="2" s="1"/>
  <c r="F37" i="2"/>
  <c r="G37" i="2"/>
  <c r="C45" i="2"/>
  <c r="C46" i="2" l="1"/>
  <c r="G38" i="2"/>
  <c r="F38" i="2"/>
  <c r="E38" i="2"/>
  <c r="D39" i="2" s="1"/>
  <c r="G39" i="2" l="1"/>
  <c r="E39" i="2"/>
  <c r="D40" i="2" s="1"/>
  <c r="F39" i="2"/>
  <c r="C47" i="2"/>
  <c r="E40" i="2" l="1"/>
  <c r="D41" i="2" s="1"/>
  <c r="F40" i="2"/>
  <c r="G40" i="2"/>
  <c r="C48" i="2"/>
  <c r="C49" i="2" l="1"/>
  <c r="F41" i="2"/>
  <c r="E41" i="2"/>
  <c r="D42" i="2" s="1"/>
  <c r="G41" i="2"/>
  <c r="G42" i="2" l="1"/>
  <c r="F42" i="2"/>
  <c r="E42" i="2"/>
  <c r="D43" i="2" s="1"/>
  <c r="C50" i="2"/>
  <c r="C51" i="2" l="1"/>
  <c r="E43" i="2"/>
  <c r="D44" i="2" s="1"/>
  <c r="F43" i="2"/>
  <c r="G43" i="2"/>
  <c r="F44" i="2" l="1"/>
  <c r="E44" i="2"/>
  <c r="D45" i="2" s="1"/>
  <c r="G44" i="2"/>
  <c r="C52" i="2"/>
  <c r="F45" i="2" l="1"/>
  <c r="E45" i="2"/>
  <c r="D46" i="2" s="1"/>
  <c r="G45" i="2"/>
  <c r="C53" i="2"/>
  <c r="C54" i="2" l="1"/>
  <c r="F46" i="2"/>
  <c r="G46" i="2"/>
  <c r="E46" i="2"/>
  <c r="D47" i="2" s="1"/>
  <c r="G47" i="2" l="1"/>
  <c r="E47" i="2"/>
  <c r="D48" i="2" s="1"/>
  <c r="F47" i="2"/>
  <c r="C55" i="2"/>
  <c r="C56" i="2" l="1"/>
  <c r="F48" i="2"/>
  <c r="E48" i="2"/>
  <c r="D49" i="2" s="1"/>
  <c r="G48" i="2"/>
  <c r="G49" i="2" l="1"/>
  <c r="E49" i="2"/>
  <c r="D50" i="2" s="1"/>
  <c r="F49" i="2"/>
  <c r="C57" i="2"/>
  <c r="E50" i="2" l="1"/>
  <c r="D51" i="2" s="1"/>
  <c r="F50" i="2"/>
  <c r="G50" i="2"/>
  <c r="C58" i="2"/>
  <c r="C59" i="2" l="1"/>
  <c r="F51" i="2"/>
  <c r="E51" i="2"/>
  <c r="D52" i="2" s="1"/>
  <c r="G51" i="2"/>
  <c r="F52" i="2" l="1"/>
  <c r="E52" i="2"/>
  <c r="D53" i="2" s="1"/>
  <c r="G52" i="2"/>
  <c r="C60" i="2"/>
  <c r="C61" i="2" l="1"/>
  <c r="E53" i="2"/>
  <c r="D54" i="2" s="1"/>
  <c r="F53" i="2"/>
  <c r="G53" i="2"/>
  <c r="G54" i="2" l="1"/>
  <c r="F54" i="2"/>
  <c r="E54" i="2"/>
  <c r="D55" i="2" s="1"/>
  <c r="C62" i="2"/>
  <c r="C63" i="2" l="1"/>
  <c r="F55" i="2"/>
  <c r="E55" i="2"/>
  <c r="D56" i="2" s="1"/>
  <c r="G55" i="2"/>
  <c r="F56" i="2" l="1"/>
  <c r="G56" i="2"/>
  <c r="E56" i="2"/>
  <c r="D57" i="2" s="1"/>
  <c r="C64" i="2"/>
  <c r="C65" i="2" l="1"/>
  <c r="E57" i="2"/>
  <c r="D58" i="2" s="1"/>
  <c r="F57" i="2"/>
  <c r="G57" i="2"/>
  <c r="F58" i="2" l="1"/>
  <c r="E58" i="2"/>
  <c r="D59" i="2" s="1"/>
  <c r="G58" i="2"/>
  <c r="C66" i="2"/>
  <c r="C67" i="2" l="1"/>
  <c r="E59" i="2"/>
  <c r="D60" i="2" s="1"/>
  <c r="G59" i="2"/>
  <c r="F59" i="2"/>
  <c r="E60" i="2" l="1"/>
  <c r="D61" i="2" s="1"/>
  <c r="G60" i="2"/>
  <c r="F60" i="2"/>
  <c r="C68" i="2"/>
  <c r="C69" i="2" l="1"/>
  <c r="G61" i="2"/>
  <c r="E61" i="2"/>
  <c r="D62" i="2" s="1"/>
  <c r="F61" i="2"/>
  <c r="G62" i="2" l="1"/>
  <c r="E62" i="2"/>
  <c r="D63" i="2" s="1"/>
  <c r="F62" i="2"/>
  <c r="C70" i="2"/>
  <c r="C71" i="2" l="1"/>
  <c r="G63" i="2"/>
  <c r="E63" i="2"/>
  <c r="D64" i="2" s="1"/>
  <c r="F63" i="2"/>
  <c r="G64" i="2" l="1"/>
  <c r="E64" i="2"/>
  <c r="D65" i="2" s="1"/>
  <c r="F64" i="2"/>
  <c r="C72" i="2"/>
  <c r="C73" i="2" l="1"/>
  <c r="E65" i="2"/>
  <c r="D66" i="2" s="1"/>
  <c r="F65" i="2"/>
  <c r="G65" i="2"/>
  <c r="E66" i="2" l="1"/>
  <c r="D67" i="2" s="1"/>
  <c r="G66" i="2"/>
  <c r="F66" i="2"/>
  <c r="C74" i="2"/>
  <c r="C75" i="2" l="1"/>
  <c r="E67" i="2"/>
  <c r="D68" i="2" s="1"/>
  <c r="G67" i="2"/>
  <c r="F67" i="2"/>
  <c r="F68" i="2" l="1"/>
  <c r="G68" i="2"/>
  <c r="E68" i="2"/>
  <c r="D69" i="2" s="1"/>
  <c r="C76" i="2"/>
  <c r="C77" i="2" l="1"/>
  <c r="E69" i="2"/>
  <c r="D70" i="2" s="1"/>
  <c r="G69" i="2"/>
  <c r="F69" i="2"/>
  <c r="F70" i="2" l="1"/>
  <c r="G70" i="2"/>
  <c r="E70" i="2"/>
  <c r="D71" i="2" s="1"/>
  <c r="C78" i="2"/>
  <c r="C79" i="2" l="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F71" i="2"/>
  <c r="E71" i="2"/>
  <c r="D72" i="2" s="1"/>
  <c r="G71" i="2"/>
  <c r="F72" i="2" l="1"/>
  <c r="E72" i="2"/>
  <c r="D73" i="2" s="1"/>
  <c r="G72" i="2"/>
  <c r="C113" i="2"/>
  <c r="E73" i="2" l="1"/>
  <c r="D74" i="2" s="1"/>
  <c r="G73" i="2"/>
  <c r="F73" i="2"/>
  <c r="C114" i="2"/>
  <c r="F74" i="2" l="1"/>
  <c r="G74" i="2"/>
  <c r="E74" i="2"/>
  <c r="D75" i="2" s="1"/>
  <c r="C115" i="2"/>
  <c r="F75" i="2" l="1"/>
  <c r="E75" i="2"/>
  <c r="D76" i="2" s="1"/>
  <c r="G75" i="2"/>
  <c r="C116" i="2"/>
  <c r="F76" i="2" l="1"/>
  <c r="E76" i="2"/>
  <c r="D77" i="2" s="1"/>
  <c r="G76" i="2"/>
  <c r="C117" i="2"/>
  <c r="F77" i="2" l="1"/>
  <c r="G77" i="2"/>
  <c r="E77" i="2"/>
  <c r="D78" i="2" s="1"/>
  <c r="C118" i="2"/>
  <c r="F78" i="2" l="1"/>
  <c r="G78" i="2"/>
  <c r="E78" i="2"/>
  <c r="D79" i="2" s="1"/>
  <c r="C119" i="2"/>
  <c r="E79" i="2" l="1"/>
  <c r="D80" i="2" s="1"/>
  <c r="G79" i="2"/>
  <c r="F79" i="2"/>
  <c r="C120" i="2"/>
  <c r="E80" i="2" l="1"/>
  <c r="D81" i="2" s="1"/>
  <c r="F80" i="2"/>
  <c r="G80" i="2"/>
  <c r="C121" i="2"/>
  <c r="E81" i="2" l="1"/>
  <c r="D82" i="2" s="1"/>
  <c r="G81" i="2"/>
  <c r="F81" i="2"/>
  <c r="C122" i="2"/>
  <c r="G82" i="2" l="1"/>
  <c r="F82" i="2"/>
  <c r="E82" i="2"/>
  <c r="D83" i="2" s="1"/>
  <c r="C123" i="2"/>
  <c r="E83" i="2" l="1"/>
  <c r="D84" i="2" s="1"/>
  <c r="F83" i="2"/>
  <c r="G83" i="2"/>
  <c r="C124" i="2"/>
  <c r="G84" i="2" l="1"/>
  <c r="E84" i="2"/>
  <c r="D85" i="2" s="1"/>
  <c r="G85" i="2" s="1"/>
  <c r="F84" i="2"/>
  <c r="C125" i="2"/>
  <c r="E85" i="2"/>
  <c r="F85" i="2"/>
  <c r="D86" i="2" l="1"/>
  <c r="C126" i="2"/>
  <c r="C127" i="2" l="1"/>
  <c r="F86" i="2"/>
  <c r="G86" i="2"/>
  <c r="E86" i="2"/>
  <c r="D87" i="2" l="1"/>
  <c r="C128" i="2"/>
  <c r="C129" i="2" l="1"/>
  <c r="F87" i="2"/>
  <c r="E87" i="2"/>
  <c r="G87" i="2"/>
  <c r="D88" i="2" l="1"/>
  <c r="C130" i="2"/>
  <c r="C131" i="2" l="1"/>
  <c r="F88" i="2"/>
  <c r="G88" i="2"/>
  <c r="E88" i="2"/>
  <c r="D89" i="2" l="1"/>
  <c r="C132" i="2"/>
  <c r="C133" i="2" l="1"/>
  <c r="E89" i="2"/>
  <c r="F89" i="2"/>
  <c r="G89" i="2"/>
  <c r="D90" i="2" l="1"/>
  <c r="C134" i="2"/>
  <c r="C135" i="2" l="1"/>
  <c r="F90" i="2"/>
  <c r="E90" i="2"/>
  <c r="G90" i="2"/>
  <c r="D91" i="2" l="1"/>
  <c r="C136" i="2"/>
  <c r="C137" i="2" l="1"/>
  <c r="F91" i="2"/>
  <c r="E91" i="2"/>
  <c r="G91" i="2"/>
  <c r="D92" i="2" l="1"/>
  <c r="C138" i="2"/>
  <c r="C139" i="2" l="1"/>
  <c r="F92" i="2"/>
  <c r="E92" i="2"/>
  <c r="G92" i="2"/>
  <c r="D93" i="2" l="1"/>
  <c r="C140" i="2"/>
  <c r="C141" i="2" l="1"/>
  <c r="F93" i="2"/>
  <c r="E93" i="2"/>
  <c r="G93" i="2"/>
  <c r="D94" i="2" l="1"/>
  <c r="C142" i="2"/>
  <c r="C143" i="2" l="1"/>
  <c r="F94" i="2"/>
  <c r="G94" i="2"/>
  <c r="E94" i="2"/>
  <c r="D95" i="2" l="1"/>
  <c r="C144" i="2"/>
  <c r="C145" i="2" l="1"/>
  <c r="F95" i="2"/>
  <c r="G95" i="2"/>
  <c r="E95" i="2"/>
  <c r="D96" i="2" l="1"/>
  <c r="C146" i="2"/>
  <c r="C147" i="2" l="1"/>
  <c r="F96" i="2"/>
  <c r="G96" i="2"/>
  <c r="E96" i="2"/>
  <c r="D97" i="2" l="1"/>
  <c r="C148" i="2"/>
  <c r="C149" i="2" l="1"/>
  <c r="G97" i="2"/>
  <c r="F97" i="2"/>
  <c r="E97" i="2"/>
  <c r="D98" i="2" l="1"/>
  <c r="C150" i="2"/>
  <c r="C151" i="2" l="1"/>
  <c r="F98" i="2"/>
  <c r="G98" i="2"/>
  <c r="E98" i="2"/>
  <c r="D99" i="2" l="1"/>
  <c r="C152" i="2"/>
  <c r="C153" i="2" l="1"/>
  <c r="F99" i="2"/>
  <c r="E99" i="2"/>
  <c r="G99" i="2"/>
  <c r="D100" i="2" l="1"/>
  <c r="C154" i="2"/>
  <c r="C155" i="2" l="1"/>
  <c r="F100" i="2"/>
  <c r="G100" i="2"/>
  <c r="E100" i="2"/>
  <c r="D101" i="2" l="1"/>
  <c r="C156" i="2"/>
  <c r="C157" i="2" l="1"/>
  <c r="F101" i="2"/>
  <c r="E101" i="2"/>
  <c r="G101" i="2"/>
  <c r="D102" i="2" l="1"/>
  <c r="C158" i="2"/>
  <c r="C159" i="2" l="1"/>
  <c r="F102" i="2"/>
  <c r="E102" i="2"/>
  <c r="G102" i="2"/>
  <c r="D103" i="2" l="1"/>
  <c r="C160" i="2"/>
  <c r="C161" i="2" l="1"/>
  <c r="F103" i="2"/>
  <c r="G103" i="2"/>
  <c r="E103" i="2"/>
  <c r="D104" i="2" l="1"/>
  <c r="C162" i="2"/>
  <c r="C163" i="2" l="1"/>
  <c r="F104" i="2"/>
  <c r="E104" i="2"/>
  <c r="G104" i="2"/>
  <c r="D105" i="2" l="1"/>
  <c r="C164" i="2"/>
  <c r="C165" i="2" l="1"/>
  <c r="E105" i="2"/>
  <c r="G105" i="2"/>
  <c r="F105" i="2"/>
  <c r="D106" i="2" l="1"/>
  <c r="C166" i="2"/>
  <c r="C167" i="2" l="1"/>
  <c r="F106" i="2"/>
  <c r="E106" i="2"/>
  <c r="G106" i="2"/>
  <c r="D107" i="2" l="1"/>
  <c r="C168" i="2"/>
  <c r="C169" i="2" l="1"/>
  <c r="F107" i="2"/>
  <c r="E107" i="2"/>
  <c r="G107" i="2"/>
  <c r="D108" i="2" l="1"/>
  <c r="C170" i="2"/>
  <c r="C171" i="2" l="1"/>
  <c r="F108" i="2"/>
  <c r="E108" i="2"/>
  <c r="G108" i="2"/>
  <c r="D109" i="2" l="1"/>
  <c r="C172" i="2"/>
  <c r="C173" i="2" l="1"/>
  <c r="F109" i="2"/>
  <c r="E109" i="2"/>
  <c r="G109" i="2"/>
  <c r="D110" i="2" l="1"/>
  <c r="C174" i="2"/>
  <c r="C175" i="2" l="1"/>
  <c r="F110" i="2"/>
  <c r="G110" i="2"/>
  <c r="E110" i="2"/>
  <c r="D111" i="2" l="1"/>
  <c r="C176" i="2"/>
  <c r="C177" i="2" l="1"/>
  <c r="F111" i="2"/>
  <c r="G111" i="2"/>
  <c r="E111" i="2"/>
  <c r="D112" i="2" l="1"/>
  <c r="C178" i="2"/>
  <c r="C179" i="2" l="1"/>
  <c r="F112" i="2"/>
  <c r="G112" i="2"/>
  <c r="E112" i="2"/>
  <c r="D113" i="2" l="1"/>
  <c r="C180" i="2"/>
  <c r="C181" i="2" l="1"/>
  <c r="G113" i="2"/>
  <c r="F113" i="2"/>
  <c r="E113" i="2"/>
  <c r="D114" i="2" l="1"/>
  <c r="C182" i="2"/>
  <c r="C183" i="2" l="1"/>
  <c r="F114" i="2"/>
  <c r="G114" i="2"/>
  <c r="E114" i="2"/>
  <c r="D115" i="2" l="1"/>
  <c r="C184" i="2"/>
  <c r="C185" i="2" l="1"/>
  <c r="F115" i="2"/>
  <c r="G115" i="2"/>
  <c r="E115" i="2"/>
  <c r="D116" i="2" l="1"/>
  <c r="C186" i="2"/>
  <c r="C187" i="2" l="1"/>
  <c r="F116" i="2"/>
  <c r="E116" i="2"/>
  <c r="G116" i="2"/>
  <c r="D117" i="2" l="1"/>
  <c r="C188" i="2"/>
  <c r="C189" i="2" l="1"/>
  <c r="G117" i="2"/>
  <c r="E117" i="2"/>
  <c r="F117" i="2"/>
  <c r="D118" i="2" l="1"/>
  <c r="C190" i="2"/>
  <c r="C191" i="2" l="1"/>
  <c r="F118" i="2"/>
  <c r="G118" i="2"/>
  <c r="E118" i="2"/>
  <c r="D119" i="2" l="1"/>
  <c r="C192" i="2"/>
  <c r="F119" i="2" l="1"/>
  <c r="E119" i="2"/>
  <c r="G119" i="2"/>
  <c r="C193" i="2"/>
  <c r="D120" i="2" l="1"/>
  <c r="C194" i="2"/>
  <c r="C195" i="2" l="1"/>
  <c r="F120" i="2"/>
  <c r="G120" i="2"/>
  <c r="E120" i="2"/>
  <c r="D121" i="2" l="1"/>
  <c r="C196" i="2"/>
  <c r="C197" i="2" l="1"/>
  <c r="E121" i="2"/>
  <c r="F121" i="2"/>
  <c r="G121" i="2"/>
  <c r="D122" i="2" l="1"/>
  <c r="C198" i="2"/>
  <c r="C199" i="2" l="1"/>
  <c r="F122" i="2"/>
  <c r="E122" i="2"/>
  <c r="G122" i="2"/>
  <c r="D123" i="2" l="1"/>
  <c r="C200" i="2"/>
  <c r="C201" i="2" l="1"/>
  <c r="F123" i="2"/>
  <c r="E123" i="2"/>
  <c r="G123" i="2"/>
  <c r="D124" i="2" l="1"/>
  <c r="C202" i="2"/>
  <c r="C203" i="2" l="1"/>
  <c r="F124" i="2"/>
  <c r="E124" i="2"/>
  <c r="G124" i="2"/>
  <c r="D125" i="2" l="1"/>
  <c r="C204" i="2"/>
  <c r="C205" i="2" l="1"/>
  <c r="F125" i="2"/>
  <c r="G125" i="2"/>
  <c r="E125" i="2"/>
  <c r="D126" i="2" l="1"/>
  <c r="C206" i="2"/>
  <c r="C207" i="2" l="1"/>
  <c r="F126" i="2"/>
  <c r="G126" i="2"/>
  <c r="E126" i="2"/>
  <c r="C208" i="2" l="1"/>
  <c r="D127" i="2"/>
  <c r="F127" i="2" l="1"/>
  <c r="G127" i="2"/>
  <c r="E127" i="2"/>
  <c r="C209" i="2"/>
  <c r="C210" i="2" l="1"/>
  <c r="D128" i="2"/>
  <c r="F128" i="2" l="1"/>
  <c r="G128" i="2"/>
  <c r="E128" i="2"/>
  <c r="C211" i="2"/>
  <c r="C212" i="2" l="1"/>
  <c r="D129" i="2"/>
  <c r="G129" i="2" l="1"/>
  <c r="E129" i="2"/>
  <c r="F129" i="2"/>
  <c r="C213" i="2"/>
  <c r="D130" i="2" l="1"/>
  <c r="C214" i="2"/>
  <c r="C215" i="2" l="1"/>
  <c r="F130" i="2"/>
  <c r="G130" i="2"/>
  <c r="E130" i="2"/>
  <c r="D131" i="2" l="1"/>
  <c r="C216" i="2"/>
  <c r="C217" i="2" l="1"/>
  <c r="F131" i="2"/>
  <c r="G131" i="2"/>
  <c r="E131" i="2"/>
  <c r="D132" i="2" l="1"/>
  <c r="C218" i="2"/>
  <c r="C219" i="2" l="1"/>
  <c r="F132" i="2"/>
  <c r="G132" i="2"/>
  <c r="E132" i="2"/>
  <c r="D133" i="2" l="1"/>
  <c r="C220" i="2"/>
  <c r="C221" i="2" l="1"/>
  <c r="F133" i="2"/>
  <c r="E133" i="2"/>
  <c r="G133" i="2"/>
  <c r="D134" i="2" l="1"/>
  <c r="C222" i="2"/>
  <c r="C223" i="2" l="1"/>
  <c r="F134" i="2"/>
  <c r="G134" i="2"/>
  <c r="E134" i="2"/>
  <c r="D135" i="2" l="1"/>
  <c r="C224" i="2"/>
  <c r="C225" i="2" l="1"/>
  <c r="F135" i="2"/>
  <c r="G135" i="2"/>
  <c r="E135" i="2"/>
  <c r="D136" i="2" l="1"/>
  <c r="C226" i="2"/>
  <c r="C227" i="2" l="1"/>
  <c r="F136" i="2"/>
  <c r="E136" i="2"/>
  <c r="G136" i="2"/>
  <c r="D137" i="2" l="1"/>
  <c r="C228" i="2"/>
  <c r="C229" i="2" l="1"/>
  <c r="E137" i="2"/>
  <c r="G137" i="2"/>
  <c r="F137" i="2"/>
  <c r="D138" i="2" l="1"/>
  <c r="C230" i="2"/>
  <c r="C231" i="2" l="1"/>
  <c r="F138" i="2"/>
  <c r="E138" i="2"/>
  <c r="G138" i="2"/>
  <c r="D139" i="2" l="1"/>
  <c r="C232" i="2"/>
  <c r="C233" i="2" l="1"/>
  <c r="F139" i="2"/>
  <c r="E139" i="2"/>
  <c r="G139" i="2"/>
  <c r="D140" i="2" l="1"/>
  <c r="C234" i="2"/>
  <c r="C235" i="2" l="1"/>
  <c r="F140" i="2"/>
  <c r="E140" i="2"/>
  <c r="G140" i="2"/>
  <c r="D141" i="2" l="1"/>
  <c r="C236" i="2"/>
  <c r="C237" i="2" l="1"/>
  <c r="F141" i="2"/>
  <c r="E141" i="2"/>
  <c r="G141" i="2"/>
  <c r="D142" i="2" l="1"/>
  <c r="C238" i="2"/>
  <c r="C239" i="2" l="1"/>
  <c r="F142" i="2"/>
  <c r="G142" i="2"/>
  <c r="E142" i="2"/>
  <c r="D143" i="2" l="1"/>
  <c r="C240" i="2"/>
  <c r="C241" i="2" l="1"/>
  <c r="F143" i="2"/>
  <c r="G143" i="2"/>
  <c r="E143" i="2"/>
  <c r="D144" i="2" l="1"/>
  <c r="C242" i="2"/>
  <c r="C243" i="2" l="1"/>
  <c r="F144" i="2"/>
  <c r="G144" i="2"/>
  <c r="E144" i="2"/>
  <c r="D145" i="2" l="1"/>
  <c r="C244" i="2"/>
  <c r="C245" i="2" l="1"/>
  <c r="G145" i="2"/>
  <c r="E145" i="2"/>
  <c r="F145" i="2"/>
  <c r="D146" i="2" l="1"/>
  <c r="C246" i="2"/>
  <c r="C247" i="2" l="1"/>
  <c r="F146" i="2"/>
  <c r="E146" i="2"/>
  <c r="G146" i="2"/>
  <c r="D147" i="2" l="1"/>
  <c r="C248" i="2"/>
  <c r="C249" i="2" l="1"/>
  <c r="F147" i="2"/>
  <c r="G147" i="2"/>
  <c r="E147" i="2"/>
  <c r="D148" i="2" l="1"/>
  <c r="C250" i="2"/>
  <c r="C251" i="2" l="1"/>
  <c r="F148" i="2"/>
  <c r="E148" i="2"/>
  <c r="G148" i="2"/>
  <c r="D149" i="2" l="1"/>
  <c r="C252" i="2"/>
  <c r="C253" i="2" l="1"/>
  <c r="E149" i="2"/>
  <c r="G149" i="2"/>
  <c r="F149" i="2"/>
  <c r="D150" i="2" l="1"/>
  <c r="C254" i="2"/>
  <c r="C255" i="2" l="1"/>
  <c r="F150" i="2"/>
  <c r="G150" i="2"/>
  <c r="E150" i="2"/>
  <c r="D151" i="2" l="1"/>
  <c r="C256" i="2"/>
  <c r="C257" i="2" l="1"/>
  <c r="F151" i="2"/>
  <c r="E151" i="2"/>
  <c r="G151" i="2"/>
  <c r="D152" i="2" l="1"/>
  <c r="C258" i="2"/>
  <c r="C259" i="2" l="1"/>
  <c r="F152" i="2"/>
  <c r="G152" i="2"/>
  <c r="E152" i="2"/>
  <c r="D153" i="2" l="1"/>
  <c r="C260" i="2"/>
  <c r="C261" i="2" l="1"/>
  <c r="E153" i="2"/>
  <c r="F153" i="2"/>
  <c r="G153" i="2"/>
  <c r="D154" i="2" l="1"/>
  <c r="C262" i="2"/>
  <c r="C263" i="2" l="1"/>
  <c r="F154" i="2"/>
  <c r="E154" i="2"/>
  <c r="G154" i="2"/>
  <c r="D155" i="2" l="1"/>
  <c r="C264" i="2"/>
  <c r="C265" i="2" l="1"/>
  <c r="F155" i="2"/>
  <c r="E155" i="2"/>
  <c r="G155" i="2"/>
  <c r="D156" i="2" l="1"/>
  <c r="C266" i="2"/>
  <c r="C267" i="2" l="1"/>
  <c r="F156" i="2"/>
  <c r="E156" i="2"/>
  <c r="G156" i="2"/>
  <c r="D157" i="2" l="1"/>
  <c r="C268" i="2"/>
  <c r="C269" i="2" l="1"/>
  <c r="F157" i="2"/>
  <c r="G157" i="2"/>
  <c r="E157" i="2"/>
  <c r="D158" i="2" l="1"/>
  <c r="C270" i="2"/>
  <c r="C271" i="2" l="1"/>
  <c r="F158" i="2"/>
  <c r="G158" i="2"/>
  <c r="E158" i="2"/>
  <c r="D159" i="2" l="1"/>
  <c r="C272" i="2"/>
  <c r="C273" i="2" l="1"/>
  <c r="F159" i="2"/>
  <c r="E159" i="2"/>
  <c r="G159" i="2"/>
  <c r="D160" i="2" l="1"/>
  <c r="C274" i="2"/>
  <c r="C275" i="2" l="1"/>
  <c r="E160" i="2"/>
  <c r="F160" i="2"/>
  <c r="G160" i="2"/>
  <c r="D161" i="2" l="1"/>
  <c r="C276" i="2"/>
  <c r="C277" i="2" l="1"/>
  <c r="F161" i="2"/>
  <c r="G161" i="2"/>
  <c r="E161" i="2"/>
  <c r="D162" i="2" l="1"/>
  <c r="C278" i="2"/>
  <c r="C279" i="2" l="1"/>
  <c r="E162" i="2"/>
  <c r="G162" i="2"/>
  <c r="F162" i="2"/>
  <c r="D163" i="2" l="1"/>
  <c r="C280" i="2"/>
  <c r="C281" i="2" l="1"/>
  <c r="F163" i="2"/>
  <c r="E163" i="2"/>
  <c r="G163" i="2"/>
  <c r="D164" i="2" l="1"/>
  <c r="C282" i="2"/>
  <c r="C283" i="2" l="1"/>
  <c r="G164" i="2"/>
  <c r="F164" i="2"/>
  <c r="E164" i="2"/>
  <c r="D165" i="2" l="1"/>
  <c r="C284" i="2"/>
  <c r="C285" i="2" l="1"/>
  <c r="F165" i="2"/>
  <c r="G165" i="2"/>
  <c r="E165" i="2"/>
  <c r="D166" i="2" l="1"/>
  <c r="C286" i="2"/>
  <c r="C287" i="2" l="1"/>
  <c r="F166" i="2"/>
  <c r="E166" i="2"/>
  <c r="G166" i="2"/>
  <c r="D167" i="2" l="1"/>
  <c r="C288" i="2"/>
  <c r="C289" i="2" l="1"/>
  <c r="F167" i="2"/>
  <c r="E167" i="2"/>
  <c r="G167" i="2"/>
  <c r="D168" i="2" l="1"/>
  <c r="C290" i="2"/>
  <c r="C291" i="2" l="1"/>
  <c r="E168" i="2"/>
  <c r="G168" i="2"/>
  <c r="F168" i="2"/>
  <c r="D169" i="2" l="1"/>
  <c r="C292" i="2"/>
  <c r="C293" i="2" l="1"/>
  <c r="F169" i="2"/>
  <c r="E169" i="2"/>
  <c r="G169" i="2"/>
  <c r="D170" i="2" l="1"/>
  <c r="C294" i="2"/>
  <c r="C295" i="2" l="1"/>
  <c r="F170" i="2"/>
  <c r="G170" i="2"/>
  <c r="E170" i="2"/>
  <c r="D171" i="2" l="1"/>
  <c r="C296" i="2"/>
  <c r="C297" i="2" l="1"/>
  <c r="F171" i="2"/>
  <c r="G171" i="2"/>
  <c r="E171" i="2"/>
  <c r="D172" i="2" l="1"/>
  <c r="C298" i="2"/>
  <c r="C299" i="2" l="1"/>
  <c r="E172" i="2"/>
  <c r="G172" i="2"/>
  <c r="F172" i="2"/>
  <c r="D173" i="2" l="1"/>
  <c r="C300" i="2"/>
  <c r="C301" i="2" l="1"/>
  <c r="F173" i="2"/>
  <c r="G173" i="2"/>
  <c r="E173" i="2"/>
  <c r="D174" i="2" l="1"/>
  <c r="C302" i="2"/>
  <c r="C303" i="2" l="1"/>
  <c r="F174" i="2"/>
  <c r="G174" i="2"/>
  <c r="E174" i="2"/>
  <c r="D175" i="2" l="1"/>
  <c r="C304" i="2"/>
  <c r="C305" i="2" l="1"/>
  <c r="F175" i="2"/>
  <c r="E175" i="2"/>
  <c r="G175" i="2"/>
  <c r="D176" i="2" l="1"/>
  <c r="C306" i="2"/>
  <c r="C307" i="2" l="1"/>
  <c r="E176" i="2"/>
  <c r="F176" i="2"/>
  <c r="G176" i="2"/>
  <c r="D177" i="2" l="1"/>
  <c r="C308" i="2"/>
  <c r="C309" i="2" l="1"/>
  <c r="F177" i="2"/>
  <c r="G177" i="2"/>
  <c r="E177" i="2"/>
  <c r="D178" i="2" l="1"/>
  <c r="C310" i="2"/>
  <c r="C311" i="2" l="1"/>
  <c r="G178" i="2"/>
  <c r="E178" i="2"/>
  <c r="F178" i="2"/>
  <c r="D179" i="2" l="1"/>
  <c r="C312" i="2"/>
  <c r="C313" i="2" l="1"/>
  <c r="F179" i="2"/>
  <c r="E179" i="2"/>
  <c r="G179" i="2"/>
  <c r="D180" i="2" l="1"/>
  <c r="C314" i="2"/>
  <c r="C315" i="2" l="1"/>
  <c r="G180" i="2"/>
  <c r="E180" i="2"/>
  <c r="F180" i="2"/>
  <c r="D181" i="2" l="1"/>
  <c r="C316" i="2"/>
  <c r="C317" i="2" l="1"/>
  <c r="F181" i="2"/>
  <c r="G181" i="2"/>
  <c r="E181" i="2"/>
  <c r="D182" i="2" l="1"/>
  <c r="C318" i="2"/>
  <c r="C319" i="2" l="1"/>
  <c r="F182" i="2"/>
  <c r="G182" i="2"/>
  <c r="E182" i="2"/>
  <c r="D183" i="2" l="1"/>
  <c r="C320" i="2"/>
  <c r="C321" i="2" l="1"/>
  <c r="F183" i="2"/>
  <c r="E183" i="2"/>
  <c r="G183" i="2"/>
  <c r="D184" i="2" l="1"/>
  <c r="C322" i="2"/>
  <c r="C323" i="2" l="1"/>
  <c r="E184" i="2"/>
  <c r="G184" i="2"/>
  <c r="F184" i="2"/>
  <c r="D185" i="2" l="1"/>
  <c r="C324" i="2"/>
  <c r="C325" i="2" l="1"/>
  <c r="F185" i="2"/>
  <c r="G185" i="2"/>
  <c r="E185" i="2"/>
  <c r="D186" i="2" l="1"/>
  <c r="C326" i="2"/>
  <c r="C327" i="2" l="1"/>
  <c r="F186" i="2"/>
  <c r="E186" i="2"/>
  <c r="G186" i="2"/>
  <c r="D187" i="2" l="1"/>
  <c r="C328" i="2"/>
  <c r="C329" i="2" l="1"/>
  <c r="F187" i="2"/>
  <c r="G187" i="2"/>
  <c r="E187" i="2"/>
  <c r="D188" i="2" l="1"/>
  <c r="C330" i="2"/>
  <c r="C331" i="2" l="1"/>
  <c r="E188" i="2"/>
  <c r="G188" i="2"/>
  <c r="F188" i="2"/>
  <c r="D189" i="2" l="1"/>
  <c r="C332" i="2"/>
  <c r="C333" i="2" l="1"/>
  <c r="F189" i="2"/>
  <c r="G189" i="2"/>
  <c r="E189" i="2"/>
  <c r="D190" i="2" l="1"/>
  <c r="C334" i="2"/>
  <c r="C335" i="2" l="1"/>
  <c r="F190" i="2"/>
  <c r="G190" i="2"/>
  <c r="E190" i="2"/>
  <c r="D191" i="2" l="1"/>
  <c r="C336" i="2"/>
  <c r="C337" i="2" l="1"/>
  <c r="F191" i="2"/>
  <c r="E191" i="2"/>
  <c r="G191" i="2"/>
  <c r="D192" i="2" l="1"/>
  <c r="C338" i="2"/>
  <c r="C339" i="2" l="1"/>
  <c r="E192" i="2"/>
  <c r="G192" i="2"/>
  <c r="F192" i="2"/>
  <c r="D193" i="2" l="1"/>
  <c r="C340" i="2"/>
  <c r="C341" i="2" l="1"/>
  <c r="F193" i="2"/>
  <c r="G193" i="2"/>
  <c r="E193" i="2"/>
  <c r="D194" i="2" l="1"/>
  <c r="C342" i="2"/>
  <c r="C343" i="2" l="1"/>
  <c r="F194" i="2"/>
  <c r="G194" i="2"/>
  <c r="E194" i="2"/>
  <c r="D195" i="2" l="1"/>
  <c r="C344" i="2"/>
  <c r="C345" i="2" l="1"/>
  <c r="F195" i="2"/>
  <c r="E195" i="2"/>
  <c r="G195" i="2"/>
  <c r="D196" i="2" l="1"/>
  <c r="C346" i="2"/>
  <c r="C347" i="2" l="1"/>
  <c r="G196" i="2"/>
  <c r="E196" i="2"/>
  <c r="F196" i="2"/>
  <c r="D197" i="2" l="1"/>
  <c r="C348" i="2"/>
  <c r="C349" i="2" l="1"/>
  <c r="F197" i="2"/>
  <c r="G197" i="2"/>
  <c r="E197" i="2"/>
  <c r="D198" i="2" l="1"/>
  <c r="C350" i="2"/>
  <c r="C351" i="2" l="1"/>
  <c r="F198" i="2"/>
  <c r="G198" i="2"/>
  <c r="E198" i="2"/>
  <c r="D199" i="2" l="1"/>
  <c r="C352" i="2"/>
  <c r="C353" i="2" l="1"/>
  <c r="F199" i="2"/>
  <c r="E199" i="2"/>
  <c r="G199" i="2"/>
  <c r="D200" i="2" l="1"/>
  <c r="C354" i="2"/>
  <c r="C355" i="2" l="1"/>
  <c r="F200" i="2"/>
  <c r="E200" i="2"/>
  <c r="G200" i="2"/>
  <c r="D201" i="2" l="1"/>
  <c r="C356" i="2"/>
  <c r="C357" i="2" l="1"/>
  <c r="F201" i="2"/>
  <c r="E201" i="2"/>
  <c r="G201" i="2"/>
  <c r="D202" i="2" l="1"/>
  <c r="C358" i="2"/>
  <c r="C359" i="2" l="1"/>
  <c r="E202" i="2"/>
  <c r="F202" i="2"/>
  <c r="G202" i="2"/>
  <c r="D203" i="2" l="1"/>
  <c r="C360" i="2"/>
  <c r="C361" i="2" l="1"/>
  <c r="F203" i="2"/>
  <c r="G203" i="2"/>
  <c r="E203" i="2"/>
  <c r="D204" i="2" l="1"/>
  <c r="C362" i="2"/>
  <c r="C363" i="2" l="1"/>
  <c r="F204" i="2"/>
  <c r="E204" i="2"/>
  <c r="G204" i="2"/>
  <c r="D205" i="2" l="1"/>
  <c r="C364" i="2"/>
  <c r="C365" i="2" l="1"/>
  <c r="F205" i="2"/>
  <c r="G205" i="2"/>
  <c r="E205" i="2"/>
  <c r="D206" i="2" l="1"/>
  <c r="C366" i="2"/>
  <c r="C367" i="2" l="1"/>
  <c r="F206" i="2"/>
  <c r="G206" i="2"/>
  <c r="E206" i="2"/>
  <c r="D207" i="2" l="1"/>
  <c r="C368" i="2"/>
  <c r="C369" i="2" l="1"/>
  <c r="F207" i="2"/>
  <c r="G207" i="2"/>
  <c r="E207" i="2"/>
  <c r="D208" i="2" l="1"/>
  <c r="C370" i="2"/>
  <c r="C371" i="2" l="1"/>
  <c r="F208" i="2"/>
  <c r="G208" i="2"/>
  <c r="E208" i="2"/>
  <c r="D209" i="2" l="1"/>
  <c r="C372" i="2"/>
  <c r="C373" i="2" l="1"/>
  <c r="F209" i="2"/>
  <c r="G209" i="2"/>
  <c r="E209" i="2"/>
  <c r="D210" i="2" l="1"/>
  <c r="C374" i="2"/>
  <c r="C375" i="2" l="1"/>
  <c r="C376" i="2" s="1"/>
  <c r="C377" i="2" s="1"/>
  <c r="G210" i="2"/>
  <c r="F210" i="2"/>
  <c r="E210" i="2"/>
  <c r="C378" i="2" l="1"/>
  <c r="D211" i="2"/>
  <c r="C379" i="2" l="1"/>
  <c r="F211" i="2"/>
  <c r="G211" i="2"/>
  <c r="E211" i="2"/>
  <c r="C380" i="2" l="1"/>
  <c r="D212" i="2"/>
  <c r="C381" i="2" l="1"/>
  <c r="F212" i="2"/>
  <c r="G212" i="2"/>
  <c r="E212" i="2"/>
  <c r="C382" i="2" l="1"/>
  <c r="D213" i="2"/>
  <c r="C383" i="2" l="1"/>
  <c r="F213" i="2"/>
  <c r="E213" i="2"/>
  <c r="G213" i="2"/>
  <c r="C384" i="2" l="1"/>
  <c r="D214" i="2"/>
  <c r="C385" i="2" l="1"/>
  <c r="E214" i="2"/>
  <c r="G214" i="2"/>
  <c r="F214" i="2"/>
  <c r="C386" i="2" l="1"/>
  <c r="D215" i="2"/>
  <c r="C387" i="2" l="1"/>
  <c r="F215" i="2"/>
  <c r="E215" i="2"/>
  <c r="G215" i="2"/>
  <c r="C388" i="2" l="1"/>
  <c r="D216" i="2"/>
  <c r="C389" i="2" l="1"/>
  <c r="F216" i="2"/>
  <c r="E216" i="2"/>
  <c r="G216" i="2"/>
  <c r="C390" i="2" l="1"/>
  <c r="D217" i="2"/>
  <c r="C391" i="2" l="1"/>
  <c r="F217" i="2"/>
  <c r="E217" i="2"/>
  <c r="G217" i="2"/>
  <c r="C392" i="2" l="1"/>
  <c r="D218" i="2"/>
  <c r="C393" i="2" l="1"/>
  <c r="F218" i="2"/>
  <c r="E218" i="2"/>
  <c r="G218" i="2"/>
  <c r="C394" i="2" l="1"/>
  <c r="D219" i="2"/>
  <c r="C395" i="2" l="1"/>
  <c r="F219" i="2"/>
  <c r="E219" i="2"/>
  <c r="G219" i="2"/>
  <c r="C396" i="2" l="1"/>
  <c r="D220" i="2"/>
  <c r="C397" i="2" l="1"/>
  <c r="F220" i="2"/>
  <c r="G220" i="2"/>
  <c r="E220" i="2"/>
  <c r="C398" i="2" l="1"/>
  <c r="D221" i="2"/>
  <c r="C399" i="2" l="1"/>
  <c r="F221" i="2"/>
  <c r="E221" i="2"/>
  <c r="G221" i="2"/>
  <c r="C400" i="2" l="1"/>
  <c r="D222" i="2"/>
  <c r="C401" i="2" l="1"/>
  <c r="G222" i="2"/>
  <c r="F222" i="2"/>
  <c r="E222" i="2"/>
  <c r="C402" i="2" l="1"/>
  <c r="D223" i="2"/>
  <c r="C403" i="2" l="1"/>
  <c r="F223" i="2"/>
  <c r="G223" i="2"/>
  <c r="E223" i="2"/>
  <c r="C404" i="2" l="1"/>
  <c r="D224" i="2"/>
  <c r="C405" i="2" l="1"/>
  <c r="F224" i="2"/>
  <c r="G224" i="2"/>
  <c r="E224" i="2"/>
  <c r="C406" i="2" l="1"/>
  <c r="D225" i="2"/>
  <c r="C407" i="2" l="1"/>
  <c r="F225" i="2"/>
  <c r="G225" i="2"/>
  <c r="E225" i="2"/>
  <c r="C408" i="2" l="1"/>
  <c r="D226" i="2"/>
  <c r="C409" i="2" l="1"/>
  <c r="G226" i="2"/>
  <c r="E226" i="2"/>
  <c r="F226" i="2"/>
  <c r="C410" i="2" l="1"/>
  <c r="D227" i="2"/>
  <c r="C411" i="2" l="1"/>
  <c r="F227" i="2"/>
  <c r="G227" i="2"/>
  <c r="E227" i="2"/>
  <c r="C412" i="2" l="1"/>
  <c r="D228" i="2"/>
  <c r="C413" i="2" l="1"/>
  <c r="F228" i="2"/>
  <c r="G228" i="2"/>
  <c r="E228" i="2"/>
  <c r="C414" i="2" l="1"/>
  <c r="D229" i="2"/>
  <c r="C415" i="2" l="1"/>
  <c r="F229" i="2"/>
  <c r="G229" i="2"/>
  <c r="E229" i="2"/>
  <c r="C416" i="2" l="1"/>
  <c r="D230" i="2"/>
  <c r="C417" i="2" l="1"/>
  <c r="E230" i="2"/>
  <c r="F230" i="2"/>
  <c r="G230" i="2"/>
  <c r="C418" i="2" l="1"/>
  <c r="D231" i="2"/>
  <c r="C419" i="2" l="1"/>
  <c r="F231" i="2"/>
  <c r="E231" i="2"/>
  <c r="G231" i="2"/>
  <c r="C420" i="2" l="1"/>
  <c r="D232" i="2"/>
  <c r="C421" i="2" l="1"/>
  <c r="E232" i="2"/>
  <c r="G232" i="2"/>
  <c r="F232" i="2"/>
  <c r="C422" i="2" l="1"/>
  <c r="D233" i="2"/>
  <c r="C423" i="2" l="1"/>
  <c r="F233" i="2"/>
  <c r="G233" i="2"/>
  <c r="E233" i="2"/>
  <c r="C424" i="2" l="1"/>
  <c r="D234" i="2"/>
  <c r="C425" i="2" l="1"/>
  <c r="E234" i="2"/>
  <c r="F234" i="2"/>
  <c r="G234" i="2"/>
  <c r="C426" i="2" l="1"/>
  <c r="D235" i="2"/>
  <c r="C427" i="2" l="1"/>
  <c r="G235" i="2"/>
  <c r="F235" i="2"/>
  <c r="E235" i="2"/>
  <c r="C428" i="2" l="1"/>
  <c r="D236" i="2"/>
  <c r="C429" i="2" l="1"/>
  <c r="E236" i="2"/>
  <c r="F236" i="2"/>
  <c r="G236" i="2"/>
  <c r="C430" i="2" l="1"/>
  <c r="D237" i="2"/>
  <c r="C431" i="2" l="1"/>
  <c r="F237" i="2"/>
  <c r="G237" i="2"/>
  <c r="E237" i="2"/>
  <c r="C432" i="2" l="1"/>
  <c r="D238" i="2"/>
  <c r="C433" i="2" l="1"/>
  <c r="E238" i="2"/>
  <c r="F238" i="2"/>
  <c r="G238" i="2"/>
  <c r="C434" i="2" l="1"/>
  <c r="D239" i="2"/>
  <c r="C435" i="2" l="1"/>
  <c r="G239" i="2"/>
  <c r="F239" i="2"/>
  <c r="E239" i="2"/>
  <c r="C436" i="2" l="1"/>
  <c r="D240" i="2"/>
  <c r="C437" i="2" l="1"/>
  <c r="E240" i="2"/>
  <c r="G240" i="2"/>
  <c r="F240" i="2"/>
  <c r="C438" i="2" l="1"/>
  <c r="D241" i="2"/>
  <c r="C439" i="2" l="1"/>
  <c r="F241" i="2"/>
  <c r="G241" i="2"/>
  <c r="E241" i="2"/>
  <c r="C440" i="2" l="1"/>
  <c r="D242" i="2"/>
  <c r="C441" i="2" l="1"/>
  <c r="E242" i="2"/>
  <c r="F242" i="2"/>
  <c r="G242" i="2"/>
  <c r="C442" i="2" l="1"/>
  <c r="D243" i="2"/>
  <c r="C443" i="2" l="1"/>
  <c r="G243" i="2"/>
  <c r="F243" i="2"/>
  <c r="E243" i="2"/>
  <c r="C444" i="2" l="1"/>
  <c r="D244" i="2"/>
  <c r="C445" i="2" l="1"/>
  <c r="E244" i="2"/>
  <c r="F244" i="2"/>
  <c r="G244" i="2"/>
  <c r="C446" i="2" l="1"/>
  <c r="D245" i="2"/>
  <c r="C447" i="2" l="1"/>
  <c r="F245" i="2"/>
  <c r="G245" i="2"/>
  <c r="E245" i="2"/>
  <c r="C448" i="2" l="1"/>
  <c r="D246" i="2"/>
  <c r="C449" i="2" l="1"/>
  <c r="E246" i="2"/>
  <c r="G246" i="2"/>
  <c r="F246" i="2"/>
  <c r="C450" i="2" l="1"/>
  <c r="D247" i="2"/>
  <c r="C451" i="2" l="1"/>
  <c r="G247" i="2"/>
  <c r="F247" i="2"/>
  <c r="E247" i="2"/>
  <c r="C452" i="2" l="1"/>
  <c r="D248" i="2"/>
  <c r="C453" i="2" l="1"/>
  <c r="E248" i="2"/>
  <c r="G248" i="2"/>
  <c r="F248" i="2"/>
  <c r="C454" i="2" l="1"/>
  <c r="D249" i="2"/>
  <c r="C455" i="2" l="1"/>
  <c r="F249" i="2"/>
  <c r="G249" i="2"/>
  <c r="E249" i="2"/>
  <c r="C456" i="2" l="1"/>
  <c r="D250" i="2"/>
  <c r="C457" i="2" l="1"/>
  <c r="E250" i="2"/>
  <c r="G250" i="2"/>
  <c r="F250" i="2"/>
  <c r="C458" i="2" l="1"/>
  <c r="D251" i="2"/>
  <c r="C459" i="2" l="1"/>
  <c r="G251" i="2"/>
  <c r="F251" i="2"/>
  <c r="E251" i="2"/>
  <c r="C460" i="2" l="1"/>
  <c r="D252" i="2"/>
  <c r="C461" i="2" l="1"/>
  <c r="E252" i="2"/>
  <c r="F252" i="2"/>
  <c r="G252" i="2"/>
  <c r="C462" i="2" l="1"/>
  <c r="D253" i="2"/>
  <c r="C463" i="2" l="1"/>
  <c r="F253" i="2"/>
  <c r="G253" i="2"/>
  <c r="E253" i="2"/>
  <c r="C464" i="2" l="1"/>
  <c r="D254" i="2"/>
  <c r="C465" i="2" l="1"/>
  <c r="E254" i="2"/>
  <c r="F254" i="2"/>
  <c r="G254" i="2"/>
  <c r="C466" i="2" l="1"/>
  <c r="D255" i="2"/>
  <c r="C467" i="2" l="1"/>
  <c r="G255" i="2"/>
  <c r="F255" i="2"/>
  <c r="E255" i="2"/>
  <c r="C468" i="2" l="1"/>
  <c r="D256" i="2"/>
  <c r="C469" i="2" l="1"/>
  <c r="E256" i="2"/>
  <c r="G256" i="2"/>
  <c r="F256" i="2"/>
  <c r="C470" i="2" l="1"/>
  <c r="D257" i="2"/>
  <c r="C471" i="2" l="1"/>
  <c r="F257" i="2"/>
  <c r="G257" i="2"/>
  <c r="E257" i="2"/>
  <c r="C472" i="2" l="1"/>
  <c r="D258" i="2"/>
  <c r="C473" i="2" l="1"/>
  <c r="E258" i="2"/>
  <c r="F258" i="2"/>
  <c r="G258" i="2"/>
  <c r="C474" i="2" l="1"/>
  <c r="D259" i="2"/>
  <c r="C475" i="2" l="1"/>
  <c r="G259" i="2"/>
  <c r="F259" i="2"/>
  <c r="E259" i="2"/>
  <c r="C476" i="2" l="1"/>
  <c r="D260" i="2"/>
  <c r="C477" i="2" l="1"/>
  <c r="E260" i="2"/>
  <c r="F260" i="2"/>
  <c r="G260" i="2"/>
  <c r="C478" i="2" l="1"/>
  <c r="D261" i="2"/>
  <c r="C479" i="2" l="1"/>
  <c r="F261" i="2"/>
  <c r="G261" i="2"/>
  <c r="E261" i="2"/>
  <c r="C480" i="2" l="1"/>
  <c r="D262" i="2"/>
  <c r="C481" i="2" l="1"/>
  <c r="E262" i="2"/>
  <c r="G262" i="2"/>
  <c r="F262" i="2"/>
  <c r="C482" i="2" l="1"/>
  <c r="D263" i="2"/>
  <c r="C483" i="2" l="1"/>
  <c r="G263" i="2"/>
  <c r="F263" i="2"/>
  <c r="E263" i="2"/>
  <c r="C484" i="2" l="1"/>
  <c r="D264" i="2"/>
  <c r="C485" i="2" l="1"/>
  <c r="E264" i="2"/>
  <c r="G264" i="2"/>
  <c r="F264" i="2"/>
  <c r="C486" i="2" l="1"/>
  <c r="D265" i="2"/>
  <c r="C487" i="2" l="1"/>
  <c r="F265" i="2"/>
  <c r="G265" i="2"/>
  <c r="E265" i="2"/>
  <c r="C488" i="2" l="1"/>
  <c r="D266" i="2"/>
  <c r="C489" i="2" l="1"/>
  <c r="E266" i="2"/>
  <c r="G266" i="2"/>
  <c r="F266" i="2"/>
  <c r="C490" i="2" l="1"/>
  <c r="D267" i="2"/>
  <c r="C491" i="2" l="1"/>
  <c r="G267" i="2"/>
  <c r="F267" i="2"/>
  <c r="E267" i="2"/>
  <c r="C492" i="2" l="1"/>
  <c r="D268" i="2"/>
  <c r="C493" i="2" l="1"/>
  <c r="E268" i="2"/>
  <c r="F268" i="2"/>
  <c r="G268" i="2"/>
  <c r="C494" i="2" l="1"/>
  <c r="D269" i="2"/>
  <c r="C495" i="2" l="1"/>
  <c r="F269" i="2"/>
  <c r="G269" i="2"/>
  <c r="E269" i="2"/>
  <c r="C496" i="2" l="1"/>
  <c r="D270" i="2"/>
  <c r="C497" i="2" l="1"/>
  <c r="E270" i="2"/>
  <c r="F270" i="2"/>
  <c r="G270" i="2"/>
  <c r="C498" i="2" l="1"/>
  <c r="D271" i="2"/>
  <c r="C499" i="2" l="1"/>
  <c r="G271" i="2"/>
  <c r="F271" i="2"/>
  <c r="E271" i="2"/>
  <c r="C500" i="2" l="1"/>
  <c r="D272" i="2"/>
  <c r="C501" i="2" l="1"/>
  <c r="E272" i="2"/>
  <c r="G272" i="2"/>
  <c r="F272" i="2"/>
  <c r="C502" i="2" l="1"/>
  <c r="D273" i="2"/>
  <c r="C503" i="2" l="1"/>
  <c r="F273" i="2"/>
  <c r="G273" i="2"/>
  <c r="E273" i="2"/>
  <c r="C504" i="2" l="1"/>
  <c r="D274" i="2"/>
  <c r="C505" i="2" l="1"/>
  <c r="E274" i="2"/>
  <c r="F274" i="2"/>
  <c r="G274" i="2"/>
  <c r="C506" i="2" l="1"/>
  <c r="D275" i="2"/>
  <c r="C507" i="2" l="1"/>
  <c r="G275" i="2"/>
  <c r="F275" i="2"/>
  <c r="E275" i="2"/>
  <c r="C508" i="2" l="1"/>
  <c r="D276" i="2"/>
  <c r="C509" i="2" l="1"/>
  <c r="E276" i="2"/>
  <c r="F276" i="2"/>
  <c r="G276" i="2"/>
  <c r="C510" i="2" l="1"/>
  <c r="D277" i="2"/>
  <c r="C511" i="2" l="1"/>
  <c r="F277" i="2"/>
  <c r="G277" i="2"/>
  <c r="E277" i="2"/>
  <c r="C512" i="2" l="1"/>
  <c r="D278" i="2"/>
  <c r="C513" i="2" l="1"/>
  <c r="E278" i="2"/>
  <c r="F278" i="2"/>
  <c r="G278" i="2"/>
  <c r="C514" i="2" l="1"/>
  <c r="D279" i="2"/>
  <c r="C515" i="2" l="1"/>
  <c r="G279" i="2"/>
  <c r="F279" i="2"/>
  <c r="E279" i="2"/>
  <c r="C516" i="2" l="1"/>
  <c r="D280" i="2"/>
  <c r="C517" i="2" l="1"/>
  <c r="E280" i="2"/>
  <c r="F280" i="2"/>
  <c r="G280" i="2"/>
  <c r="C518" i="2" l="1"/>
  <c r="D281" i="2"/>
  <c r="C519" i="2" l="1"/>
  <c r="G281" i="2"/>
  <c r="F281" i="2"/>
  <c r="E281" i="2"/>
  <c r="C520" i="2" l="1"/>
  <c r="D282" i="2"/>
  <c r="C521" i="2" l="1"/>
  <c r="E282" i="2"/>
  <c r="F282" i="2"/>
  <c r="G282" i="2"/>
  <c r="C522" i="2" l="1"/>
  <c r="D283" i="2"/>
  <c r="C523" i="2" l="1"/>
  <c r="F283" i="2"/>
  <c r="G283" i="2"/>
  <c r="E283" i="2"/>
  <c r="C524" i="2" l="1"/>
  <c r="D284" i="2"/>
  <c r="C525" i="2" l="1"/>
  <c r="E284" i="2"/>
  <c r="F284" i="2"/>
  <c r="G284" i="2"/>
  <c r="C526" i="2" l="1"/>
  <c r="D285" i="2"/>
  <c r="C527" i="2" l="1"/>
  <c r="G285" i="2"/>
  <c r="F285" i="2"/>
  <c r="E285" i="2"/>
  <c r="C528" i="2" l="1"/>
  <c r="D286" i="2"/>
  <c r="C529" i="2" l="1"/>
  <c r="E286" i="2"/>
  <c r="G286" i="2"/>
  <c r="F286" i="2"/>
  <c r="C530" i="2" l="1"/>
  <c r="D287" i="2"/>
  <c r="C531" i="2" l="1"/>
  <c r="F287" i="2"/>
  <c r="G287" i="2"/>
  <c r="E287" i="2"/>
  <c r="C532" i="2" l="1"/>
  <c r="D288" i="2"/>
  <c r="C533" i="2" l="1"/>
  <c r="E288" i="2"/>
  <c r="F288" i="2"/>
  <c r="G288" i="2"/>
  <c r="C534" i="2" l="1"/>
  <c r="D289" i="2"/>
  <c r="C535" i="2" l="1"/>
  <c r="G289" i="2"/>
  <c r="F289" i="2"/>
  <c r="E289" i="2"/>
  <c r="C536" i="2" l="1"/>
  <c r="D290" i="2"/>
  <c r="C537" i="2" l="1"/>
  <c r="E290" i="2"/>
  <c r="F290" i="2"/>
  <c r="G290" i="2"/>
  <c r="C538" i="2" l="1"/>
  <c r="D291" i="2"/>
  <c r="C539" i="2" l="1"/>
  <c r="F291" i="2"/>
  <c r="G291" i="2"/>
  <c r="E291" i="2"/>
  <c r="C540" i="2" l="1"/>
  <c r="D292" i="2"/>
  <c r="C541" i="2" l="1"/>
  <c r="E292" i="2"/>
  <c r="G292" i="2"/>
  <c r="F292" i="2"/>
  <c r="C542" i="2" l="1"/>
  <c r="D293" i="2"/>
  <c r="C543" i="2" l="1"/>
  <c r="G293" i="2"/>
  <c r="F293" i="2"/>
  <c r="E293" i="2"/>
  <c r="C544" i="2" l="1"/>
  <c r="D294" i="2"/>
  <c r="C545" i="2" l="1"/>
  <c r="E294" i="2"/>
  <c r="G294" i="2"/>
  <c r="F294" i="2"/>
  <c r="C546" i="2" l="1"/>
  <c r="D295" i="2"/>
  <c r="C547" i="2" l="1"/>
  <c r="F295" i="2"/>
  <c r="G295" i="2"/>
  <c r="E295" i="2"/>
  <c r="C548" i="2" l="1"/>
  <c r="D296" i="2"/>
  <c r="C549" i="2" l="1"/>
  <c r="E296" i="2"/>
  <c r="F296" i="2"/>
  <c r="G296" i="2"/>
  <c r="C550" i="2" l="1"/>
  <c r="D297" i="2"/>
  <c r="C551" i="2" l="1"/>
  <c r="G297" i="2"/>
  <c r="F297" i="2"/>
  <c r="E297" i="2"/>
  <c r="C552" i="2" l="1"/>
  <c r="D298" i="2"/>
  <c r="C553" i="2" l="1"/>
  <c r="E298" i="2"/>
  <c r="F298" i="2"/>
  <c r="G298" i="2"/>
  <c r="C554" i="2" l="1"/>
  <c r="D299" i="2"/>
  <c r="C555" i="2" l="1"/>
  <c r="F299" i="2"/>
  <c r="G299" i="2"/>
  <c r="E299" i="2"/>
  <c r="C556" i="2" l="1"/>
  <c r="D300" i="2"/>
  <c r="C557" i="2" l="1"/>
  <c r="E300" i="2"/>
  <c r="G300" i="2"/>
  <c r="F300" i="2"/>
  <c r="C558" i="2" l="1"/>
  <c r="D301" i="2"/>
  <c r="C559" i="2" l="1"/>
  <c r="G301" i="2"/>
  <c r="F301" i="2"/>
  <c r="E301" i="2"/>
  <c r="C560" i="2" l="1"/>
  <c r="D302" i="2"/>
  <c r="C561" i="2" l="1"/>
  <c r="E302" i="2"/>
  <c r="G302" i="2"/>
  <c r="F302" i="2"/>
  <c r="C562" i="2" l="1"/>
  <c r="D303" i="2"/>
  <c r="C563" i="2" l="1"/>
  <c r="F303" i="2"/>
  <c r="G303" i="2"/>
  <c r="E303" i="2"/>
  <c r="C564" i="2" l="1"/>
  <c r="D304" i="2"/>
  <c r="C565" i="2" l="1"/>
  <c r="E304" i="2"/>
  <c r="F304" i="2"/>
  <c r="G304" i="2"/>
  <c r="C566" i="2" l="1"/>
  <c r="D305" i="2"/>
  <c r="C567" i="2" l="1"/>
  <c r="G305" i="2"/>
  <c r="F305" i="2"/>
  <c r="E305" i="2"/>
  <c r="C568" i="2" l="1"/>
  <c r="D306" i="2"/>
  <c r="C569" i="2" l="1"/>
  <c r="E306" i="2"/>
  <c r="F306" i="2"/>
  <c r="G306" i="2"/>
  <c r="C570" i="2" l="1"/>
  <c r="D307" i="2"/>
  <c r="C571" i="2" l="1"/>
  <c r="F307" i="2"/>
  <c r="G307" i="2"/>
  <c r="E307" i="2"/>
  <c r="C572" i="2" l="1"/>
  <c r="D308" i="2"/>
  <c r="C573" i="2" l="1"/>
  <c r="E308" i="2"/>
  <c r="F308" i="2"/>
  <c r="G308" i="2"/>
  <c r="C574" i="2" l="1"/>
  <c r="D309" i="2"/>
  <c r="C575" i="2" l="1"/>
  <c r="G309" i="2"/>
  <c r="F309" i="2"/>
  <c r="E309" i="2"/>
  <c r="C576" i="2" l="1"/>
  <c r="D310" i="2"/>
  <c r="C577" i="2" l="1"/>
  <c r="E310" i="2"/>
  <c r="G310" i="2"/>
  <c r="F310" i="2"/>
  <c r="C578" i="2" l="1"/>
  <c r="D311" i="2"/>
  <c r="C579" i="2" l="1"/>
  <c r="F311" i="2"/>
  <c r="G311" i="2"/>
  <c r="E311" i="2"/>
  <c r="C580" i="2" l="1"/>
  <c r="D312" i="2"/>
  <c r="C581" i="2" l="1"/>
  <c r="E312" i="2"/>
  <c r="F312" i="2"/>
  <c r="G312" i="2"/>
  <c r="C582" i="2" l="1"/>
  <c r="D313" i="2"/>
  <c r="C583" i="2" l="1"/>
  <c r="G313" i="2"/>
  <c r="F313" i="2"/>
  <c r="E313" i="2"/>
  <c r="C584" i="2" l="1"/>
  <c r="D314" i="2"/>
  <c r="C585" i="2" l="1"/>
  <c r="E314" i="2"/>
  <c r="F314" i="2"/>
  <c r="G314" i="2"/>
  <c r="C586" i="2" l="1"/>
  <c r="D315" i="2"/>
  <c r="C587" i="2" l="1"/>
  <c r="F315" i="2"/>
  <c r="G315" i="2"/>
  <c r="E315" i="2"/>
  <c r="C588" i="2" l="1"/>
  <c r="D316" i="2"/>
  <c r="C589" i="2" l="1"/>
  <c r="E316" i="2"/>
  <c r="G316" i="2"/>
  <c r="F316" i="2"/>
  <c r="C590" i="2" l="1"/>
  <c r="D317" i="2"/>
  <c r="C591" i="2" l="1"/>
  <c r="G317" i="2"/>
  <c r="F317" i="2"/>
  <c r="E317" i="2"/>
  <c r="C592" i="2" l="1"/>
  <c r="D318" i="2"/>
  <c r="C593" i="2" l="1"/>
  <c r="E318" i="2"/>
  <c r="G318" i="2"/>
  <c r="F318" i="2"/>
  <c r="C594" i="2" l="1"/>
  <c r="D319" i="2"/>
  <c r="C595" i="2" l="1"/>
  <c r="F319" i="2"/>
  <c r="G319" i="2"/>
  <c r="E319" i="2"/>
  <c r="C596" i="2" l="1"/>
  <c r="D320" i="2"/>
  <c r="C597" i="2" l="1"/>
  <c r="E320" i="2"/>
  <c r="F320" i="2"/>
  <c r="G320" i="2"/>
  <c r="C598" i="2" l="1"/>
  <c r="D321" i="2"/>
  <c r="C599" i="2" l="1"/>
  <c r="G321" i="2"/>
  <c r="F321" i="2"/>
  <c r="E321" i="2"/>
  <c r="C600" i="2" l="1"/>
  <c r="D322" i="2"/>
  <c r="C601" i="2" l="1"/>
  <c r="E322" i="2"/>
  <c r="F322" i="2"/>
  <c r="G322" i="2"/>
  <c r="C602" i="2" l="1"/>
  <c r="D323" i="2"/>
  <c r="C603" i="2" l="1"/>
  <c r="F323" i="2"/>
  <c r="G323" i="2"/>
  <c r="E323" i="2"/>
  <c r="C604" i="2" l="1"/>
  <c r="D324" i="2"/>
  <c r="C605" i="2" l="1"/>
  <c r="E324" i="2"/>
  <c r="F324" i="2"/>
  <c r="G324" i="2"/>
  <c r="C606" i="2" l="1"/>
  <c r="D325" i="2"/>
  <c r="C607" i="2" l="1"/>
  <c r="G325" i="2"/>
  <c r="F325" i="2"/>
  <c r="E325" i="2"/>
  <c r="C608" i="2" l="1"/>
  <c r="D326" i="2"/>
  <c r="C609" i="2" l="1"/>
  <c r="E326" i="2"/>
  <c r="G326" i="2"/>
  <c r="F326" i="2"/>
  <c r="C610" i="2" l="1"/>
  <c r="D327" i="2"/>
  <c r="C611" i="2" l="1"/>
  <c r="F327" i="2"/>
  <c r="G327" i="2"/>
  <c r="E327" i="2"/>
  <c r="C612" i="2" l="1"/>
  <c r="D328" i="2"/>
  <c r="C613" i="2" l="1"/>
  <c r="E328" i="2"/>
  <c r="F328" i="2"/>
  <c r="G328" i="2"/>
  <c r="C614" i="2" l="1"/>
  <c r="D329" i="2"/>
  <c r="C615" i="2" l="1"/>
  <c r="G329" i="2"/>
  <c r="F329" i="2"/>
  <c r="E329" i="2"/>
  <c r="C616" i="2" l="1"/>
  <c r="D330" i="2"/>
  <c r="C617" i="2" l="1"/>
  <c r="E330" i="2"/>
  <c r="F330" i="2"/>
  <c r="G330" i="2"/>
  <c r="C618" i="2" l="1"/>
  <c r="D331" i="2"/>
  <c r="C619" i="2" l="1"/>
  <c r="F331" i="2"/>
  <c r="G331" i="2"/>
  <c r="E331" i="2"/>
  <c r="C620" i="2" l="1"/>
  <c r="D332" i="2"/>
  <c r="C621" i="2" l="1"/>
  <c r="E332" i="2"/>
  <c r="F332" i="2"/>
  <c r="G332" i="2"/>
  <c r="C622" i="2" l="1"/>
  <c r="D333" i="2"/>
  <c r="C623" i="2" l="1"/>
  <c r="G333" i="2"/>
  <c r="F333" i="2"/>
  <c r="E333" i="2"/>
  <c r="C624" i="2" l="1"/>
  <c r="D334" i="2"/>
  <c r="C625" i="2" l="1"/>
  <c r="E334" i="2"/>
  <c r="G334" i="2"/>
  <c r="F334" i="2"/>
  <c r="C626" i="2" l="1"/>
  <c r="D335" i="2"/>
  <c r="C627" i="2" l="1"/>
  <c r="F335" i="2"/>
  <c r="G335" i="2"/>
  <c r="E335" i="2"/>
  <c r="C628" i="2" l="1"/>
  <c r="D336" i="2"/>
  <c r="C629" i="2" l="1"/>
  <c r="E336" i="2"/>
  <c r="F336" i="2"/>
  <c r="G336" i="2"/>
  <c r="C630" i="2" l="1"/>
  <c r="D337" i="2"/>
  <c r="C631" i="2" l="1"/>
  <c r="E337" i="2"/>
  <c r="F337" i="2"/>
  <c r="G337" i="2"/>
  <c r="C632" i="2" l="1"/>
  <c r="D338" i="2"/>
  <c r="C633" i="2" l="1"/>
  <c r="E338" i="2"/>
  <c r="F338" i="2"/>
  <c r="G338" i="2"/>
  <c r="C634" i="2" l="1"/>
  <c r="D339" i="2"/>
  <c r="C635" i="2" l="1"/>
  <c r="E339" i="2"/>
  <c r="G339" i="2"/>
  <c r="F339" i="2"/>
  <c r="C636" i="2" l="1"/>
  <c r="D340" i="2"/>
  <c r="C637" i="2" l="1"/>
  <c r="G340" i="2"/>
  <c r="E340" i="2"/>
  <c r="F340" i="2"/>
  <c r="C638" i="2" l="1"/>
  <c r="D341" i="2"/>
  <c r="C639" i="2" l="1"/>
  <c r="F341" i="2"/>
  <c r="G341" i="2"/>
  <c r="E341" i="2"/>
  <c r="C640" i="2" l="1"/>
  <c r="D342" i="2"/>
  <c r="C641" i="2" l="1"/>
  <c r="E342" i="2"/>
  <c r="F342" i="2"/>
  <c r="G342" i="2"/>
  <c r="C642" i="2" l="1"/>
  <c r="D343" i="2"/>
  <c r="C643" i="2" l="1"/>
  <c r="E343" i="2"/>
  <c r="F343" i="2"/>
  <c r="G343" i="2"/>
  <c r="C644" i="2" l="1"/>
  <c r="D344" i="2"/>
  <c r="C645" i="2" l="1"/>
  <c r="G344" i="2"/>
  <c r="E344" i="2"/>
  <c r="F344" i="2"/>
  <c r="C646" i="2" l="1"/>
  <c r="D345" i="2"/>
  <c r="C647" i="2" l="1"/>
  <c r="F345" i="2"/>
  <c r="G345" i="2"/>
  <c r="E345" i="2"/>
  <c r="C648" i="2" l="1"/>
  <c r="D346" i="2"/>
  <c r="C649" i="2" l="1"/>
  <c r="E346" i="2"/>
  <c r="F346" i="2"/>
  <c r="G346" i="2"/>
  <c r="C650" i="2" l="1"/>
  <c r="D347" i="2"/>
  <c r="C651" i="2" l="1"/>
  <c r="E347" i="2"/>
  <c r="F347" i="2"/>
  <c r="G347" i="2"/>
  <c r="C652" i="2" l="1"/>
  <c r="D348" i="2"/>
  <c r="C653" i="2" l="1"/>
  <c r="G348" i="2"/>
  <c r="E348" i="2"/>
  <c r="F348" i="2"/>
  <c r="C654" i="2" l="1"/>
  <c r="D349" i="2"/>
  <c r="C655" i="2" l="1"/>
  <c r="F349" i="2"/>
  <c r="G349" i="2"/>
  <c r="E349" i="2"/>
  <c r="C656" i="2" l="1"/>
  <c r="D350" i="2"/>
  <c r="C657" i="2" l="1"/>
  <c r="E350" i="2"/>
  <c r="F350" i="2"/>
  <c r="G350" i="2"/>
  <c r="C658" i="2" l="1"/>
  <c r="D351" i="2"/>
  <c r="C659" i="2" l="1"/>
  <c r="E351" i="2"/>
  <c r="F351" i="2"/>
  <c r="G351" i="2"/>
  <c r="C660" i="2" l="1"/>
  <c r="D352" i="2"/>
  <c r="C661" i="2" l="1"/>
  <c r="G352" i="2"/>
  <c r="E352" i="2"/>
  <c r="F352" i="2"/>
  <c r="C662" i="2" l="1"/>
  <c r="D353" i="2"/>
  <c r="C663" i="2" l="1"/>
  <c r="F353" i="2"/>
  <c r="G353" i="2"/>
  <c r="E353" i="2"/>
  <c r="C664" i="2" l="1"/>
  <c r="D354" i="2"/>
  <c r="C665" i="2" l="1"/>
  <c r="E354" i="2"/>
  <c r="F354" i="2"/>
  <c r="G354" i="2"/>
  <c r="C666" i="2" l="1"/>
  <c r="D355" i="2"/>
  <c r="C667" i="2" l="1"/>
  <c r="E355" i="2"/>
  <c r="F355" i="2"/>
  <c r="G355" i="2"/>
  <c r="C668" i="2" l="1"/>
  <c r="D356" i="2"/>
  <c r="C669" i="2" l="1"/>
  <c r="G356" i="2"/>
  <c r="E356" i="2"/>
  <c r="F356" i="2"/>
  <c r="C670" i="2" l="1"/>
  <c r="D357" i="2"/>
  <c r="C671" i="2" l="1"/>
  <c r="F357" i="2"/>
  <c r="G357" i="2"/>
  <c r="E357" i="2"/>
  <c r="C672" i="2" l="1"/>
  <c r="D358" i="2"/>
  <c r="C673" i="2" l="1"/>
  <c r="E358" i="2"/>
  <c r="F358" i="2"/>
  <c r="G358" i="2"/>
  <c r="C674" i="2" l="1"/>
  <c r="D359" i="2"/>
  <c r="C675" i="2" l="1"/>
  <c r="E359" i="2"/>
  <c r="F359" i="2"/>
  <c r="G359" i="2"/>
  <c r="C676" i="2" l="1"/>
  <c r="D360" i="2"/>
  <c r="C677" i="2" l="1"/>
  <c r="G360" i="2"/>
  <c r="E360" i="2"/>
  <c r="F360" i="2"/>
  <c r="C678" i="2" l="1"/>
  <c r="D361" i="2"/>
  <c r="C679" i="2" l="1"/>
  <c r="F361" i="2"/>
  <c r="G361" i="2"/>
  <c r="E361" i="2"/>
  <c r="C680" i="2" l="1"/>
  <c r="D362" i="2"/>
  <c r="C681" i="2" l="1"/>
  <c r="E362" i="2"/>
  <c r="F362" i="2"/>
  <c r="G362" i="2"/>
  <c r="C682" i="2" l="1"/>
  <c r="D363" i="2"/>
  <c r="C683" i="2" l="1"/>
  <c r="E363" i="2"/>
  <c r="F363" i="2"/>
  <c r="G363" i="2"/>
  <c r="C684" i="2" l="1"/>
  <c r="D364" i="2"/>
  <c r="C685" i="2" l="1"/>
  <c r="G364" i="2"/>
  <c r="E364" i="2"/>
  <c r="F364" i="2"/>
  <c r="C686" i="2" l="1"/>
  <c r="D365" i="2"/>
  <c r="C687" i="2" l="1"/>
  <c r="F365" i="2"/>
  <c r="G365" i="2"/>
  <c r="E365" i="2"/>
  <c r="C688" i="2" l="1"/>
  <c r="D366" i="2"/>
  <c r="C689" i="2" l="1"/>
  <c r="E366" i="2"/>
  <c r="F366" i="2"/>
  <c r="G366" i="2"/>
  <c r="C690" i="2" l="1"/>
  <c r="D367" i="2"/>
  <c r="C691" i="2" l="1"/>
  <c r="E367" i="2"/>
  <c r="F367" i="2"/>
  <c r="G367" i="2"/>
  <c r="C692" i="2" l="1"/>
  <c r="D368" i="2"/>
  <c r="C693" i="2" l="1"/>
  <c r="G368" i="2"/>
  <c r="E368" i="2"/>
  <c r="F368" i="2"/>
  <c r="C694" i="2" l="1"/>
  <c r="D369" i="2"/>
  <c r="C695" i="2" l="1"/>
  <c r="F369" i="2"/>
  <c r="G369" i="2"/>
  <c r="E369" i="2"/>
  <c r="C696" i="2" l="1"/>
  <c r="D370" i="2"/>
  <c r="C697" i="2" l="1"/>
  <c r="E370" i="2"/>
  <c r="F370" i="2"/>
  <c r="G370" i="2"/>
  <c r="C698" i="2" l="1"/>
  <c r="D371" i="2"/>
  <c r="C699" i="2" l="1"/>
  <c r="E371" i="2"/>
  <c r="F371" i="2"/>
  <c r="G371" i="2"/>
  <c r="C700" i="2" l="1"/>
  <c r="D372" i="2"/>
  <c r="C701" i="2" l="1"/>
  <c r="G372" i="2"/>
  <c r="E372" i="2"/>
  <c r="F372" i="2"/>
  <c r="C702" i="2" l="1"/>
  <c r="D373" i="2"/>
  <c r="C703" i="2" l="1"/>
  <c r="F373" i="2"/>
  <c r="G373" i="2"/>
  <c r="E373" i="2"/>
  <c r="C704" i="2" l="1"/>
  <c r="D374" i="2"/>
  <c r="C705" i="2" l="1"/>
  <c r="E374" i="2"/>
  <c r="F374" i="2"/>
  <c r="G374" i="2"/>
  <c r="C706" i="2" l="1"/>
  <c r="D375" i="2"/>
  <c r="C707" i="2" l="1"/>
  <c r="E375" i="2"/>
  <c r="F375" i="2"/>
  <c r="G375" i="2"/>
  <c r="C708" i="2" l="1"/>
  <c r="C709" i="2" s="1"/>
  <c r="C710" i="2" s="1"/>
  <c r="C711" i="2" s="1"/>
  <c r="C712" i="2" s="1"/>
  <c r="C713" i="2" s="1"/>
  <c r="C714" i="2" s="1"/>
  <c r="C715" i="2" s="1"/>
  <c r="C716" i="2" s="1"/>
  <c r="C717" i="2" s="1"/>
  <c r="C718" i="2" s="1"/>
  <c r="C719" i="2" s="1"/>
  <c r="C720" i="2" s="1"/>
  <c r="C721" i="2" s="1"/>
  <c r="C722" i="2" s="1"/>
  <c r="C723" i="2" s="1"/>
  <c r="C724" i="2" s="1"/>
  <c r="C725" i="2" s="1"/>
  <c r="C726" i="2" s="1"/>
  <c r="C727" i="2" s="1"/>
  <c r="C728" i="2" s="1"/>
  <c r="C729" i="2" s="1"/>
  <c r="C730" i="2" s="1"/>
  <c r="C731" i="2" s="1"/>
  <c r="C732" i="2" s="1"/>
  <c r="C733" i="2" s="1"/>
  <c r="C734" i="2" s="1"/>
  <c r="C735" i="2" s="1"/>
  <c r="C736" i="2" s="1"/>
  <c r="C737" i="2" s="1"/>
  <c r="C738" i="2" s="1"/>
  <c r="C739" i="2" s="1"/>
  <c r="C740" i="2" s="1"/>
  <c r="C741" i="2" s="1"/>
  <c r="C742" i="2" s="1"/>
  <c r="C743" i="2" s="1"/>
  <c r="C744" i="2" s="1"/>
  <c r="C745" i="2" s="1"/>
  <c r="C746" i="2" s="1"/>
  <c r="C747" i="2" s="1"/>
  <c r="C748" i="2" s="1"/>
  <c r="C749" i="2" s="1"/>
  <c r="C750" i="2" s="1"/>
  <c r="C751" i="2" s="1"/>
  <c r="C752" i="2" s="1"/>
  <c r="C753" i="2" s="1"/>
  <c r="C754" i="2" s="1"/>
  <c r="C755" i="2" s="1"/>
  <c r="C756" i="2" s="1"/>
  <c r="C757" i="2" s="1"/>
  <c r="C758" i="2" s="1"/>
  <c r="C759" i="2" s="1"/>
  <c r="C760" i="2" s="1"/>
  <c r="C761" i="2" s="1"/>
  <c r="C762" i="2" s="1"/>
  <c r="C763" i="2" s="1"/>
  <c r="C764" i="2" s="1"/>
  <c r="C765" i="2" s="1"/>
  <c r="C766" i="2" s="1"/>
  <c r="C767" i="2" s="1"/>
  <c r="C768" i="2" s="1"/>
  <c r="C769" i="2" s="1"/>
  <c r="C770" i="2" s="1"/>
  <c r="C771" i="2" s="1"/>
  <c r="C772" i="2" s="1"/>
  <c r="C773" i="2" s="1"/>
  <c r="C774" i="2" s="1"/>
  <c r="C775" i="2" s="1"/>
  <c r="C776" i="2" s="1"/>
  <c r="C777" i="2" s="1"/>
  <c r="C778" i="2" s="1"/>
  <c r="C779" i="2" s="1"/>
  <c r="C780" i="2" s="1"/>
  <c r="C781" i="2" s="1"/>
  <c r="C782" i="2" s="1"/>
  <c r="C783" i="2" s="1"/>
  <c r="C784" i="2" s="1"/>
  <c r="C785" i="2" s="1"/>
  <c r="C786" i="2" s="1"/>
  <c r="C787" i="2" s="1"/>
  <c r="C788" i="2" s="1"/>
  <c r="C789" i="2" s="1"/>
  <c r="C790" i="2" s="1"/>
  <c r="C791" i="2" s="1"/>
  <c r="C792" i="2" s="1"/>
  <c r="C793" i="2" s="1"/>
  <c r="C794" i="2" s="1"/>
  <c r="C795" i="2" s="1"/>
  <c r="C796" i="2" s="1"/>
  <c r="C797" i="2" s="1"/>
  <c r="C798" i="2" s="1"/>
  <c r="C799" i="2" s="1"/>
  <c r="C800" i="2" s="1"/>
  <c r="C801" i="2" s="1"/>
  <c r="C802" i="2" s="1"/>
  <c r="C803" i="2" s="1"/>
  <c r="C804" i="2" s="1"/>
  <c r="C805" i="2" s="1"/>
  <c r="C806" i="2" s="1"/>
  <c r="C807" i="2" s="1"/>
  <c r="C808" i="2" s="1"/>
  <c r="C809" i="2" s="1"/>
  <c r="C810" i="2" s="1"/>
  <c r="C811" i="2" s="1"/>
  <c r="C812" i="2" s="1"/>
  <c r="C813" i="2" s="1"/>
  <c r="C814" i="2" s="1"/>
  <c r="C815" i="2" s="1"/>
  <c r="C816" i="2" s="1"/>
  <c r="C817" i="2" s="1"/>
  <c r="C818" i="2" s="1"/>
  <c r="C819" i="2" s="1"/>
  <c r="C820" i="2" s="1"/>
  <c r="C821" i="2" s="1"/>
  <c r="C822" i="2" s="1"/>
  <c r="C823" i="2" s="1"/>
  <c r="C824" i="2" s="1"/>
  <c r="C825" i="2" s="1"/>
  <c r="C826" i="2" s="1"/>
  <c r="C827" i="2" s="1"/>
  <c r="C828" i="2" s="1"/>
  <c r="C829" i="2" s="1"/>
  <c r="C830" i="2" s="1"/>
  <c r="C831" i="2" s="1"/>
  <c r="C832" i="2" s="1"/>
  <c r="C833" i="2" s="1"/>
  <c r="C834" i="2" s="1"/>
  <c r="C835" i="2" s="1"/>
  <c r="C836" i="2" s="1"/>
  <c r="C837" i="2" s="1"/>
  <c r="C838" i="2" s="1"/>
  <c r="C839" i="2" s="1"/>
  <c r="C840" i="2" s="1"/>
  <c r="C841" i="2" s="1"/>
  <c r="C842" i="2" s="1"/>
  <c r="C843" i="2" s="1"/>
  <c r="C844" i="2" s="1"/>
  <c r="C845" i="2" s="1"/>
  <c r="C846" i="2" s="1"/>
  <c r="C847" i="2" s="1"/>
  <c r="C848" i="2" s="1"/>
  <c r="C849" i="2" s="1"/>
  <c r="C850" i="2" s="1"/>
  <c r="C851" i="2" s="1"/>
  <c r="C852" i="2" s="1"/>
  <c r="C853" i="2" s="1"/>
  <c r="C854" i="2" s="1"/>
  <c r="C855" i="2" s="1"/>
  <c r="C856" i="2" s="1"/>
  <c r="C857" i="2" s="1"/>
  <c r="C858" i="2" s="1"/>
  <c r="C859" i="2" s="1"/>
  <c r="C860" i="2" s="1"/>
  <c r="C861" i="2" s="1"/>
  <c r="C862" i="2" s="1"/>
  <c r="C863" i="2" s="1"/>
  <c r="C864" i="2" s="1"/>
  <c r="C865" i="2" s="1"/>
  <c r="C866" i="2" s="1"/>
  <c r="C867" i="2" s="1"/>
  <c r="C868" i="2" s="1"/>
  <c r="C869" i="2" s="1"/>
  <c r="C870" i="2" s="1"/>
  <c r="C871" i="2" s="1"/>
  <c r="C872" i="2" s="1"/>
  <c r="C873" i="2" s="1"/>
  <c r="C874" i="2" s="1"/>
  <c r="C875" i="2" s="1"/>
  <c r="C876" i="2" s="1"/>
  <c r="C877" i="2" s="1"/>
  <c r="C878" i="2" s="1"/>
  <c r="C879" i="2" s="1"/>
  <c r="C880" i="2" s="1"/>
  <c r="C881" i="2" s="1"/>
  <c r="C882" i="2" s="1"/>
  <c r="C883" i="2" s="1"/>
  <c r="C884" i="2" s="1"/>
  <c r="C885" i="2" s="1"/>
  <c r="C886" i="2" s="1"/>
  <c r="C887" i="2" s="1"/>
  <c r="C888" i="2" s="1"/>
  <c r="C889" i="2" s="1"/>
  <c r="C890" i="2" s="1"/>
  <c r="C891" i="2" s="1"/>
  <c r="C892" i="2" s="1"/>
  <c r="C893" i="2" s="1"/>
  <c r="C894" i="2" s="1"/>
  <c r="C895" i="2" s="1"/>
  <c r="C896" i="2" s="1"/>
  <c r="C897" i="2" s="1"/>
  <c r="C898" i="2" s="1"/>
  <c r="C899" i="2" s="1"/>
  <c r="C900" i="2" s="1"/>
  <c r="C901" i="2" s="1"/>
  <c r="C902" i="2" s="1"/>
  <c r="C903" i="2" s="1"/>
  <c r="C904" i="2" s="1"/>
  <c r="C905" i="2" s="1"/>
  <c r="C906" i="2" s="1"/>
  <c r="C907" i="2" s="1"/>
  <c r="C908" i="2" s="1"/>
  <c r="C909" i="2" s="1"/>
  <c r="C910" i="2" s="1"/>
  <c r="C911" i="2" s="1"/>
  <c r="C912" i="2" s="1"/>
  <c r="C913" i="2" s="1"/>
  <c r="C914" i="2" s="1"/>
  <c r="C915" i="2" s="1"/>
  <c r="C916" i="2" s="1"/>
  <c r="C917" i="2" s="1"/>
  <c r="C918" i="2" s="1"/>
  <c r="C919" i="2" s="1"/>
  <c r="C920" i="2" s="1"/>
  <c r="C921" i="2" s="1"/>
  <c r="C922" i="2" s="1"/>
  <c r="C923" i="2" s="1"/>
  <c r="C924" i="2" s="1"/>
  <c r="C925" i="2" s="1"/>
  <c r="C926" i="2" s="1"/>
  <c r="C927" i="2" s="1"/>
  <c r="C928" i="2" s="1"/>
  <c r="C929" i="2" s="1"/>
  <c r="C930" i="2" s="1"/>
  <c r="C931" i="2" s="1"/>
  <c r="C932" i="2" s="1"/>
  <c r="C933" i="2" s="1"/>
  <c r="C934" i="2" s="1"/>
  <c r="C935" i="2" s="1"/>
  <c r="C936" i="2" s="1"/>
  <c r="C937" i="2" s="1"/>
  <c r="C938" i="2" s="1"/>
  <c r="C939" i="2" s="1"/>
  <c r="C940" i="2" s="1"/>
  <c r="C941" i="2" s="1"/>
  <c r="C942" i="2" s="1"/>
  <c r="C943" i="2" s="1"/>
  <c r="C944" i="2" s="1"/>
  <c r="C945" i="2" s="1"/>
  <c r="C946" i="2" s="1"/>
  <c r="C947" i="2" s="1"/>
  <c r="C948" i="2" s="1"/>
  <c r="C949" i="2" s="1"/>
  <c r="C950" i="2" s="1"/>
  <c r="C951" i="2" s="1"/>
  <c r="C952" i="2" s="1"/>
  <c r="C953" i="2" s="1"/>
  <c r="C954" i="2" s="1"/>
  <c r="C955" i="2" s="1"/>
  <c r="C956" i="2" s="1"/>
  <c r="C957" i="2" s="1"/>
  <c r="C958" i="2" s="1"/>
  <c r="C959" i="2" s="1"/>
  <c r="C960" i="2" s="1"/>
  <c r="C961" i="2" s="1"/>
  <c r="C962" i="2" s="1"/>
  <c r="C963" i="2" s="1"/>
  <c r="C964" i="2" s="1"/>
  <c r="C965" i="2" s="1"/>
  <c r="C966" i="2" s="1"/>
  <c r="C967" i="2" s="1"/>
  <c r="C968" i="2" s="1"/>
  <c r="C969" i="2" s="1"/>
  <c r="C970" i="2" s="1"/>
  <c r="C971" i="2" s="1"/>
  <c r="C972" i="2" s="1"/>
  <c r="C973" i="2" s="1"/>
  <c r="C974" i="2" s="1"/>
  <c r="C975" i="2" s="1"/>
  <c r="C976" i="2" s="1"/>
  <c r="C977" i="2" s="1"/>
  <c r="C978" i="2" s="1"/>
  <c r="C979" i="2" s="1"/>
  <c r="C980" i="2" s="1"/>
  <c r="C981" i="2" s="1"/>
  <c r="C982" i="2" s="1"/>
  <c r="C983" i="2" s="1"/>
  <c r="C984" i="2" s="1"/>
  <c r="C985" i="2" s="1"/>
  <c r="C986" i="2" s="1"/>
  <c r="C987" i="2" s="1"/>
  <c r="C988" i="2" s="1"/>
  <c r="C989" i="2" s="1"/>
  <c r="C990" i="2" s="1"/>
  <c r="C991" i="2" s="1"/>
  <c r="C992" i="2" s="1"/>
  <c r="C993" i="2" s="1"/>
  <c r="C994" i="2" s="1"/>
  <c r="C995" i="2" s="1"/>
  <c r="C996" i="2" s="1"/>
  <c r="C997" i="2" s="1"/>
  <c r="C998" i="2" s="1"/>
  <c r="C999" i="2" s="1"/>
  <c r="C1000" i="2" s="1"/>
  <c r="C1001" i="2" s="1"/>
  <c r="C1002" i="2" s="1"/>
  <c r="C1003" i="2" s="1"/>
  <c r="C1004" i="2" s="1"/>
  <c r="H371" i="2"/>
  <c r="H374" i="2"/>
  <c r="H373" i="2"/>
  <c r="H370" i="2"/>
  <c r="H372" i="2"/>
  <c r="H375" i="2"/>
  <c r="D376" i="2"/>
  <c r="H224" i="2" l="1"/>
  <c r="H109" i="2"/>
  <c r="H155" i="2"/>
  <c r="H357" i="2"/>
  <c r="H55" i="2"/>
  <c r="H292" i="2"/>
  <c r="H66" i="2"/>
  <c r="H302" i="2"/>
  <c r="H160" i="2"/>
  <c r="H189" i="2"/>
  <c r="H264" i="2"/>
  <c r="H332" i="2"/>
  <c r="H25" i="2"/>
  <c r="H187" i="2"/>
  <c r="H325" i="2"/>
  <c r="H303" i="2"/>
  <c r="H327" i="2"/>
  <c r="H258" i="2"/>
  <c r="H179" i="2"/>
  <c r="H316" i="2"/>
  <c r="H296" i="2"/>
  <c r="H240" i="2"/>
  <c r="H75" i="2"/>
  <c r="H135" i="2"/>
  <c r="H260" i="2"/>
  <c r="H131" i="2"/>
  <c r="H200" i="2"/>
  <c r="H271" i="2"/>
  <c r="H72" i="2"/>
  <c r="H98" i="2"/>
  <c r="H119" i="2"/>
  <c r="H242" i="2"/>
  <c r="H60" i="2"/>
  <c r="H180" i="2"/>
  <c r="H341" i="2"/>
  <c r="H294" i="2"/>
  <c r="H28" i="2"/>
  <c r="H54" i="2"/>
  <c r="H43" i="2"/>
  <c r="H182" i="2"/>
  <c r="H203" i="2"/>
  <c r="H280" i="2"/>
  <c r="H168" i="2"/>
  <c r="H142" i="2"/>
  <c r="H283" i="2"/>
  <c r="H192" i="2"/>
  <c r="H47" i="2"/>
  <c r="H29" i="2"/>
  <c r="H319" i="2"/>
  <c r="H348" i="2"/>
  <c r="H104" i="2"/>
  <c r="H93" i="2"/>
  <c r="H270" i="2"/>
  <c r="H9" i="2"/>
  <c r="H314" i="2"/>
  <c r="H41" i="2"/>
  <c r="H33" i="2"/>
  <c r="H92" i="2"/>
  <c r="H151" i="2"/>
  <c r="H194" i="2"/>
  <c r="H220" i="2"/>
  <c r="H278" i="2"/>
  <c r="H91" i="2"/>
  <c r="H45" i="2"/>
  <c r="H148" i="2"/>
  <c r="H157" i="2"/>
  <c r="H126" i="2"/>
  <c r="H39" i="2"/>
  <c r="H246" i="2"/>
  <c r="H59" i="2"/>
  <c r="H355" i="2"/>
  <c r="H269" i="2"/>
  <c r="H139" i="2"/>
  <c r="H85" i="2"/>
  <c r="H32" i="2"/>
  <c r="H127" i="2"/>
  <c r="H243" i="2"/>
  <c r="H89" i="2"/>
  <c r="H350" i="2"/>
  <c r="H181" i="2"/>
  <c r="H65" i="2"/>
  <c r="H141" i="2"/>
  <c r="H239" i="2"/>
  <c r="H167" i="2"/>
  <c r="H95" i="2"/>
  <c r="H261" i="2"/>
  <c r="H321" i="2"/>
  <c r="H158" i="2"/>
  <c r="H209" i="2"/>
  <c r="H351" i="2"/>
  <c r="H184" i="2"/>
  <c r="H281" i="2"/>
  <c r="H114" i="2"/>
  <c r="H103" i="2"/>
  <c r="H58" i="2"/>
  <c r="H44" i="2"/>
  <c r="H219" i="2"/>
  <c r="H159" i="2"/>
  <c r="H259" i="2"/>
  <c r="H358" i="2"/>
  <c r="H285" i="2"/>
  <c r="H212" i="2"/>
  <c r="H206" i="2"/>
  <c r="H23" i="2"/>
  <c r="H35" i="2"/>
  <c r="H64" i="2"/>
  <c r="H326" i="2"/>
  <c r="H117" i="2"/>
  <c r="H245" i="2"/>
  <c r="H279" i="2"/>
  <c r="H225" i="2"/>
  <c r="H74" i="2"/>
  <c r="H331" i="2"/>
  <c r="H210" i="2"/>
  <c r="H222" i="2"/>
  <c r="H227" i="2"/>
  <c r="H133" i="2"/>
  <c r="H121" i="2"/>
  <c r="H221" i="2"/>
  <c r="H241" i="2"/>
  <c r="H77" i="2"/>
  <c r="H204" i="2"/>
  <c r="H295" i="2"/>
  <c r="H51" i="2"/>
  <c r="H250" i="2"/>
  <c r="H24" i="2"/>
  <c r="H153" i="2"/>
  <c r="H67" i="2"/>
  <c r="H124" i="2"/>
  <c r="H310" i="2"/>
  <c r="H354" i="2"/>
  <c r="H272" i="2"/>
  <c r="H8" i="2"/>
  <c r="H70" i="2"/>
  <c r="H107" i="2"/>
  <c r="H343" i="2"/>
  <c r="H252" i="2"/>
  <c r="H202" i="2"/>
  <c r="H311" i="2"/>
  <c r="H144" i="2"/>
  <c r="H11" i="2"/>
  <c r="H143" i="2"/>
  <c r="H165" i="2"/>
  <c r="H309" i="2"/>
  <c r="H154" i="2"/>
  <c r="H305" i="2"/>
  <c r="H301" i="2"/>
  <c r="H208" i="2"/>
  <c r="H356" i="2"/>
  <c r="H30" i="2"/>
  <c r="H19" i="2"/>
  <c r="H223" i="2"/>
  <c r="H130" i="2"/>
  <c r="H50" i="2"/>
  <c r="H229" i="2"/>
  <c r="H335" i="2"/>
  <c r="H190" i="2"/>
  <c r="H120" i="2"/>
  <c r="H100" i="2"/>
  <c r="H244" i="2"/>
  <c r="H284" i="2"/>
  <c r="H318" i="2"/>
  <c r="H87" i="2"/>
  <c r="H257" i="2"/>
  <c r="H73" i="2"/>
  <c r="H18" i="2"/>
  <c r="H128" i="2"/>
  <c r="H353" i="2"/>
  <c r="H71" i="2"/>
  <c r="H48" i="2"/>
  <c r="H7" i="2"/>
  <c r="H115" i="2"/>
  <c r="H237" i="2"/>
  <c r="H27" i="2"/>
  <c r="H197" i="2"/>
  <c r="H274" i="2"/>
  <c r="H291" i="2"/>
  <c r="H82" i="2"/>
  <c r="H137" i="2"/>
  <c r="H108" i="2"/>
  <c r="H254" i="2"/>
  <c r="H111" i="2"/>
  <c r="H116" i="2"/>
  <c r="H149" i="2"/>
  <c r="H162" i="2"/>
  <c r="H105" i="2"/>
  <c r="H138" i="2"/>
  <c r="H21" i="2"/>
  <c r="H298" i="2"/>
  <c r="H176" i="2"/>
  <c r="H211" i="2"/>
  <c r="H315" i="2"/>
  <c r="H195" i="2"/>
  <c r="H248" i="2"/>
  <c r="H112" i="2"/>
  <c r="H299" i="2"/>
  <c r="H61" i="2"/>
  <c r="H230" i="2"/>
  <c r="H6" i="2"/>
  <c r="H317" i="2"/>
  <c r="H26" i="2"/>
  <c r="H86" i="2"/>
  <c r="H308" i="2"/>
  <c r="H94" i="2"/>
  <c r="H337" i="2"/>
  <c r="H324" i="2"/>
  <c r="H273" i="2"/>
  <c r="H52" i="2"/>
  <c r="H122" i="2"/>
  <c r="H56" i="2"/>
  <c r="H183" i="2"/>
  <c r="H268" i="2"/>
  <c r="H69" i="2"/>
  <c r="H338" i="2"/>
  <c r="H213" i="2"/>
  <c r="H216" i="2"/>
  <c r="H217" i="2"/>
  <c r="H322" i="2"/>
  <c r="H125" i="2"/>
  <c r="H312" i="2"/>
  <c r="H304" i="2"/>
  <c r="H76" i="2"/>
  <c r="H191" i="2"/>
  <c r="H253" i="2"/>
  <c r="H134" i="2"/>
  <c r="H79" i="2"/>
  <c r="H290" i="2"/>
  <c r="H205" i="2"/>
  <c r="H169" i="2"/>
  <c r="H235" i="2"/>
  <c r="H186" i="2"/>
  <c r="H226" i="2"/>
  <c r="H145" i="2"/>
  <c r="H156" i="2"/>
  <c r="H276" i="2"/>
  <c r="H297" i="2"/>
  <c r="H185" i="2"/>
  <c r="H277" i="2"/>
  <c r="H68" i="2"/>
  <c r="H49" i="2"/>
  <c r="H193" i="2"/>
  <c r="H256" i="2"/>
  <c r="H178" i="2"/>
  <c r="H110" i="2"/>
  <c r="H15" i="2"/>
  <c r="H166" i="2"/>
  <c r="H306" i="2"/>
  <c r="H234" i="2"/>
  <c r="H238" i="2"/>
  <c r="H113" i="2"/>
  <c r="H136" i="2"/>
  <c r="H320" i="2"/>
  <c r="H123" i="2"/>
  <c r="H12" i="2"/>
  <c r="H84" i="2"/>
  <c r="H199" i="2"/>
  <c r="H16" i="2"/>
  <c r="H163" i="2"/>
  <c r="H215" i="2"/>
  <c r="H170" i="2"/>
  <c r="H323" i="2"/>
  <c r="H38" i="2"/>
  <c r="H118" i="2"/>
  <c r="H177" i="2"/>
  <c r="H34" i="2"/>
  <c r="H174" i="2"/>
  <c r="H286" i="2"/>
  <c r="H22" i="2"/>
  <c r="H329" i="2"/>
  <c r="H146" i="2"/>
  <c r="H340" i="2"/>
  <c r="H267" i="2"/>
  <c r="H352" i="2"/>
  <c r="H80" i="2"/>
  <c r="H14" i="2"/>
  <c r="H262" i="2"/>
  <c r="H99" i="2"/>
  <c r="H339" i="2"/>
  <c r="H20" i="2"/>
  <c r="H275" i="2"/>
  <c r="H218" i="2"/>
  <c r="H96" i="2"/>
  <c r="H5" i="2"/>
  <c r="H175" i="2"/>
  <c r="H288" i="2"/>
  <c r="H232" i="2"/>
  <c r="H282" i="2"/>
  <c r="H161" i="2"/>
  <c r="H345" i="2"/>
  <c r="H37" i="2"/>
  <c r="H300" i="2"/>
  <c r="H13" i="2"/>
  <c r="H265" i="2"/>
  <c r="H289" i="2"/>
  <c r="H147" i="2"/>
  <c r="H150" i="2"/>
  <c r="H102" i="2"/>
  <c r="H164" i="2"/>
  <c r="H101" i="2"/>
  <c r="H173" i="2"/>
  <c r="H97" i="2"/>
  <c r="H330" i="2"/>
  <c r="H63" i="2"/>
  <c r="H247" i="2"/>
  <c r="H313" i="2"/>
  <c r="H90" i="2"/>
  <c r="H53" i="2"/>
  <c r="H78" i="2"/>
  <c r="H336" i="2"/>
  <c r="H83" i="2"/>
  <c r="H263" i="2"/>
  <c r="H228" i="2"/>
  <c r="H132" i="2"/>
  <c r="H233" i="2"/>
  <c r="H196" i="2"/>
  <c r="H231" i="2"/>
  <c r="H249" i="2"/>
  <c r="H17" i="2"/>
  <c r="H349" i="2"/>
  <c r="H171" i="2"/>
  <c r="H342" i="2"/>
  <c r="H333" i="2"/>
  <c r="H214" i="2"/>
  <c r="H307" i="2"/>
  <c r="H251" i="2"/>
  <c r="H46" i="2"/>
  <c r="H152" i="2"/>
  <c r="H140" i="2"/>
  <c r="H344" i="2"/>
  <c r="H328" i="2"/>
  <c r="H347" i="2"/>
  <c r="H40" i="2"/>
  <c r="H334" i="2"/>
  <c r="H42" i="2"/>
  <c r="H57" i="2"/>
  <c r="H31" i="2"/>
  <c r="H129" i="2"/>
  <c r="H207" i="2"/>
  <c r="H88" i="2"/>
  <c r="H255" i="2"/>
  <c r="H346" i="2"/>
  <c r="H106" i="2"/>
  <c r="H266" i="2"/>
  <c r="H36" i="2"/>
  <c r="H293" i="2"/>
  <c r="H62" i="2"/>
  <c r="H81" i="2"/>
  <c r="H172" i="2"/>
  <c r="H201" i="2"/>
  <c r="H236" i="2"/>
  <c r="H287" i="2"/>
  <c r="H188" i="2"/>
  <c r="H10" i="2"/>
  <c r="H198" i="2"/>
  <c r="H359" i="2"/>
  <c r="H360" i="2"/>
  <c r="H361" i="2"/>
  <c r="H362" i="2"/>
  <c r="H363" i="2"/>
  <c r="H364" i="2"/>
  <c r="H365" i="2"/>
  <c r="H366" i="2"/>
  <c r="H367" i="2"/>
  <c r="H368" i="2"/>
  <c r="H369" i="2"/>
  <c r="G376" i="2"/>
  <c r="E376" i="2"/>
  <c r="F376" i="2"/>
  <c r="H376" i="2" l="1"/>
  <c r="D377" i="2"/>
  <c r="E377" i="2" l="1"/>
  <c r="F377" i="2"/>
  <c r="G377" i="2"/>
  <c r="D378" i="2" l="1"/>
  <c r="H377" i="2"/>
  <c r="G378" i="2" l="1"/>
  <c r="E378" i="2"/>
  <c r="F378" i="2"/>
  <c r="D379" i="2" l="1"/>
  <c r="H378" i="2"/>
  <c r="F379" i="2" l="1"/>
  <c r="G379" i="2"/>
  <c r="E379" i="2"/>
  <c r="D380" i="2" l="1"/>
  <c r="H379" i="2"/>
  <c r="E380" i="2" l="1"/>
  <c r="F380" i="2"/>
  <c r="G380" i="2"/>
  <c r="D381" i="2" l="1"/>
  <c r="H380" i="2"/>
  <c r="E381" i="2" l="1"/>
  <c r="G381" i="2"/>
  <c r="F381" i="2"/>
  <c r="D382" i="2" l="1"/>
  <c r="H381" i="2"/>
  <c r="E382" i="2" l="1"/>
  <c r="F382" i="2"/>
  <c r="G382" i="2"/>
  <c r="D383" i="2" l="1"/>
  <c r="H382" i="2"/>
  <c r="G383" i="2" l="1"/>
  <c r="F383" i="2"/>
  <c r="E383" i="2"/>
  <c r="D384" i="2" l="1"/>
  <c r="H383" i="2"/>
  <c r="E384" i="2" l="1"/>
  <c r="F384" i="2"/>
  <c r="G384" i="2"/>
  <c r="D385" i="2" l="1"/>
  <c r="H384" i="2"/>
  <c r="G385" i="2" l="1"/>
  <c r="E385" i="2"/>
  <c r="F385" i="2"/>
  <c r="D386" i="2" l="1"/>
  <c r="H385" i="2"/>
  <c r="F386" i="2" l="1"/>
  <c r="E386" i="2"/>
  <c r="G386" i="2"/>
  <c r="D387" i="2" l="1"/>
  <c r="H386" i="2"/>
  <c r="E387" i="2" l="1"/>
  <c r="G387" i="2"/>
  <c r="F387" i="2"/>
  <c r="D388" i="2" l="1"/>
  <c r="H387" i="2"/>
  <c r="G388" i="2" l="1"/>
  <c r="E388" i="2"/>
  <c r="F388" i="2"/>
  <c r="D389" i="2" l="1"/>
  <c r="H388" i="2"/>
  <c r="G389" i="2" l="1"/>
  <c r="F389" i="2"/>
  <c r="E389" i="2"/>
  <c r="D390" i="2" l="1"/>
  <c r="H389" i="2"/>
  <c r="G390" i="2" l="1"/>
  <c r="E390" i="2"/>
  <c r="F390" i="2"/>
  <c r="D391" i="2" l="1"/>
  <c r="H390" i="2"/>
  <c r="E391" i="2" l="1"/>
  <c r="G391" i="2"/>
  <c r="F391" i="2"/>
  <c r="D392" i="2" l="1"/>
  <c r="H391" i="2"/>
  <c r="G392" i="2" l="1"/>
  <c r="E392" i="2"/>
  <c r="F392" i="2"/>
  <c r="D393" i="2" l="1"/>
  <c r="H392" i="2"/>
  <c r="G393" i="2" l="1"/>
  <c r="F393" i="2"/>
  <c r="E393" i="2"/>
  <c r="D394" i="2" l="1"/>
  <c r="H393" i="2"/>
  <c r="G394" i="2" l="1"/>
  <c r="F394" i="2"/>
  <c r="E394" i="2"/>
  <c r="D395" i="2" l="1"/>
  <c r="H394" i="2"/>
  <c r="F395" i="2" l="1"/>
  <c r="G395" i="2"/>
  <c r="E395" i="2"/>
  <c r="D396" i="2" l="1"/>
  <c r="H395" i="2"/>
  <c r="G396" i="2" l="1"/>
  <c r="E396" i="2"/>
  <c r="F396" i="2"/>
  <c r="D397" i="2" l="1"/>
  <c r="H396" i="2"/>
  <c r="G397" i="2" l="1"/>
  <c r="E397" i="2"/>
  <c r="F397" i="2"/>
  <c r="D398" i="2" l="1"/>
  <c r="H397" i="2"/>
  <c r="G398" i="2" l="1"/>
  <c r="E398" i="2"/>
  <c r="F398" i="2"/>
  <c r="D399" i="2" l="1"/>
  <c r="H398" i="2"/>
  <c r="E399" i="2" l="1"/>
  <c r="G399" i="2"/>
  <c r="F399" i="2"/>
  <c r="D400" i="2" l="1"/>
  <c r="H399" i="2"/>
  <c r="G400" i="2" l="1"/>
  <c r="F400" i="2"/>
  <c r="E400" i="2"/>
  <c r="D401" i="2" l="1"/>
  <c r="H400" i="2"/>
  <c r="G401" i="2" l="1"/>
  <c r="F401" i="2"/>
  <c r="E401" i="2"/>
  <c r="D402" i="2" l="1"/>
  <c r="H401" i="2"/>
  <c r="G402" i="2" l="1"/>
  <c r="E402" i="2"/>
  <c r="F402" i="2"/>
  <c r="D403" i="2" l="1"/>
  <c r="H402" i="2"/>
  <c r="F403" i="2" l="1"/>
  <c r="E403" i="2"/>
  <c r="G403" i="2"/>
  <c r="D404" i="2" l="1"/>
  <c r="H403" i="2"/>
  <c r="G404" i="2" l="1"/>
  <c r="E404" i="2"/>
  <c r="F404" i="2"/>
  <c r="D405" i="2" l="1"/>
  <c r="H404" i="2"/>
  <c r="G405" i="2" l="1"/>
  <c r="E405" i="2"/>
  <c r="F405" i="2"/>
  <c r="D406" i="2" l="1"/>
  <c r="H405" i="2"/>
  <c r="G406" i="2" l="1"/>
  <c r="E406" i="2"/>
  <c r="F406" i="2"/>
  <c r="D407" i="2" l="1"/>
  <c r="H406" i="2"/>
  <c r="E407" i="2" l="1"/>
  <c r="G407" i="2"/>
  <c r="F407" i="2"/>
  <c r="D408" i="2" l="1"/>
  <c r="H407" i="2"/>
  <c r="G408" i="2" l="1"/>
  <c r="E408" i="2"/>
  <c r="F408" i="2"/>
  <c r="D409" i="2" l="1"/>
  <c r="H408" i="2"/>
  <c r="G409" i="2" l="1"/>
  <c r="F409" i="2"/>
  <c r="E409" i="2"/>
  <c r="D410" i="2" l="1"/>
  <c r="H409" i="2"/>
  <c r="E410" i="2" l="1"/>
  <c r="F410" i="2"/>
  <c r="G410" i="2"/>
  <c r="D411" i="2" l="1"/>
  <c r="H410" i="2"/>
  <c r="G411" i="2" l="1"/>
  <c r="E411" i="2"/>
  <c r="F411" i="2"/>
  <c r="D412" i="2" l="1"/>
  <c r="H411" i="2"/>
  <c r="F412" i="2" l="1"/>
  <c r="G412" i="2"/>
  <c r="E412" i="2"/>
  <c r="D413" i="2" l="1"/>
  <c r="H412" i="2"/>
  <c r="E413" i="2" l="1"/>
  <c r="F413" i="2"/>
  <c r="G413" i="2"/>
  <c r="D414" i="2" l="1"/>
  <c r="H413" i="2"/>
  <c r="E414" i="2" l="1"/>
  <c r="F414" i="2"/>
  <c r="G414" i="2"/>
  <c r="D415" i="2" l="1"/>
  <c r="H414" i="2"/>
  <c r="G415" i="2" l="1"/>
  <c r="F415" i="2"/>
  <c r="E415" i="2"/>
  <c r="D416" i="2" l="1"/>
  <c r="H415" i="2"/>
  <c r="E416" i="2" l="1"/>
  <c r="G416" i="2"/>
  <c r="F416" i="2"/>
  <c r="D417" i="2" l="1"/>
  <c r="H416" i="2"/>
  <c r="E417" i="2" l="1"/>
  <c r="F417" i="2"/>
  <c r="G417" i="2"/>
  <c r="D418" i="2" l="1"/>
  <c r="H417" i="2"/>
  <c r="E418" i="2" l="1"/>
  <c r="F418" i="2"/>
  <c r="G418" i="2"/>
  <c r="D419" i="2" l="1"/>
  <c r="H418" i="2"/>
  <c r="G419" i="2" l="1"/>
  <c r="E419" i="2"/>
  <c r="F419" i="2"/>
  <c r="D420" i="2" l="1"/>
  <c r="H419" i="2"/>
  <c r="E420" i="2" l="1"/>
  <c r="F420" i="2"/>
  <c r="G420" i="2"/>
  <c r="D421" i="2" l="1"/>
  <c r="H420" i="2"/>
  <c r="E421" i="2" l="1"/>
  <c r="F421" i="2"/>
  <c r="G421" i="2"/>
  <c r="D422" i="2" l="1"/>
  <c r="H421" i="2"/>
  <c r="E422" i="2" l="1"/>
  <c r="F422" i="2"/>
  <c r="G422" i="2"/>
  <c r="D423" i="2" l="1"/>
  <c r="H422" i="2"/>
  <c r="G423" i="2" l="1"/>
  <c r="F423" i="2"/>
  <c r="E423" i="2"/>
  <c r="D424" i="2" l="1"/>
  <c r="H423" i="2"/>
  <c r="E424" i="2" l="1"/>
  <c r="F424" i="2"/>
  <c r="G424" i="2"/>
  <c r="D425" i="2" l="1"/>
  <c r="H424" i="2"/>
  <c r="E425" i="2" l="1"/>
  <c r="F425" i="2"/>
  <c r="G425" i="2"/>
  <c r="D426" i="2" l="1"/>
  <c r="H425" i="2"/>
  <c r="E426" i="2" l="1"/>
  <c r="G426" i="2"/>
  <c r="F426" i="2"/>
  <c r="D427" i="2" l="1"/>
  <c r="H426" i="2"/>
  <c r="G427" i="2" l="1"/>
  <c r="E427" i="2"/>
  <c r="F427" i="2"/>
  <c r="D428" i="2" l="1"/>
  <c r="H427" i="2"/>
  <c r="E428" i="2" l="1"/>
  <c r="G428" i="2"/>
  <c r="F428" i="2"/>
  <c r="D429" i="2" l="1"/>
  <c r="H428" i="2"/>
  <c r="E429" i="2" l="1"/>
  <c r="F429" i="2"/>
  <c r="G429" i="2"/>
  <c r="D430" i="2" l="1"/>
  <c r="H429" i="2"/>
  <c r="E430" i="2" l="1"/>
  <c r="F430" i="2"/>
  <c r="G430" i="2"/>
  <c r="D431" i="2" l="1"/>
  <c r="H430" i="2"/>
  <c r="G431" i="2" l="1"/>
  <c r="F431" i="2"/>
  <c r="E431" i="2"/>
  <c r="D432" i="2" l="1"/>
  <c r="H431" i="2"/>
  <c r="E432" i="2" l="1"/>
  <c r="F432" i="2"/>
  <c r="G432" i="2"/>
  <c r="D433" i="2" l="1"/>
  <c r="H432" i="2"/>
  <c r="E433" i="2" l="1"/>
  <c r="F433" i="2"/>
  <c r="G433" i="2"/>
  <c r="D434" i="2" l="1"/>
  <c r="H433" i="2"/>
  <c r="E434" i="2" l="1"/>
  <c r="F434" i="2"/>
  <c r="G434" i="2"/>
  <c r="D435" i="2" l="1"/>
  <c r="H434" i="2"/>
  <c r="G435" i="2" l="1"/>
  <c r="E435" i="2"/>
  <c r="F435" i="2"/>
  <c r="D436" i="2" l="1"/>
  <c r="H435" i="2"/>
  <c r="E436" i="2" l="1"/>
  <c r="F436" i="2"/>
  <c r="G436" i="2"/>
  <c r="D437" i="2" l="1"/>
  <c r="H436" i="2"/>
  <c r="E437" i="2" l="1"/>
  <c r="F437" i="2"/>
  <c r="G437" i="2"/>
  <c r="D438" i="2" l="1"/>
  <c r="H437" i="2"/>
  <c r="E438" i="2" l="1"/>
  <c r="F438" i="2"/>
  <c r="G438" i="2"/>
  <c r="D439" i="2" l="1"/>
  <c r="H438" i="2"/>
  <c r="G439" i="2" l="1"/>
  <c r="F439" i="2"/>
  <c r="E439" i="2"/>
  <c r="D440" i="2" l="1"/>
  <c r="H439" i="2"/>
  <c r="E440" i="2" l="1"/>
  <c r="F440" i="2"/>
  <c r="G440" i="2"/>
  <c r="D441" i="2" l="1"/>
  <c r="H440" i="2"/>
  <c r="E441" i="2" l="1"/>
  <c r="F441" i="2"/>
  <c r="G441" i="2"/>
  <c r="D442" i="2" l="1"/>
  <c r="H441" i="2"/>
  <c r="E442" i="2" l="1"/>
  <c r="F442" i="2"/>
  <c r="G442" i="2"/>
  <c r="D443" i="2" l="1"/>
  <c r="H442" i="2"/>
  <c r="G443" i="2" l="1"/>
  <c r="E443" i="2"/>
  <c r="F443" i="2"/>
  <c r="D444" i="2" l="1"/>
  <c r="H443" i="2"/>
  <c r="E444" i="2" l="1"/>
  <c r="F444" i="2"/>
  <c r="G444" i="2"/>
  <c r="D445" i="2" l="1"/>
  <c r="H444" i="2"/>
  <c r="E445" i="2" l="1"/>
  <c r="F445" i="2"/>
  <c r="G445" i="2"/>
  <c r="D446" i="2" l="1"/>
  <c r="H445" i="2"/>
  <c r="E446" i="2" l="1"/>
  <c r="F446" i="2"/>
  <c r="G446" i="2"/>
  <c r="D447" i="2" l="1"/>
  <c r="H446" i="2"/>
  <c r="G447" i="2" l="1"/>
  <c r="F447" i="2"/>
  <c r="E447" i="2"/>
  <c r="D448" i="2" l="1"/>
  <c r="H447" i="2"/>
  <c r="E448" i="2" l="1"/>
  <c r="F448" i="2"/>
  <c r="G448" i="2"/>
  <c r="D449" i="2" l="1"/>
  <c r="H448" i="2"/>
  <c r="E449" i="2" l="1"/>
  <c r="F449" i="2"/>
  <c r="G449" i="2"/>
  <c r="D450" i="2" l="1"/>
  <c r="H449" i="2"/>
  <c r="E450" i="2" l="1"/>
  <c r="F450" i="2"/>
  <c r="G450" i="2"/>
  <c r="D451" i="2" l="1"/>
  <c r="H450" i="2"/>
  <c r="G451" i="2" l="1"/>
  <c r="F451" i="2"/>
  <c r="E451" i="2"/>
  <c r="D452" i="2" l="1"/>
  <c r="H451" i="2"/>
  <c r="E452" i="2" l="1"/>
  <c r="F452" i="2"/>
  <c r="G452" i="2"/>
  <c r="D453" i="2" l="1"/>
  <c r="H452" i="2"/>
  <c r="E453" i="2" l="1"/>
  <c r="F453" i="2"/>
  <c r="G453" i="2"/>
  <c r="D454" i="2" l="1"/>
  <c r="H453" i="2"/>
  <c r="E454" i="2" l="1"/>
  <c r="F454" i="2"/>
  <c r="G454" i="2"/>
  <c r="D455" i="2" l="1"/>
  <c r="H454" i="2"/>
  <c r="G455" i="2" l="1"/>
  <c r="F455" i="2"/>
  <c r="E455" i="2"/>
  <c r="D456" i="2" l="1"/>
  <c r="H455" i="2"/>
  <c r="E456" i="2" l="1"/>
  <c r="F456" i="2"/>
  <c r="G456" i="2"/>
  <c r="D457" i="2" l="1"/>
  <c r="H456" i="2"/>
  <c r="E457" i="2" l="1"/>
  <c r="F457" i="2"/>
  <c r="G457" i="2"/>
  <c r="D458" i="2" l="1"/>
  <c r="H457" i="2"/>
  <c r="E458" i="2" l="1"/>
  <c r="F458" i="2"/>
  <c r="G458" i="2"/>
  <c r="D459" i="2" l="1"/>
  <c r="H458" i="2"/>
  <c r="G459" i="2" l="1"/>
  <c r="F459" i="2"/>
  <c r="E459" i="2"/>
  <c r="D460" i="2" l="1"/>
  <c r="H459" i="2"/>
  <c r="E460" i="2" l="1"/>
  <c r="F460" i="2"/>
  <c r="G460" i="2"/>
  <c r="D461" i="2" l="1"/>
  <c r="H460" i="2"/>
  <c r="E461" i="2" l="1"/>
  <c r="F461" i="2"/>
  <c r="G461" i="2"/>
  <c r="D462" i="2" l="1"/>
  <c r="H461" i="2"/>
  <c r="E462" i="2" l="1"/>
  <c r="F462" i="2"/>
  <c r="G462" i="2"/>
  <c r="D463" i="2" l="1"/>
  <c r="H462" i="2"/>
  <c r="G463" i="2" l="1"/>
  <c r="F463" i="2"/>
  <c r="E463" i="2"/>
  <c r="D464" i="2" l="1"/>
  <c r="H463" i="2"/>
  <c r="E464" i="2" l="1"/>
  <c r="G464" i="2"/>
  <c r="F464" i="2"/>
  <c r="D465" i="2" l="1"/>
  <c r="H464" i="2"/>
  <c r="E465" i="2" l="1"/>
  <c r="F465" i="2"/>
  <c r="G465" i="2"/>
  <c r="D466" i="2" l="1"/>
  <c r="H465" i="2"/>
  <c r="E466" i="2" l="1"/>
  <c r="F466" i="2"/>
  <c r="G466" i="2"/>
  <c r="D467" i="2" l="1"/>
  <c r="H466" i="2"/>
  <c r="G467" i="2" l="1"/>
  <c r="E467" i="2"/>
  <c r="F467" i="2"/>
  <c r="D468" i="2" l="1"/>
  <c r="H467" i="2"/>
  <c r="E468" i="2" l="1"/>
  <c r="F468" i="2"/>
  <c r="G468" i="2"/>
  <c r="D469" i="2" l="1"/>
  <c r="H468" i="2"/>
  <c r="E469" i="2" l="1"/>
  <c r="F469" i="2"/>
  <c r="G469" i="2"/>
  <c r="D470" i="2" l="1"/>
  <c r="H469" i="2"/>
  <c r="E470" i="2" l="1"/>
  <c r="F470" i="2"/>
  <c r="G470" i="2"/>
  <c r="D471" i="2" l="1"/>
  <c r="H470" i="2"/>
  <c r="G471" i="2" l="1"/>
  <c r="F471" i="2"/>
  <c r="E471" i="2"/>
  <c r="D472" i="2" l="1"/>
  <c r="H471" i="2"/>
  <c r="E472" i="2" l="1"/>
  <c r="F472" i="2"/>
  <c r="G472" i="2"/>
  <c r="D473" i="2" l="1"/>
  <c r="H472" i="2"/>
  <c r="E473" i="2" l="1"/>
  <c r="F473" i="2"/>
  <c r="G473" i="2"/>
  <c r="D474" i="2" l="1"/>
  <c r="H473" i="2"/>
  <c r="E474" i="2" l="1"/>
  <c r="F474" i="2"/>
  <c r="G474" i="2"/>
  <c r="D475" i="2" l="1"/>
  <c r="H474" i="2"/>
  <c r="G475" i="2" l="1"/>
  <c r="E475" i="2"/>
  <c r="F475" i="2"/>
  <c r="D476" i="2" l="1"/>
  <c r="H475" i="2"/>
  <c r="E476" i="2" l="1"/>
  <c r="F476" i="2"/>
  <c r="G476" i="2"/>
  <c r="D477" i="2" l="1"/>
  <c r="H476" i="2"/>
  <c r="E477" i="2" l="1"/>
  <c r="F477" i="2"/>
  <c r="G477" i="2"/>
  <c r="D478" i="2" l="1"/>
  <c r="H477" i="2"/>
  <c r="E478" i="2" l="1"/>
  <c r="F478" i="2"/>
  <c r="G478" i="2"/>
  <c r="D479" i="2" l="1"/>
  <c r="H478" i="2"/>
  <c r="G479" i="2" l="1"/>
  <c r="F479" i="2"/>
  <c r="E479" i="2"/>
  <c r="D480" i="2" l="1"/>
  <c r="H479" i="2"/>
  <c r="E480" i="2" l="1"/>
  <c r="F480" i="2"/>
  <c r="G480" i="2"/>
  <c r="D481" i="2" l="1"/>
  <c r="H480" i="2"/>
  <c r="E481" i="2" l="1"/>
  <c r="F481" i="2"/>
  <c r="G481" i="2"/>
  <c r="D482" i="2" l="1"/>
  <c r="H481" i="2"/>
  <c r="E482" i="2" l="1"/>
  <c r="F482" i="2"/>
  <c r="G482" i="2"/>
  <c r="D483" i="2" l="1"/>
  <c r="H482" i="2"/>
  <c r="G483" i="2" l="1"/>
  <c r="E483" i="2"/>
  <c r="F483" i="2"/>
  <c r="D484" i="2" l="1"/>
  <c r="H483" i="2"/>
  <c r="E484" i="2" l="1"/>
  <c r="F484" i="2"/>
  <c r="G484" i="2"/>
  <c r="D485" i="2" l="1"/>
  <c r="H484" i="2"/>
  <c r="E485" i="2" l="1"/>
  <c r="F485" i="2"/>
  <c r="G485" i="2"/>
  <c r="D486" i="2" l="1"/>
  <c r="H485" i="2"/>
  <c r="E486" i="2" l="1"/>
  <c r="F486" i="2"/>
  <c r="G486" i="2"/>
  <c r="D487" i="2" l="1"/>
  <c r="H486" i="2"/>
  <c r="G487" i="2" l="1"/>
  <c r="F487" i="2"/>
  <c r="E487" i="2"/>
  <c r="D488" i="2" l="1"/>
  <c r="H487" i="2"/>
  <c r="E488" i="2" l="1"/>
  <c r="F488" i="2"/>
  <c r="G488" i="2"/>
  <c r="D489" i="2" l="1"/>
  <c r="H488" i="2"/>
  <c r="E489" i="2" l="1"/>
  <c r="F489" i="2"/>
  <c r="G489" i="2"/>
  <c r="D490" i="2" l="1"/>
  <c r="H489" i="2"/>
  <c r="E490" i="2" l="1"/>
  <c r="F490" i="2"/>
  <c r="G490" i="2"/>
  <c r="D491" i="2" l="1"/>
  <c r="H490" i="2"/>
  <c r="G491" i="2" l="1"/>
  <c r="E491" i="2"/>
  <c r="F491" i="2"/>
  <c r="D492" i="2" l="1"/>
  <c r="H491" i="2"/>
  <c r="E492" i="2" l="1"/>
  <c r="F492" i="2"/>
  <c r="G492" i="2"/>
  <c r="D493" i="2" l="1"/>
  <c r="H492" i="2"/>
  <c r="G493" i="2" l="1"/>
  <c r="F493" i="2"/>
  <c r="E493" i="2"/>
  <c r="D494" i="2" l="1"/>
  <c r="H493" i="2"/>
  <c r="E494" i="2" l="1"/>
  <c r="F494" i="2"/>
  <c r="G494" i="2"/>
  <c r="D495" i="2" l="1"/>
  <c r="H494" i="2"/>
  <c r="G495" i="2" l="1"/>
  <c r="E495" i="2"/>
  <c r="F495" i="2"/>
  <c r="D496" i="2" l="1"/>
  <c r="H495" i="2"/>
  <c r="E496" i="2" l="1"/>
  <c r="G496" i="2"/>
  <c r="F496" i="2"/>
  <c r="D497" i="2" l="1"/>
  <c r="H496" i="2"/>
  <c r="G497" i="2" l="1"/>
  <c r="E497" i="2"/>
  <c r="F497" i="2"/>
  <c r="D498" i="2" l="1"/>
  <c r="H497" i="2"/>
  <c r="E498" i="2" l="1"/>
  <c r="F498" i="2"/>
  <c r="G498" i="2"/>
  <c r="D499" i="2" l="1"/>
  <c r="H498" i="2"/>
  <c r="G499" i="2" l="1"/>
  <c r="E499" i="2"/>
  <c r="F499" i="2"/>
  <c r="D500" i="2" l="1"/>
  <c r="H499" i="2"/>
  <c r="E500" i="2" l="1"/>
  <c r="F500" i="2"/>
  <c r="G500" i="2"/>
  <c r="D501" i="2" l="1"/>
  <c r="H500" i="2"/>
  <c r="G501" i="2" l="1"/>
  <c r="E501" i="2"/>
  <c r="F501" i="2"/>
  <c r="D502" i="2" l="1"/>
  <c r="H501" i="2"/>
  <c r="E502" i="2" l="1"/>
  <c r="F502" i="2"/>
  <c r="G502" i="2"/>
  <c r="D503" i="2" l="1"/>
  <c r="H502" i="2"/>
  <c r="G503" i="2" l="1"/>
  <c r="E503" i="2"/>
  <c r="F503" i="2"/>
  <c r="D504" i="2" l="1"/>
  <c r="H503" i="2"/>
  <c r="F504" i="2" l="1"/>
  <c r="G504" i="2"/>
  <c r="E504" i="2"/>
  <c r="D505" i="2" l="1"/>
  <c r="H504" i="2"/>
  <c r="G505" i="2" l="1"/>
  <c r="E505" i="2"/>
  <c r="F505" i="2"/>
  <c r="D506" i="2" l="1"/>
  <c r="H505" i="2"/>
  <c r="E506" i="2" l="1"/>
  <c r="F506" i="2"/>
  <c r="G506" i="2"/>
  <c r="D507" i="2" l="1"/>
  <c r="H506" i="2"/>
  <c r="G507" i="2" l="1"/>
  <c r="E507" i="2"/>
  <c r="F507" i="2"/>
  <c r="D508" i="2" l="1"/>
  <c r="H507" i="2"/>
  <c r="E508" i="2" l="1"/>
  <c r="F508" i="2"/>
  <c r="G508" i="2"/>
  <c r="D509" i="2" l="1"/>
  <c r="H508" i="2"/>
  <c r="G509" i="2" l="1"/>
  <c r="F509" i="2"/>
  <c r="E509" i="2"/>
  <c r="D510" i="2" l="1"/>
  <c r="H509" i="2"/>
  <c r="E510" i="2" l="1"/>
  <c r="F510" i="2"/>
  <c r="G510" i="2"/>
  <c r="D511" i="2" l="1"/>
  <c r="H510" i="2"/>
  <c r="G511" i="2" l="1"/>
  <c r="F511" i="2"/>
  <c r="E511" i="2"/>
  <c r="D512" i="2" l="1"/>
  <c r="H511" i="2"/>
  <c r="E512" i="2" l="1"/>
  <c r="G512" i="2"/>
  <c r="F512" i="2"/>
  <c r="D513" i="2" l="1"/>
  <c r="H512" i="2"/>
  <c r="G513" i="2" l="1"/>
  <c r="E513" i="2"/>
  <c r="F513" i="2"/>
  <c r="D514" i="2" l="1"/>
  <c r="H513" i="2"/>
  <c r="E514" i="2" l="1"/>
  <c r="F514" i="2"/>
  <c r="G514" i="2"/>
  <c r="D515" i="2" l="1"/>
  <c r="H514" i="2"/>
  <c r="G515" i="2" l="1"/>
  <c r="F515" i="2"/>
  <c r="E515" i="2"/>
  <c r="D516" i="2" l="1"/>
  <c r="H515" i="2"/>
  <c r="E516" i="2" l="1"/>
  <c r="F516" i="2"/>
  <c r="G516" i="2"/>
  <c r="D517" i="2" l="1"/>
  <c r="H516" i="2"/>
  <c r="G517" i="2" l="1"/>
  <c r="F517" i="2"/>
  <c r="E517" i="2"/>
  <c r="D518" i="2" l="1"/>
  <c r="H517" i="2"/>
  <c r="E518" i="2" l="1"/>
  <c r="F518" i="2"/>
  <c r="G518" i="2"/>
  <c r="D519" i="2" l="1"/>
  <c r="H518" i="2"/>
  <c r="G519" i="2" l="1"/>
  <c r="E519" i="2"/>
  <c r="F519" i="2"/>
  <c r="D520" i="2" l="1"/>
  <c r="H519" i="2"/>
  <c r="E520" i="2" l="1"/>
  <c r="F520" i="2"/>
  <c r="G520" i="2"/>
  <c r="D521" i="2" l="1"/>
  <c r="H520" i="2"/>
  <c r="G521" i="2" l="1"/>
  <c r="E521" i="2"/>
  <c r="F521" i="2"/>
  <c r="D522" i="2" l="1"/>
  <c r="H521" i="2"/>
  <c r="E522" i="2" l="1"/>
  <c r="F522" i="2"/>
  <c r="G522" i="2"/>
  <c r="D523" i="2" l="1"/>
  <c r="H522" i="2"/>
  <c r="G523" i="2" l="1"/>
  <c r="E523" i="2"/>
  <c r="F523" i="2"/>
  <c r="D524" i="2" l="1"/>
  <c r="H523" i="2"/>
  <c r="E524" i="2" l="1"/>
  <c r="F524" i="2"/>
  <c r="G524" i="2"/>
  <c r="D525" i="2" l="1"/>
  <c r="H524" i="2"/>
  <c r="G525" i="2" l="1"/>
  <c r="F525" i="2"/>
  <c r="E525" i="2"/>
  <c r="D526" i="2" l="1"/>
  <c r="H525" i="2"/>
  <c r="E526" i="2" l="1"/>
  <c r="F526" i="2"/>
  <c r="G526" i="2"/>
  <c r="D527" i="2" l="1"/>
  <c r="H526" i="2"/>
  <c r="G527" i="2" l="1"/>
  <c r="F527" i="2"/>
  <c r="E527" i="2"/>
  <c r="D528" i="2" l="1"/>
  <c r="H527" i="2"/>
  <c r="E528" i="2" l="1"/>
  <c r="G528" i="2"/>
  <c r="F528" i="2"/>
  <c r="D529" i="2" l="1"/>
  <c r="H528" i="2"/>
  <c r="G529" i="2" l="1"/>
  <c r="F529" i="2"/>
  <c r="E529" i="2"/>
  <c r="D530" i="2" l="1"/>
  <c r="H529" i="2"/>
  <c r="F530" i="2" l="1"/>
  <c r="G530" i="2"/>
  <c r="E530" i="2"/>
  <c r="D531" i="2" l="1"/>
  <c r="H530" i="2"/>
  <c r="G531" i="2" l="1"/>
  <c r="E531" i="2"/>
  <c r="F531" i="2"/>
  <c r="D532" i="2" l="1"/>
  <c r="H531" i="2"/>
  <c r="E532" i="2" l="1"/>
  <c r="F532" i="2"/>
  <c r="G532" i="2"/>
  <c r="D533" i="2" l="1"/>
  <c r="H532" i="2"/>
  <c r="G533" i="2" l="1"/>
  <c r="E533" i="2"/>
  <c r="F533" i="2"/>
  <c r="D534" i="2" l="1"/>
  <c r="H533" i="2"/>
  <c r="E534" i="2" l="1"/>
  <c r="F534" i="2"/>
  <c r="G534" i="2"/>
  <c r="D535" i="2" l="1"/>
  <c r="H534" i="2"/>
  <c r="G535" i="2" l="1"/>
  <c r="E535" i="2"/>
  <c r="F535" i="2"/>
  <c r="D536" i="2" l="1"/>
  <c r="H535" i="2"/>
  <c r="E536" i="2" l="1"/>
  <c r="F536" i="2"/>
  <c r="G536" i="2"/>
  <c r="D537" i="2" l="1"/>
  <c r="H536" i="2"/>
  <c r="G537" i="2" l="1"/>
  <c r="E537" i="2"/>
  <c r="F537" i="2"/>
  <c r="D538" i="2" l="1"/>
  <c r="H537" i="2"/>
  <c r="E538" i="2" l="1"/>
  <c r="F538" i="2"/>
  <c r="G538" i="2"/>
  <c r="D539" i="2" l="1"/>
  <c r="H538" i="2"/>
  <c r="G539" i="2" l="1"/>
  <c r="E539" i="2"/>
  <c r="F539" i="2"/>
  <c r="D540" i="2" l="1"/>
  <c r="H539" i="2"/>
  <c r="E540" i="2" l="1"/>
  <c r="F540" i="2"/>
  <c r="G540" i="2"/>
  <c r="D541" i="2" l="1"/>
  <c r="H540" i="2"/>
  <c r="G541" i="2" l="1"/>
  <c r="F541" i="2"/>
  <c r="E541" i="2"/>
  <c r="D542" i="2" l="1"/>
  <c r="H541" i="2"/>
  <c r="E542" i="2" l="1"/>
  <c r="F542" i="2"/>
  <c r="G542" i="2"/>
  <c r="D543" i="2" l="1"/>
  <c r="H542" i="2"/>
  <c r="G543" i="2" l="1"/>
  <c r="F543" i="2"/>
  <c r="E543" i="2"/>
  <c r="D544" i="2" l="1"/>
  <c r="H543" i="2"/>
  <c r="E544" i="2" l="1"/>
  <c r="G544" i="2"/>
  <c r="F544" i="2"/>
  <c r="D545" i="2" l="1"/>
  <c r="H544" i="2"/>
  <c r="G545" i="2" l="1"/>
  <c r="E545" i="2"/>
  <c r="F545" i="2"/>
  <c r="D546" i="2" l="1"/>
  <c r="H545" i="2"/>
  <c r="E546" i="2" l="1"/>
  <c r="F546" i="2"/>
  <c r="G546" i="2"/>
  <c r="D547" i="2" l="1"/>
  <c r="H546" i="2"/>
  <c r="G547" i="2" l="1"/>
  <c r="E547" i="2"/>
  <c r="F547" i="2"/>
  <c r="D548" i="2" l="1"/>
  <c r="H547" i="2"/>
  <c r="E548" i="2" l="1"/>
  <c r="F548" i="2"/>
  <c r="G548" i="2"/>
  <c r="D549" i="2" l="1"/>
  <c r="H548" i="2"/>
  <c r="G549" i="2" l="1"/>
  <c r="E549" i="2"/>
  <c r="F549" i="2"/>
  <c r="D550" i="2" l="1"/>
  <c r="H549" i="2"/>
  <c r="E550" i="2" l="1"/>
  <c r="F550" i="2"/>
  <c r="G550" i="2"/>
  <c r="D551" i="2" l="1"/>
  <c r="H550" i="2"/>
  <c r="G551" i="2" l="1"/>
  <c r="F551" i="2"/>
  <c r="E551" i="2"/>
  <c r="D552" i="2" l="1"/>
  <c r="H551" i="2"/>
  <c r="E552" i="2" l="1"/>
  <c r="G552" i="2"/>
  <c r="F552" i="2"/>
  <c r="D553" i="2" l="1"/>
  <c r="H552" i="2"/>
  <c r="G553" i="2" l="1"/>
  <c r="E553" i="2"/>
  <c r="F553" i="2"/>
  <c r="D554" i="2" l="1"/>
  <c r="H553" i="2"/>
  <c r="E554" i="2" l="1"/>
  <c r="F554" i="2"/>
  <c r="G554" i="2"/>
  <c r="D555" i="2" l="1"/>
  <c r="H554" i="2"/>
  <c r="G555" i="2" l="1"/>
  <c r="E555" i="2"/>
  <c r="F555" i="2"/>
  <c r="D556" i="2" l="1"/>
  <c r="H555" i="2"/>
  <c r="E556" i="2" l="1"/>
  <c r="F556" i="2"/>
  <c r="G556" i="2"/>
  <c r="D557" i="2" l="1"/>
  <c r="H556" i="2"/>
  <c r="G557" i="2" l="1"/>
  <c r="E557" i="2"/>
  <c r="F557" i="2"/>
  <c r="D558" i="2" l="1"/>
  <c r="H557" i="2"/>
  <c r="E558" i="2" l="1"/>
  <c r="F558" i="2"/>
  <c r="G558" i="2"/>
  <c r="D559" i="2" l="1"/>
  <c r="H558" i="2"/>
  <c r="F559" i="2" l="1"/>
  <c r="E559" i="2"/>
  <c r="G559" i="2"/>
  <c r="D560" i="2" l="1"/>
  <c r="H559" i="2"/>
  <c r="E560" i="2" l="1"/>
  <c r="F560" i="2"/>
  <c r="G560" i="2"/>
  <c r="D561" i="2" l="1"/>
  <c r="H560" i="2"/>
  <c r="G561" i="2" l="1"/>
  <c r="E561" i="2"/>
  <c r="F561" i="2"/>
  <c r="D562" i="2" l="1"/>
  <c r="H561" i="2"/>
  <c r="E562" i="2" l="1"/>
  <c r="G562" i="2"/>
  <c r="F562" i="2"/>
  <c r="D563" i="2" l="1"/>
  <c r="H562" i="2"/>
  <c r="G563" i="2" l="1"/>
  <c r="F563" i="2"/>
  <c r="E563" i="2"/>
  <c r="D564" i="2" l="1"/>
  <c r="H563" i="2"/>
  <c r="E564" i="2" l="1"/>
  <c r="F564" i="2"/>
  <c r="G564" i="2"/>
  <c r="D565" i="2" l="1"/>
  <c r="H564" i="2"/>
  <c r="G565" i="2" l="1"/>
  <c r="E565" i="2"/>
  <c r="F565" i="2"/>
  <c r="D566" i="2" l="1"/>
  <c r="H565" i="2"/>
  <c r="E566" i="2" l="1"/>
  <c r="G566" i="2"/>
  <c r="F566" i="2"/>
  <c r="D567" i="2" l="1"/>
  <c r="H566" i="2"/>
  <c r="G567" i="2" l="1"/>
  <c r="E567" i="2"/>
  <c r="F567" i="2"/>
  <c r="D568" i="2" l="1"/>
  <c r="H567" i="2"/>
  <c r="E568" i="2" l="1"/>
  <c r="F568" i="2"/>
  <c r="G568" i="2"/>
  <c r="D569" i="2" l="1"/>
  <c r="H568" i="2"/>
  <c r="G569" i="2" l="1"/>
  <c r="F569" i="2"/>
  <c r="E569" i="2"/>
  <c r="D570" i="2" l="1"/>
  <c r="H569" i="2"/>
  <c r="F570" i="2" l="1"/>
  <c r="E570" i="2"/>
  <c r="G570" i="2"/>
  <c r="D571" i="2" l="1"/>
  <c r="H570" i="2"/>
  <c r="G571" i="2" l="1"/>
  <c r="E571" i="2"/>
  <c r="F571" i="2"/>
  <c r="D572" i="2" l="1"/>
  <c r="H571" i="2"/>
  <c r="E572" i="2" l="1"/>
  <c r="F572" i="2"/>
  <c r="G572" i="2"/>
  <c r="D573" i="2" l="1"/>
  <c r="H572" i="2"/>
  <c r="G573" i="2" l="1"/>
  <c r="E573" i="2"/>
  <c r="F573" i="2"/>
  <c r="D574" i="2" l="1"/>
  <c r="H573" i="2"/>
  <c r="E574" i="2" l="1"/>
  <c r="F574" i="2"/>
  <c r="G574" i="2"/>
  <c r="D575" i="2" l="1"/>
  <c r="H574" i="2"/>
  <c r="E575" i="2" l="1"/>
  <c r="F575" i="2"/>
  <c r="G575" i="2"/>
  <c r="D576" i="2" l="1"/>
  <c r="H575" i="2"/>
  <c r="F576" i="2" l="1"/>
  <c r="E576" i="2"/>
  <c r="G576" i="2"/>
  <c r="D577" i="2" l="1"/>
  <c r="H576" i="2"/>
  <c r="E577" i="2" l="1"/>
  <c r="F577" i="2"/>
  <c r="G577" i="2"/>
  <c r="D578" i="2" l="1"/>
  <c r="H577" i="2"/>
  <c r="F578" i="2" l="1"/>
  <c r="G578" i="2"/>
  <c r="E578" i="2"/>
  <c r="D579" i="2" l="1"/>
  <c r="H578" i="2"/>
  <c r="F579" i="2" l="1"/>
  <c r="G579" i="2"/>
  <c r="E579" i="2"/>
  <c r="D580" i="2" l="1"/>
  <c r="H579" i="2"/>
  <c r="F580" i="2" l="1"/>
  <c r="G580" i="2"/>
  <c r="E580" i="2"/>
  <c r="D581" i="2" l="1"/>
  <c r="H580" i="2"/>
  <c r="E581" i="2" l="1"/>
  <c r="F581" i="2"/>
  <c r="G581" i="2"/>
  <c r="D582" i="2" l="1"/>
  <c r="H581" i="2"/>
  <c r="F582" i="2" l="1"/>
  <c r="G582" i="2"/>
  <c r="E582" i="2"/>
  <c r="D583" i="2" l="1"/>
  <c r="H582" i="2"/>
  <c r="G583" i="2" l="1"/>
  <c r="F583" i="2"/>
  <c r="E583" i="2"/>
  <c r="D584" i="2" l="1"/>
  <c r="H583" i="2"/>
  <c r="F584" i="2" l="1"/>
  <c r="E584" i="2"/>
  <c r="G584" i="2"/>
  <c r="D585" i="2" l="1"/>
  <c r="H584" i="2"/>
  <c r="E585" i="2" l="1"/>
  <c r="G585" i="2"/>
  <c r="F585" i="2"/>
  <c r="D586" i="2" l="1"/>
  <c r="H585" i="2"/>
  <c r="F586" i="2" l="1"/>
  <c r="E586" i="2"/>
  <c r="G586" i="2"/>
  <c r="D587" i="2" l="1"/>
  <c r="H586" i="2"/>
  <c r="G587" i="2" l="1"/>
  <c r="F587" i="2"/>
  <c r="E587" i="2"/>
  <c r="D588" i="2" l="1"/>
  <c r="H587" i="2"/>
  <c r="F588" i="2" l="1"/>
  <c r="G588" i="2"/>
  <c r="E588" i="2"/>
  <c r="D589" i="2" l="1"/>
  <c r="H588" i="2"/>
  <c r="F589" i="2" l="1"/>
  <c r="E589" i="2"/>
  <c r="G589" i="2"/>
  <c r="D590" i="2" l="1"/>
  <c r="H589" i="2"/>
  <c r="F590" i="2" l="1"/>
  <c r="E590" i="2"/>
  <c r="G590" i="2"/>
  <c r="D591" i="2" l="1"/>
  <c r="H590" i="2"/>
  <c r="E591" i="2" l="1"/>
  <c r="F591" i="2"/>
  <c r="G591" i="2"/>
  <c r="D592" i="2" l="1"/>
  <c r="H591" i="2"/>
  <c r="F592" i="2" l="1"/>
  <c r="G592" i="2"/>
  <c r="E592" i="2"/>
  <c r="D593" i="2" l="1"/>
  <c r="H592" i="2"/>
  <c r="E593" i="2" l="1"/>
  <c r="F593" i="2"/>
  <c r="G593" i="2"/>
  <c r="D594" i="2" l="1"/>
  <c r="H593" i="2"/>
  <c r="F594" i="2" l="1"/>
  <c r="E594" i="2"/>
  <c r="G594" i="2"/>
  <c r="D595" i="2" l="1"/>
  <c r="H594" i="2"/>
  <c r="G595" i="2" l="1"/>
  <c r="E595" i="2"/>
  <c r="F595" i="2"/>
  <c r="D596" i="2" l="1"/>
  <c r="H595" i="2"/>
  <c r="F596" i="2" l="1"/>
  <c r="G596" i="2"/>
  <c r="E596" i="2"/>
  <c r="D597" i="2" l="1"/>
  <c r="H596" i="2"/>
  <c r="F597" i="2" l="1"/>
  <c r="E597" i="2"/>
  <c r="G597" i="2"/>
  <c r="D598" i="2" l="1"/>
  <c r="H597" i="2"/>
  <c r="F598" i="2" l="1"/>
  <c r="E598" i="2"/>
  <c r="G598" i="2"/>
  <c r="D599" i="2" l="1"/>
  <c r="H598" i="2"/>
  <c r="E599" i="2" l="1"/>
  <c r="G599" i="2"/>
  <c r="F599" i="2"/>
  <c r="D600" i="2" l="1"/>
  <c r="H599" i="2"/>
  <c r="F600" i="2" l="1"/>
  <c r="E600" i="2"/>
  <c r="G600" i="2"/>
  <c r="D601" i="2" l="1"/>
  <c r="H600" i="2"/>
  <c r="E601" i="2" l="1"/>
  <c r="F601" i="2"/>
  <c r="G601" i="2"/>
  <c r="D602" i="2" l="1"/>
  <c r="H601" i="2"/>
  <c r="F602" i="2" l="1"/>
  <c r="G602" i="2"/>
  <c r="E602" i="2"/>
  <c r="D603" i="2" l="1"/>
  <c r="H602" i="2"/>
  <c r="G603" i="2" l="1"/>
  <c r="E603" i="2"/>
  <c r="F603" i="2"/>
  <c r="D604" i="2" l="1"/>
  <c r="H603" i="2"/>
  <c r="F604" i="2" l="1"/>
  <c r="E604" i="2"/>
  <c r="G604" i="2"/>
  <c r="D605" i="2" l="1"/>
  <c r="H604" i="2"/>
  <c r="F605" i="2" l="1"/>
  <c r="G605" i="2"/>
  <c r="E605" i="2"/>
  <c r="D606" i="2" l="1"/>
  <c r="H605" i="2"/>
  <c r="F606" i="2" l="1"/>
  <c r="E606" i="2"/>
  <c r="G606" i="2"/>
  <c r="D607" i="2" l="1"/>
  <c r="H606" i="2"/>
  <c r="E607" i="2" l="1"/>
  <c r="F607" i="2"/>
  <c r="G607" i="2"/>
  <c r="D608" i="2" l="1"/>
  <c r="H607" i="2"/>
  <c r="F608" i="2" l="1"/>
  <c r="E608" i="2"/>
  <c r="G608" i="2"/>
  <c r="D609" i="2" l="1"/>
  <c r="H608" i="2"/>
  <c r="E609" i="2" l="1"/>
  <c r="G609" i="2"/>
  <c r="F609" i="2"/>
  <c r="D610" i="2" l="1"/>
  <c r="H609" i="2"/>
  <c r="F610" i="2" l="1"/>
  <c r="E610" i="2"/>
  <c r="G610" i="2"/>
  <c r="D611" i="2" l="1"/>
  <c r="H610" i="2"/>
  <c r="E611" i="2" l="1"/>
  <c r="F611" i="2"/>
  <c r="G611" i="2"/>
  <c r="D612" i="2" l="1"/>
  <c r="H611" i="2"/>
  <c r="E612" i="2" l="1"/>
  <c r="F612" i="2"/>
  <c r="G612" i="2"/>
  <c r="D613" i="2" l="1"/>
  <c r="H612" i="2"/>
  <c r="G613" i="2" l="1"/>
  <c r="E613" i="2"/>
  <c r="F613" i="2"/>
  <c r="D614" i="2" l="1"/>
  <c r="H613" i="2"/>
  <c r="F614" i="2" l="1"/>
  <c r="G614" i="2"/>
  <c r="E614" i="2"/>
  <c r="D615" i="2" l="1"/>
  <c r="H614" i="2"/>
  <c r="E615" i="2" l="1"/>
  <c r="G615" i="2"/>
  <c r="F615" i="2"/>
  <c r="D616" i="2" l="1"/>
  <c r="H615" i="2"/>
  <c r="F616" i="2" l="1"/>
  <c r="G616" i="2"/>
  <c r="E616" i="2"/>
  <c r="D617" i="2" l="1"/>
  <c r="H616" i="2"/>
  <c r="G617" i="2" l="1"/>
  <c r="E617" i="2"/>
  <c r="F617" i="2"/>
  <c r="D618" i="2" l="1"/>
  <c r="H617" i="2"/>
  <c r="F618" i="2" l="1"/>
  <c r="G618" i="2"/>
  <c r="E618" i="2"/>
  <c r="D619" i="2" l="1"/>
  <c r="H618" i="2"/>
  <c r="E619" i="2" l="1"/>
  <c r="G619" i="2"/>
  <c r="F619" i="2"/>
  <c r="D620" i="2" l="1"/>
  <c r="H619" i="2"/>
  <c r="F620" i="2" l="1"/>
  <c r="G620" i="2"/>
  <c r="E620" i="2"/>
  <c r="D621" i="2" l="1"/>
  <c r="H620" i="2"/>
  <c r="G621" i="2" l="1"/>
  <c r="F621" i="2"/>
  <c r="E621" i="2"/>
  <c r="D622" i="2" l="1"/>
  <c r="H621" i="2"/>
  <c r="F622" i="2" l="1"/>
  <c r="E622" i="2"/>
  <c r="G622" i="2"/>
  <c r="D623" i="2" l="1"/>
  <c r="H622" i="2"/>
  <c r="E623" i="2" l="1"/>
  <c r="F623" i="2"/>
  <c r="G623" i="2"/>
  <c r="D624" i="2" l="1"/>
  <c r="H623" i="2"/>
  <c r="F624" i="2" l="1"/>
  <c r="G624" i="2"/>
  <c r="E624" i="2"/>
  <c r="D625" i="2" l="1"/>
  <c r="H624" i="2"/>
  <c r="E625" i="2" l="1"/>
  <c r="F625" i="2"/>
  <c r="G625" i="2"/>
  <c r="D626" i="2" l="1"/>
  <c r="H625" i="2"/>
  <c r="F626" i="2" l="1"/>
  <c r="E626" i="2"/>
  <c r="G626" i="2"/>
  <c r="D627" i="2" l="1"/>
  <c r="H626" i="2"/>
  <c r="E627" i="2" l="1"/>
  <c r="F627" i="2"/>
  <c r="G627" i="2"/>
  <c r="D628" i="2" l="1"/>
  <c r="H627" i="2"/>
  <c r="F628" i="2" l="1"/>
  <c r="G628" i="2"/>
  <c r="E628" i="2"/>
  <c r="D629" i="2" l="1"/>
  <c r="H628" i="2"/>
  <c r="F629" i="2" l="1"/>
  <c r="G629" i="2"/>
  <c r="E629" i="2"/>
  <c r="D630" i="2" l="1"/>
  <c r="H629" i="2"/>
  <c r="G630" i="2" l="1"/>
  <c r="E630" i="2"/>
  <c r="F630" i="2"/>
  <c r="D631" i="2" l="1"/>
  <c r="H630" i="2"/>
  <c r="G631" i="2" l="1"/>
  <c r="F631" i="2"/>
  <c r="E631" i="2"/>
  <c r="D632" i="2" l="1"/>
  <c r="H631" i="2"/>
  <c r="F632" i="2" l="1"/>
  <c r="G632" i="2"/>
  <c r="E632" i="2"/>
  <c r="D633" i="2" l="1"/>
  <c r="H632" i="2"/>
  <c r="G633" i="2" l="1"/>
  <c r="F633" i="2"/>
  <c r="E633" i="2"/>
  <c r="D634" i="2" l="1"/>
  <c r="H633" i="2"/>
  <c r="F634" i="2" l="1"/>
  <c r="E634" i="2"/>
  <c r="G634" i="2"/>
  <c r="D635" i="2" l="1"/>
  <c r="H634" i="2"/>
  <c r="E635" i="2" l="1"/>
  <c r="F635" i="2"/>
  <c r="G635" i="2"/>
  <c r="D636" i="2" l="1"/>
  <c r="H635" i="2"/>
  <c r="F636" i="2" l="1"/>
  <c r="G636" i="2"/>
  <c r="E636" i="2"/>
  <c r="D637" i="2" l="1"/>
  <c r="H636" i="2"/>
  <c r="E637" i="2" l="1"/>
  <c r="F637" i="2"/>
  <c r="G637" i="2"/>
  <c r="D638" i="2" l="1"/>
  <c r="H637" i="2"/>
  <c r="F638" i="2" l="1"/>
  <c r="E638" i="2"/>
  <c r="G638" i="2"/>
  <c r="D639" i="2" l="1"/>
  <c r="H638" i="2"/>
  <c r="E639" i="2" l="1"/>
  <c r="G639" i="2"/>
  <c r="F639" i="2"/>
  <c r="D640" i="2" l="1"/>
  <c r="H639" i="2"/>
  <c r="F640" i="2" l="1"/>
  <c r="G640" i="2"/>
  <c r="E640" i="2"/>
  <c r="D641" i="2" l="1"/>
  <c r="H640" i="2"/>
  <c r="E641" i="2" l="1"/>
  <c r="F641" i="2"/>
  <c r="G641" i="2"/>
  <c r="D642" i="2" l="1"/>
  <c r="H641" i="2"/>
  <c r="F642" i="2" l="1"/>
  <c r="E642" i="2"/>
  <c r="G642" i="2"/>
  <c r="D643" i="2" l="1"/>
  <c r="H642" i="2"/>
  <c r="E643" i="2" l="1"/>
  <c r="F643" i="2"/>
  <c r="G643" i="2"/>
  <c r="D644" i="2" l="1"/>
  <c r="H643" i="2"/>
  <c r="F644" i="2" l="1"/>
  <c r="G644" i="2"/>
  <c r="E644" i="2"/>
  <c r="D645" i="2" l="1"/>
  <c r="H644" i="2"/>
  <c r="F645" i="2" l="1"/>
  <c r="E645" i="2"/>
  <c r="G645" i="2"/>
  <c r="D646" i="2" l="1"/>
  <c r="H645" i="2"/>
  <c r="F646" i="2" l="1"/>
  <c r="G646" i="2"/>
  <c r="E646" i="2"/>
  <c r="D647" i="2" l="1"/>
  <c r="H646" i="2"/>
  <c r="E647" i="2" l="1"/>
  <c r="G647" i="2"/>
  <c r="F647" i="2"/>
  <c r="D648" i="2" l="1"/>
  <c r="H647" i="2"/>
  <c r="F648" i="2" l="1"/>
  <c r="G648" i="2"/>
  <c r="E648" i="2"/>
  <c r="D649" i="2" l="1"/>
  <c r="H648" i="2"/>
  <c r="G649" i="2" l="1"/>
  <c r="E649" i="2"/>
  <c r="F649" i="2"/>
  <c r="D650" i="2" l="1"/>
  <c r="H649" i="2"/>
  <c r="F650" i="2" l="1"/>
  <c r="G650" i="2"/>
  <c r="E650" i="2"/>
  <c r="D651" i="2" l="1"/>
  <c r="H650" i="2"/>
  <c r="E651" i="2" l="1"/>
  <c r="F651" i="2"/>
  <c r="G651" i="2"/>
  <c r="D652" i="2" l="1"/>
  <c r="H651" i="2"/>
  <c r="F652" i="2" l="1"/>
  <c r="G652" i="2"/>
  <c r="E652" i="2"/>
  <c r="D653" i="2" l="1"/>
  <c r="H652" i="2"/>
  <c r="G653" i="2" l="1"/>
  <c r="E653" i="2"/>
  <c r="F653" i="2"/>
  <c r="D654" i="2" l="1"/>
  <c r="H653" i="2"/>
  <c r="F654" i="2" l="1"/>
  <c r="E654" i="2"/>
  <c r="G654" i="2"/>
  <c r="D655" i="2" l="1"/>
  <c r="H654" i="2"/>
  <c r="E655" i="2" l="1"/>
  <c r="F655" i="2"/>
  <c r="G655" i="2"/>
  <c r="D656" i="2" l="1"/>
  <c r="H655" i="2"/>
  <c r="F656" i="2" l="1"/>
  <c r="G656" i="2"/>
  <c r="E656" i="2"/>
  <c r="D657" i="2" l="1"/>
  <c r="H656" i="2"/>
  <c r="E657" i="2" l="1"/>
  <c r="F657" i="2"/>
  <c r="G657" i="2"/>
  <c r="D658" i="2" l="1"/>
  <c r="H657" i="2"/>
  <c r="F658" i="2" l="1"/>
  <c r="E658" i="2"/>
  <c r="G658" i="2"/>
  <c r="D659" i="2" l="1"/>
  <c r="H658" i="2"/>
  <c r="E659" i="2" l="1"/>
  <c r="F659" i="2"/>
  <c r="G659" i="2"/>
  <c r="D660" i="2" l="1"/>
  <c r="H659" i="2"/>
  <c r="F660" i="2" l="1"/>
  <c r="G660" i="2"/>
  <c r="E660" i="2"/>
  <c r="D661" i="2" l="1"/>
  <c r="H660" i="2"/>
  <c r="F661" i="2" l="1"/>
  <c r="G661" i="2"/>
  <c r="E661" i="2"/>
  <c r="D662" i="2" l="1"/>
  <c r="H661" i="2"/>
  <c r="F662" i="2" l="1"/>
  <c r="G662" i="2"/>
  <c r="E662" i="2"/>
  <c r="D663" i="2" l="1"/>
  <c r="H662" i="2"/>
  <c r="E663" i="2" l="1"/>
  <c r="G663" i="2"/>
  <c r="F663" i="2"/>
  <c r="D664" i="2" l="1"/>
  <c r="H663" i="2"/>
  <c r="F664" i="2" l="1"/>
  <c r="G664" i="2"/>
  <c r="E664" i="2"/>
  <c r="D665" i="2" l="1"/>
  <c r="H664" i="2"/>
  <c r="G665" i="2" l="1"/>
  <c r="E665" i="2"/>
  <c r="F665" i="2"/>
  <c r="D666" i="2" l="1"/>
  <c r="H665" i="2"/>
  <c r="F666" i="2" l="1"/>
  <c r="E666" i="2"/>
  <c r="G666" i="2"/>
  <c r="D667" i="2" l="1"/>
  <c r="H666" i="2"/>
  <c r="E667" i="2" l="1"/>
  <c r="F667" i="2"/>
  <c r="G667" i="2"/>
  <c r="D668" i="2" l="1"/>
  <c r="H667" i="2"/>
  <c r="F668" i="2" l="1"/>
  <c r="G668" i="2"/>
  <c r="E668" i="2"/>
  <c r="D669" i="2" l="1"/>
  <c r="H668" i="2"/>
  <c r="E669" i="2" l="1"/>
  <c r="G669" i="2"/>
  <c r="F669" i="2"/>
  <c r="D670" i="2" l="1"/>
  <c r="H669" i="2"/>
  <c r="F670" i="2" l="1"/>
  <c r="G670" i="2"/>
  <c r="E670" i="2"/>
  <c r="D671" i="2" l="1"/>
  <c r="H670" i="2"/>
  <c r="E671" i="2" l="1"/>
  <c r="F671" i="2"/>
  <c r="G671" i="2"/>
  <c r="D672" i="2" l="1"/>
  <c r="H671" i="2"/>
  <c r="F672" i="2" l="1"/>
  <c r="G672" i="2"/>
  <c r="E672" i="2"/>
  <c r="D673" i="2" l="1"/>
  <c r="H672" i="2"/>
  <c r="E673" i="2" l="1"/>
  <c r="F673" i="2"/>
  <c r="G673" i="2"/>
  <c r="H673" i="2" l="1"/>
  <c r="D674" i="2"/>
  <c r="F674" i="2" l="1"/>
  <c r="E674" i="2"/>
  <c r="G674" i="2"/>
  <c r="H674" i="2" l="1"/>
  <c r="D675" i="2"/>
  <c r="E675" i="2" l="1"/>
  <c r="F675" i="2"/>
  <c r="G675" i="2"/>
  <c r="H675" i="2" l="1"/>
  <c r="D676" i="2"/>
  <c r="F676" i="2" l="1"/>
  <c r="G676" i="2"/>
  <c r="E676" i="2"/>
  <c r="H676" i="2" l="1"/>
  <c r="D677" i="2"/>
  <c r="F677" i="2" l="1"/>
  <c r="G677" i="2"/>
  <c r="E677" i="2"/>
  <c r="H677" i="2" l="1"/>
  <c r="D678" i="2"/>
  <c r="F678" i="2" l="1"/>
  <c r="G678" i="2"/>
  <c r="E678" i="2"/>
  <c r="H678" i="2" l="1"/>
  <c r="D679" i="2"/>
  <c r="E679" i="2" l="1"/>
  <c r="G679" i="2"/>
  <c r="F679" i="2"/>
  <c r="H679" i="2" l="1"/>
  <c r="D680" i="2"/>
  <c r="F680" i="2" l="1"/>
  <c r="G680" i="2"/>
  <c r="E680" i="2"/>
  <c r="H680" i="2" l="1"/>
  <c r="D681" i="2"/>
  <c r="G681" i="2" l="1"/>
  <c r="E681" i="2"/>
  <c r="F681" i="2"/>
  <c r="H681" i="2" l="1"/>
  <c r="D682" i="2"/>
  <c r="F682" i="2" l="1"/>
  <c r="E682" i="2"/>
  <c r="G682" i="2"/>
  <c r="H682" i="2" l="1"/>
  <c r="D683" i="2"/>
  <c r="E683" i="2" l="1"/>
  <c r="F683" i="2"/>
  <c r="G683" i="2"/>
  <c r="H683" i="2" l="1"/>
  <c r="D684" i="2"/>
  <c r="F684" i="2" l="1"/>
  <c r="G684" i="2"/>
  <c r="E684" i="2"/>
  <c r="H684" i="2" l="1"/>
  <c r="D685" i="2"/>
  <c r="F685" i="2" l="1"/>
  <c r="E685" i="2"/>
  <c r="G685" i="2"/>
  <c r="H685" i="2" l="1"/>
  <c r="D686" i="2"/>
  <c r="F686" i="2" l="1"/>
  <c r="E686" i="2"/>
  <c r="G686" i="2"/>
  <c r="H686" i="2" l="1"/>
  <c r="D687" i="2"/>
  <c r="E687" i="2" l="1"/>
  <c r="F687" i="2"/>
  <c r="G687" i="2"/>
  <c r="H687" i="2" l="1"/>
  <c r="D688" i="2"/>
  <c r="F688" i="2" l="1"/>
  <c r="G688" i="2"/>
  <c r="E688" i="2"/>
  <c r="H688" i="2" l="1"/>
  <c r="D689" i="2"/>
  <c r="E689" i="2" l="1"/>
  <c r="G689" i="2"/>
  <c r="F689" i="2"/>
  <c r="H689" i="2" l="1"/>
  <c r="D690" i="2"/>
  <c r="F690" i="2" l="1"/>
  <c r="E690" i="2"/>
  <c r="G690" i="2"/>
  <c r="H690" i="2" l="1"/>
  <c r="D691" i="2"/>
  <c r="G691" i="2" l="1"/>
  <c r="F691" i="2"/>
  <c r="E691" i="2"/>
  <c r="H691" i="2" l="1"/>
  <c r="D692" i="2"/>
  <c r="F692" i="2" l="1"/>
  <c r="G692" i="2"/>
  <c r="E692" i="2"/>
  <c r="H692" i="2" l="1"/>
  <c r="D693" i="2"/>
  <c r="F693" i="2" l="1"/>
  <c r="E693" i="2"/>
  <c r="G693" i="2"/>
  <c r="H693" i="2" l="1"/>
  <c r="D694" i="2"/>
  <c r="E694" i="2" l="1"/>
  <c r="F694" i="2"/>
  <c r="G694" i="2"/>
  <c r="H694" i="2" l="1"/>
  <c r="D695" i="2"/>
  <c r="G695" i="2" l="1"/>
  <c r="E695" i="2"/>
  <c r="F695" i="2"/>
  <c r="H695" i="2" l="1"/>
  <c r="D696" i="2"/>
  <c r="G696" i="2" l="1"/>
  <c r="E696" i="2"/>
  <c r="F696" i="2"/>
  <c r="H696" i="2" l="1"/>
  <c r="D697" i="2"/>
  <c r="E697" i="2" l="1"/>
  <c r="F697" i="2"/>
  <c r="G697" i="2"/>
  <c r="H697" i="2" l="1"/>
  <c r="D698" i="2"/>
  <c r="E698" i="2" l="1"/>
  <c r="G698" i="2"/>
  <c r="F698" i="2"/>
  <c r="H698" i="2" l="1"/>
  <c r="D699" i="2"/>
  <c r="F699" i="2" l="1"/>
  <c r="G699" i="2"/>
  <c r="E699" i="2"/>
  <c r="H699" i="2" l="1"/>
  <c r="D700" i="2"/>
  <c r="G700" i="2" l="1"/>
  <c r="E700" i="2"/>
  <c r="F700" i="2"/>
  <c r="H700" i="2" l="1"/>
  <c r="D701" i="2"/>
  <c r="G701" i="2" l="1"/>
  <c r="F701" i="2"/>
  <c r="E701" i="2"/>
  <c r="H701" i="2" l="1"/>
  <c r="D702" i="2"/>
  <c r="G702" i="2" l="1"/>
  <c r="E702" i="2"/>
  <c r="F702" i="2"/>
  <c r="H702" i="2" l="1"/>
  <c r="D703" i="2"/>
  <c r="F703" i="2" l="1"/>
  <c r="G703" i="2"/>
  <c r="E703" i="2"/>
  <c r="H703" i="2" l="1"/>
  <c r="D704" i="2"/>
  <c r="G704" i="2" l="1"/>
  <c r="E704" i="2"/>
  <c r="F704" i="2"/>
  <c r="H704" i="2" l="1"/>
  <c r="D705" i="2"/>
  <c r="F705" i="2" l="1"/>
  <c r="G705" i="2"/>
  <c r="E705" i="2"/>
  <c r="H705" i="2" l="1"/>
  <c r="D706" i="2"/>
  <c r="E706" i="2" l="1"/>
  <c r="G706" i="2"/>
  <c r="F706" i="2"/>
  <c r="H706" i="2" l="1"/>
  <c r="D707" i="2"/>
  <c r="E707" i="2" l="1"/>
  <c r="F707" i="2"/>
  <c r="G707" i="2"/>
  <c r="H707" i="2" l="1"/>
  <c r="D708" i="2"/>
  <c r="F708" i="2" l="1"/>
  <c r="G708" i="2"/>
  <c r="E708" i="2"/>
  <c r="D709" i="2" l="1"/>
  <c r="H708" i="2"/>
  <c r="F709" i="2" l="1"/>
  <c r="G709" i="2"/>
  <c r="E709" i="2"/>
  <c r="H709" i="2" l="1"/>
  <c r="D710" i="2"/>
  <c r="F710" i="2" l="1"/>
  <c r="G710" i="2"/>
  <c r="E710" i="2"/>
  <c r="H710" i="2" l="1"/>
  <c r="D711" i="2"/>
  <c r="E711" i="2" l="1"/>
  <c r="G711" i="2"/>
  <c r="F711" i="2"/>
  <c r="H711" i="2" l="1"/>
  <c r="D712" i="2"/>
  <c r="F712" i="2" l="1"/>
  <c r="G712" i="2"/>
  <c r="E712" i="2"/>
  <c r="H712" i="2" l="1"/>
  <c r="D713" i="2"/>
  <c r="G713" i="2" l="1"/>
  <c r="E713" i="2"/>
  <c r="F713" i="2"/>
  <c r="H713" i="2" l="1"/>
  <c r="D714" i="2"/>
  <c r="F714" i="2" l="1"/>
  <c r="E714" i="2"/>
  <c r="G714" i="2"/>
  <c r="H714" i="2" l="1"/>
  <c r="D715" i="2"/>
  <c r="E715" i="2" l="1"/>
  <c r="F715" i="2"/>
  <c r="G715" i="2"/>
  <c r="D716" i="2" l="1"/>
  <c r="H715" i="2"/>
  <c r="F716" i="2" l="1"/>
  <c r="G716" i="2"/>
  <c r="E716" i="2"/>
  <c r="H716" i="2" l="1"/>
  <c r="D717" i="2"/>
  <c r="F717" i="2" l="1"/>
  <c r="E717" i="2"/>
  <c r="G717" i="2"/>
  <c r="H717" i="2" l="1"/>
  <c r="D718" i="2"/>
  <c r="F718" i="2" l="1"/>
  <c r="E718" i="2"/>
  <c r="G718" i="2"/>
  <c r="H718" i="2" l="1"/>
  <c r="D719" i="2"/>
  <c r="E719" i="2" l="1"/>
  <c r="G719" i="2"/>
  <c r="F719" i="2"/>
  <c r="H719" i="2" l="1"/>
  <c r="D720" i="2"/>
  <c r="F720" i="2" l="1"/>
  <c r="G720" i="2"/>
  <c r="E720" i="2"/>
  <c r="H720" i="2" l="1"/>
  <c r="D721" i="2"/>
  <c r="E721" i="2" l="1"/>
  <c r="G721" i="2"/>
  <c r="F721" i="2"/>
  <c r="H721" i="2" l="1"/>
  <c r="D722" i="2"/>
  <c r="F722" i="2" l="1"/>
  <c r="E722" i="2"/>
  <c r="G722" i="2"/>
  <c r="H722" i="2" l="1"/>
  <c r="D723" i="2"/>
  <c r="E723" i="2" l="1"/>
  <c r="F723" i="2"/>
  <c r="G723" i="2"/>
  <c r="H723" i="2" l="1"/>
  <c r="D724" i="2"/>
  <c r="F724" i="2" l="1"/>
  <c r="G724" i="2"/>
  <c r="E724" i="2"/>
  <c r="H724" i="2" l="1"/>
  <c r="D725" i="2"/>
  <c r="F725" i="2" l="1"/>
  <c r="G725" i="2"/>
  <c r="E725" i="2"/>
  <c r="H725" i="2" l="1"/>
  <c r="D726" i="2"/>
  <c r="F726" i="2" l="1"/>
  <c r="G726" i="2"/>
  <c r="E726" i="2"/>
  <c r="H726" i="2" l="1"/>
  <c r="D727" i="2"/>
  <c r="E727" i="2" l="1"/>
  <c r="G727" i="2"/>
  <c r="F727" i="2"/>
  <c r="H727" i="2" l="1"/>
  <c r="D728" i="2"/>
  <c r="F728" i="2" l="1"/>
  <c r="G728" i="2"/>
  <c r="E728" i="2"/>
  <c r="H728" i="2" l="1"/>
  <c r="D729" i="2"/>
  <c r="G729" i="2" l="1"/>
  <c r="E729" i="2"/>
  <c r="F729" i="2"/>
  <c r="H729" i="2" l="1"/>
  <c r="D730" i="2"/>
  <c r="F730" i="2" l="1"/>
  <c r="G730" i="2"/>
  <c r="E730" i="2"/>
  <c r="H730" i="2" l="1"/>
  <c r="D731" i="2"/>
  <c r="E731" i="2" l="1"/>
  <c r="F731" i="2"/>
  <c r="G731" i="2"/>
  <c r="H731" i="2" l="1"/>
  <c r="D732" i="2"/>
  <c r="F732" i="2" l="1"/>
  <c r="G732" i="2"/>
  <c r="E732" i="2"/>
  <c r="D733" i="2" l="1"/>
  <c r="H732" i="2"/>
  <c r="E733" i="2" l="1"/>
  <c r="F733" i="2"/>
  <c r="G733" i="2"/>
  <c r="H733" i="2" l="1"/>
  <c r="D734" i="2"/>
  <c r="F734" i="2" l="1"/>
  <c r="G734" i="2"/>
  <c r="E734" i="2"/>
  <c r="H734" i="2" l="1"/>
  <c r="D735" i="2"/>
  <c r="E735" i="2" l="1"/>
  <c r="F735" i="2"/>
  <c r="G735" i="2"/>
  <c r="H735" i="2" l="1"/>
  <c r="D736" i="2"/>
  <c r="F736" i="2" l="1"/>
  <c r="G736" i="2"/>
  <c r="E736" i="2"/>
  <c r="H736" i="2" l="1"/>
  <c r="D737" i="2"/>
  <c r="E737" i="2" l="1"/>
  <c r="F737" i="2"/>
  <c r="G737" i="2"/>
  <c r="H737" i="2" l="1"/>
  <c r="D738" i="2"/>
  <c r="F738" i="2" l="1"/>
  <c r="E738" i="2"/>
  <c r="G738" i="2"/>
  <c r="H738" i="2" l="1"/>
  <c r="D739" i="2"/>
  <c r="E739" i="2" l="1"/>
  <c r="F739" i="2"/>
  <c r="G739" i="2"/>
  <c r="H739" i="2" l="1"/>
  <c r="D740" i="2"/>
  <c r="F740" i="2" l="1"/>
  <c r="G740" i="2"/>
  <c r="E740" i="2"/>
  <c r="H740" i="2" l="1"/>
  <c r="D741" i="2"/>
  <c r="F741" i="2" l="1"/>
  <c r="G741" i="2"/>
  <c r="E741" i="2"/>
  <c r="H741" i="2" l="1"/>
  <c r="D742" i="2"/>
  <c r="F742" i="2" l="1"/>
  <c r="G742" i="2"/>
  <c r="E742" i="2"/>
  <c r="H742" i="2" l="1"/>
  <c r="D743" i="2"/>
  <c r="E743" i="2" l="1"/>
  <c r="G743" i="2"/>
  <c r="F743" i="2"/>
  <c r="H743" i="2" l="1"/>
  <c r="D744" i="2"/>
  <c r="F744" i="2" l="1"/>
  <c r="G744" i="2"/>
  <c r="E744" i="2"/>
  <c r="H744" i="2" l="1"/>
  <c r="D745" i="2"/>
  <c r="G745" i="2" l="1"/>
  <c r="E745" i="2"/>
  <c r="F745" i="2"/>
  <c r="H745" i="2" l="1"/>
  <c r="D746" i="2"/>
  <c r="F746" i="2" l="1"/>
  <c r="E746" i="2"/>
  <c r="G746" i="2"/>
  <c r="H746" i="2" l="1"/>
  <c r="D747" i="2"/>
  <c r="E747" i="2" l="1"/>
  <c r="F747" i="2"/>
  <c r="G747" i="2"/>
  <c r="H747" i="2" l="1"/>
  <c r="D748" i="2"/>
  <c r="F748" i="2" l="1"/>
  <c r="G748" i="2"/>
  <c r="E748" i="2"/>
  <c r="H748" i="2" l="1"/>
  <c r="D749" i="2"/>
  <c r="F749" i="2" l="1"/>
  <c r="E749" i="2"/>
  <c r="G749" i="2"/>
  <c r="H749" i="2" l="1"/>
  <c r="D750" i="2"/>
  <c r="F750" i="2" l="1"/>
  <c r="E750" i="2"/>
  <c r="G750" i="2"/>
  <c r="H750" i="2" l="1"/>
  <c r="D751" i="2"/>
  <c r="E751" i="2" l="1"/>
  <c r="G751" i="2"/>
  <c r="F751" i="2"/>
  <c r="H751" i="2" l="1"/>
  <c r="D752" i="2"/>
  <c r="F752" i="2" l="1"/>
  <c r="G752" i="2"/>
  <c r="E752" i="2"/>
  <c r="H752" i="2" l="1"/>
  <c r="D753" i="2"/>
  <c r="E753" i="2" l="1"/>
  <c r="G753" i="2"/>
  <c r="F753" i="2"/>
  <c r="H753" i="2" l="1"/>
  <c r="D754" i="2"/>
  <c r="F754" i="2" l="1"/>
  <c r="E754" i="2"/>
  <c r="G754" i="2"/>
  <c r="H754" i="2" l="1"/>
  <c r="D755" i="2"/>
  <c r="E755" i="2" l="1"/>
  <c r="F755" i="2"/>
  <c r="G755" i="2"/>
  <c r="H755" i="2" l="1"/>
  <c r="D756" i="2"/>
  <c r="F756" i="2" l="1"/>
  <c r="G756" i="2"/>
  <c r="E756" i="2"/>
  <c r="H756" i="2" l="1"/>
  <c r="D757" i="2"/>
  <c r="F757" i="2" l="1"/>
  <c r="E757" i="2"/>
  <c r="G757" i="2"/>
  <c r="H757" i="2" l="1"/>
  <c r="D758" i="2"/>
  <c r="F758" i="2" l="1"/>
  <c r="G758" i="2"/>
  <c r="E758" i="2"/>
  <c r="H758" i="2" l="1"/>
  <c r="D759" i="2"/>
  <c r="E759" i="2" l="1"/>
  <c r="G759" i="2"/>
  <c r="F759" i="2"/>
  <c r="H759" i="2" l="1"/>
  <c r="D760" i="2"/>
  <c r="F760" i="2" l="1"/>
  <c r="G760" i="2"/>
  <c r="E760" i="2"/>
  <c r="H760" i="2" l="1"/>
  <c r="D761" i="2"/>
  <c r="G761" i="2" l="1"/>
  <c r="E761" i="2"/>
  <c r="F761" i="2"/>
  <c r="H761" i="2" l="1"/>
  <c r="D762" i="2"/>
  <c r="F762" i="2" l="1"/>
  <c r="G762" i="2"/>
  <c r="E762" i="2"/>
  <c r="H762" i="2" l="1"/>
  <c r="D763" i="2"/>
  <c r="E763" i="2" l="1"/>
  <c r="F763" i="2"/>
  <c r="G763" i="2"/>
  <c r="H763" i="2" l="1"/>
  <c r="D764" i="2"/>
  <c r="F764" i="2" l="1"/>
  <c r="G764" i="2"/>
  <c r="E764" i="2"/>
  <c r="H764" i="2" l="1"/>
  <c r="D765" i="2"/>
  <c r="E765" i="2" l="1"/>
  <c r="F765" i="2"/>
  <c r="G765" i="2"/>
  <c r="D766" i="2" l="1"/>
  <c r="H765" i="2"/>
  <c r="F766" i="2" l="1"/>
  <c r="E766" i="2"/>
  <c r="G766" i="2"/>
  <c r="D767" i="2" l="1"/>
  <c r="H766" i="2"/>
  <c r="F767" i="2" l="1"/>
  <c r="E767" i="2"/>
  <c r="G767" i="2"/>
  <c r="H767" i="2" l="1"/>
  <c r="D768" i="2"/>
  <c r="E768" i="2" l="1"/>
  <c r="G768" i="2"/>
  <c r="F768" i="2"/>
  <c r="H768" i="2" l="1"/>
  <c r="D769" i="2"/>
  <c r="F769" i="2" l="1"/>
  <c r="G769" i="2"/>
  <c r="E769" i="2"/>
  <c r="H769" i="2" l="1"/>
  <c r="D770" i="2"/>
  <c r="G770" i="2" l="1"/>
  <c r="E770" i="2"/>
  <c r="F770" i="2"/>
  <c r="H770" i="2" l="1"/>
  <c r="D771" i="2"/>
  <c r="F771" i="2" l="1"/>
  <c r="E771" i="2"/>
  <c r="G771" i="2"/>
  <c r="D772" i="2" l="1"/>
  <c r="H771" i="2"/>
  <c r="E772" i="2" l="1"/>
  <c r="G772" i="2"/>
  <c r="F772" i="2"/>
  <c r="H772" i="2" l="1"/>
  <c r="D773" i="2"/>
  <c r="F773" i="2" l="1"/>
  <c r="G773" i="2"/>
  <c r="E773" i="2"/>
  <c r="H773" i="2" l="1"/>
  <c r="D774" i="2"/>
  <c r="E774" i="2" l="1"/>
  <c r="F774" i="2"/>
  <c r="G774" i="2"/>
  <c r="H774" i="2" l="1"/>
  <c r="D775" i="2"/>
  <c r="F775" i="2" l="1"/>
  <c r="G775" i="2"/>
  <c r="E775" i="2"/>
  <c r="H775" i="2" l="1"/>
  <c r="D776" i="2"/>
  <c r="E776" i="2" l="1"/>
  <c r="G776" i="2"/>
  <c r="F776" i="2"/>
  <c r="D777" i="2" l="1"/>
  <c r="H776" i="2"/>
  <c r="F777" i="2" l="1"/>
  <c r="G777" i="2"/>
  <c r="E777" i="2"/>
  <c r="H777" i="2" l="1"/>
  <c r="D778" i="2"/>
  <c r="E778" i="2" l="1"/>
  <c r="F778" i="2"/>
  <c r="G778" i="2"/>
  <c r="H778" i="2" l="1"/>
  <c r="D779" i="2"/>
  <c r="F779" i="2" l="1"/>
  <c r="E779" i="2"/>
  <c r="G779" i="2"/>
  <c r="H779" i="2" l="1"/>
  <c r="D780" i="2"/>
  <c r="E780" i="2" l="1"/>
  <c r="F780" i="2"/>
  <c r="G780" i="2"/>
  <c r="H780" i="2" l="1"/>
  <c r="D781" i="2"/>
  <c r="F781" i="2" l="1"/>
  <c r="G781" i="2"/>
  <c r="E781" i="2"/>
  <c r="H781" i="2" l="1"/>
  <c r="D782" i="2"/>
  <c r="G782" i="2" l="1"/>
  <c r="E782" i="2"/>
  <c r="F782" i="2"/>
  <c r="H782" i="2" l="1"/>
  <c r="D783" i="2"/>
  <c r="F783" i="2" l="1"/>
  <c r="G783" i="2"/>
  <c r="E783" i="2"/>
  <c r="H783" i="2" l="1"/>
  <c r="D784" i="2"/>
  <c r="E784" i="2" l="1"/>
  <c r="F784" i="2"/>
  <c r="G784" i="2"/>
  <c r="H784" i="2" l="1"/>
  <c r="D785" i="2"/>
  <c r="F785" i="2" l="1"/>
  <c r="G785" i="2"/>
  <c r="E785" i="2"/>
  <c r="H785" i="2" l="1"/>
  <c r="D786" i="2"/>
  <c r="F786" i="2" l="1"/>
  <c r="G786" i="2"/>
  <c r="E786" i="2"/>
  <c r="H786" i="2" l="1"/>
  <c r="D787" i="2"/>
  <c r="F787" i="2" l="1"/>
  <c r="G787" i="2"/>
  <c r="E787" i="2"/>
  <c r="H787" i="2" l="1"/>
  <c r="D788" i="2"/>
  <c r="E788" i="2" l="1"/>
  <c r="G788" i="2"/>
  <c r="F788" i="2"/>
  <c r="H788" i="2" l="1"/>
  <c r="D789" i="2"/>
  <c r="F789" i="2" l="1"/>
  <c r="G789" i="2"/>
  <c r="E789" i="2"/>
  <c r="H789" i="2" l="1"/>
  <c r="D790" i="2"/>
  <c r="E790" i="2" l="1"/>
  <c r="F790" i="2"/>
  <c r="G790" i="2"/>
  <c r="H790" i="2" l="1"/>
  <c r="D791" i="2"/>
  <c r="F791" i="2" l="1"/>
  <c r="E791" i="2"/>
  <c r="G791" i="2"/>
  <c r="D792" i="2" l="1"/>
  <c r="H791" i="2"/>
  <c r="E792" i="2" l="1"/>
  <c r="G792" i="2"/>
  <c r="F792" i="2"/>
  <c r="H792" i="2" l="1"/>
  <c r="D793" i="2"/>
  <c r="F793" i="2" l="1"/>
  <c r="G793" i="2"/>
  <c r="E793" i="2"/>
  <c r="H793" i="2" l="1"/>
  <c r="D794" i="2"/>
  <c r="E794" i="2" l="1"/>
  <c r="G794" i="2"/>
  <c r="F794" i="2"/>
  <c r="H794" i="2" l="1"/>
  <c r="D795" i="2"/>
  <c r="F795" i="2" l="1"/>
  <c r="E795" i="2"/>
  <c r="G795" i="2"/>
  <c r="H795" i="2" l="1"/>
  <c r="D796" i="2"/>
  <c r="E796" i="2" l="1"/>
  <c r="F796" i="2"/>
  <c r="G796" i="2"/>
  <c r="H796" i="2" l="1"/>
  <c r="D797" i="2"/>
  <c r="F797" i="2" l="1"/>
  <c r="G797" i="2"/>
  <c r="E797" i="2"/>
  <c r="H797" i="2" l="1"/>
  <c r="D798" i="2"/>
  <c r="F798" i="2" l="1"/>
  <c r="G798" i="2"/>
  <c r="E798" i="2"/>
  <c r="D799" i="2" l="1"/>
  <c r="H798" i="2"/>
  <c r="F799" i="2" l="1"/>
  <c r="E799" i="2"/>
  <c r="G799" i="2"/>
  <c r="H799" i="2" l="1"/>
  <c r="D800" i="2"/>
  <c r="E800" i="2" l="1"/>
  <c r="G800" i="2"/>
  <c r="F800" i="2"/>
  <c r="D801" i="2" l="1"/>
  <c r="H800" i="2"/>
  <c r="F801" i="2" l="1"/>
  <c r="G801" i="2"/>
  <c r="E801" i="2"/>
  <c r="H801" i="2" l="1"/>
  <c r="D802" i="2"/>
  <c r="G802" i="2" l="1"/>
  <c r="E802" i="2"/>
  <c r="F802" i="2"/>
  <c r="H802" i="2" l="1"/>
  <c r="D803" i="2"/>
  <c r="F803" i="2" l="1"/>
  <c r="G803" i="2"/>
  <c r="E803" i="2"/>
  <c r="H803" i="2" l="1"/>
  <c r="D804" i="2"/>
  <c r="E804" i="2" l="1"/>
  <c r="G804" i="2"/>
  <c r="F804" i="2"/>
  <c r="H804" i="2" l="1"/>
  <c r="D805" i="2"/>
  <c r="F805" i="2" l="1"/>
  <c r="G805" i="2"/>
  <c r="E805" i="2"/>
  <c r="H805" i="2" l="1"/>
  <c r="D806" i="2"/>
  <c r="E806" i="2" l="1"/>
  <c r="G806" i="2"/>
  <c r="F806" i="2"/>
  <c r="H806" i="2" l="1"/>
  <c r="D807" i="2"/>
  <c r="E807" i="2" l="1"/>
  <c r="F807" i="2"/>
  <c r="G807" i="2"/>
  <c r="H807" i="2" l="1"/>
  <c r="D808" i="2"/>
  <c r="E808" i="2" l="1"/>
  <c r="F808" i="2"/>
  <c r="G808" i="2"/>
  <c r="H808" i="2" l="1"/>
  <c r="D809" i="2"/>
  <c r="F809" i="2" l="1"/>
  <c r="G809" i="2"/>
  <c r="E809" i="2"/>
  <c r="D810" i="2" l="1"/>
  <c r="H809" i="2"/>
  <c r="G810" i="2" l="1"/>
  <c r="E810" i="2"/>
  <c r="F810" i="2"/>
  <c r="H810" i="2" l="1"/>
  <c r="D811" i="2"/>
  <c r="F811" i="2" l="1"/>
  <c r="E811" i="2"/>
  <c r="G811" i="2"/>
  <c r="H811" i="2" l="1"/>
  <c r="D812" i="2"/>
  <c r="E812" i="2" l="1"/>
  <c r="F812" i="2"/>
  <c r="G812" i="2"/>
  <c r="H812" i="2" l="1"/>
  <c r="D813" i="2"/>
  <c r="F813" i="2" l="1"/>
  <c r="G813" i="2"/>
  <c r="E813" i="2"/>
  <c r="H813" i="2" l="1"/>
  <c r="D814" i="2"/>
  <c r="E814" i="2" l="1"/>
  <c r="F814" i="2"/>
  <c r="G814" i="2"/>
  <c r="H814" i="2" l="1"/>
  <c r="D815" i="2"/>
  <c r="F815" i="2" l="1"/>
  <c r="E815" i="2"/>
  <c r="G815" i="2"/>
  <c r="H815" i="2" l="1"/>
  <c r="D816" i="2"/>
  <c r="E816" i="2" l="1"/>
  <c r="F816" i="2"/>
  <c r="G816" i="2"/>
  <c r="H816" i="2" l="1"/>
  <c r="D817" i="2"/>
  <c r="F817" i="2" l="1"/>
  <c r="G817" i="2"/>
  <c r="E817" i="2"/>
  <c r="H817" i="2" l="1"/>
  <c r="D818" i="2"/>
  <c r="F818" i="2" l="1"/>
  <c r="G818" i="2"/>
  <c r="E818" i="2"/>
  <c r="H818" i="2" l="1"/>
  <c r="D819" i="2"/>
  <c r="E819" i="2" l="1"/>
  <c r="F819" i="2"/>
  <c r="G819" i="2"/>
  <c r="H819" i="2" l="1"/>
  <c r="D820" i="2"/>
  <c r="E820" i="2" l="1"/>
  <c r="F820" i="2"/>
  <c r="G820" i="2"/>
  <c r="D821" i="2" l="1"/>
  <c r="H820" i="2"/>
  <c r="F821" i="2" l="1"/>
  <c r="G821" i="2"/>
  <c r="E821" i="2"/>
  <c r="H821" i="2" l="1"/>
  <c r="D822" i="2"/>
  <c r="F822" i="2" l="1"/>
  <c r="G822" i="2"/>
  <c r="E822" i="2"/>
  <c r="H822" i="2" l="1"/>
  <c r="D823" i="2"/>
  <c r="F823" i="2" l="1"/>
  <c r="E823" i="2"/>
  <c r="G823" i="2"/>
  <c r="H823" i="2" l="1"/>
  <c r="D824" i="2"/>
  <c r="E824" i="2" l="1"/>
  <c r="F824" i="2"/>
  <c r="G824" i="2"/>
  <c r="H824" i="2" l="1"/>
  <c r="D825" i="2"/>
  <c r="F825" i="2" l="1"/>
  <c r="G825" i="2"/>
  <c r="E825" i="2"/>
  <c r="H825" i="2" l="1"/>
  <c r="D826" i="2"/>
  <c r="E826" i="2" l="1"/>
  <c r="F826" i="2"/>
  <c r="G826" i="2"/>
  <c r="H826" i="2" l="1"/>
  <c r="D827" i="2"/>
  <c r="E827" i="2" l="1"/>
  <c r="F827" i="2"/>
  <c r="G827" i="2"/>
  <c r="D828" i="2" l="1"/>
  <c r="H827" i="2"/>
  <c r="E828" i="2" l="1"/>
  <c r="G828" i="2"/>
  <c r="F828" i="2"/>
  <c r="H828" i="2" l="1"/>
  <c r="D829" i="2"/>
  <c r="F829" i="2" l="1"/>
  <c r="G829" i="2"/>
  <c r="E829" i="2"/>
  <c r="D830" i="2" l="1"/>
  <c r="H829" i="2"/>
  <c r="F830" i="2" l="1"/>
  <c r="E830" i="2"/>
  <c r="G830" i="2"/>
  <c r="H830" i="2" l="1"/>
  <c r="D831" i="2"/>
  <c r="F831" i="2" l="1"/>
  <c r="G831" i="2"/>
  <c r="E831" i="2"/>
  <c r="H831" i="2" l="1"/>
  <c r="D832" i="2"/>
  <c r="E832" i="2" l="1"/>
  <c r="F832" i="2"/>
  <c r="G832" i="2"/>
  <c r="H832" i="2" l="1"/>
  <c r="D833" i="2"/>
  <c r="F833" i="2" l="1"/>
  <c r="G833" i="2"/>
  <c r="E833" i="2"/>
  <c r="H833" i="2" l="1"/>
  <c r="D834" i="2"/>
  <c r="E834" i="2" l="1"/>
  <c r="F834" i="2"/>
  <c r="G834" i="2"/>
  <c r="H834" i="2" l="1"/>
  <c r="D835" i="2"/>
  <c r="E835" i="2" l="1"/>
  <c r="G835" i="2"/>
  <c r="F835" i="2"/>
  <c r="H835" i="2" l="1"/>
  <c r="D836" i="2"/>
  <c r="E836" i="2" l="1"/>
  <c r="F836" i="2"/>
  <c r="G836" i="2"/>
  <c r="H836" i="2" l="1"/>
  <c r="D837" i="2"/>
  <c r="F837" i="2" l="1"/>
  <c r="G837" i="2"/>
  <c r="E837" i="2"/>
  <c r="H837" i="2" l="1"/>
  <c r="D838" i="2"/>
  <c r="F838" i="2" l="1"/>
  <c r="G838" i="2"/>
  <c r="E838" i="2"/>
  <c r="H838" i="2" l="1"/>
  <c r="D839" i="2"/>
  <c r="F839" i="2" l="1"/>
  <c r="E839" i="2"/>
  <c r="G839" i="2"/>
  <c r="H839" i="2" l="1"/>
  <c r="D840" i="2"/>
  <c r="E840" i="2" l="1"/>
  <c r="F840" i="2"/>
  <c r="G840" i="2"/>
  <c r="H840" i="2" l="1"/>
  <c r="D841" i="2"/>
  <c r="F841" i="2" l="1"/>
  <c r="G841" i="2"/>
  <c r="E841" i="2"/>
  <c r="H841" i="2" l="1"/>
  <c r="D842" i="2"/>
  <c r="E842" i="2" l="1"/>
  <c r="G842" i="2"/>
  <c r="F842" i="2"/>
  <c r="H842" i="2" l="1"/>
  <c r="D843" i="2"/>
  <c r="E843" i="2" l="1"/>
  <c r="F843" i="2"/>
  <c r="G843" i="2"/>
  <c r="H843" i="2" l="1"/>
  <c r="D844" i="2"/>
  <c r="E844" i="2" l="1"/>
  <c r="F844" i="2"/>
  <c r="G844" i="2"/>
  <c r="H844" i="2" l="1"/>
  <c r="D845" i="2"/>
  <c r="F845" i="2" l="1"/>
  <c r="G845" i="2"/>
  <c r="E845" i="2"/>
  <c r="H845" i="2" l="1"/>
  <c r="D846" i="2"/>
  <c r="F846" i="2" l="1"/>
  <c r="E846" i="2"/>
  <c r="G846" i="2"/>
  <c r="H846" i="2" l="1"/>
  <c r="D847" i="2"/>
  <c r="F847" i="2" l="1"/>
  <c r="G847" i="2"/>
  <c r="E847" i="2"/>
  <c r="H847" i="2" l="1"/>
  <c r="D848" i="2"/>
  <c r="E848" i="2" l="1"/>
  <c r="F848" i="2"/>
  <c r="G848" i="2"/>
  <c r="D849" i="2" l="1"/>
  <c r="H848" i="2"/>
  <c r="F849" i="2" l="1"/>
  <c r="G849" i="2"/>
  <c r="E849" i="2"/>
  <c r="H849" i="2" l="1"/>
  <c r="D850" i="2"/>
  <c r="E850" i="2" l="1"/>
  <c r="F850" i="2"/>
  <c r="G850" i="2"/>
  <c r="H850" i="2" l="1"/>
  <c r="D851" i="2"/>
  <c r="E851" i="2" l="1"/>
  <c r="G851" i="2"/>
  <c r="F851" i="2"/>
  <c r="H851" i="2" l="1"/>
  <c r="D852" i="2"/>
  <c r="E852" i="2" l="1"/>
  <c r="G852" i="2"/>
  <c r="F852" i="2"/>
  <c r="H852" i="2" l="1"/>
  <c r="D853" i="2"/>
  <c r="F853" i="2" l="1"/>
  <c r="G853" i="2"/>
  <c r="E853" i="2"/>
  <c r="H853" i="2" l="1"/>
  <c r="D854" i="2"/>
  <c r="F854" i="2" l="1"/>
  <c r="G854" i="2"/>
  <c r="E854" i="2"/>
  <c r="H854" i="2" l="1"/>
  <c r="D855" i="2"/>
  <c r="E855" i="2" l="1"/>
  <c r="F855" i="2"/>
  <c r="G855" i="2"/>
  <c r="H855" i="2" l="1"/>
  <c r="D856" i="2"/>
  <c r="E856" i="2" l="1"/>
  <c r="G856" i="2"/>
  <c r="F856" i="2"/>
  <c r="H856" i="2" l="1"/>
  <c r="D857" i="2"/>
  <c r="F857" i="2" l="1"/>
  <c r="G857" i="2"/>
  <c r="E857" i="2"/>
  <c r="D858" i="2" l="1"/>
  <c r="H857" i="2"/>
  <c r="E858" i="2" l="1"/>
  <c r="F858" i="2"/>
  <c r="G858" i="2"/>
  <c r="H858" i="2" l="1"/>
  <c r="D859" i="2"/>
  <c r="E859" i="2" l="1"/>
  <c r="F859" i="2"/>
  <c r="G859" i="2"/>
  <c r="D860" i="2" l="1"/>
  <c r="H859" i="2"/>
  <c r="G860" i="2" l="1"/>
  <c r="E860" i="2"/>
  <c r="F860" i="2"/>
  <c r="H860" i="2" l="1"/>
  <c r="D861" i="2"/>
  <c r="F861" i="2" l="1"/>
  <c r="E861" i="2"/>
  <c r="G861" i="2"/>
  <c r="H861" i="2" l="1"/>
  <c r="D862" i="2"/>
  <c r="E862" i="2" l="1"/>
  <c r="G862" i="2"/>
  <c r="F862" i="2"/>
  <c r="H862" i="2" l="1"/>
  <c r="D863" i="2"/>
  <c r="G863" i="2" l="1"/>
  <c r="E863" i="2"/>
  <c r="F863" i="2"/>
  <c r="H863" i="2" l="1"/>
  <c r="D864" i="2"/>
  <c r="F864" i="2" l="1"/>
  <c r="E864" i="2"/>
  <c r="G864" i="2"/>
  <c r="H864" i="2" l="1"/>
  <c r="D865" i="2"/>
  <c r="F865" i="2" l="1"/>
  <c r="E865" i="2"/>
  <c r="G865" i="2"/>
  <c r="H865" i="2" l="1"/>
  <c r="D866" i="2"/>
  <c r="G866" i="2" l="1"/>
  <c r="E866" i="2"/>
  <c r="F866" i="2"/>
  <c r="H866" i="2" l="1"/>
  <c r="D867" i="2"/>
  <c r="F867" i="2" l="1"/>
  <c r="G867" i="2"/>
  <c r="E867" i="2"/>
  <c r="H867" i="2" l="1"/>
  <c r="D868" i="2"/>
  <c r="E868" i="2" l="1"/>
  <c r="F868" i="2"/>
  <c r="G868" i="2"/>
  <c r="H868" i="2" l="1"/>
  <c r="D869" i="2"/>
  <c r="F869" i="2" l="1"/>
  <c r="G869" i="2"/>
  <c r="E869" i="2"/>
  <c r="H869" i="2" l="1"/>
  <c r="D870" i="2"/>
  <c r="E870" i="2" l="1"/>
  <c r="G870" i="2"/>
  <c r="F870" i="2"/>
  <c r="H870" i="2" l="1"/>
  <c r="D871" i="2"/>
  <c r="F871" i="2" l="1"/>
  <c r="E871" i="2"/>
  <c r="G871" i="2"/>
  <c r="H871" i="2" l="1"/>
  <c r="D872" i="2"/>
  <c r="E872" i="2" l="1"/>
  <c r="F872" i="2"/>
  <c r="G872" i="2"/>
  <c r="H872" i="2" l="1"/>
  <c r="D873" i="2"/>
  <c r="F873" i="2" l="1"/>
  <c r="G873" i="2"/>
  <c r="E873" i="2"/>
  <c r="H873" i="2" l="1"/>
  <c r="D874" i="2"/>
  <c r="E874" i="2" l="1"/>
  <c r="F874" i="2"/>
  <c r="G874" i="2"/>
  <c r="D875" i="2" l="1"/>
  <c r="H874" i="2"/>
  <c r="F875" i="2" l="1"/>
  <c r="E875" i="2"/>
  <c r="G875" i="2"/>
  <c r="H875" i="2" l="1"/>
  <c r="D876" i="2"/>
  <c r="E876" i="2" l="1"/>
  <c r="G876" i="2"/>
  <c r="F876" i="2"/>
  <c r="H876" i="2" l="1"/>
  <c r="D877" i="2"/>
  <c r="F877" i="2" l="1"/>
  <c r="G877" i="2"/>
  <c r="E877" i="2"/>
  <c r="H877" i="2" l="1"/>
  <c r="D878" i="2"/>
  <c r="E878" i="2" l="1"/>
  <c r="F878" i="2"/>
  <c r="G878" i="2"/>
  <c r="H878" i="2" l="1"/>
  <c r="D879" i="2"/>
  <c r="F879" i="2" l="1"/>
  <c r="E879" i="2"/>
  <c r="G879" i="2"/>
  <c r="H879" i="2" l="1"/>
  <c r="D880" i="2"/>
  <c r="E880" i="2" l="1"/>
  <c r="F880" i="2"/>
  <c r="G880" i="2"/>
  <c r="H880" i="2" l="1"/>
  <c r="D881" i="2"/>
  <c r="F881" i="2" l="1"/>
  <c r="G881" i="2"/>
  <c r="E881" i="2"/>
  <c r="H881" i="2" l="1"/>
  <c r="D882" i="2"/>
  <c r="F882" i="2" l="1"/>
  <c r="G882" i="2"/>
  <c r="E882" i="2"/>
  <c r="H882" i="2" l="1"/>
  <c r="D883" i="2"/>
  <c r="F883" i="2" l="1"/>
  <c r="G883" i="2"/>
  <c r="E883" i="2"/>
  <c r="H883" i="2" l="1"/>
  <c r="D884" i="2"/>
  <c r="F884" i="2" l="1"/>
  <c r="E884" i="2"/>
  <c r="G884" i="2"/>
  <c r="H884" i="2" l="1"/>
  <c r="D885" i="2"/>
  <c r="F885" i="2" l="1"/>
  <c r="E885" i="2"/>
  <c r="G885" i="2"/>
  <c r="D886" i="2" l="1"/>
  <c r="H885" i="2"/>
  <c r="E886" i="2" l="1"/>
  <c r="F886" i="2"/>
  <c r="G886" i="2"/>
  <c r="H886" i="2" l="1"/>
  <c r="D887" i="2"/>
  <c r="F887" i="2" l="1"/>
  <c r="E887" i="2"/>
  <c r="G887" i="2"/>
  <c r="D888" i="2" l="1"/>
  <c r="H887" i="2"/>
  <c r="F888" i="2" l="1"/>
  <c r="G888" i="2"/>
  <c r="E888" i="2"/>
  <c r="D889" i="2" l="1"/>
  <c r="H888" i="2"/>
  <c r="F889" i="2" l="1"/>
  <c r="E889" i="2"/>
  <c r="G889" i="2"/>
  <c r="H889" i="2" l="1"/>
  <c r="D890" i="2"/>
  <c r="E890" i="2" l="1"/>
  <c r="F890" i="2"/>
  <c r="G890" i="2"/>
  <c r="H890" i="2" l="1"/>
  <c r="D891" i="2"/>
  <c r="F891" i="2" l="1"/>
  <c r="G891" i="2"/>
  <c r="E891" i="2"/>
  <c r="H891" i="2" l="1"/>
  <c r="D892" i="2"/>
  <c r="F892" i="2" l="1"/>
  <c r="E892" i="2"/>
  <c r="G892" i="2"/>
  <c r="H892" i="2" l="1"/>
  <c r="D893" i="2"/>
  <c r="F893" i="2" l="1"/>
  <c r="E893" i="2"/>
  <c r="G893" i="2"/>
  <c r="H893" i="2" l="1"/>
  <c r="D894" i="2"/>
  <c r="E894" i="2" l="1"/>
  <c r="F894" i="2"/>
  <c r="G894" i="2"/>
  <c r="H894" i="2" l="1"/>
  <c r="D895" i="2"/>
  <c r="F895" i="2" l="1"/>
  <c r="G895" i="2"/>
  <c r="E895" i="2"/>
  <c r="H895" i="2" l="1"/>
  <c r="D896" i="2"/>
  <c r="E896" i="2" l="1"/>
  <c r="F896" i="2"/>
  <c r="G896" i="2"/>
  <c r="H896" i="2" l="1"/>
  <c r="D897" i="2"/>
  <c r="F897" i="2" l="1"/>
  <c r="E897" i="2"/>
  <c r="G897" i="2"/>
  <c r="H897" i="2" l="1"/>
  <c r="D898" i="2"/>
  <c r="G898" i="2" l="1"/>
  <c r="E898" i="2"/>
  <c r="F898" i="2"/>
  <c r="H898" i="2" l="1"/>
  <c r="D899" i="2"/>
  <c r="F899" i="2" l="1"/>
  <c r="E899" i="2"/>
  <c r="G899" i="2"/>
  <c r="H899" i="2" l="1"/>
  <c r="D900" i="2"/>
  <c r="F900" i="2" l="1"/>
  <c r="G900" i="2"/>
  <c r="E900" i="2"/>
  <c r="H900" i="2" l="1"/>
  <c r="D901" i="2"/>
  <c r="F901" i="2" l="1"/>
  <c r="E901" i="2"/>
  <c r="G901" i="2"/>
  <c r="H901" i="2" l="1"/>
  <c r="D902" i="2"/>
  <c r="E902" i="2" l="1"/>
  <c r="G902" i="2"/>
  <c r="F902" i="2"/>
  <c r="H902" i="2" l="1"/>
  <c r="D903" i="2"/>
  <c r="F903" i="2" l="1"/>
  <c r="E903" i="2"/>
  <c r="G903" i="2"/>
  <c r="H903" i="2" l="1"/>
  <c r="D904" i="2"/>
  <c r="E904" i="2" l="1"/>
  <c r="F904" i="2"/>
  <c r="G904" i="2"/>
  <c r="H904" i="2" l="1"/>
  <c r="D905" i="2"/>
  <c r="F905" i="2" l="1"/>
  <c r="E905" i="2"/>
  <c r="G905" i="2"/>
  <c r="H905" i="2" l="1"/>
  <c r="D906" i="2"/>
  <c r="E906" i="2" l="1"/>
  <c r="G906" i="2"/>
  <c r="F906" i="2"/>
  <c r="H906" i="2" l="1"/>
  <c r="D907" i="2"/>
  <c r="F907" i="2" l="1"/>
  <c r="G907" i="2"/>
  <c r="E907" i="2"/>
  <c r="H907" i="2" l="1"/>
  <c r="D908" i="2"/>
  <c r="E908" i="2" l="1"/>
  <c r="F908" i="2"/>
  <c r="G908" i="2"/>
  <c r="H908" i="2" l="1"/>
  <c r="D909" i="2"/>
  <c r="F909" i="2" l="1"/>
  <c r="E909" i="2"/>
  <c r="G909" i="2"/>
  <c r="H909" i="2" l="1"/>
  <c r="D910" i="2"/>
  <c r="E910" i="2" l="1"/>
  <c r="F910" i="2"/>
  <c r="G910" i="2"/>
  <c r="H910" i="2" l="1"/>
  <c r="D911" i="2"/>
  <c r="F911" i="2" l="1"/>
  <c r="G911" i="2"/>
  <c r="E911" i="2"/>
  <c r="D912" i="2" l="1"/>
  <c r="H911" i="2"/>
  <c r="E912" i="2" l="1"/>
  <c r="F912" i="2"/>
  <c r="G912" i="2"/>
  <c r="H912" i="2" l="1"/>
  <c r="D913" i="2"/>
  <c r="F913" i="2" l="1"/>
  <c r="E913" i="2"/>
  <c r="G913" i="2"/>
  <c r="H913" i="2" l="1"/>
  <c r="D914" i="2"/>
  <c r="G914" i="2" l="1"/>
  <c r="E914" i="2"/>
  <c r="F914" i="2"/>
  <c r="H914" i="2" l="1"/>
  <c r="D915" i="2"/>
  <c r="F915" i="2" l="1"/>
  <c r="G915" i="2"/>
  <c r="E915" i="2"/>
  <c r="D916" i="2" l="1"/>
  <c r="H915" i="2"/>
  <c r="F916" i="2" l="1"/>
  <c r="G916" i="2"/>
  <c r="E916" i="2"/>
  <c r="H916" i="2" l="1"/>
  <c r="D917" i="2"/>
  <c r="F917" i="2" l="1"/>
  <c r="G917" i="2"/>
  <c r="E917" i="2"/>
  <c r="D918" i="2" l="1"/>
  <c r="H917" i="2"/>
  <c r="E918" i="2" l="1"/>
  <c r="G918" i="2"/>
  <c r="F918" i="2"/>
  <c r="H918" i="2" l="1"/>
  <c r="D919" i="2"/>
  <c r="F919" i="2" l="1"/>
  <c r="E919" i="2"/>
  <c r="G919" i="2"/>
  <c r="H919" i="2" l="1"/>
  <c r="D920" i="2"/>
  <c r="F920" i="2" l="1"/>
  <c r="G920" i="2"/>
  <c r="E920" i="2"/>
  <c r="D921" i="2" l="1"/>
  <c r="H920" i="2"/>
  <c r="F921" i="2" l="1"/>
  <c r="E921" i="2"/>
  <c r="G921" i="2"/>
  <c r="H921" i="2" l="1"/>
  <c r="D922" i="2"/>
  <c r="E922" i="2" l="1"/>
  <c r="F922" i="2"/>
  <c r="G922" i="2"/>
  <c r="H922" i="2" l="1"/>
  <c r="D923" i="2"/>
  <c r="F923" i="2" l="1"/>
  <c r="G923" i="2"/>
  <c r="E923" i="2"/>
  <c r="D924" i="2" l="1"/>
  <c r="H923" i="2"/>
  <c r="F924" i="2" l="1"/>
  <c r="G924" i="2"/>
  <c r="E924" i="2"/>
  <c r="H924" i="2" l="1"/>
  <c r="D925" i="2"/>
  <c r="F925" i="2" l="1"/>
  <c r="E925" i="2"/>
  <c r="G925" i="2"/>
  <c r="D926" i="2" l="1"/>
  <c r="H925" i="2"/>
  <c r="F926" i="2" l="1"/>
  <c r="E926" i="2"/>
  <c r="G926" i="2"/>
  <c r="H926" i="2" l="1"/>
  <c r="D927" i="2"/>
  <c r="F927" i="2" l="1"/>
  <c r="G927" i="2"/>
  <c r="E927" i="2"/>
  <c r="H927" i="2" l="1"/>
  <c r="D928" i="2"/>
  <c r="E928" i="2" l="1"/>
  <c r="F928" i="2"/>
  <c r="G928" i="2"/>
  <c r="D929" i="2" l="1"/>
  <c r="H928" i="2"/>
  <c r="F929" i="2" l="1"/>
  <c r="E929" i="2"/>
  <c r="G929" i="2"/>
  <c r="D930" i="2" l="1"/>
  <c r="H929" i="2"/>
  <c r="G930" i="2" l="1"/>
  <c r="E930" i="2"/>
  <c r="F930" i="2"/>
  <c r="H930" i="2" l="1"/>
  <c r="D931" i="2"/>
  <c r="F931" i="2" l="1"/>
  <c r="E931" i="2"/>
  <c r="G931" i="2"/>
  <c r="H931" i="2" l="1"/>
  <c r="D932" i="2"/>
  <c r="F932" i="2" l="1"/>
  <c r="G932" i="2"/>
  <c r="E932" i="2"/>
  <c r="D933" i="2" l="1"/>
  <c r="H932" i="2"/>
  <c r="F933" i="2" l="1"/>
  <c r="E933" i="2"/>
  <c r="G933" i="2"/>
  <c r="H933" i="2" l="1"/>
  <c r="D934" i="2"/>
  <c r="E934" i="2" l="1"/>
  <c r="G934" i="2"/>
  <c r="F934" i="2"/>
  <c r="H934" i="2" l="1"/>
  <c r="D935" i="2"/>
  <c r="F935" i="2" l="1"/>
  <c r="E935" i="2"/>
  <c r="G935" i="2"/>
  <c r="H935" i="2" l="1"/>
  <c r="D936" i="2"/>
  <c r="E936" i="2" l="1"/>
  <c r="F936" i="2"/>
  <c r="G936" i="2"/>
  <c r="H936" i="2" l="1"/>
  <c r="D937" i="2"/>
  <c r="F937" i="2" l="1"/>
  <c r="E937" i="2"/>
  <c r="G937" i="2"/>
  <c r="H937" i="2" l="1"/>
  <c r="D938" i="2"/>
  <c r="E938" i="2" l="1"/>
  <c r="G938" i="2"/>
  <c r="F938" i="2"/>
  <c r="H938" i="2" l="1"/>
  <c r="D939" i="2"/>
  <c r="F939" i="2" l="1"/>
  <c r="G939" i="2"/>
  <c r="E939" i="2"/>
  <c r="H939" i="2" l="1"/>
  <c r="D940" i="2"/>
  <c r="E940" i="2" l="1"/>
  <c r="G940" i="2"/>
  <c r="F940" i="2"/>
  <c r="H940" i="2" l="1"/>
  <c r="D941" i="2"/>
  <c r="F941" i="2" l="1"/>
  <c r="E941" i="2"/>
  <c r="G941" i="2"/>
  <c r="H941" i="2" l="1"/>
  <c r="D942" i="2"/>
  <c r="E942" i="2" l="1"/>
  <c r="F942" i="2"/>
  <c r="G942" i="2"/>
  <c r="H942" i="2" l="1"/>
  <c r="D943" i="2"/>
  <c r="F943" i="2" l="1"/>
  <c r="G943" i="2"/>
  <c r="E943" i="2"/>
  <c r="D944" i="2" l="1"/>
  <c r="H943" i="2"/>
  <c r="E944" i="2" l="1"/>
  <c r="F944" i="2"/>
  <c r="G944" i="2"/>
  <c r="H944" i="2" l="1"/>
  <c r="D945" i="2"/>
  <c r="F945" i="2" l="1"/>
  <c r="E945" i="2"/>
  <c r="G945" i="2"/>
  <c r="H945" i="2" l="1"/>
  <c r="D946" i="2"/>
  <c r="G946" i="2" l="1"/>
  <c r="E946" i="2"/>
  <c r="F946" i="2"/>
  <c r="D947" i="2" l="1"/>
  <c r="H946" i="2"/>
  <c r="F947" i="2" l="1"/>
  <c r="G947" i="2"/>
  <c r="E947" i="2"/>
  <c r="H947" i="2" l="1"/>
  <c r="D948" i="2"/>
  <c r="F948" i="2" l="1"/>
  <c r="E948" i="2"/>
  <c r="G948" i="2"/>
  <c r="H948" i="2" l="1"/>
  <c r="D949" i="2"/>
  <c r="F949" i="2" l="1"/>
  <c r="G949" i="2"/>
  <c r="E949" i="2"/>
  <c r="H949" i="2" l="1"/>
  <c r="D950" i="2"/>
  <c r="E950" i="2" l="1"/>
  <c r="F950" i="2"/>
  <c r="G950" i="2"/>
  <c r="H950" i="2" l="1"/>
  <c r="D951" i="2"/>
  <c r="F951" i="2" l="1"/>
  <c r="E951" i="2"/>
  <c r="G951" i="2"/>
  <c r="H951" i="2" l="1"/>
  <c r="D952" i="2"/>
  <c r="F952" i="2" l="1"/>
  <c r="G952" i="2"/>
  <c r="E952" i="2"/>
  <c r="H952" i="2" l="1"/>
  <c r="D953" i="2"/>
  <c r="F953" i="2" l="1"/>
  <c r="E953" i="2"/>
  <c r="G953" i="2"/>
  <c r="H953" i="2" l="1"/>
  <c r="D954" i="2"/>
  <c r="E954" i="2" l="1"/>
  <c r="F954" i="2"/>
  <c r="G954" i="2"/>
  <c r="D955" i="2" l="1"/>
  <c r="H954" i="2"/>
  <c r="F955" i="2" l="1"/>
  <c r="G955" i="2"/>
  <c r="E955" i="2"/>
  <c r="D956" i="2" l="1"/>
  <c r="H955" i="2"/>
  <c r="E956" i="2" l="1"/>
  <c r="F956" i="2"/>
  <c r="G956" i="2"/>
  <c r="H956" i="2" l="1"/>
  <c r="D957" i="2"/>
  <c r="F957" i="2" l="1"/>
  <c r="E957" i="2"/>
  <c r="G957" i="2"/>
  <c r="H957" i="2" l="1"/>
  <c r="D958" i="2"/>
  <c r="E958" i="2" l="1"/>
  <c r="F958" i="2"/>
  <c r="G958" i="2"/>
  <c r="H958" i="2" l="1"/>
  <c r="D959" i="2"/>
  <c r="F959" i="2" l="1"/>
  <c r="E959" i="2"/>
  <c r="G959" i="2"/>
  <c r="H959" i="2" l="1"/>
  <c r="D960" i="2"/>
  <c r="E960" i="2" l="1"/>
  <c r="F960" i="2"/>
  <c r="G960" i="2"/>
  <c r="D961" i="2" l="1"/>
  <c r="H960" i="2"/>
  <c r="F961" i="2" l="1"/>
  <c r="E961" i="2"/>
  <c r="G961" i="2"/>
  <c r="D962" i="2" l="1"/>
  <c r="H961" i="2"/>
  <c r="G962" i="2" l="1"/>
  <c r="E962" i="2"/>
  <c r="F962" i="2"/>
  <c r="H962" i="2" l="1"/>
  <c r="D963" i="2"/>
  <c r="F963" i="2" l="1"/>
  <c r="E963" i="2"/>
  <c r="G963" i="2"/>
  <c r="H963" i="2" l="1"/>
  <c r="D964" i="2"/>
  <c r="F964" i="2" l="1"/>
  <c r="G964" i="2"/>
  <c r="E964" i="2"/>
  <c r="H964" i="2" l="1"/>
  <c r="D965" i="2"/>
  <c r="F965" i="2" l="1"/>
  <c r="E965" i="2"/>
  <c r="G965" i="2"/>
  <c r="H965" i="2" l="1"/>
  <c r="D966" i="2"/>
  <c r="E966" i="2" l="1"/>
  <c r="F966" i="2"/>
  <c r="G966" i="2"/>
  <c r="H966" i="2" l="1"/>
  <c r="D967" i="2"/>
  <c r="F967" i="2" l="1"/>
  <c r="E967" i="2"/>
  <c r="G967" i="2"/>
  <c r="H967" i="2" l="1"/>
  <c r="D968" i="2"/>
  <c r="F968" i="2" l="1"/>
  <c r="G968" i="2"/>
  <c r="E968" i="2"/>
  <c r="H968" i="2" l="1"/>
  <c r="D969" i="2"/>
  <c r="F969" i="2" l="1"/>
  <c r="E969" i="2"/>
  <c r="G969" i="2"/>
  <c r="H969" i="2" l="1"/>
  <c r="D970" i="2"/>
  <c r="E970" i="2" l="1"/>
  <c r="F970" i="2"/>
  <c r="G970" i="2"/>
  <c r="H970" i="2" l="1"/>
  <c r="D971" i="2"/>
  <c r="E971" i="2" l="1"/>
  <c r="G971" i="2"/>
  <c r="F971" i="2"/>
  <c r="H971" i="2" l="1"/>
  <c r="D972" i="2"/>
  <c r="G972" i="2" l="1"/>
  <c r="E972" i="2"/>
  <c r="F972" i="2"/>
  <c r="H972" i="2" l="1"/>
  <c r="D973" i="2"/>
  <c r="E973" i="2" l="1"/>
  <c r="F973" i="2"/>
  <c r="G973" i="2"/>
  <c r="H973" i="2" l="1"/>
  <c r="D974" i="2"/>
  <c r="E974" i="2" l="1"/>
  <c r="F974" i="2"/>
  <c r="G974" i="2"/>
  <c r="H974" i="2" l="1"/>
  <c r="D975" i="2"/>
  <c r="E975" i="2" l="1"/>
  <c r="F975" i="2"/>
  <c r="G975" i="2"/>
  <c r="H975" i="2" l="1"/>
  <c r="D976" i="2"/>
  <c r="E976" i="2" l="1"/>
  <c r="F976" i="2"/>
  <c r="G976" i="2"/>
  <c r="H976" i="2" l="1"/>
  <c r="D977" i="2"/>
  <c r="E977" i="2" l="1"/>
  <c r="F977" i="2"/>
  <c r="G977" i="2"/>
  <c r="H977" i="2" l="1"/>
  <c r="D978" i="2"/>
  <c r="F978" i="2" l="1"/>
  <c r="E978" i="2"/>
  <c r="G978" i="2"/>
  <c r="H978" i="2" l="1"/>
  <c r="D979" i="2"/>
  <c r="G979" i="2" l="1"/>
  <c r="E979" i="2"/>
  <c r="F979" i="2"/>
  <c r="H979" i="2" l="1"/>
  <c r="D980" i="2"/>
  <c r="G980" i="2" l="1"/>
  <c r="E980" i="2"/>
  <c r="F980" i="2"/>
  <c r="D981" i="2" l="1"/>
  <c r="H980" i="2"/>
  <c r="F981" i="2" l="1"/>
  <c r="E981" i="2"/>
  <c r="G981" i="2"/>
  <c r="H981" i="2" l="1"/>
  <c r="D982" i="2"/>
  <c r="E982" i="2" l="1"/>
  <c r="F982" i="2"/>
  <c r="G982" i="2"/>
  <c r="H982" i="2" l="1"/>
  <c r="D983" i="2"/>
  <c r="E983" i="2" l="1"/>
  <c r="F983" i="2"/>
  <c r="G983" i="2"/>
  <c r="H983" i="2" l="1"/>
  <c r="D984" i="2"/>
  <c r="E984" i="2" l="1"/>
  <c r="F984" i="2"/>
  <c r="G984" i="2"/>
  <c r="H984" i="2" l="1"/>
  <c r="D985" i="2"/>
  <c r="E985" i="2" l="1"/>
  <c r="F985" i="2"/>
  <c r="G985" i="2"/>
  <c r="H985" i="2" l="1"/>
  <c r="D986" i="2"/>
  <c r="E986" i="2" l="1"/>
  <c r="F986" i="2"/>
  <c r="G986" i="2"/>
  <c r="H986" i="2" l="1"/>
  <c r="D987" i="2"/>
  <c r="E987" i="2" l="1"/>
  <c r="G987" i="2"/>
  <c r="F987" i="2"/>
  <c r="H987" i="2" l="1"/>
  <c r="D988" i="2"/>
  <c r="E988" i="2" l="1"/>
  <c r="F988" i="2"/>
  <c r="G988" i="2"/>
  <c r="H988" i="2" l="1"/>
  <c r="D989" i="2"/>
  <c r="E989" i="2" l="1"/>
  <c r="F989" i="2"/>
  <c r="G989" i="2"/>
  <c r="H989" i="2" l="1"/>
  <c r="D990" i="2"/>
  <c r="E990" i="2" l="1"/>
  <c r="F990" i="2"/>
  <c r="G990" i="2"/>
  <c r="H990" i="2" l="1"/>
  <c r="D991" i="2"/>
  <c r="E991" i="2" l="1"/>
  <c r="G991" i="2"/>
  <c r="F991" i="2"/>
  <c r="H991" i="2" l="1"/>
  <c r="D992" i="2"/>
  <c r="E992" i="2" l="1"/>
  <c r="F992" i="2"/>
  <c r="G992" i="2"/>
  <c r="H992" i="2" l="1"/>
  <c r="D993" i="2"/>
  <c r="E993" i="2" l="1"/>
  <c r="F993" i="2"/>
  <c r="G993" i="2"/>
  <c r="H993" i="2" l="1"/>
  <c r="D994" i="2"/>
  <c r="E994" i="2" l="1"/>
  <c r="F994" i="2"/>
  <c r="G994" i="2"/>
  <c r="H994" i="2" l="1"/>
  <c r="D995" i="2"/>
  <c r="G995" i="2" l="1"/>
  <c r="F995" i="2"/>
  <c r="E995" i="2"/>
  <c r="H995" i="2" l="1"/>
  <c r="D996" i="2"/>
  <c r="G996" i="2" l="1"/>
  <c r="E996" i="2"/>
  <c r="F996" i="2"/>
  <c r="D997" i="2" l="1"/>
  <c r="H996" i="2"/>
  <c r="F997" i="2" l="1"/>
  <c r="E997" i="2"/>
  <c r="G997" i="2"/>
  <c r="H997" i="2" l="1"/>
  <c r="D998" i="2"/>
  <c r="E998" i="2" l="1"/>
  <c r="F998" i="2"/>
  <c r="G998" i="2"/>
  <c r="H998" i="2" l="1"/>
  <c r="D999" i="2"/>
  <c r="G999" i="2" l="1"/>
  <c r="F999" i="2"/>
  <c r="E999" i="2"/>
  <c r="H999" i="2" l="1"/>
  <c r="D1000" i="2"/>
  <c r="G1000" i="2" l="1"/>
  <c r="E1000" i="2"/>
  <c r="F1000" i="2"/>
  <c r="H1000" i="2" l="1"/>
  <c r="D1001" i="2"/>
  <c r="E1001" i="2" l="1"/>
  <c r="F1001" i="2"/>
  <c r="G1001" i="2"/>
  <c r="D1002" i="2" l="1"/>
  <c r="H1001" i="2"/>
  <c r="F1002" i="2" l="1"/>
  <c r="G1002" i="2"/>
  <c r="E1002" i="2"/>
  <c r="H1002" i="2" l="1"/>
  <c r="D1003" i="2"/>
  <c r="E1003" i="2" l="1"/>
  <c r="G1003" i="2"/>
  <c r="F1003" i="2"/>
  <c r="D1004" i="2" l="1"/>
  <c r="H1003" i="2"/>
  <c r="E1004" i="2" l="1"/>
  <c r="B4" i="3" s="1"/>
  <c r="F1004" i="2"/>
  <c r="G1004" i="2"/>
  <c r="B5" i="3" s="1"/>
  <c r="B8" i="3" l="1"/>
  <c r="B7" i="3"/>
  <c r="B9" i="3"/>
  <c r="H1004" i="2"/>
  <c r="B6" i="3" l="1"/>
  <c r="B10" i="3"/>
</calcChain>
</file>

<file path=xl/sharedStrings.xml><?xml version="1.0" encoding="utf-8"?>
<sst xmlns="http://schemas.openxmlformats.org/spreadsheetml/2006/main" count="35" uniqueCount="28">
  <si>
    <t>Tiempo de Servicio</t>
  </si>
  <si>
    <t>Tiempo entre Arribo</t>
  </si>
  <si>
    <t>Hora de Arribo</t>
  </si>
  <si>
    <t>Hora de Fin de Servicio</t>
  </si>
  <si>
    <t>Tiempo de Espera en Cola</t>
  </si>
  <si>
    <t>Longitud de a Cola de Espera</t>
  </si>
  <si>
    <t xml:space="preserve">Tiempo de Ejecución del Servidor </t>
  </si>
  <si>
    <t>Tiempo de Ocio</t>
  </si>
  <si>
    <t>Longitud Maxima de la Cola</t>
  </si>
  <si>
    <t xml:space="preserve">Tiempo Maximo de Espera </t>
  </si>
  <si>
    <t xml:space="preserve">Tiempo Promedio de Espera </t>
  </si>
  <si>
    <t xml:space="preserve">Tiempo entre Arribo </t>
  </si>
  <si>
    <t xml:space="preserve">Media </t>
  </si>
  <si>
    <t xml:space="preserve">Mediana </t>
  </si>
  <si>
    <t xml:space="preserve">Moda </t>
  </si>
  <si>
    <t xml:space="preserve">Desviación Estandar </t>
  </si>
  <si>
    <t>Media del Tiempo de Espera</t>
  </si>
  <si>
    <t>Media del Tamaño de la Cola</t>
  </si>
  <si>
    <t>Tiempo de Ocio del Servidor</t>
  </si>
  <si>
    <t>Análisis de Datos | Cálculos Estadísticos</t>
  </si>
  <si>
    <t>Curtósis</t>
  </si>
  <si>
    <t>Valor de Lambda</t>
  </si>
  <si>
    <t>Hora de Inicio de Servicio</t>
  </si>
  <si>
    <t>Recomendaciones Finales del Consultor</t>
  </si>
  <si>
    <t>Alguna de las recomendaciones que se harán producto de el mencionado experimento con características de ser un Experimento de Poisson sobre el Fenómeno planteado en la Consigna del Modelo 1 Cola - 1 Servidor, tenemos las siguientes:
1- Para obtener una mayor significancia de los datos, se recomienda obtener más datos sobre las variables aleatorias que fueron objetos de estudio en este laboratorio, que son Tiempo de Servicio y Tiempo entre Arribo.
2- Se establece la importancia de efectuar Pruebas de Hipótesis sobre los datos generados aleatoriamente, para establecer si estos se encuentran distribuidos correctamente bajo la Distribución Supuesta (Distribución de Poisson).
3- Dentro del proceso de estimación de parámetros, se pueden utilizar múltiples estimadores que se encuentran sumamente relacionados en la Distribución propuesta como lo son: Maximun Likelihood Estimator (MLE) y Maximun A Posteriori (MAP).
4- Efectuar una multiplicida de Simulaciones de MonteCarlo, utilizando las Funciones de Probabilidad Estimadas, de manera que se se de la oportunidad de realizar un Análisis de Sensibilidad y Análisis de Escenarios, con los Escenarios Optimistas, Realistas y Pesimistas.  
5- De quererse optimizar los esfuerzos del Modelo 1 Cola - 1 Servidor, estos deben ir en función de la Disminución de la Varianza, lo que conlleva de manera Directament Proporcional a la reducción de la Desviación Estándar. Esto coadyuvará en la reducción de la incertidumbre del Tiempo de Servicio, ya que es una variable sobre la que la Empresa u Organización puede tener control a través de los Procesos de Negocio en sus Diferentes Unidades, con los respectivos manuales de procesos en cada una de ellas.
6- Si en alguna de las futuras iteraciones del experimento, resulta en una disminución considerable en la variable estocástica de Tiempo Entre Arribo, lo que generaría una relación de Directa Proporcionalidad, ya que la variable de Lognitud de la Cola aumentaría, por lo que se estaría congestionando el sistema; para ello se podría disminuir la cantidad de servidores disponibles a razón de que se pueda disminuir el Tiempo de Espera.</t>
  </si>
  <si>
    <t>Efectuando un análisis del comportamiento de la variable estocástica de Tiempo de Arribo, podemos hacer la proposición de una hipótesis inicial en la que se establezca que el comportamiento de la misma, es de caracter exponencial. Con dicho análisis podemos utilizar herramientas matemáticas de la Distribución Supuesta (Poisson) para la estimación del Parámetro Lambda a través del Método de Máxima Verosimilitud (MLA), el cual corresponde al Inverso de la Media Aritmética de los Datos.</t>
  </si>
  <si>
    <t>Nuevamente, al efectuar un nuevo análisis sobre la variable estocástica de Tiempo de Servicio y su comportamiento, se establece la propuesta de una hipótesis inicial de que el comportamiento de esta variable responde al tipo de Poisson. Una vez conocida esta hipótesis, se puede estimar el parámetro Lambda a través del Método de Máxima Verisimilitud (MLE), usando a la media de los datos.</t>
  </si>
  <si>
    <t>Datos Generados del Modelo 1 Cola - 1 Servidor | 1000 Iteraciones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</si>
</sst>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hh:mm:ss;@"/>
  </numFmts>
  <fonts count="13" x14ac:knownFonts="1">
    <font>
      <sz val="11"/>
      <color theme="1"/>
      <name val="Calibri"/>
      <family val="2"/>
      <scheme val="minor"/>
    </font>
    <font>
      <sz val="11"/>
      <color theme="1"/>
      <name val="Calibri"/>
      <family val="2"/>
      <scheme val="minor"/>
    </font>
    <font>
      <sz val="14"/>
      <color theme="1"/>
      <name val="Arial"/>
      <family val="2"/>
    </font>
    <font>
      <sz val="16"/>
      <color theme="1"/>
      <name val="Arial"/>
      <family val="2"/>
    </font>
    <font>
      <b/>
      <sz val="16"/>
      <color theme="0"/>
      <name val="Arial"/>
      <family val="2"/>
    </font>
    <font>
      <sz val="14"/>
      <color theme="0"/>
      <name val="Arial"/>
      <family val="2"/>
    </font>
    <font>
      <sz val="16"/>
      <color theme="0"/>
      <name val="Arial"/>
      <family val="2"/>
    </font>
    <font>
      <b/>
      <sz val="14"/>
      <color theme="0"/>
      <name val="Arial"/>
      <family val="2"/>
    </font>
    <font>
      <b/>
      <sz val="13"/>
      <color theme="0"/>
      <name val="Arial"/>
      <family val="2"/>
    </font>
    <font>
      <b/>
      <sz val="18"/>
      <color theme="0"/>
      <name val="Arial"/>
      <family val="2"/>
    </font>
    <font>
      <sz val="20"/>
      <color theme="1"/>
      <name val="Arial"/>
      <family val="2"/>
    </font>
    <font>
      <b/>
      <sz val="28"/>
      <color theme="0"/>
      <name val="Arial"/>
      <family val="2"/>
    </font>
    <font>
      <sz val="18"/>
      <color theme="0"/>
      <name val="Arial"/>
      <family val="2"/>
    </font>
  </fonts>
  <fills count="14">
    <fill>
      <patternFill patternType="none"/>
    </fill>
    <fill>
      <patternFill patternType="gray125"/>
    </fill>
    <fill>
      <patternFill patternType="solid">
        <fgColor theme="9" tint="0.79998168889431442"/>
        <bgColor indexed="6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rgb="FF002060"/>
        <bgColor indexed="64"/>
      </patternFill>
    </fill>
    <fill>
      <patternFill patternType="solid">
        <fgColor rgb="FF00B050"/>
        <bgColor indexed="64"/>
      </patternFill>
    </fill>
    <fill>
      <patternFill patternType="solid">
        <fgColor theme="7" tint="-0.249977111117893"/>
        <bgColor indexed="64"/>
      </patternFill>
    </fill>
    <fill>
      <patternFill patternType="solid">
        <fgColor rgb="FF7030A0"/>
        <bgColor indexed="64"/>
      </patternFill>
    </fill>
    <fill>
      <patternFill patternType="solid">
        <fgColor rgb="FFC00000"/>
        <bgColor indexed="64"/>
      </patternFill>
    </fill>
    <fill>
      <patternFill patternType="solid">
        <fgColor theme="8" tint="-0.499984740745262"/>
        <bgColor indexed="64"/>
      </patternFill>
    </fill>
    <fill>
      <patternFill patternType="solid">
        <fgColor theme="9" tint="-0.499984740745262"/>
        <bgColor indexed="64"/>
      </patternFill>
    </fill>
  </fills>
  <borders count="1">
    <border>
      <left/>
      <right/>
      <top/>
      <bottom/>
      <diagonal/>
    </border>
  </borders>
  <cellStyleXfs count="6">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30">
    <xf numFmtId="0" fontId="0" fillId="0" borderId="0" xfId="0"/>
    <xf numFmtId="164" fontId="0" fillId="0" borderId="0" xfId="0" applyNumberFormat="1"/>
    <xf numFmtId="0" fontId="0" fillId="0" borderId="0" xfId="0" applyAlignment="1"/>
    <xf numFmtId="0" fontId="2" fillId="0" borderId="0" xfId="0" applyFont="1"/>
    <xf numFmtId="0" fontId="3" fillId="0" borderId="0" xfId="0" applyFont="1"/>
    <xf numFmtId="46" fontId="3" fillId="0" borderId="0" xfId="0" applyNumberFormat="1" applyFont="1"/>
    <xf numFmtId="0" fontId="0" fillId="0" borderId="0" xfId="0" applyAlignment="1">
      <alignment vertical="center"/>
    </xf>
    <xf numFmtId="0" fontId="4" fillId="7" borderId="0" xfId="0" applyFont="1" applyFill="1" applyAlignment="1">
      <alignment horizontal="center"/>
    </xf>
    <xf numFmtId="0" fontId="4" fillId="7" borderId="0" xfId="0" applyFont="1" applyFill="1" applyAlignment="1"/>
    <xf numFmtId="46" fontId="5" fillId="8" borderId="0" xfId="2" applyNumberFormat="1" applyFont="1" applyFill="1"/>
    <xf numFmtId="0" fontId="5" fillId="8" borderId="0" xfId="2" applyFont="1" applyFill="1"/>
    <xf numFmtId="0" fontId="8" fillId="8" borderId="0" xfId="2" applyFont="1" applyFill="1" applyAlignment="1">
      <alignment horizontal="center"/>
    </xf>
    <xf numFmtId="0" fontId="8" fillId="9" borderId="0" xfId="3" applyFont="1" applyFill="1" applyAlignment="1">
      <alignment horizontal="center"/>
    </xf>
    <xf numFmtId="0" fontId="9" fillId="7" borderId="0" xfId="0" applyFont="1" applyFill="1" applyAlignment="1">
      <alignment horizontal="center"/>
    </xf>
    <xf numFmtId="46" fontId="9" fillId="7" borderId="0" xfId="0" applyNumberFormat="1" applyFont="1" applyFill="1" applyAlignment="1">
      <alignment horizontal="center"/>
    </xf>
    <xf numFmtId="0" fontId="10" fillId="0" borderId="0" xfId="0" applyFont="1" applyAlignment="1">
      <alignment horizontal="center"/>
    </xf>
    <xf numFmtId="46" fontId="10" fillId="0" borderId="0" xfId="0" applyNumberFormat="1" applyFont="1" applyAlignment="1">
      <alignment horizontal="center"/>
    </xf>
    <xf numFmtId="165" fontId="10" fillId="0" borderId="0" xfId="0" applyNumberFormat="1" applyFont="1" applyAlignment="1">
      <alignment horizontal="center"/>
    </xf>
    <xf numFmtId="0" fontId="7" fillId="10" borderId="0" xfId="4" applyFont="1" applyFill="1" applyAlignment="1">
      <alignment horizontal="center"/>
    </xf>
    <xf numFmtId="0" fontId="4" fillId="10" borderId="0" xfId="4" applyFont="1" applyFill="1" applyAlignment="1">
      <alignment horizontal="center"/>
    </xf>
    <xf numFmtId="0" fontId="4" fillId="9" borderId="0" xfId="3" applyFont="1" applyFill="1" applyBorder="1" applyAlignment="1">
      <alignment horizontal="center"/>
    </xf>
    <xf numFmtId="0" fontId="6" fillId="10" borderId="0" xfId="4" applyFont="1" applyFill="1"/>
    <xf numFmtId="0" fontId="6" fillId="9" borderId="0" xfId="3" applyFont="1" applyFill="1"/>
    <xf numFmtId="0" fontId="11" fillId="11" borderId="0" xfId="0" applyFont="1" applyFill="1" applyAlignment="1">
      <alignment horizontal="center" vertical="center" wrapText="1"/>
    </xf>
    <xf numFmtId="0" fontId="5" fillId="12" borderId="0" xfId="5" applyFont="1" applyFill="1" applyAlignment="1">
      <alignment horizontal="center" vertical="center" wrapText="1"/>
    </xf>
    <xf numFmtId="0" fontId="4" fillId="0" borderId="0" xfId="0" applyFont="1" applyFill="1" applyAlignment="1">
      <alignment horizontal="center"/>
    </xf>
    <xf numFmtId="0" fontId="4" fillId="0" borderId="0" xfId="0" applyFont="1" applyFill="1" applyAlignment="1"/>
    <xf numFmtId="0" fontId="5" fillId="0" borderId="0" xfId="0" applyFont="1" applyFill="1"/>
    <xf numFmtId="0" fontId="12" fillId="7" borderId="0" xfId="1" applyFont="1" applyFill="1" applyAlignment="1">
      <alignment horizontal="left" vertical="top" wrapText="1"/>
    </xf>
    <xf numFmtId="0" fontId="11" fillId="13" borderId="0" xfId="0" applyFont="1" applyFill="1" applyAlignment="1">
      <alignment horizontal="center" vertical="center"/>
    </xf>
  </cellXfs>
  <cellStyles count="6">
    <cellStyle name="20% - Énfasis1" xfId="2" builtinId="30"/>
    <cellStyle name="20% - Énfasis2" xfId="3" builtinId="34"/>
    <cellStyle name="20% - Énfasis3" xfId="4" builtinId="38"/>
    <cellStyle name="20% - Énfasis4" xfId="5" builtinId="42"/>
    <cellStyle name="20% - Énfasis6" xfId="1" builtinId="5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Histograma de Tiempo entre Arribo</cx:v>
        </cx:txData>
      </cx:tx>
      <cx:txPr>
        <a:bodyPr spcFirstLastPara="1" vertOverflow="ellipsis" horzOverflow="overflow" wrap="square" lIns="0" tIns="0" rIns="0" bIns="0" anchor="ctr" anchorCtr="1"/>
        <a:lstStyle/>
        <a:p>
          <a:pPr algn="ctr" rtl="0">
            <a:defRPr sz="1600"/>
          </a:pPr>
          <a:r>
            <a:rPr lang="en-US" sz="1600" b="1"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Histograma de Tiempo entre Arribo</a:t>
          </a:r>
        </a:p>
      </cx:txPr>
    </cx:title>
    <cx:plotArea>
      <cx:plotAreaRegion>
        <cx:series layoutId="clusteredColumn" uniqueId="{4CC0DF4B-24F0-4EB4-B715-5CB035BC30CB}">
          <cx:tx>
            <cx:txData>
              <cx:f>_xlchart.v1.0</cx:f>
              <cx:v>Tiempo entre Arribo</cx:v>
            </cx:txData>
          </cx:tx>
          <cx:dataLabels pos="in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lang="es-PA" sz="1200"/>
              </a:p>
            </cx:txPr>
            <cx:visibility seriesName="0" categoryName="0" value="1"/>
          </cx:dataLabels>
          <cx:dataId val="0"/>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sz="1200" b="1">
                <a:latin typeface="Arial" panose="020B0604020202020204" pitchFamily="34" charset="0"/>
                <a:ea typeface="Arial" panose="020B0604020202020204" pitchFamily="34" charset="0"/>
                <a:cs typeface="Arial" panose="020B0604020202020204" pitchFamily="34" charset="0"/>
              </a:defRPr>
            </a:pPr>
            <a:endParaRPr lang="es-ES" sz="1200" b="1" i="0" u="none" strike="noStrike" baseline="0">
              <a:solidFill>
                <a:sysClr val="window" lastClr="FFFFFF"/>
              </a:solidFill>
              <a:latin typeface="Arial" panose="020B0604020202020204" pitchFamily="34" charset="0"/>
              <a:cs typeface="Arial" panose="020B0604020202020204" pitchFamily="34" charset="0"/>
            </a:endParaRPr>
          </a:p>
        </cx:txPr>
      </cx:axis>
      <cx:axis id="1">
        <cx:valScaling/>
        <cx:majorGridlines/>
        <cx:tickLabels/>
        <cx:txPr>
          <a:bodyPr spcFirstLastPara="1" vertOverflow="ellipsis" horzOverflow="overflow" wrap="square" lIns="0" tIns="0" rIns="0" bIns="0" anchor="ctr" anchorCtr="1"/>
          <a:lstStyle/>
          <a:p>
            <a:pPr algn="ctr" rtl="0">
              <a:defRPr sz="1200" b="1">
                <a:latin typeface="Arial" panose="020B0604020202020204" pitchFamily="34" charset="0"/>
                <a:ea typeface="Arial" panose="020B0604020202020204" pitchFamily="34" charset="0"/>
                <a:cs typeface="Arial" panose="020B0604020202020204" pitchFamily="34" charset="0"/>
              </a:defRPr>
            </a:pPr>
            <a:endParaRPr lang="es-ES" sz="1200" b="1" i="0" u="none" strike="noStrike" baseline="0">
              <a:solidFill>
                <a:sysClr val="window" lastClr="FFFFFF"/>
              </a:solidFill>
              <a:latin typeface="Arial" panose="020B0604020202020204" pitchFamily="34" charset="0"/>
              <a:cs typeface="Arial" panose="020B0604020202020204" pitchFamily="34" charset="0"/>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Histograma de Tiempo de Servicio</cx:v>
        </cx:txData>
      </cx:tx>
      <cx:txPr>
        <a:bodyPr spcFirstLastPara="1" vertOverflow="ellipsis" horzOverflow="overflow" wrap="square" lIns="0" tIns="0" rIns="0" bIns="0" anchor="ctr" anchorCtr="1"/>
        <a:lstStyle/>
        <a:p>
          <a:pPr algn="ctr" rtl="0">
            <a:defRPr sz="1200">
              <a:latin typeface="Arial" panose="020B0604020202020204" pitchFamily="34" charset="0"/>
              <a:ea typeface="Arial" panose="020B0604020202020204" pitchFamily="34" charset="0"/>
              <a:cs typeface="Arial" panose="020B0604020202020204" pitchFamily="34" charset="0"/>
            </a:defRPr>
          </a:pPr>
          <a:r>
            <a:rPr lang="en-US" sz="1600" b="1"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Histograma de Tiempo de Servicio</a:t>
          </a:r>
        </a:p>
      </cx:txPr>
    </cx:title>
    <cx:plotArea>
      <cx:plotAreaRegion>
        <cx:series layoutId="clusteredColumn" uniqueId="{B973E428-47FE-4B3F-B6C7-0F7A34D573C9}">
          <cx:tx>
            <cx:txData>
              <cx:f>_xlchart.v1.2</cx:f>
              <cx:v>Tiempo de Servicio</cx:v>
            </cx:txData>
          </cx:tx>
          <cx:dataId val="0"/>
          <cx:layoutPr>
            <cx:binning intervalClosed="r">
              <cx:binCount val="24"/>
            </cx:binning>
          </cx:layoutPr>
        </cx:series>
      </cx:plotAreaRegion>
      <cx:axis id="0">
        <cx:catScaling gapWidth="0"/>
        <cx:tickLabels/>
        <cx:txPr>
          <a:bodyPr spcFirstLastPara="1" vertOverflow="ellipsis" horzOverflow="overflow" wrap="square" lIns="0" tIns="0" rIns="0" bIns="0" anchor="ctr" anchorCtr="1"/>
          <a:lstStyle/>
          <a:p>
            <a:pPr algn="ctr" rtl="0">
              <a:defRPr sz="1200" b="1">
                <a:latin typeface="Arial" panose="020B0604020202020204" pitchFamily="34" charset="0"/>
                <a:ea typeface="Arial" panose="020B0604020202020204" pitchFamily="34" charset="0"/>
                <a:cs typeface="Arial" panose="020B0604020202020204" pitchFamily="34" charset="0"/>
              </a:defRPr>
            </a:pPr>
            <a:endParaRPr lang="es-ES" sz="1200" b="1" i="0" u="none" strike="noStrike" baseline="0">
              <a:solidFill>
                <a:sysClr val="window" lastClr="FFFFFF"/>
              </a:solidFill>
              <a:latin typeface="Arial" panose="020B0604020202020204" pitchFamily="34" charset="0"/>
              <a:cs typeface="Arial" panose="020B0604020202020204" pitchFamily="34" charset="0"/>
            </a:endParaRPr>
          </a:p>
        </cx:txPr>
      </cx:axis>
      <cx:axis id="1">
        <cx:valScaling/>
        <cx:majorGridlines/>
        <cx:tickLabels/>
        <cx:txPr>
          <a:bodyPr vertOverflow="overflow" horzOverflow="overflow" wrap="square" lIns="0" tIns="0" rIns="0" bIns="0"/>
          <a:lstStyle/>
          <a:p>
            <a:pPr algn="ctr" rtl="0">
              <a:defRPr sz="1200" b="1" i="0">
                <a:solidFill>
                  <a:srgbClr val="FFFFFF"/>
                </a:solidFill>
                <a:latin typeface="Arial" panose="020B0604020202020204" pitchFamily="34" charset="0"/>
                <a:ea typeface="Arial" panose="020B0604020202020204" pitchFamily="34" charset="0"/>
                <a:cs typeface="Arial" panose="020B0604020202020204" pitchFamily="34" charset="0"/>
              </a:defRPr>
            </a:pPr>
            <a:endParaRPr lang="es-PA" sz="1200" b="1">
              <a:latin typeface="Arial" panose="020B0604020202020204" pitchFamily="34" charset="0"/>
              <a:cs typeface="Arial" panose="020B0604020202020204" pitchFamily="34" charset="0"/>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12</xdr:col>
      <xdr:colOff>39169</xdr:colOff>
      <xdr:row>53</xdr:row>
      <xdr:rowOff>58541</xdr:rowOff>
    </xdr:to>
    <xdr:pic>
      <xdr:nvPicPr>
        <xdr:cNvPr id="2" name="Imagen 1">
          <a:extLst>
            <a:ext uri="{FF2B5EF4-FFF2-40B4-BE49-F238E27FC236}">
              <a16:creationId xmlns:a16="http://schemas.microsoft.com/office/drawing/2014/main" id="{BAACBFE2-65C5-1F81-8555-F6D82F977D32}"/>
            </a:ext>
          </a:extLst>
        </xdr:cNvPr>
        <xdr:cNvPicPr>
          <a:picLocks noChangeAspect="1"/>
        </xdr:cNvPicPr>
      </xdr:nvPicPr>
      <xdr:blipFill>
        <a:blip xmlns:r="http://schemas.openxmlformats.org/officeDocument/2006/relationships" r:embed="rId1"/>
        <a:stretch>
          <a:fillRect/>
        </a:stretch>
      </xdr:blipFill>
      <xdr:spPr>
        <a:xfrm>
          <a:off x="1524000" y="190500"/>
          <a:ext cx="7659169" cy="99645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7547</xdr:colOff>
      <xdr:row>2</xdr:row>
      <xdr:rowOff>8984</xdr:rowOff>
    </xdr:from>
    <xdr:to>
      <xdr:col>29</xdr:col>
      <xdr:colOff>17972</xdr:colOff>
      <xdr:row>21</xdr:row>
      <xdr:rowOff>224645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07C1949-2310-41DF-AAEF-39A40640B9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428561" y="269574"/>
              <a:ext cx="10398067" cy="4483939"/>
            </a:xfrm>
            <a:prstGeom prst="rect">
              <a:avLst/>
            </a:prstGeom>
            <a:solidFill>
              <a:prstClr val="white"/>
            </a:solidFill>
            <a:ln w="1">
              <a:solidFill>
                <a:prstClr val="green"/>
              </a:solidFill>
            </a:ln>
          </xdr:spPr>
          <xdr:txBody>
            <a:bodyPr vertOverflow="clip" horzOverflow="clip"/>
            <a:lstStyle/>
            <a:p>
              <a:r>
                <a:rPr lang="es-PA"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11</xdr:col>
      <xdr:colOff>608522</xdr:colOff>
      <xdr:row>23</xdr:row>
      <xdr:rowOff>8985</xdr:rowOff>
    </xdr:from>
    <xdr:to>
      <xdr:col>28</xdr:col>
      <xdr:colOff>602052</xdr:colOff>
      <xdr:row>43</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A6211F93-61F8-473C-A3B9-B3CCD95433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418498" y="4987145"/>
              <a:ext cx="10381172" cy="4483940"/>
            </a:xfrm>
            <a:prstGeom prst="rect">
              <a:avLst/>
            </a:prstGeom>
            <a:solidFill>
              <a:prstClr val="white"/>
            </a:solidFill>
            <a:ln w="1">
              <a:solidFill>
                <a:prstClr val="green"/>
              </a:solidFill>
            </a:ln>
          </xdr:spPr>
          <xdr:txBody>
            <a:bodyPr vertOverflow="clip" horzOverflow="clip"/>
            <a:lstStyle/>
            <a:p>
              <a:r>
                <a:rPr lang="es-PA"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4DE8A-9B6F-4098-8140-4AAAB78C2614}">
  <dimension ref="A1"/>
  <sheetViews>
    <sheetView workbookViewId="0">
      <selection activeCell="O32" sqref="O32"/>
    </sheetView>
  </sheetViews>
  <sheetFormatPr baseColWidth="10"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32E7B-73CA-4C3F-87E2-F397946B5042}">
  <dimension ref="A1:L1004"/>
  <sheetViews>
    <sheetView zoomScale="82" zoomScaleNormal="60" workbookViewId="0">
      <selection activeCell="E12" sqref="E12"/>
    </sheetView>
  </sheetViews>
  <sheetFormatPr baseColWidth="10" defaultColWidth="8.85546875" defaultRowHeight="20.25" x14ac:dyDescent="0.3"/>
  <cols>
    <col min="1" max="1" width="39.85546875" style="4" customWidth="1"/>
    <col min="2" max="2" width="38.7109375" style="4" customWidth="1"/>
    <col min="3" max="3" width="31.140625" style="4" customWidth="1"/>
    <col min="4" max="4" width="46.5703125" style="4" customWidth="1"/>
    <col min="5" max="5" width="48.85546875" style="4" customWidth="1"/>
    <col min="6" max="6" width="52.28515625" style="5" customWidth="1"/>
    <col min="7" max="7" width="51.85546875" style="4" customWidth="1"/>
    <col min="8" max="8" width="54" style="4" customWidth="1"/>
    <col min="11" max="11" width="12.7109375" bestFit="1" customWidth="1"/>
    <col min="12" max="12" width="30.7109375" customWidth="1"/>
  </cols>
  <sheetData>
    <row r="1" spans="1:12" ht="20.25" customHeight="1" x14ac:dyDescent="0.25">
      <c r="A1" s="29" t="s">
        <v>27</v>
      </c>
      <c r="B1" s="29"/>
      <c r="C1" s="29"/>
      <c r="D1" s="29"/>
      <c r="E1" s="29"/>
      <c r="F1" s="29"/>
      <c r="G1" s="29"/>
      <c r="H1" s="29"/>
    </row>
    <row r="2" spans="1:12" ht="20.25" customHeight="1" x14ac:dyDescent="0.25">
      <c r="A2" s="29"/>
      <c r="B2" s="29"/>
      <c r="C2" s="29"/>
      <c r="D2" s="29"/>
      <c r="E2" s="29"/>
      <c r="F2" s="29"/>
      <c r="G2" s="29"/>
      <c r="H2" s="29"/>
    </row>
    <row r="4" spans="1:12" ht="23.25" x14ac:dyDescent="0.35">
      <c r="A4" s="13" t="s">
        <v>1</v>
      </c>
      <c r="B4" s="13" t="s">
        <v>0</v>
      </c>
      <c r="C4" s="13" t="s">
        <v>2</v>
      </c>
      <c r="D4" s="13" t="s">
        <v>22</v>
      </c>
      <c r="E4" s="13" t="s">
        <v>3</v>
      </c>
      <c r="F4" s="14" t="s">
        <v>4</v>
      </c>
      <c r="G4" s="13" t="s">
        <v>18</v>
      </c>
      <c r="H4" s="13" t="s">
        <v>5</v>
      </c>
    </row>
    <row r="5" spans="1:12" ht="25.5" x14ac:dyDescent="0.35">
      <c r="A5" s="15">
        <v>0</v>
      </c>
      <c r="B5" s="15">
        <v>25</v>
      </c>
      <c r="C5" s="16">
        <f>L7+A5/1440</f>
        <v>0</v>
      </c>
      <c r="D5" s="16">
        <f>IF(C5&gt;L7,C5,L7)</f>
        <v>0</v>
      </c>
      <c r="E5" s="16">
        <f>D5+B5/1440</f>
        <v>1.7361111111111112E-2</v>
      </c>
      <c r="F5" s="16">
        <f>(D5-C5)*1440</f>
        <v>0</v>
      </c>
      <c r="G5" s="17">
        <f>(D5-C5)/1440</f>
        <v>0</v>
      </c>
      <c r="H5" s="15">
        <f>COUNTIF($C6:C$1004,"&lt;="&amp;E5)</f>
        <v>2</v>
      </c>
    </row>
    <row r="6" spans="1:12" ht="25.5" x14ac:dyDescent="0.35">
      <c r="A6" s="15">
        <v>0</v>
      </c>
      <c r="B6" s="15">
        <v>18</v>
      </c>
      <c r="C6" s="16">
        <f>C5+A6/1440</f>
        <v>0</v>
      </c>
      <c r="D6" s="16">
        <f>IF(C6&gt;E5,C6,E5)</f>
        <v>1.7361111111111112E-2</v>
      </c>
      <c r="E6" s="16">
        <f>D6+B6/1440</f>
        <v>2.9861111111111113E-2</v>
      </c>
      <c r="F6" s="16">
        <f>ABS(D6-C6)</f>
        <v>1.7361111111111112E-2</v>
      </c>
      <c r="G6" s="17">
        <f>ABS(D6-E5)</f>
        <v>0</v>
      </c>
      <c r="H6" s="15">
        <f>COUNTIF($C7:C$1004,"&lt;="&amp;E6)</f>
        <v>2</v>
      </c>
      <c r="K6" s="2"/>
      <c r="L6" s="2"/>
    </row>
    <row r="7" spans="1:12" ht="25.5" x14ac:dyDescent="0.35">
      <c r="A7" s="15">
        <v>0</v>
      </c>
      <c r="B7" s="15">
        <v>38</v>
      </c>
      <c r="C7" s="16">
        <f t="shared" ref="C7:C23" si="0">C6+A7/1440</f>
        <v>0</v>
      </c>
      <c r="D7" s="16">
        <f t="shared" ref="D7:D70" si="1">IF(C7&gt;E6,C7,E6)</f>
        <v>2.9861111111111113E-2</v>
      </c>
      <c r="E7" s="16">
        <f t="shared" ref="E7:E23" si="2">D7+B7/1440</f>
        <v>5.6250000000000001E-2</v>
      </c>
      <c r="F7" s="16">
        <f t="shared" ref="F7:F23" si="3">ABS(D7-C7)</f>
        <v>2.9861111111111113E-2</v>
      </c>
      <c r="G7" s="17">
        <f t="shared" ref="G7:G23" si="4">ABS(D7-E6)</f>
        <v>0</v>
      </c>
      <c r="H7" s="15">
        <f>COUNTIF($C8:C$1004,"&lt;="&amp;E7)</f>
        <v>3</v>
      </c>
      <c r="L7" s="1"/>
    </row>
    <row r="8" spans="1:12" ht="25.5" x14ac:dyDescent="0.35">
      <c r="A8" s="15">
        <v>28</v>
      </c>
      <c r="B8" s="15">
        <v>5</v>
      </c>
      <c r="C8" s="16">
        <f t="shared" si="0"/>
        <v>1.9444444444444445E-2</v>
      </c>
      <c r="D8" s="16">
        <f t="shared" si="1"/>
        <v>5.6250000000000001E-2</v>
      </c>
      <c r="E8" s="16">
        <f t="shared" si="2"/>
        <v>5.9722222222222225E-2</v>
      </c>
      <c r="F8" s="16">
        <f t="shared" si="3"/>
        <v>3.6805555555555557E-2</v>
      </c>
      <c r="G8" s="17">
        <f t="shared" si="4"/>
        <v>0</v>
      </c>
      <c r="H8" s="15">
        <f>COUNTIF($C9:C$1004,"&lt;="&amp;E8)</f>
        <v>2</v>
      </c>
    </row>
    <row r="9" spans="1:12" ht="25.5" x14ac:dyDescent="0.35">
      <c r="A9" s="15">
        <v>31</v>
      </c>
      <c r="B9" s="15">
        <v>39</v>
      </c>
      <c r="C9" s="16">
        <f t="shared" si="0"/>
        <v>4.0972222222222222E-2</v>
      </c>
      <c r="D9" s="16">
        <f t="shared" si="1"/>
        <v>5.9722222222222225E-2</v>
      </c>
      <c r="E9" s="16">
        <f t="shared" si="2"/>
        <v>8.6805555555555552E-2</v>
      </c>
      <c r="F9" s="16">
        <f t="shared" si="3"/>
        <v>1.8750000000000003E-2</v>
      </c>
      <c r="G9" s="17">
        <f t="shared" si="4"/>
        <v>0</v>
      </c>
      <c r="H9" s="15">
        <f>COUNTIF($C10:C$1004,"&lt;="&amp;E9)</f>
        <v>2</v>
      </c>
    </row>
    <row r="10" spans="1:12" ht="25.5" x14ac:dyDescent="0.35">
      <c r="A10" s="15">
        <v>21</v>
      </c>
      <c r="B10" s="15">
        <v>99</v>
      </c>
      <c r="C10" s="16">
        <f t="shared" si="0"/>
        <v>5.5555555555555552E-2</v>
      </c>
      <c r="D10" s="16">
        <f t="shared" si="1"/>
        <v>8.6805555555555552E-2</v>
      </c>
      <c r="E10" s="16">
        <f t="shared" si="2"/>
        <v>0.15555555555555556</v>
      </c>
      <c r="F10" s="16">
        <f t="shared" si="3"/>
        <v>3.125E-2</v>
      </c>
      <c r="G10" s="17">
        <f t="shared" si="4"/>
        <v>0</v>
      </c>
      <c r="H10" s="15">
        <f>COUNTIF($C11:C$1004,"&lt;="&amp;E10)</f>
        <v>3</v>
      </c>
    </row>
    <row r="11" spans="1:12" ht="25.5" x14ac:dyDescent="0.35">
      <c r="A11" s="15">
        <v>32</v>
      </c>
      <c r="B11" s="15">
        <v>22</v>
      </c>
      <c r="C11" s="16">
        <f t="shared" si="0"/>
        <v>7.7777777777777779E-2</v>
      </c>
      <c r="D11" s="16">
        <f t="shared" si="1"/>
        <v>0.15555555555555556</v>
      </c>
      <c r="E11" s="16">
        <f t="shared" si="2"/>
        <v>0.17083333333333334</v>
      </c>
      <c r="F11" s="16">
        <f t="shared" si="3"/>
        <v>7.7777777777777779E-2</v>
      </c>
      <c r="G11" s="17">
        <f t="shared" si="4"/>
        <v>0</v>
      </c>
      <c r="H11" s="15">
        <f>COUNTIF($C12:C$1004,"&lt;="&amp;E11)</f>
        <v>3</v>
      </c>
      <c r="K11" s="2"/>
      <c r="L11" s="2"/>
    </row>
    <row r="12" spans="1:12" ht="25.5" x14ac:dyDescent="0.35">
      <c r="A12" s="15">
        <v>57</v>
      </c>
      <c r="B12" s="15">
        <v>12</v>
      </c>
      <c r="C12" s="16">
        <f t="shared" si="0"/>
        <v>0.11736111111111111</v>
      </c>
      <c r="D12" s="16">
        <f t="shared" si="1"/>
        <v>0.17083333333333334</v>
      </c>
      <c r="E12" s="16">
        <f t="shared" si="2"/>
        <v>0.17916666666666667</v>
      </c>
      <c r="F12" s="16">
        <f t="shared" si="3"/>
        <v>5.3472222222222227E-2</v>
      </c>
      <c r="G12" s="17">
        <f t="shared" si="4"/>
        <v>0</v>
      </c>
      <c r="H12" s="15">
        <f>COUNTIF($C13:C$1004,"&lt;="&amp;E12)</f>
        <v>2</v>
      </c>
      <c r="K12" s="2"/>
      <c r="L12" s="2"/>
    </row>
    <row r="13" spans="1:12" ht="25.5" x14ac:dyDescent="0.35">
      <c r="A13" s="15">
        <v>11</v>
      </c>
      <c r="B13" s="15">
        <v>39</v>
      </c>
      <c r="C13" s="16">
        <f t="shared" si="0"/>
        <v>0.125</v>
      </c>
      <c r="D13" s="16">
        <f t="shared" si="1"/>
        <v>0.17916666666666667</v>
      </c>
      <c r="E13" s="16">
        <f t="shared" si="2"/>
        <v>0.20624999999999999</v>
      </c>
      <c r="F13" s="16">
        <f t="shared" si="3"/>
        <v>5.4166666666666669E-2</v>
      </c>
      <c r="G13" s="17">
        <f t="shared" si="4"/>
        <v>0</v>
      </c>
      <c r="H13" s="15">
        <f>COUNTIF($C14:C$1004,"&lt;="&amp;E13)</f>
        <v>2</v>
      </c>
      <c r="K13" s="2"/>
      <c r="L13" s="2"/>
    </row>
    <row r="14" spans="1:12" ht="25.5" x14ac:dyDescent="0.35">
      <c r="A14" s="15">
        <v>60</v>
      </c>
      <c r="B14" s="15">
        <v>36</v>
      </c>
      <c r="C14" s="16">
        <f t="shared" si="0"/>
        <v>0.16666666666666666</v>
      </c>
      <c r="D14" s="16">
        <f t="shared" si="1"/>
        <v>0.20624999999999999</v>
      </c>
      <c r="E14" s="16">
        <f t="shared" si="2"/>
        <v>0.23124999999999998</v>
      </c>
      <c r="F14" s="16">
        <f t="shared" si="3"/>
        <v>3.9583333333333331E-2</v>
      </c>
      <c r="G14" s="17">
        <f t="shared" si="4"/>
        <v>0</v>
      </c>
      <c r="H14" s="15">
        <f>COUNTIF($C15:C$1004,"&lt;="&amp;E14)</f>
        <v>1</v>
      </c>
      <c r="K14" s="2"/>
      <c r="L14" s="2"/>
    </row>
    <row r="15" spans="1:12" ht="25.5" x14ac:dyDescent="0.35">
      <c r="A15" s="15">
        <v>50</v>
      </c>
      <c r="B15" s="15">
        <v>22</v>
      </c>
      <c r="C15" s="16">
        <f t="shared" si="0"/>
        <v>0.2013888888888889</v>
      </c>
      <c r="D15" s="16">
        <f t="shared" si="1"/>
        <v>0.23124999999999998</v>
      </c>
      <c r="E15" s="16">
        <f t="shared" si="2"/>
        <v>0.24652777777777776</v>
      </c>
      <c r="F15" s="16">
        <f t="shared" si="3"/>
        <v>2.9861111111111088E-2</v>
      </c>
      <c r="G15" s="17">
        <f t="shared" si="4"/>
        <v>0</v>
      </c>
      <c r="H15" s="15">
        <f>COUNTIF($C16:C$1004,"&lt;="&amp;E15)</f>
        <v>0</v>
      </c>
      <c r="K15" s="2"/>
      <c r="L15" s="2"/>
    </row>
    <row r="16" spans="1:12" ht="25.5" x14ac:dyDescent="0.35">
      <c r="A16" s="15">
        <v>68</v>
      </c>
      <c r="B16" s="15">
        <v>79</v>
      </c>
      <c r="C16" s="16">
        <f t="shared" si="0"/>
        <v>0.24861111111111112</v>
      </c>
      <c r="D16" s="16">
        <f t="shared" si="1"/>
        <v>0.24861111111111112</v>
      </c>
      <c r="E16" s="16">
        <f t="shared" si="2"/>
        <v>0.30347222222222225</v>
      </c>
      <c r="F16" s="16">
        <f t="shared" si="3"/>
        <v>0</v>
      </c>
      <c r="G16" s="17">
        <f t="shared" si="4"/>
        <v>2.0833333333333537E-3</v>
      </c>
      <c r="H16" s="15">
        <f>COUNTIF($C17:C$1004,"&lt;="&amp;E16)</f>
        <v>2</v>
      </c>
      <c r="K16" s="2"/>
      <c r="L16" s="2"/>
    </row>
    <row r="17" spans="1:12" ht="25.5" x14ac:dyDescent="0.35">
      <c r="A17" s="15">
        <v>13</v>
      </c>
      <c r="B17" s="15">
        <v>20</v>
      </c>
      <c r="C17" s="16">
        <f t="shared" si="0"/>
        <v>0.25763888888888892</v>
      </c>
      <c r="D17" s="16">
        <f t="shared" si="1"/>
        <v>0.30347222222222225</v>
      </c>
      <c r="E17" s="16">
        <f t="shared" si="2"/>
        <v>0.31736111111111115</v>
      </c>
      <c r="F17" s="16">
        <f t="shared" si="3"/>
        <v>4.5833333333333337E-2</v>
      </c>
      <c r="G17" s="17">
        <f t="shared" si="4"/>
        <v>0</v>
      </c>
      <c r="H17" s="15">
        <f>COUNTIF($C18:C$1004,"&lt;="&amp;E17)</f>
        <v>1</v>
      </c>
      <c r="K17" s="2"/>
      <c r="L17" s="2"/>
    </row>
    <row r="18" spans="1:12" ht="25.5" x14ac:dyDescent="0.35">
      <c r="A18" s="15">
        <v>44</v>
      </c>
      <c r="B18" s="15">
        <v>8</v>
      </c>
      <c r="C18" s="16">
        <f t="shared" si="0"/>
        <v>0.28819444444444448</v>
      </c>
      <c r="D18" s="16">
        <f t="shared" si="1"/>
        <v>0.31736111111111115</v>
      </c>
      <c r="E18" s="16">
        <f t="shared" si="2"/>
        <v>0.32291666666666669</v>
      </c>
      <c r="F18" s="16">
        <f t="shared" si="3"/>
        <v>2.9166666666666674E-2</v>
      </c>
      <c r="G18" s="17">
        <f t="shared" si="4"/>
        <v>0</v>
      </c>
      <c r="H18" s="15">
        <f>COUNTIF($C19:C$1004,"&lt;="&amp;E18)</f>
        <v>0</v>
      </c>
      <c r="K18" s="2"/>
      <c r="L18" s="2"/>
    </row>
    <row r="19" spans="1:12" ht="25.5" x14ac:dyDescent="0.35">
      <c r="A19" s="15">
        <v>82</v>
      </c>
      <c r="B19" s="15">
        <v>18</v>
      </c>
      <c r="C19" s="16">
        <f t="shared" si="0"/>
        <v>0.34513888888888894</v>
      </c>
      <c r="D19" s="16">
        <f t="shared" si="1"/>
        <v>0.34513888888888894</v>
      </c>
      <c r="E19" s="16">
        <f t="shared" si="2"/>
        <v>0.35763888888888895</v>
      </c>
      <c r="F19" s="16">
        <f t="shared" si="3"/>
        <v>0</v>
      </c>
      <c r="G19" s="17">
        <f t="shared" si="4"/>
        <v>2.2222222222222254E-2</v>
      </c>
      <c r="H19" s="15">
        <f>COUNTIF($C20:C$1004,"&lt;="&amp;E19)</f>
        <v>0</v>
      </c>
      <c r="K19" s="2"/>
      <c r="L19" s="2"/>
    </row>
    <row r="20" spans="1:12" ht="25.5" x14ac:dyDescent="0.35">
      <c r="A20" s="15">
        <v>27</v>
      </c>
      <c r="B20" s="15">
        <v>28</v>
      </c>
      <c r="C20" s="16">
        <f t="shared" si="0"/>
        <v>0.36388888888888893</v>
      </c>
      <c r="D20" s="16">
        <f t="shared" si="1"/>
        <v>0.36388888888888893</v>
      </c>
      <c r="E20" s="16">
        <f t="shared" si="2"/>
        <v>0.38333333333333336</v>
      </c>
      <c r="F20" s="16">
        <f t="shared" si="3"/>
        <v>0</v>
      </c>
      <c r="G20" s="17">
        <f t="shared" si="4"/>
        <v>6.2499999999999778E-3</v>
      </c>
      <c r="H20" s="15">
        <f>COUNTIF($C21:C$1004,"&lt;="&amp;E20)</f>
        <v>0</v>
      </c>
      <c r="K20" s="2"/>
      <c r="L20" s="2"/>
    </row>
    <row r="21" spans="1:12" ht="25.5" x14ac:dyDescent="0.35">
      <c r="A21" s="15">
        <v>59</v>
      </c>
      <c r="B21" s="15">
        <v>13</v>
      </c>
      <c r="C21" s="16">
        <f t="shared" si="0"/>
        <v>0.40486111111111117</v>
      </c>
      <c r="D21" s="16">
        <f t="shared" si="1"/>
        <v>0.40486111111111117</v>
      </c>
      <c r="E21" s="16">
        <f>D21+B21/1440</f>
        <v>0.41388888888888897</v>
      </c>
      <c r="F21" s="16">
        <f t="shared" si="3"/>
        <v>0</v>
      </c>
      <c r="G21" s="17">
        <f t="shared" si="4"/>
        <v>2.1527777777777812E-2</v>
      </c>
      <c r="H21" s="15">
        <f>COUNTIF($C22:C$1004,"&lt;="&amp;E21)</f>
        <v>0</v>
      </c>
      <c r="K21" s="2"/>
      <c r="L21" s="2"/>
    </row>
    <row r="22" spans="1:12" ht="25.5" x14ac:dyDescent="0.35">
      <c r="A22" s="15">
        <v>23</v>
      </c>
      <c r="B22" s="15">
        <v>13</v>
      </c>
      <c r="C22" s="16">
        <f t="shared" si="0"/>
        <v>0.42083333333333339</v>
      </c>
      <c r="D22" s="16">
        <f t="shared" si="1"/>
        <v>0.42083333333333339</v>
      </c>
      <c r="E22" s="16">
        <f t="shared" si="2"/>
        <v>0.42986111111111119</v>
      </c>
      <c r="F22" s="16">
        <f>ABS(D22-C22)</f>
        <v>0</v>
      </c>
      <c r="G22" s="17">
        <f t="shared" si="4"/>
        <v>6.9444444444444198E-3</v>
      </c>
      <c r="H22" s="15">
        <f>COUNTIF($C23:C$1004,"&lt;="&amp;E22)</f>
        <v>0</v>
      </c>
      <c r="K22" s="2"/>
      <c r="L22" s="2"/>
    </row>
    <row r="23" spans="1:12" ht="25.5" x14ac:dyDescent="0.35">
      <c r="A23" s="15">
        <v>25</v>
      </c>
      <c r="B23" s="15">
        <v>32</v>
      </c>
      <c r="C23" s="16">
        <f t="shared" si="0"/>
        <v>0.4381944444444445</v>
      </c>
      <c r="D23" s="16">
        <f t="shared" si="1"/>
        <v>0.4381944444444445</v>
      </c>
      <c r="E23" s="16">
        <f t="shared" si="2"/>
        <v>0.4604166666666667</v>
      </c>
      <c r="F23" s="16">
        <f t="shared" si="3"/>
        <v>0</v>
      </c>
      <c r="G23" s="17">
        <f t="shared" si="4"/>
        <v>8.3333333333333037E-3</v>
      </c>
      <c r="H23" s="15">
        <f>COUNTIF($C24:C$1004,"&lt;="&amp;E23)</f>
        <v>1</v>
      </c>
      <c r="K23" s="2"/>
      <c r="L23" s="2"/>
    </row>
    <row r="24" spans="1:12" ht="25.5" x14ac:dyDescent="0.35">
      <c r="A24" s="15">
        <v>19</v>
      </c>
      <c r="B24" s="15">
        <v>27</v>
      </c>
      <c r="C24" s="16">
        <f t="shared" ref="C24:C43" si="5">C23+A24/1440</f>
        <v>0.45138888888888895</v>
      </c>
      <c r="D24" s="16">
        <f t="shared" si="1"/>
        <v>0.4604166666666667</v>
      </c>
      <c r="E24" s="16">
        <f t="shared" ref="E24:E43" si="6">D24+B24/1440</f>
        <v>0.47916666666666669</v>
      </c>
      <c r="F24" s="16">
        <f t="shared" ref="F24:F43" si="7">ABS(D24-C24)</f>
        <v>9.0277777777777457E-3</v>
      </c>
      <c r="G24" s="17">
        <f t="shared" ref="G24:G43" si="8">ABS(D24-E23)</f>
        <v>0</v>
      </c>
      <c r="H24" s="15">
        <f>COUNTIF($C25:C$1004,"&lt;="&amp;E24)</f>
        <v>1</v>
      </c>
      <c r="K24" s="2"/>
      <c r="L24" s="2"/>
    </row>
    <row r="25" spans="1:12" ht="25.5" x14ac:dyDescent="0.35">
      <c r="A25" s="15">
        <v>29</v>
      </c>
      <c r="B25" s="15">
        <v>2</v>
      </c>
      <c r="C25" s="16">
        <f t="shared" si="5"/>
        <v>0.47152777777777782</v>
      </c>
      <c r="D25" s="16">
        <f t="shared" si="1"/>
        <v>0.47916666666666669</v>
      </c>
      <c r="E25" s="16">
        <f t="shared" si="6"/>
        <v>0.48055555555555557</v>
      </c>
      <c r="F25" s="16">
        <f t="shared" si="7"/>
        <v>7.6388888888888618E-3</v>
      </c>
      <c r="G25" s="17">
        <f t="shared" si="8"/>
        <v>0</v>
      </c>
      <c r="H25" s="15">
        <f>COUNTIF($C26:C$1004,"&lt;="&amp;E25)</f>
        <v>0</v>
      </c>
      <c r="K25" s="2"/>
      <c r="L25" s="2"/>
    </row>
    <row r="26" spans="1:12" ht="25.5" x14ac:dyDescent="0.35">
      <c r="A26" s="15">
        <v>26</v>
      </c>
      <c r="B26" s="15">
        <v>73</v>
      </c>
      <c r="C26" s="16">
        <f t="shared" si="5"/>
        <v>0.48958333333333337</v>
      </c>
      <c r="D26" s="16">
        <f t="shared" si="1"/>
        <v>0.48958333333333337</v>
      </c>
      <c r="E26" s="16">
        <f t="shared" si="6"/>
        <v>0.54027777777777786</v>
      </c>
      <c r="F26" s="16">
        <f t="shared" si="7"/>
        <v>0</v>
      </c>
      <c r="G26" s="17">
        <f t="shared" si="8"/>
        <v>9.0277777777778012E-3</v>
      </c>
      <c r="H26" s="15">
        <f>COUNTIF($C27:C$1004,"&lt;="&amp;E26)</f>
        <v>2</v>
      </c>
      <c r="K26" s="2"/>
      <c r="L26" s="2"/>
    </row>
    <row r="27" spans="1:12" ht="25.5" x14ac:dyDescent="0.35">
      <c r="A27" s="15">
        <v>43</v>
      </c>
      <c r="B27" s="15">
        <v>34</v>
      </c>
      <c r="C27" s="16">
        <f t="shared" si="5"/>
        <v>0.51944444444444449</v>
      </c>
      <c r="D27" s="16">
        <f t="shared" si="1"/>
        <v>0.54027777777777786</v>
      </c>
      <c r="E27" s="16">
        <f t="shared" si="6"/>
        <v>0.56388888888888899</v>
      </c>
      <c r="F27" s="16">
        <f t="shared" si="7"/>
        <v>2.083333333333337E-2</v>
      </c>
      <c r="G27" s="17">
        <f t="shared" si="8"/>
        <v>0</v>
      </c>
      <c r="H27" s="15">
        <f>COUNTIF($C28:C$1004,"&lt;="&amp;E27)</f>
        <v>2</v>
      </c>
      <c r="K27" s="2"/>
      <c r="L27" s="2"/>
    </row>
    <row r="28" spans="1:12" ht="25.5" x14ac:dyDescent="0.35">
      <c r="A28" s="15">
        <v>20</v>
      </c>
      <c r="B28" s="15">
        <v>61</v>
      </c>
      <c r="C28" s="16">
        <f t="shared" si="5"/>
        <v>0.53333333333333333</v>
      </c>
      <c r="D28" s="16">
        <f t="shared" si="1"/>
        <v>0.56388888888888899</v>
      </c>
      <c r="E28" s="16">
        <f t="shared" si="6"/>
        <v>0.60625000000000007</v>
      </c>
      <c r="F28" s="16">
        <f t="shared" si="7"/>
        <v>3.0555555555555669E-2</v>
      </c>
      <c r="G28" s="17">
        <f t="shared" si="8"/>
        <v>0</v>
      </c>
      <c r="H28" s="15">
        <f>COUNTIF($C29:C$1004,"&lt;="&amp;E28)</f>
        <v>1</v>
      </c>
      <c r="K28" s="2"/>
      <c r="L28" s="2"/>
    </row>
    <row r="29" spans="1:12" ht="25.5" x14ac:dyDescent="0.35">
      <c r="A29" s="15">
        <v>43</v>
      </c>
      <c r="B29" s="15">
        <v>83</v>
      </c>
      <c r="C29" s="16">
        <f t="shared" si="5"/>
        <v>0.56319444444444444</v>
      </c>
      <c r="D29" s="16">
        <f t="shared" si="1"/>
        <v>0.60625000000000007</v>
      </c>
      <c r="E29" s="16">
        <f t="shared" si="6"/>
        <v>0.66388888888888897</v>
      </c>
      <c r="F29" s="16">
        <f t="shared" si="7"/>
        <v>4.3055555555555625E-2</v>
      </c>
      <c r="G29" s="17">
        <f t="shared" si="8"/>
        <v>0</v>
      </c>
      <c r="H29" s="15">
        <f>COUNTIF($C30:C$1004,"&lt;="&amp;E29)</f>
        <v>5</v>
      </c>
      <c r="K29" s="2"/>
      <c r="L29" s="2"/>
    </row>
    <row r="30" spans="1:12" ht="25.5" x14ac:dyDescent="0.35">
      <c r="A30" s="15">
        <v>64</v>
      </c>
      <c r="B30" s="15">
        <v>69</v>
      </c>
      <c r="C30" s="16">
        <f t="shared" si="5"/>
        <v>0.60763888888888884</v>
      </c>
      <c r="D30" s="16">
        <f t="shared" si="1"/>
        <v>0.66388888888888897</v>
      </c>
      <c r="E30" s="16">
        <f t="shared" si="6"/>
        <v>0.71180555555555569</v>
      </c>
      <c r="F30" s="16">
        <f t="shared" si="7"/>
        <v>5.6250000000000133E-2</v>
      </c>
      <c r="G30" s="17">
        <f t="shared" si="8"/>
        <v>0</v>
      </c>
      <c r="H30" s="15">
        <f>COUNTIF($C31:C$1004,"&lt;="&amp;E30)</f>
        <v>6</v>
      </c>
      <c r="K30" s="2"/>
      <c r="L30" s="2"/>
    </row>
    <row r="31" spans="1:12" ht="25.5" x14ac:dyDescent="0.35">
      <c r="A31" s="15">
        <v>16</v>
      </c>
      <c r="B31" s="15">
        <v>59</v>
      </c>
      <c r="C31" s="16">
        <f t="shared" si="5"/>
        <v>0.61874999999999991</v>
      </c>
      <c r="D31" s="16">
        <f t="shared" si="1"/>
        <v>0.71180555555555569</v>
      </c>
      <c r="E31" s="16">
        <f t="shared" si="6"/>
        <v>0.75277777777777788</v>
      </c>
      <c r="F31" s="16">
        <f t="shared" si="7"/>
        <v>9.305555555555578E-2</v>
      </c>
      <c r="G31" s="17">
        <f t="shared" si="8"/>
        <v>0</v>
      </c>
      <c r="H31" s="15">
        <f>COUNTIF($C32:C$1004,"&lt;="&amp;E31)</f>
        <v>8</v>
      </c>
      <c r="K31" s="2"/>
      <c r="L31" s="2"/>
    </row>
    <row r="32" spans="1:12" ht="25.5" x14ac:dyDescent="0.35">
      <c r="A32" s="15">
        <v>23</v>
      </c>
      <c r="B32" s="15">
        <v>70</v>
      </c>
      <c r="C32" s="16">
        <f t="shared" si="5"/>
        <v>0.63472222222222219</v>
      </c>
      <c r="D32" s="16">
        <f t="shared" si="1"/>
        <v>0.75277777777777788</v>
      </c>
      <c r="E32" s="16">
        <f t="shared" si="6"/>
        <v>0.80138888888888904</v>
      </c>
      <c r="F32" s="16">
        <f t="shared" si="7"/>
        <v>0.11805555555555569</v>
      </c>
      <c r="G32" s="17">
        <f t="shared" si="8"/>
        <v>0</v>
      </c>
      <c r="H32" s="15">
        <f>COUNTIF($C33:C$1004,"&lt;="&amp;E32)</f>
        <v>9</v>
      </c>
      <c r="K32" s="2"/>
      <c r="L32" s="2"/>
    </row>
    <row r="33" spans="1:12" ht="25.5" x14ac:dyDescent="0.35">
      <c r="A33" s="15">
        <v>22</v>
      </c>
      <c r="B33" s="15">
        <v>37</v>
      </c>
      <c r="C33" s="16">
        <f t="shared" si="5"/>
        <v>0.64999999999999991</v>
      </c>
      <c r="D33" s="16">
        <f t="shared" si="1"/>
        <v>0.80138888888888904</v>
      </c>
      <c r="E33" s="16">
        <f t="shared" si="6"/>
        <v>0.8270833333333335</v>
      </c>
      <c r="F33" s="16">
        <f t="shared" si="7"/>
        <v>0.15138888888888913</v>
      </c>
      <c r="G33" s="17">
        <f t="shared" si="8"/>
        <v>0</v>
      </c>
      <c r="H33" s="15">
        <f>COUNTIF($C34:C$1004,"&lt;="&amp;E33)</f>
        <v>9</v>
      </c>
      <c r="K33" s="2"/>
      <c r="L33" s="2"/>
    </row>
    <row r="34" spans="1:12" ht="25.5" x14ac:dyDescent="0.35">
      <c r="A34" s="15">
        <v>17</v>
      </c>
      <c r="B34" s="15">
        <v>19</v>
      </c>
      <c r="C34" s="16">
        <f t="shared" si="5"/>
        <v>0.66180555555555542</v>
      </c>
      <c r="D34" s="16">
        <f t="shared" si="1"/>
        <v>0.8270833333333335</v>
      </c>
      <c r="E34" s="16">
        <f t="shared" si="6"/>
        <v>0.8402777777777779</v>
      </c>
      <c r="F34" s="16">
        <f t="shared" si="7"/>
        <v>0.16527777777777808</v>
      </c>
      <c r="G34" s="17">
        <f t="shared" si="8"/>
        <v>0</v>
      </c>
      <c r="H34" s="15">
        <f>COUNTIF($C35:C$1004,"&lt;="&amp;E34)</f>
        <v>9</v>
      </c>
      <c r="K34" s="2"/>
      <c r="L34" s="2"/>
    </row>
    <row r="35" spans="1:12" ht="25.5" x14ac:dyDescent="0.35">
      <c r="A35" s="15">
        <v>44</v>
      </c>
      <c r="B35" s="15">
        <v>23</v>
      </c>
      <c r="C35" s="16">
        <f t="shared" si="5"/>
        <v>0.69236111111111098</v>
      </c>
      <c r="D35" s="16">
        <f t="shared" si="1"/>
        <v>0.8402777777777779</v>
      </c>
      <c r="E35" s="16">
        <f t="shared" si="6"/>
        <v>0.85625000000000018</v>
      </c>
      <c r="F35" s="16">
        <f t="shared" si="7"/>
        <v>0.14791666666666692</v>
      </c>
      <c r="G35" s="17">
        <f t="shared" si="8"/>
        <v>0</v>
      </c>
      <c r="H35" s="15">
        <f>COUNTIF($C36:C$1004,"&lt;="&amp;E35)</f>
        <v>9</v>
      </c>
      <c r="K35" s="2"/>
      <c r="L35" s="2"/>
    </row>
    <row r="36" spans="1:12" ht="25.5" x14ac:dyDescent="0.35">
      <c r="A36" s="15">
        <v>24</v>
      </c>
      <c r="B36" s="15">
        <v>4</v>
      </c>
      <c r="C36" s="16">
        <f t="shared" si="5"/>
        <v>0.7090277777777777</v>
      </c>
      <c r="D36" s="16">
        <f t="shared" si="1"/>
        <v>0.85625000000000018</v>
      </c>
      <c r="E36" s="16">
        <f t="shared" si="6"/>
        <v>0.85902777777777795</v>
      </c>
      <c r="F36" s="16">
        <f t="shared" si="7"/>
        <v>0.14722222222222248</v>
      </c>
      <c r="G36" s="17">
        <f t="shared" si="8"/>
        <v>0</v>
      </c>
      <c r="H36" s="15">
        <f>COUNTIF($C37:C$1004,"&lt;="&amp;E36)</f>
        <v>8</v>
      </c>
      <c r="K36" s="2"/>
      <c r="L36" s="2"/>
    </row>
    <row r="37" spans="1:12" ht="25.5" x14ac:dyDescent="0.35">
      <c r="A37" s="15">
        <v>19</v>
      </c>
      <c r="B37" s="15">
        <v>75</v>
      </c>
      <c r="C37" s="16">
        <f t="shared" si="5"/>
        <v>0.7222222222222221</v>
      </c>
      <c r="D37" s="16">
        <f t="shared" si="1"/>
        <v>0.85902777777777795</v>
      </c>
      <c r="E37" s="16">
        <f t="shared" si="6"/>
        <v>0.91111111111111132</v>
      </c>
      <c r="F37" s="16">
        <f t="shared" si="7"/>
        <v>0.13680555555555585</v>
      </c>
      <c r="G37" s="17">
        <f t="shared" si="8"/>
        <v>0</v>
      </c>
      <c r="H37" s="15">
        <f>COUNTIF($C38:C$1004,"&lt;="&amp;E37)</f>
        <v>10</v>
      </c>
      <c r="K37" s="2"/>
      <c r="L37" s="2"/>
    </row>
    <row r="38" spans="1:12" ht="25.5" x14ac:dyDescent="0.35">
      <c r="A38" s="15">
        <v>25</v>
      </c>
      <c r="B38" s="15">
        <v>87</v>
      </c>
      <c r="C38" s="16">
        <f t="shared" si="5"/>
        <v>0.73958333333333326</v>
      </c>
      <c r="D38" s="16">
        <f t="shared" si="1"/>
        <v>0.91111111111111132</v>
      </c>
      <c r="E38" s="16">
        <f t="shared" si="6"/>
        <v>0.97152777777777799</v>
      </c>
      <c r="F38" s="16">
        <f t="shared" si="7"/>
        <v>0.17152777777777806</v>
      </c>
      <c r="G38" s="17">
        <f t="shared" si="8"/>
        <v>0</v>
      </c>
      <c r="H38" s="15">
        <f>COUNTIF($C39:C$1004,"&lt;="&amp;E38)</f>
        <v>13</v>
      </c>
      <c r="K38" s="2"/>
      <c r="L38" s="2"/>
    </row>
    <row r="39" spans="1:12" ht="25.5" x14ac:dyDescent="0.35">
      <c r="A39" s="15">
        <v>11</v>
      </c>
      <c r="B39" s="15">
        <v>85</v>
      </c>
      <c r="C39" s="16">
        <f t="shared" si="5"/>
        <v>0.74722222222222212</v>
      </c>
      <c r="D39" s="16">
        <f t="shared" si="1"/>
        <v>0.97152777777777799</v>
      </c>
      <c r="E39" s="16">
        <f t="shared" si="6"/>
        <v>1.0305555555555557</v>
      </c>
      <c r="F39" s="16">
        <f t="shared" si="7"/>
        <v>0.22430555555555587</v>
      </c>
      <c r="G39" s="17">
        <f t="shared" si="8"/>
        <v>0</v>
      </c>
      <c r="H39" s="15">
        <f>COUNTIF($C40:C$1004,"&lt;="&amp;E39)</f>
        <v>12</v>
      </c>
      <c r="K39" s="2"/>
      <c r="L39" s="2"/>
    </row>
    <row r="40" spans="1:12" ht="25.5" x14ac:dyDescent="0.35">
      <c r="A40" s="15">
        <v>31</v>
      </c>
      <c r="B40" s="15">
        <v>4</v>
      </c>
      <c r="C40" s="16">
        <f t="shared" si="5"/>
        <v>0.76874999999999993</v>
      </c>
      <c r="D40" s="16">
        <f t="shared" si="1"/>
        <v>1.0305555555555557</v>
      </c>
      <c r="E40" s="16">
        <f t="shared" si="6"/>
        <v>1.0333333333333334</v>
      </c>
      <c r="F40" s="16">
        <f t="shared" si="7"/>
        <v>0.26180555555555574</v>
      </c>
      <c r="G40" s="17">
        <f t="shared" si="8"/>
        <v>0</v>
      </c>
      <c r="H40" s="15">
        <f>COUNTIF($C41:C$1004,"&lt;="&amp;E40)</f>
        <v>11</v>
      </c>
      <c r="K40" s="2"/>
      <c r="L40" s="2"/>
    </row>
    <row r="41" spans="1:12" ht="25.5" x14ac:dyDescent="0.35">
      <c r="A41" s="15">
        <v>42</v>
      </c>
      <c r="B41" s="15">
        <v>11</v>
      </c>
      <c r="C41" s="16">
        <f t="shared" si="5"/>
        <v>0.79791666666666661</v>
      </c>
      <c r="D41" s="16">
        <f t="shared" si="1"/>
        <v>1.0333333333333334</v>
      </c>
      <c r="E41" s="16">
        <f t="shared" si="6"/>
        <v>1.0409722222222224</v>
      </c>
      <c r="F41" s="16">
        <f t="shared" si="7"/>
        <v>0.23541666666666683</v>
      </c>
      <c r="G41" s="17">
        <f t="shared" si="8"/>
        <v>0</v>
      </c>
      <c r="H41" s="15">
        <f>COUNTIF($C42:C$1004,"&lt;="&amp;E41)</f>
        <v>10</v>
      </c>
      <c r="K41" s="2"/>
      <c r="L41" s="2"/>
    </row>
    <row r="42" spans="1:12" ht="25.5" x14ac:dyDescent="0.35">
      <c r="A42" s="15">
        <v>27</v>
      </c>
      <c r="B42" s="15">
        <v>65</v>
      </c>
      <c r="C42" s="16">
        <f t="shared" si="5"/>
        <v>0.81666666666666665</v>
      </c>
      <c r="D42" s="16">
        <f t="shared" si="1"/>
        <v>1.0409722222222224</v>
      </c>
      <c r="E42" s="16">
        <f t="shared" si="6"/>
        <v>1.0861111111111112</v>
      </c>
      <c r="F42" s="16">
        <f t="shared" si="7"/>
        <v>0.22430555555555576</v>
      </c>
      <c r="G42" s="17">
        <f t="shared" si="8"/>
        <v>0</v>
      </c>
      <c r="H42" s="15">
        <f>COUNTIF($C43:C$1004,"&lt;="&amp;E42)</f>
        <v>11</v>
      </c>
      <c r="K42" s="2"/>
      <c r="L42" s="2"/>
    </row>
    <row r="43" spans="1:12" ht="25.5" x14ac:dyDescent="0.35">
      <c r="A43" s="15">
        <v>16</v>
      </c>
      <c r="B43" s="15">
        <v>16</v>
      </c>
      <c r="C43" s="16">
        <f t="shared" si="5"/>
        <v>0.82777777777777772</v>
      </c>
      <c r="D43" s="16">
        <f t="shared" si="1"/>
        <v>1.0861111111111112</v>
      </c>
      <c r="E43" s="16">
        <f t="shared" si="6"/>
        <v>1.0972222222222223</v>
      </c>
      <c r="F43" s="16">
        <f t="shared" si="7"/>
        <v>0.25833333333333353</v>
      </c>
      <c r="G43" s="17">
        <f t="shared" si="8"/>
        <v>0</v>
      </c>
      <c r="H43" s="15">
        <f>COUNTIF($C44:C$1004,"&lt;="&amp;E43)</f>
        <v>11</v>
      </c>
      <c r="K43" s="2"/>
      <c r="L43" s="2"/>
    </row>
    <row r="44" spans="1:12" ht="25.5" x14ac:dyDescent="0.35">
      <c r="A44" s="15">
        <v>41</v>
      </c>
      <c r="B44" s="15">
        <v>5</v>
      </c>
      <c r="C44" s="16">
        <f t="shared" ref="C44:C107" si="9">C43+A44/1440</f>
        <v>0.85624999999999996</v>
      </c>
      <c r="D44" s="16">
        <f t="shared" si="1"/>
        <v>1.0972222222222223</v>
      </c>
      <c r="E44" s="16">
        <f t="shared" ref="E44:E107" si="10">D44+B44/1440</f>
        <v>1.1006944444444446</v>
      </c>
      <c r="F44" s="16">
        <f t="shared" ref="F44:F107" si="11">ABS(D44-C44)</f>
        <v>0.24097222222222237</v>
      </c>
      <c r="G44" s="17">
        <f t="shared" ref="G44:G107" si="12">ABS(D44-E43)</f>
        <v>0</v>
      </c>
      <c r="H44" s="15">
        <f>COUNTIF($C45:C$1004,"&lt;="&amp;E44)</f>
        <v>10</v>
      </c>
      <c r="K44" s="2"/>
      <c r="L44" s="2"/>
    </row>
    <row r="45" spans="1:12" ht="25.5" x14ac:dyDescent="0.35">
      <c r="A45" s="15">
        <v>26</v>
      </c>
      <c r="B45" s="15">
        <v>25</v>
      </c>
      <c r="C45" s="16">
        <f t="shared" si="9"/>
        <v>0.87430555555555556</v>
      </c>
      <c r="D45" s="16">
        <f t="shared" si="1"/>
        <v>1.1006944444444446</v>
      </c>
      <c r="E45" s="16">
        <f t="shared" si="10"/>
        <v>1.1180555555555558</v>
      </c>
      <c r="F45" s="16">
        <f t="shared" si="11"/>
        <v>0.22638888888888908</v>
      </c>
      <c r="G45" s="17">
        <f t="shared" si="12"/>
        <v>0</v>
      </c>
      <c r="H45" s="15">
        <f>COUNTIF($C46:C$1004,"&lt;="&amp;E45)</f>
        <v>11</v>
      </c>
      <c r="K45" s="2"/>
      <c r="L45" s="2"/>
    </row>
    <row r="46" spans="1:12" ht="25.5" x14ac:dyDescent="0.35">
      <c r="A46" s="15">
        <v>29</v>
      </c>
      <c r="B46" s="15">
        <v>68</v>
      </c>
      <c r="C46" s="16">
        <f t="shared" si="9"/>
        <v>0.89444444444444449</v>
      </c>
      <c r="D46" s="16">
        <f t="shared" si="1"/>
        <v>1.1180555555555558</v>
      </c>
      <c r="E46" s="16">
        <f t="shared" si="10"/>
        <v>1.1652777777777781</v>
      </c>
      <c r="F46" s="16">
        <f t="shared" si="11"/>
        <v>0.22361111111111132</v>
      </c>
      <c r="G46" s="17">
        <f t="shared" si="12"/>
        <v>0</v>
      </c>
      <c r="H46" s="15">
        <f>COUNTIF($C47:C$1004,"&lt;="&amp;E46)</f>
        <v>13</v>
      </c>
      <c r="K46" s="2"/>
      <c r="L46" s="2"/>
    </row>
    <row r="47" spans="1:12" ht="25.5" x14ac:dyDescent="0.35">
      <c r="A47" s="15">
        <v>24</v>
      </c>
      <c r="B47" s="15">
        <v>75</v>
      </c>
      <c r="C47" s="16">
        <f t="shared" si="9"/>
        <v>0.9111111111111112</v>
      </c>
      <c r="D47" s="16">
        <f t="shared" si="1"/>
        <v>1.1652777777777781</v>
      </c>
      <c r="E47" s="16">
        <f t="shared" si="10"/>
        <v>1.2173611111111113</v>
      </c>
      <c r="F47" s="16">
        <f t="shared" si="11"/>
        <v>0.25416666666666687</v>
      </c>
      <c r="G47" s="17">
        <f t="shared" si="12"/>
        <v>0</v>
      </c>
      <c r="H47" s="15">
        <f>COUNTIF($C48:C$1004,"&lt;="&amp;E47)</f>
        <v>14</v>
      </c>
      <c r="K47" s="2"/>
      <c r="L47" s="2"/>
    </row>
    <row r="48" spans="1:12" ht="25.5" x14ac:dyDescent="0.35">
      <c r="A48" s="15">
        <v>34</v>
      </c>
      <c r="B48" s="15">
        <v>21</v>
      </c>
      <c r="C48" s="16">
        <f t="shared" si="9"/>
        <v>0.93472222222222234</v>
      </c>
      <c r="D48" s="16">
        <f t="shared" si="1"/>
        <v>1.2173611111111113</v>
      </c>
      <c r="E48" s="16">
        <f t="shared" si="10"/>
        <v>1.2319444444444447</v>
      </c>
      <c r="F48" s="16">
        <f t="shared" si="11"/>
        <v>0.28263888888888899</v>
      </c>
      <c r="G48" s="17">
        <f t="shared" si="12"/>
        <v>0</v>
      </c>
      <c r="H48" s="15">
        <f>COUNTIF($C49:C$1004,"&lt;="&amp;E48)</f>
        <v>13</v>
      </c>
      <c r="K48" s="2"/>
      <c r="L48" s="2"/>
    </row>
    <row r="49" spans="1:12" ht="25.5" x14ac:dyDescent="0.35">
      <c r="A49" s="15">
        <v>14</v>
      </c>
      <c r="B49" s="15">
        <v>35</v>
      </c>
      <c r="C49" s="16">
        <f t="shared" si="9"/>
        <v>0.94444444444444453</v>
      </c>
      <c r="D49" s="16">
        <f t="shared" si="1"/>
        <v>1.2319444444444447</v>
      </c>
      <c r="E49" s="16">
        <f t="shared" si="10"/>
        <v>1.2562500000000003</v>
      </c>
      <c r="F49" s="16">
        <f t="shared" si="11"/>
        <v>0.2875000000000002</v>
      </c>
      <c r="G49" s="17">
        <f t="shared" si="12"/>
        <v>0</v>
      </c>
      <c r="H49" s="15">
        <f>COUNTIF($C50:C$1004,"&lt;="&amp;E49)</f>
        <v>12</v>
      </c>
      <c r="K49" s="2"/>
      <c r="L49" s="2"/>
    </row>
    <row r="50" spans="1:12" ht="25.5" x14ac:dyDescent="0.35">
      <c r="A50" s="15">
        <v>6</v>
      </c>
      <c r="B50" s="15">
        <v>21</v>
      </c>
      <c r="C50" s="16">
        <f t="shared" si="9"/>
        <v>0.94861111111111118</v>
      </c>
      <c r="D50" s="16">
        <f t="shared" si="1"/>
        <v>1.2562500000000003</v>
      </c>
      <c r="E50" s="16">
        <f t="shared" si="10"/>
        <v>1.2708333333333337</v>
      </c>
      <c r="F50" s="16">
        <f t="shared" si="11"/>
        <v>0.30763888888888913</v>
      </c>
      <c r="G50" s="17">
        <f t="shared" si="12"/>
        <v>0</v>
      </c>
      <c r="H50" s="15">
        <f>COUNTIF($C51:C$1004,"&lt;="&amp;E50)</f>
        <v>12</v>
      </c>
      <c r="K50" s="2"/>
      <c r="L50" s="2"/>
    </row>
    <row r="51" spans="1:12" ht="25.5" x14ac:dyDescent="0.35">
      <c r="A51" s="15">
        <v>22</v>
      </c>
      <c r="B51" s="15">
        <v>17</v>
      </c>
      <c r="C51" s="16">
        <f t="shared" si="9"/>
        <v>0.96388888888888891</v>
      </c>
      <c r="D51" s="16">
        <f t="shared" si="1"/>
        <v>1.2708333333333337</v>
      </c>
      <c r="E51" s="16">
        <f t="shared" si="10"/>
        <v>1.2826388888888893</v>
      </c>
      <c r="F51" s="16">
        <f t="shared" si="11"/>
        <v>0.3069444444444448</v>
      </c>
      <c r="G51" s="17">
        <f t="shared" si="12"/>
        <v>0</v>
      </c>
      <c r="H51" s="15">
        <f>COUNTIF($C52:C$1004,"&lt;="&amp;E51)</f>
        <v>11</v>
      </c>
      <c r="K51" s="2"/>
      <c r="L51" s="2"/>
    </row>
    <row r="52" spans="1:12" ht="25.5" x14ac:dyDescent="0.35">
      <c r="A52" s="15">
        <v>115</v>
      </c>
      <c r="B52" s="15">
        <v>44</v>
      </c>
      <c r="C52" s="16">
        <f t="shared" si="9"/>
        <v>1.04375</v>
      </c>
      <c r="D52" s="16">
        <f t="shared" si="1"/>
        <v>1.2826388888888893</v>
      </c>
      <c r="E52" s="16">
        <f t="shared" si="10"/>
        <v>1.3131944444444448</v>
      </c>
      <c r="F52" s="16">
        <f t="shared" si="11"/>
        <v>0.23888888888888937</v>
      </c>
      <c r="G52" s="17">
        <f t="shared" si="12"/>
        <v>0</v>
      </c>
      <c r="H52" s="15">
        <f>COUNTIF($C53:C$1004,"&lt;="&amp;E52)</f>
        <v>11</v>
      </c>
      <c r="K52" s="2"/>
      <c r="L52" s="2"/>
    </row>
    <row r="53" spans="1:12" ht="25.5" x14ac:dyDescent="0.35">
      <c r="A53" s="15">
        <v>53</v>
      </c>
      <c r="B53" s="15">
        <v>9</v>
      </c>
      <c r="C53" s="16">
        <f t="shared" si="9"/>
        <v>1.0805555555555555</v>
      </c>
      <c r="D53" s="16">
        <f t="shared" si="1"/>
        <v>1.3131944444444448</v>
      </c>
      <c r="E53" s="16">
        <f t="shared" si="10"/>
        <v>1.3194444444444449</v>
      </c>
      <c r="F53" s="16">
        <f t="shared" si="11"/>
        <v>0.23263888888888928</v>
      </c>
      <c r="G53" s="17">
        <f t="shared" si="12"/>
        <v>0</v>
      </c>
      <c r="H53" s="15">
        <f>COUNTIF($C54:C$1004,"&lt;="&amp;E53)</f>
        <v>10</v>
      </c>
      <c r="K53" s="2"/>
      <c r="L53" s="2"/>
    </row>
    <row r="54" spans="1:12" ht="25.5" x14ac:dyDescent="0.35">
      <c r="A54" s="15">
        <v>21</v>
      </c>
      <c r="B54" s="15">
        <v>5</v>
      </c>
      <c r="C54" s="16">
        <f t="shared" si="9"/>
        <v>1.0951388888888889</v>
      </c>
      <c r="D54" s="16">
        <f t="shared" si="1"/>
        <v>1.3194444444444449</v>
      </c>
      <c r="E54" s="16">
        <f t="shared" si="10"/>
        <v>1.3229166666666672</v>
      </c>
      <c r="F54" s="16">
        <f t="shared" si="11"/>
        <v>0.22430555555555598</v>
      </c>
      <c r="G54" s="17">
        <f t="shared" si="12"/>
        <v>0</v>
      </c>
      <c r="H54" s="15">
        <f>COUNTIF($C55:C$1004,"&lt;="&amp;E54)</f>
        <v>9</v>
      </c>
      <c r="K54" s="2"/>
      <c r="L54" s="2"/>
    </row>
    <row r="55" spans="1:12" ht="25.5" x14ac:dyDescent="0.35">
      <c r="A55" s="15">
        <v>25</v>
      </c>
      <c r="B55" s="15">
        <v>60</v>
      </c>
      <c r="C55" s="16">
        <f t="shared" si="9"/>
        <v>1.1125</v>
      </c>
      <c r="D55" s="16">
        <f t="shared" si="1"/>
        <v>1.3229166666666672</v>
      </c>
      <c r="E55" s="16">
        <f t="shared" si="10"/>
        <v>1.3645833333333339</v>
      </c>
      <c r="F55" s="16">
        <f t="shared" si="11"/>
        <v>0.21041666666666714</v>
      </c>
      <c r="G55" s="17">
        <f t="shared" si="12"/>
        <v>0</v>
      </c>
      <c r="H55" s="15">
        <f>COUNTIF($C56:C$1004,"&lt;="&amp;E55)</f>
        <v>10</v>
      </c>
      <c r="K55" s="2"/>
      <c r="L55" s="2"/>
    </row>
    <row r="56" spans="1:12" ht="25.5" x14ac:dyDescent="0.35">
      <c r="A56" s="15">
        <v>8</v>
      </c>
      <c r="B56" s="15">
        <v>33</v>
      </c>
      <c r="C56" s="16">
        <f t="shared" si="9"/>
        <v>1.1180555555555556</v>
      </c>
      <c r="D56" s="16">
        <f t="shared" si="1"/>
        <v>1.3645833333333339</v>
      </c>
      <c r="E56" s="16">
        <f t="shared" si="10"/>
        <v>1.3875000000000006</v>
      </c>
      <c r="F56" s="16">
        <f t="shared" si="11"/>
        <v>0.24652777777777835</v>
      </c>
      <c r="G56" s="17">
        <f t="shared" si="12"/>
        <v>0</v>
      </c>
      <c r="H56" s="15">
        <f>COUNTIF($C57:C$1004,"&lt;="&amp;E56)</f>
        <v>10</v>
      </c>
      <c r="K56" s="2"/>
      <c r="L56" s="2"/>
    </row>
    <row r="57" spans="1:12" ht="25.5" x14ac:dyDescent="0.35">
      <c r="A57" s="15">
        <v>9</v>
      </c>
      <c r="B57" s="15">
        <v>62</v>
      </c>
      <c r="C57" s="16">
        <f t="shared" si="9"/>
        <v>1.1243055555555557</v>
      </c>
      <c r="D57" s="16">
        <f t="shared" si="1"/>
        <v>1.3875000000000006</v>
      </c>
      <c r="E57" s="16">
        <f t="shared" si="10"/>
        <v>1.4305555555555562</v>
      </c>
      <c r="F57" s="16">
        <f t="shared" si="11"/>
        <v>0.26319444444444495</v>
      </c>
      <c r="G57" s="17">
        <f t="shared" si="12"/>
        <v>0</v>
      </c>
      <c r="H57" s="15">
        <f>COUNTIF($C58:C$1004,"&lt;="&amp;E57)</f>
        <v>10</v>
      </c>
      <c r="K57" s="2"/>
      <c r="L57" s="2"/>
    </row>
    <row r="58" spans="1:12" ht="25.5" x14ac:dyDescent="0.35">
      <c r="A58" s="15">
        <v>33</v>
      </c>
      <c r="B58" s="15">
        <v>73</v>
      </c>
      <c r="C58" s="16">
        <f t="shared" si="9"/>
        <v>1.1472222222222224</v>
      </c>
      <c r="D58" s="16">
        <f t="shared" si="1"/>
        <v>1.4305555555555562</v>
      </c>
      <c r="E58" s="16">
        <f t="shared" si="10"/>
        <v>1.4812500000000006</v>
      </c>
      <c r="F58" s="16">
        <f t="shared" si="11"/>
        <v>0.28333333333333388</v>
      </c>
      <c r="G58" s="17">
        <f t="shared" si="12"/>
        <v>0</v>
      </c>
      <c r="H58" s="15">
        <f>COUNTIF($C59:C$1004,"&lt;="&amp;E58)</f>
        <v>11</v>
      </c>
      <c r="K58" s="2"/>
      <c r="L58" s="2"/>
    </row>
    <row r="59" spans="1:12" ht="25.5" x14ac:dyDescent="0.35">
      <c r="A59" s="15">
        <v>10</v>
      </c>
      <c r="B59" s="15">
        <v>26</v>
      </c>
      <c r="C59" s="16">
        <f t="shared" si="9"/>
        <v>1.1541666666666668</v>
      </c>
      <c r="D59" s="16">
        <f t="shared" si="1"/>
        <v>1.4812500000000006</v>
      </c>
      <c r="E59" s="16">
        <f t="shared" si="10"/>
        <v>1.4993055555555561</v>
      </c>
      <c r="F59" s="16">
        <f t="shared" si="11"/>
        <v>0.32708333333333384</v>
      </c>
      <c r="G59" s="17">
        <f t="shared" si="12"/>
        <v>0</v>
      </c>
      <c r="H59" s="15">
        <f>COUNTIF($C60:C$1004,"&lt;="&amp;E59)</f>
        <v>10</v>
      </c>
      <c r="K59" s="2"/>
      <c r="L59" s="2"/>
    </row>
    <row r="60" spans="1:12" ht="25.5" x14ac:dyDescent="0.35">
      <c r="A60" s="15">
        <v>22</v>
      </c>
      <c r="B60" s="15">
        <v>15</v>
      </c>
      <c r="C60" s="16">
        <f t="shared" si="9"/>
        <v>1.1694444444444445</v>
      </c>
      <c r="D60" s="16">
        <f t="shared" si="1"/>
        <v>1.4993055555555561</v>
      </c>
      <c r="E60" s="16">
        <f t="shared" si="10"/>
        <v>1.5097222222222229</v>
      </c>
      <c r="F60" s="16">
        <f t="shared" si="11"/>
        <v>0.3298611111111116</v>
      </c>
      <c r="G60" s="17">
        <f t="shared" si="12"/>
        <v>0</v>
      </c>
      <c r="H60" s="15">
        <f>COUNTIF($C61:C$1004,"&lt;="&amp;E60)</f>
        <v>10</v>
      </c>
      <c r="K60" s="2"/>
      <c r="L60" s="2"/>
    </row>
    <row r="61" spans="1:12" ht="25.5" x14ac:dyDescent="0.35">
      <c r="A61" s="15">
        <v>66</v>
      </c>
      <c r="B61" s="15">
        <v>74</v>
      </c>
      <c r="C61" s="16">
        <f t="shared" si="9"/>
        <v>1.2152777777777779</v>
      </c>
      <c r="D61" s="16">
        <f t="shared" si="1"/>
        <v>1.5097222222222229</v>
      </c>
      <c r="E61" s="16">
        <f t="shared" si="10"/>
        <v>1.5611111111111118</v>
      </c>
      <c r="F61" s="16">
        <f t="shared" si="11"/>
        <v>0.29444444444444495</v>
      </c>
      <c r="G61" s="17">
        <f t="shared" si="12"/>
        <v>0</v>
      </c>
      <c r="H61" s="15">
        <f>COUNTIF($C62:C$1004,"&lt;="&amp;E61)</f>
        <v>12</v>
      </c>
      <c r="K61" s="2"/>
      <c r="L61" s="2"/>
    </row>
    <row r="62" spans="1:12" ht="25.5" x14ac:dyDescent="0.35">
      <c r="A62" s="15">
        <v>65</v>
      </c>
      <c r="B62" s="15">
        <v>28</v>
      </c>
      <c r="C62" s="16">
        <f t="shared" si="9"/>
        <v>1.2604166666666667</v>
      </c>
      <c r="D62" s="16">
        <f t="shared" si="1"/>
        <v>1.5611111111111118</v>
      </c>
      <c r="E62" s="16">
        <f t="shared" si="10"/>
        <v>1.5805555555555562</v>
      </c>
      <c r="F62" s="16">
        <f t="shared" si="11"/>
        <v>0.30069444444444504</v>
      </c>
      <c r="G62" s="17">
        <f t="shared" si="12"/>
        <v>0</v>
      </c>
      <c r="H62" s="15">
        <f>COUNTIF($C63:C$1004,"&lt;="&amp;E62)</f>
        <v>12</v>
      </c>
      <c r="K62" s="2"/>
      <c r="L62" s="2"/>
    </row>
    <row r="63" spans="1:12" ht="25.5" x14ac:dyDescent="0.35">
      <c r="A63" s="15">
        <v>53</v>
      </c>
      <c r="B63" s="15">
        <v>86</v>
      </c>
      <c r="C63" s="16">
        <f t="shared" si="9"/>
        <v>1.2972222222222223</v>
      </c>
      <c r="D63" s="16">
        <f t="shared" si="1"/>
        <v>1.5805555555555562</v>
      </c>
      <c r="E63" s="16">
        <f t="shared" si="10"/>
        <v>1.6402777777777784</v>
      </c>
      <c r="F63" s="16">
        <f t="shared" si="11"/>
        <v>0.28333333333333388</v>
      </c>
      <c r="G63" s="17">
        <f t="shared" si="12"/>
        <v>0</v>
      </c>
      <c r="H63" s="15">
        <f>COUNTIF($C64:C$1004,"&lt;="&amp;E63)</f>
        <v>13</v>
      </c>
      <c r="K63" s="2"/>
      <c r="L63" s="2"/>
    </row>
    <row r="64" spans="1:12" ht="25.5" x14ac:dyDescent="0.35">
      <c r="A64" s="15">
        <v>43</v>
      </c>
      <c r="B64" s="15">
        <v>79</v>
      </c>
      <c r="C64" s="16">
        <f t="shared" si="9"/>
        <v>1.3270833333333334</v>
      </c>
      <c r="D64" s="16">
        <f t="shared" si="1"/>
        <v>1.6402777777777784</v>
      </c>
      <c r="E64" s="16">
        <f t="shared" si="10"/>
        <v>1.6951388888888894</v>
      </c>
      <c r="F64" s="16">
        <f t="shared" si="11"/>
        <v>0.313194444444445</v>
      </c>
      <c r="G64" s="17">
        <f t="shared" si="12"/>
        <v>0</v>
      </c>
      <c r="H64" s="15">
        <f>COUNTIF($C65:C$1004,"&lt;="&amp;E64)</f>
        <v>15</v>
      </c>
      <c r="K64" s="2"/>
      <c r="L64" s="2"/>
    </row>
    <row r="65" spans="1:12" ht="25.5" x14ac:dyDescent="0.35">
      <c r="A65" s="15">
        <v>32</v>
      </c>
      <c r="B65" s="15">
        <v>61</v>
      </c>
      <c r="C65" s="16">
        <f t="shared" si="9"/>
        <v>1.3493055555555555</v>
      </c>
      <c r="D65" s="16">
        <f t="shared" si="1"/>
        <v>1.6951388888888894</v>
      </c>
      <c r="E65" s="16">
        <f t="shared" si="10"/>
        <v>1.7375000000000005</v>
      </c>
      <c r="F65" s="16">
        <f t="shared" si="11"/>
        <v>0.34583333333333388</v>
      </c>
      <c r="G65" s="17">
        <f t="shared" si="12"/>
        <v>0</v>
      </c>
      <c r="H65" s="15">
        <f>COUNTIF($C66:C$1004,"&lt;="&amp;E65)</f>
        <v>15</v>
      </c>
      <c r="K65" s="2"/>
      <c r="L65" s="2"/>
    </row>
    <row r="66" spans="1:12" ht="25.5" x14ac:dyDescent="0.35">
      <c r="A66" s="15">
        <v>48</v>
      </c>
      <c r="B66" s="15">
        <v>5</v>
      </c>
      <c r="C66" s="16">
        <f t="shared" si="9"/>
        <v>1.382638888888889</v>
      </c>
      <c r="D66" s="16">
        <f t="shared" si="1"/>
        <v>1.7375000000000005</v>
      </c>
      <c r="E66" s="16">
        <f t="shared" si="10"/>
        <v>1.7409722222222228</v>
      </c>
      <c r="F66" s="16">
        <f t="shared" si="11"/>
        <v>0.35486111111111152</v>
      </c>
      <c r="G66" s="17">
        <f t="shared" si="12"/>
        <v>0</v>
      </c>
      <c r="H66" s="15">
        <f>COUNTIF($C67:C$1004,"&lt;="&amp;E66)</f>
        <v>15</v>
      </c>
      <c r="K66" s="2"/>
      <c r="L66" s="2"/>
    </row>
    <row r="67" spans="1:12" ht="25.5" x14ac:dyDescent="0.35">
      <c r="A67" s="15">
        <v>63</v>
      </c>
      <c r="B67" s="15">
        <v>13</v>
      </c>
      <c r="C67" s="16">
        <f t="shared" si="9"/>
        <v>1.4263888888888889</v>
      </c>
      <c r="D67" s="16">
        <f t="shared" si="1"/>
        <v>1.7409722222222228</v>
      </c>
      <c r="E67" s="16">
        <f t="shared" si="10"/>
        <v>1.7500000000000007</v>
      </c>
      <c r="F67" s="16">
        <f t="shared" si="11"/>
        <v>0.31458333333333388</v>
      </c>
      <c r="G67" s="17">
        <f t="shared" si="12"/>
        <v>0</v>
      </c>
      <c r="H67" s="15">
        <f>COUNTIF($C68:C$1004,"&lt;="&amp;E67)</f>
        <v>14</v>
      </c>
      <c r="K67" s="2"/>
      <c r="L67" s="2"/>
    </row>
    <row r="68" spans="1:12" ht="25.5" x14ac:dyDescent="0.35">
      <c r="A68" s="15">
        <v>35</v>
      </c>
      <c r="B68" s="15">
        <v>28</v>
      </c>
      <c r="C68" s="16">
        <f t="shared" si="9"/>
        <v>1.4506944444444445</v>
      </c>
      <c r="D68" s="16">
        <f t="shared" si="1"/>
        <v>1.7500000000000007</v>
      </c>
      <c r="E68" s="16">
        <f t="shared" si="10"/>
        <v>1.769444444444445</v>
      </c>
      <c r="F68" s="16">
        <f t="shared" si="11"/>
        <v>0.29930555555555616</v>
      </c>
      <c r="G68" s="17">
        <f t="shared" si="12"/>
        <v>0</v>
      </c>
      <c r="H68" s="15">
        <f>COUNTIF($C69:C$1004,"&lt;="&amp;E68)</f>
        <v>15</v>
      </c>
      <c r="K68" s="2"/>
      <c r="L68" s="2"/>
    </row>
    <row r="69" spans="1:12" ht="25.5" x14ac:dyDescent="0.35">
      <c r="A69" s="15">
        <v>20</v>
      </c>
      <c r="B69" s="15">
        <v>94</v>
      </c>
      <c r="C69" s="16">
        <f t="shared" si="9"/>
        <v>1.4645833333333333</v>
      </c>
      <c r="D69" s="16">
        <f t="shared" si="1"/>
        <v>1.769444444444445</v>
      </c>
      <c r="E69" s="16">
        <f t="shared" si="10"/>
        <v>1.8347222222222228</v>
      </c>
      <c r="F69" s="16">
        <f t="shared" si="11"/>
        <v>0.30486111111111169</v>
      </c>
      <c r="G69" s="17">
        <f t="shared" si="12"/>
        <v>0</v>
      </c>
      <c r="H69" s="15">
        <f>COUNTIF($C70:C$1004,"&lt;="&amp;E69)</f>
        <v>18</v>
      </c>
      <c r="K69" s="2"/>
      <c r="L69" s="2"/>
    </row>
    <row r="70" spans="1:12" ht="25.5" x14ac:dyDescent="0.35">
      <c r="A70" s="15">
        <v>56</v>
      </c>
      <c r="B70" s="15">
        <v>66</v>
      </c>
      <c r="C70" s="16">
        <f t="shared" si="9"/>
        <v>1.5034722222222223</v>
      </c>
      <c r="D70" s="16">
        <f t="shared" si="1"/>
        <v>1.8347222222222228</v>
      </c>
      <c r="E70" s="16">
        <f t="shared" si="10"/>
        <v>1.8805555555555562</v>
      </c>
      <c r="F70" s="16">
        <f t="shared" si="11"/>
        <v>0.33125000000000049</v>
      </c>
      <c r="G70" s="17">
        <f t="shared" si="12"/>
        <v>0</v>
      </c>
      <c r="H70" s="15">
        <f>COUNTIF($C71:C$1004,"&lt;="&amp;E70)</f>
        <v>18</v>
      </c>
      <c r="K70" s="2"/>
      <c r="L70" s="2"/>
    </row>
    <row r="71" spans="1:12" ht="25.5" x14ac:dyDescent="0.35">
      <c r="A71" s="15">
        <v>50</v>
      </c>
      <c r="B71" s="15">
        <v>45</v>
      </c>
      <c r="C71" s="16">
        <f t="shared" si="9"/>
        <v>1.5381944444444446</v>
      </c>
      <c r="D71" s="16">
        <f t="shared" ref="D71:D134" si="13">IF(C71&gt;E70,C71,E70)</f>
        <v>1.8805555555555562</v>
      </c>
      <c r="E71" s="16">
        <f t="shared" si="10"/>
        <v>1.9118055555555562</v>
      </c>
      <c r="F71" s="16">
        <f t="shared" si="11"/>
        <v>0.34236111111111156</v>
      </c>
      <c r="G71" s="17">
        <f t="shared" si="12"/>
        <v>0</v>
      </c>
      <c r="H71" s="15">
        <f>COUNTIF($C72:C$1004,"&lt;="&amp;E71)</f>
        <v>19</v>
      </c>
      <c r="K71" s="2"/>
      <c r="L71" s="2"/>
    </row>
    <row r="72" spans="1:12" ht="25.5" x14ac:dyDescent="0.35">
      <c r="A72" s="15">
        <v>16</v>
      </c>
      <c r="B72" s="15">
        <v>29</v>
      </c>
      <c r="C72" s="16">
        <f t="shared" si="9"/>
        <v>1.5493055555555557</v>
      </c>
      <c r="D72" s="16">
        <f t="shared" si="13"/>
        <v>1.9118055555555562</v>
      </c>
      <c r="E72" s="16">
        <f t="shared" si="10"/>
        <v>1.9319444444444451</v>
      </c>
      <c r="F72" s="16">
        <f t="shared" si="11"/>
        <v>0.36250000000000049</v>
      </c>
      <c r="G72" s="17">
        <f t="shared" si="12"/>
        <v>0</v>
      </c>
      <c r="H72" s="15">
        <f>COUNTIF($C73:C$1004,"&lt;="&amp;E72)</f>
        <v>18</v>
      </c>
      <c r="K72" s="2"/>
      <c r="L72" s="2"/>
    </row>
    <row r="73" spans="1:12" ht="25.5" x14ac:dyDescent="0.35">
      <c r="A73" s="15">
        <v>16</v>
      </c>
      <c r="B73" s="15">
        <v>19</v>
      </c>
      <c r="C73" s="16">
        <f t="shared" si="9"/>
        <v>1.5604166666666668</v>
      </c>
      <c r="D73" s="16">
        <f t="shared" si="13"/>
        <v>1.9319444444444451</v>
      </c>
      <c r="E73" s="16">
        <f t="shared" si="10"/>
        <v>1.9451388888888896</v>
      </c>
      <c r="F73" s="16">
        <f t="shared" si="11"/>
        <v>0.37152777777777835</v>
      </c>
      <c r="G73" s="17">
        <f t="shared" si="12"/>
        <v>0</v>
      </c>
      <c r="H73" s="15">
        <f>COUNTIF($C74:C$1004,"&lt;="&amp;E73)</f>
        <v>17</v>
      </c>
      <c r="K73" s="2"/>
      <c r="L73" s="2"/>
    </row>
    <row r="74" spans="1:12" ht="25.5" x14ac:dyDescent="0.35">
      <c r="A74" s="15">
        <v>22</v>
      </c>
      <c r="B74" s="15">
        <v>41</v>
      </c>
      <c r="C74" s="16">
        <f t="shared" si="9"/>
        <v>1.5756944444444445</v>
      </c>
      <c r="D74" s="16">
        <f t="shared" si="13"/>
        <v>1.9451388888888896</v>
      </c>
      <c r="E74" s="16">
        <f t="shared" si="10"/>
        <v>1.9736111111111119</v>
      </c>
      <c r="F74" s="16">
        <f t="shared" si="11"/>
        <v>0.36944444444444513</v>
      </c>
      <c r="G74" s="17">
        <f t="shared" si="12"/>
        <v>0</v>
      </c>
      <c r="H74" s="15">
        <f>COUNTIF($C75:C$1004,"&lt;="&amp;E74)</f>
        <v>16</v>
      </c>
      <c r="K74" s="2"/>
      <c r="L74" s="2"/>
    </row>
    <row r="75" spans="1:12" ht="25.5" x14ac:dyDescent="0.35">
      <c r="A75" s="15">
        <v>22</v>
      </c>
      <c r="B75" s="15">
        <v>90</v>
      </c>
      <c r="C75" s="16">
        <f t="shared" si="9"/>
        <v>1.5909722222222222</v>
      </c>
      <c r="D75" s="16">
        <f t="shared" si="13"/>
        <v>1.9736111111111119</v>
      </c>
      <c r="E75" s="16">
        <f t="shared" si="10"/>
        <v>2.0361111111111119</v>
      </c>
      <c r="F75" s="16">
        <f t="shared" si="11"/>
        <v>0.38263888888888964</v>
      </c>
      <c r="G75" s="17">
        <f t="shared" si="12"/>
        <v>0</v>
      </c>
      <c r="H75" s="15">
        <f>COUNTIF($C76:C$1004,"&lt;="&amp;E75)</f>
        <v>16</v>
      </c>
      <c r="K75" s="2"/>
      <c r="L75" s="2"/>
    </row>
    <row r="76" spans="1:12" ht="25.5" x14ac:dyDescent="0.35">
      <c r="A76" s="15">
        <v>25</v>
      </c>
      <c r="B76" s="15">
        <v>2</v>
      </c>
      <c r="C76" s="16">
        <f t="shared" si="9"/>
        <v>1.6083333333333334</v>
      </c>
      <c r="D76" s="16">
        <f t="shared" si="13"/>
        <v>2.0361111111111119</v>
      </c>
      <c r="E76" s="16">
        <f t="shared" si="10"/>
        <v>2.037500000000001</v>
      </c>
      <c r="F76" s="16">
        <f t="shared" si="11"/>
        <v>0.42777777777777848</v>
      </c>
      <c r="G76" s="17">
        <f t="shared" si="12"/>
        <v>0</v>
      </c>
      <c r="H76" s="15">
        <f>COUNTIF($C77:C$1004,"&lt;="&amp;E76)</f>
        <v>16</v>
      </c>
      <c r="K76" s="2"/>
      <c r="L76" s="2"/>
    </row>
    <row r="77" spans="1:12" ht="25.5" x14ac:dyDescent="0.35">
      <c r="A77" s="15">
        <v>60</v>
      </c>
      <c r="B77" s="15">
        <v>1</v>
      </c>
      <c r="C77" s="16">
        <f t="shared" si="9"/>
        <v>1.6500000000000001</v>
      </c>
      <c r="D77" s="16">
        <f t="shared" si="13"/>
        <v>2.037500000000001</v>
      </c>
      <c r="E77" s="16">
        <f t="shared" si="10"/>
        <v>2.0381944444444455</v>
      </c>
      <c r="F77" s="16">
        <f t="shared" si="11"/>
        <v>0.38750000000000084</v>
      </c>
      <c r="G77" s="17">
        <f t="shared" si="12"/>
        <v>0</v>
      </c>
      <c r="H77" s="15">
        <f>COUNTIF($C78:C$1004,"&lt;="&amp;E77)</f>
        <v>15</v>
      </c>
      <c r="K77" s="2"/>
      <c r="L77" s="2"/>
    </row>
    <row r="78" spans="1:12" ht="25.5" x14ac:dyDescent="0.35">
      <c r="A78" s="15">
        <v>29</v>
      </c>
      <c r="B78" s="15">
        <v>30</v>
      </c>
      <c r="C78" s="16">
        <f t="shared" si="9"/>
        <v>1.6701388888888891</v>
      </c>
      <c r="D78" s="16">
        <f t="shared" si="13"/>
        <v>2.0381944444444455</v>
      </c>
      <c r="E78" s="16">
        <f t="shared" si="10"/>
        <v>2.059027777777779</v>
      </c>
      <c r="F78" s="16">
        <f t="shared" si="11"/>
        <v>0.36805555555555647</v>
      </c>
      <c r="G78" s="17">
        <f t="shared" si="12"/>
        <v>0</v>
      </c>
      <c r="H78" s="15">
        <f>COUNTIF($C79:C$1004,"&lt;="&amp;E78)</f>
        <v>15</v>
      </c>
      <c r="K78" s="2"/>
      <c r="L78" s="2"/>
    </row>
    <row r="79" spans="1:12" ht="25.5" x14ac:dyDescent="0.35">
      <c r="A79" s="15">
        <v>14</v>
      </c>
      <c r="B79" s="15">
        <v>87</v>
      </c>
      <c r="C79" s="16">
        <f t="shared" si="9"/>
        <v>1.6798611111111112</v>
      </c>
      <c r="D79" s="16">
        <f t="shared" si="13"/>
        <v>2.059027777777779</v>
      </c>
      <c r="E79" s="16">
        <f t="shared" si="10"/>
        <v>2.1194444444444458</v>
      </c>
      <c r="F79" s="16">
        <f t="shared" si="11"/>
        <v>0.37916666666666776</v>
      </c>
      <c r="G79" s="17">
        <f t="shared" si="12"/>
        <v>0</v>
      </c>
      <c r="H79" s="15">
        <f>COUNTIF($C80:C$1004,"&lt;="&amp;E79)</f>
        <v>16</v>
      </c>
      <c r="K79" s="2"/>
      <c r="L79" s="2"/>
    </row>
    <row r="80" spans="1:12" ht="25.5" x14ac:dyDescent="0.35">
      <c r="A80" s="15">
        <v>51</v>
      </c>
      <c r="B80" s="15">
        <v>2</v>
      </c>
      <c r="C80" s="16">
        <f t="shared" si="9"/>
        <v>1.7152777777777779</v>
      </c>
      <c r="D80" s="16">
        <f t="shared" si="13"/>
        <v>2.1194444444444458</v>
      </c>
      <c r="E80" s="16">
        <f t="shared" si="10"/>
        <v>2.1208333333333349</v>
      </c>
      <c r="F80" s="16">
        <f t="shared" si="11"/>
        <v>0.4041666666666679</v>
      </c>
      <c r="G80" s="17">
        <f t="shared" si="12"/>
        <v>0</v>
      </c>
      <c r="H80" s="15">
        <f>COUNTIF($C81:C$1004,"&lt;="&amp;E80)</f>
        <v>15</v>
      </c>
      <c r="K80" s="2"/>
      <c r="L80" s="2"/>
    </row>
    <row r="81" spans="1:12" ht="25.5" x14ac:dyDescent="0.35">
      <c r="A81" s="15">
        <v>37</v>
      </c>
      <c r="B81" s="15">
        <v>60</v>
      </c>
      <c r="C81" s="16">
        <f t="shared" si="9"/>
        <v>1.7409722222222224</v>
      </c>
      <c r="D81" s="16">
        <f t="shared" si="13"/>
        <v>2.1208333333333349</v>
      </c>
      <c r="E81" s="16">
        <f t="shared" si="10"/>
        <v>2.1625000000000014</v>
      </c>
      <c r="F81" s="16">
        <f t="shared" si="11"/>
        <v>0.37986111111111254</v>
      </c>
      <c r="G81" s="17">
        <f t="shared" si="12"/>
        <v>0</v>
      </c>
      <c r="H81" s="15">
        <f>COUNTIF($C82:C$1004,"&lt;="&amp;E81)</f>
        <v>16</v>
      </c>
      <c r="K81" s="2"/>
      <c r="L81" s="2"/>
    </row>
    <row r="82" spans="1:12" ht="25.5" x14ac:dyDescent="0.35">
      <c r="A82" s="15">
        <v>30</v>
      </c>
      <c r="B82" s="15">
        <v>38</v>
      </c>
      <c r="C82" s="16">
        <f t="shared" si="9"/>
        <v>1.7618055555555556</v>
      </c>
      <c r="D82" s="16">
        <f t="shared" si="13"/>
        <v>2.1625000000000014</v>
      </c>
      <c r="E82" s="16">
        <f t="shared" si="10"/>
        <v>2.1888888888888904</v>
      </c>
      <c r="F82" s="16">
        <f t="shared" si="11"/>
        <v>0.4006944444444458</v>
      </c>
      <c r="G82" s="17">
        <f t="shared" si="12"/>
        <v>0</v>
      </c>
      <c r="H82" s="15">
        <f>COUNTIF($C83:C$1004,"&lt;="&amp;E82)</f>
        <v>17</v>
      </c>
      <c r="K82" s="2"/>
      <c r="L82" s="2"/>
    </row>
    <row r="83" spans="1:12" ht="25.5" x14ac:dyDescent="0.35">
      <c r="A83" s="15">
        <v>4</v>
      </c>
      <c r="B83" s="15">
        <v>37</v>
      </c>
      <c r="C83" s="16">
        <f t="shared" si="9"/>
        <v>1.7645833333333334</v>
      </c>
      <c r="D83" s="16">
        <f t="shared" si="13"/>
        <v>2.1888888888888904</v>
      </c>
      <c r="E83" s="16">
        <f t="shared" si="10"/>
        <v>2.2145833333333349</v>
      </c>
      <c r="F83" s="16">
        <f t="shared" si="11"/>
        <v>0.42430555555555705</v>
      </c>
      <c r="G83" s="17">
        <f t="shared" si="12"/>
        <v>0</v>
      </c>
      <c r="H83" s="15">
        <f>COUNTIF($C84:C$1004,"&lt;="&amp;E83)</f>
        <v>18</v>
      </c>
      <c r="K83" s="2"/>
      <c r="L83" s="2"/>
    </row>
    <row r="84" spans="1:12" ht="25.5" x14ac:dyDescent="0.35">
      <c r="A84" s="15">
        <v>20</v>
      </c>
      <c r="B84" s="15">
        <v>65</v>
      </c>
      <c r="C84" s="16">
        <f t="shared" si="9"/>
        <v>1.7784722222222222</v>
      </c>
      <c r="D84" s="16">
        <f t="shared" si="13"/>
        <v>2.2145833333333349</v>
      </c>
      <c r="E84" s="16">
        <f t="shared" si="10"/>
        <v>2.2597222222222237</v>
      </c>
      <c r="F84" s="16">
        <f t="shared" si="11"/>
        <v>0.43611111111111267</v>
      </c>
      <c r="G84" s="17">
        <f t="shared" si="12"/>
        <v>0</v>
      </c>
      <c r="H84" s="15">
        <f>COUNTIF($C85:C$1004,"&lt;="&amp;E84)</f>
        <v>19</v>
      </c>
      <c r="K84" s="2"/>
      <c r="L84" s="2"/>
    </row>
    <row r="85" spans="1:12" ht="25.5" x14ac:dyDescent="0.35">
      <c r="A85" s="15">
        <v>36</v>
      </c>
      <c r="B85" s="15">
        <v>83</v>
      </c>
      <c r="C85" s="16">
        <f t="shared" si="9"/>
        <v>1.8034722222222221</v>
      </c>
      <c r="D85" s="16">
        <f t="shared" si="13"/>
        <v>2.2597222222222237</v>
      </c>
      <c r="E85" s="16">
        <f t="shared" si="10"/>
        <v>2.3173611111111128</v>
      </c>
      <c r="F85" s="16">
        <f t="shared" si="11"/>
        <v>0.4562500000000016</v>
      </c>
      <c r="G85" s="17">
        <f t="shared" si="12"/>
        <v>0</v>
      </c>
      <c r="H85" s="15">
        <f>COUNTIF($C86:C$1004,"&lt;="&amp;E85)</f>
        <v>21</v>
      </c>
      <c r="K85" s="2"/>
      <c r="L85" s="2"/>
    </row>
    <row r="86" spans="1:12" ht="25.5" x14ac:dyDescent="0.35">
      <c r="A86" s="15">
        <v>21</v>
      </c>
      <c r="B86" s="15">
        <v>7</v>
      </c>
      <c r="C86" s="16">
        <f t="shared" si="9"/>
        <v>1.8180555555555555</v>
      </c>
      <c r="D86" s="16">
        <f t="shared" si="13"/>
        <v>2.3173611111111128</v>
      </c>
      <c r="E86" s="16">
        <f t="shared" si="10"/>
        <v>2.3222222222222237</v>
      </c>
      <c r="F86" s="16">
        <f t="shared" si="11"/>
        <v>0.49930555555555722</v>
      </c>
      <c r="G86" s="17">
        <f t="shared" si="12"/>
        <v>0</v>
      </c>
      <c r="H86" s="15">
        <f>COUNTIF($C87:C$1004,"&lt;="&amp;E86)</f>
        <v>20</v>
      </c>
      <c r="K86" s="2"/>
      <c r="L86" s="2"/>
    </row>
    <row r="87" spans="1:12" ht="25.5" x14ac:dyDescent="0.35">
      <c r="A87" s="15">
        <v>15</v>
      </c>
      <c r="B87" s="15">
        <v>58</v>
      </c>
      <c r="C87" s="16">
        <f t="shared" si="9"/>
        <v>1.8284722222222223</v>
      </c>
      <c r="D87" s="16">
        <f t="shared" si="13"/>
        <v>2.3222222222222237</v>
      </c>
      <c r="E87" s="16">
        <f t="shared" si="10"/>
        <v>2.3625000000000016</v>
      </c>
      <c r="F87" s="16">
        <f t="shared" si="11"/>
        <v>0.49375000000000147</v>
      </c>
      <c r="G87" s="17">
        <f t="shared" si="12"/>
        <v>0</v>
      </c>
      <c r="H87" s="15">
        <f>COUNTIF($C88:C$1004,"&lt;="&amp;E87)</f>
        <v>20</v>
      </c>
      <c r="K87" s="2"/>
      <c r="L87" s="2"/>
    </row>
    <row r="88" spans="1:12" ht="25.5" x14ac:dyDescent="0.35">
      <c r="A88" s="15">
        <v>34</v>
      </c>
      <c r="B88" s="15">
        <v>33</v>
      </c>
      <c r="C88" s="16">
        <f t="shared" si="9"/>
        <v>1.8520833333333333</v>
      </c>
      <c r="D88" s="16">
        <f t="shared" si="13"/>
        <v>2.3625000000000016</v>
      </c>
      <c r="E88" s="16">
        <f t="shared" si="10"/>
        <v>2.3854166666666683</v>
      </c>
      <c r="F88" s="16">
        <f t="shared" si="11"/>
        <v>0.51041666666666829</v>
      </c>
      <c r="G88" s="17">
        <f t="shared" si="12"/>
        <v>0</v>
      </c>
      <c r="H88" s="15">
        <f>COUNTIF($C89:C$1004,"&lt;="&amp;E88)</f>
        <v>20</v>
      </c>
    </row>
    <row r="89" spans="1:12" ht="25.5" x14ac:dyDescent="0.35">
      <c r="A89" s="15">
        <v>42</v>
      </c>
      <c r="B89" s="15">
        <v>2</v>
      </c>
      <c r="C89" s="16">
        <f t="shared" si="9"/>
        <v>1.8812499999999999</v>
      </c>
      <c r="D89" s="16">
        <f t="shared" si="13"/>
        <v>2.3854166666666683</v>
      </c>
      <c r="E89" s="16">
        <f t="shared" si="10"/>
        <v>2.3868055555555574</v>
      </c>
      <c r="F89" s="16">
        <f t="shared" si="11"/>
        <v>0.50416666666666843</v>
      </c>
      <c r="G89" s="17">
        <f t="shared" si="12"/>
        <v>0</v>
      </c>
      <c r="H89" s="15">
        <f>COUNTIF($C90:C$1004,"&lt;="&amp;E89)</f>
        <v>19</v>
      </c>
    </row>
    <row r="90" spans="1:12" ht="25.5" x14ac:dyDescent="0.35">
      <c r="A90" s="15">
        <v>33</v>
      </c>
      <c r="B90" s="15">
        <v>24</v>
      </c>
      <c r="C90" s="16">
        <f t="shared" si="9"/>
        <v>1.9041666666666666</v>
      </c>
      <c r="D90" s="16">
        <f t="shared" si="13"/>
        <v>2.3868055555555574</v>
      </c>
      <c r="E90" s="16">
        <f t="shared" si="10"/>
        <v>2.403472222222224</v>
      </c>
      <c r="F90" s="16">
        <f t="shared" si="11"/>
        <v>0.48263888888889084</v>
      </c>
      <c r="G90" s="17">
        <f t="shared" si="12"/>
        <v>0</v>
      </c>
      <c r="H90" s="15">
        <f>COUNTIF($C91:C$1004,"&lt;="&amp;E90)</f>
        <v>18</v>
      </c>
    </row>
    <row r="91" spans="1:12" ht="25.5" x14ac:dyDescent="0.35">
      <c r="A91" s="15">
        <v>136</v>
      </c>
      <c r="B91" s="15">
        <v>6</v>
      </c>
      <c r="C91" s="16">
        <f t="shared" si="9"/>
        <v>1.9986111111111109</v>
      </c>
      <c r="D91" s="16">
        <f t="shared" si="13"/>
        <v>2.403472222222224</v>
      </c>
      <c r="E91" s="16">
        <f t="shared" si="10"/>
        <v>2.4076388888888909</v>
      </c>
      <c r="F91" s="16">
        <f t="shared" si="11"/>
        <v>0.40486111111111311</v>
      </c>
      <c r="G91" s="17">
        <f t="shared" si="12"/>
        <v>0</v>
      </c>
      <c r="H91" s="15">
        <f>COUNTIF($C92:C$1004,"&lt;="&amp;E91)</f>
        <v>17</v>
      </c>
    </row>
    <row r="92" spans="1:12" ht="25.5" x14ac:dyDescent="0.35">
      <c r="A92" s="15">
        <v>55</v>
      </c>
      <c r="B92" s="15">
        <v>5</v>
      </c>
      <c r="C92" s="16">
        <f t="shared" si="9"/>
        <v>2.0368055555555555</v>
      </c>
      <c r="D92" s="16">
        <f t="shared" si="13"/>
        <v>2.4076388888888909</v>
      </c>
      <c r="E92" s="16">
        <f t="shared" si="10"/>
        <v>2.4111111111111132</v>
      </c>
      <c r="F92" s="16">
        <f t="shared" si="11"/>
        <v>0.37083333333333535</v>
      </c>
      <c r="G92" s="17">
        <f t="shared" si="12"/>
        <v>0</v>
      </c>
      <c r="H92" s="15">
        <f>COUNTIF($C93:C$1004,"&lt;="&amp;E92)</f>
        <v>16</v>
      </c>
    </row>
    <row r="93" spans="1:12" ht="25.5" x14ac:dyDescent="0.35">
      <c r="A93" s="15">
        <v>27</v>
      </c>
      <c r="B93" s="15">
        <v>5</v>
      </c>
      <c r="C93" s="16">
        <f t="shared" si="9"/>
        <v>2.0555555555555554</v>
      </c>
      <c r="D93" s="16">
        <f t="shared" si="13"/>
        <v>2.4111111111111132</v>
      </c>
      <c r="E93" s="16">
        <f t="shared" si="10"/>
        <v>2.4145833333333355</v>
      </c>
      <c r="F93" s="16">
        <f t="shared" si="11"/>
        <v>0.35555555555555785</v>
      </c>
      <c r="G93" s="17">
        <f t="shared" si="12"/>
        <v>0</v>
      </c>
      <c r="H93" s="15">
        <f>COUNTIF($C94:C$1004,"&lt;="&amp;E93)</f>
        <v>15</v>
      </c>
    </row>
    <row r="94" spans="1:12" ht="25.5" x14ac:dyDescent="0.35">
      <c r="A94" s="15">
        <v>17</v>
      </c>
      <c r="B94" s="15">
        <v>52</v>
      </c>
      <c r="C94" s="16">
        <f t="shared" si="9"/>
        <v>2.067361111111111</v>
      </c>
      <c r="D94" s="16">
        <f t="shared" si="13"/>
        <v>2.4145833333333355</v>
      </c>
      <c r="E94" s="16">
        <f t="shared" si="10"/>
        <v>2.4506944444444465</v>
      </c>
      <c r="F94" s="16">
        <f t="shared" si="11"/>
        <v>0.34722222222222454</v>
      </c>
      <c r="G94" s="17">
        <f t="shared" si="12"/>
        <v>0</v>
      </c>
      <c r="H94" s="15">
        <f>COUNTIF($C95:C$1004,"&lt;="&amp;E94)</f>
        <v>15</v>
      </c>
    </row>
    <row r="95" spans="1:12" ht="25.5" x14ac:dyDescent="0.35">
      <c r="A95" s="15">
        <v>7</v>
      </c>
      <c r="B95" s="15">
        <v>20</v>
      </c>
      <c r="C95" s="16">
        <f t="shared" si="9"/>
        <v>2.072222222222222</v>
      </c>
      <c r="D95" s="16">
        <f t="shared" si="13"/>
        <v>2.4506944444444465</v>
      </c>
      <c r="E95" s="16">
        <f t="shared" si="10"/>
        <v>2.4645833333333353</v>
      </c>
      <c r="F95" s="16">
        <f t="shared" si="11"/>
        <v>0.37847222222222454</v>
      </c>
      <c r="G95" s="17">
        <f t="shared" si="12"/>
        <v>0</v>
      </c>
      <c r="H95" s="15">
        <f>COUNTIF($C96:C$1004,"&lt;="&amp;E95)</f>
        <v>15</v>
      </c>
    </row>
    <row r="96" spans="1:12" ht="25.5" x14ac:dyDescent="0.35">
      <c r="A96" s="15">
        <v>88</v>
      </c>
      <c r="B96" s="15">
        <v>27</v>
      </c>
      <c r="C96" s="16">
        <f t="shared" si="9"/>
        <v>2.1333333333333329</v>
      </c>
      <c r="D96" s="16">
        <f t="shared" si="13"/>
        <v>2.4645833333333353</v>
      </c>
      <c r="E96" s="16">
        <f t="shared" si="10"/>
        <v>2.4833333333333352</v>
      </c>
      <c r="F96" s="16">
        <f t="shared" si="11"/>
        <v>0.33125000000000249</v>
      </c>
      <c r="G96" s="17">
        <f t="shared" si="12"/>
        <v>0</v>
      </c>
      <c r="H96" s="15">
        <f>COUNTIF($C97:C$1004,"&lt;="&amp;E96)</f>
        <v>15</v>
      </c>
    </row>
    <row r="97" spans="1:8" ht="25.5" x14ac:dyDescent="0.35">
      <c r="A97" s="15">
        <v>34</v>
      </c>
      <c r="B97" s="15">
        <v>69</v>
      </c>
      <c r="C97" s="16">
        <f t="shared" si="9"/>
        <v>2.1569444444444441</v>
      </c>
      <c r="D97" s="16">
        <f t="shared" si="13"/>
        <v>2.4833333333333352</v>
      </c>
      <c r="E97" s="16">
        <f t="shared" si="10"/>
        <v>2.5312500000000018</v>
      </c>
      <c r="F97" s="16">
        <f t="shared" si="11"/>
        <v>0.32638888888889106</v>
      </c>
      <c r="G97" s="17">
        <f t="shared" si="12"/>
        <v>0</v>
      </c>
      <c r="H97" s="15">
        <f>COUNTIF($C98:C$1004,"&lt;="&amp;E97)</f>
        <v>17</v>
      </c>
    </row>
    <row r="98" spans="1:8" ht="25.5" x14ac:dyDescent="0.35">
      <c r="A98" s="15">
        <v>25</v>
      </c>
      <c r="B98" s="15">
        <v>103</v>
      </c>
      <c r="C98" s="16">
        <f t="shared" si="9"/>
        <v>2.1743055555555553</v>
      </c>
      <c r="D98" s="16">
        <f t="shared" si="13"/>
        <v>2.5312500000000018</v>
      </c>
      <c r="E98" s="16">
        <f t="shared" si="10"/>
        <v>2.6027777777777796</v>
      </c>
      <c r="F98" s="16">
        <f t="shared" si="11"/>
        <v>0.35694444444444651</v>
      </c>
      <c r="G98" s="17">
        <f t="shared" si="12"/>
        <v>0</v>
      </c>
      <c r="H98" s="15">
        <f>COUNTIF($C99:C$1004,"&lt;="&amp;E98)</f>
        <v>18</v>
      </c>
    </row>
    <row r="99" spans="1:8" ht="25.5" x14ac:dyDescent="0.35">
      <c r="A99" s="15">
        <v>20</v>
      </c>
      <c r="B99" s="15">
        <v>42</v>
      </c>
      <c r="C99" s="16">
        <f t="shared" si="9"/>
        <v>2.1881944444444441</v>
      </c>
      <c r="D99" s="16">
        <f t="shared" si="13"/>
        <v>2.6027777777777796</v>
      </c>
      <c r="E99" s="16">
        <f t="shared" si="10"/>
        <v>2.6319444444444464</v>
      </c>
      <c r="F99" s="16">
        <f t="shared" si="11"/>
        <v>0.41458333333333552</v>
      </c>
      <c r="G99" s="17">
        <f t="shared" si="12"/>
        <v>0</v>
      </c>
      <c r="H99" s="15">
        <f>COUNTIF($C100:C$1004,"&lt;="&amp;E99)</f>
        <v>18</v>
      </c>
    </row>
    <row r="100" spans="1:8" ht="25.5" x14ac:dyDescent="0.35">
      <c r="A100" s="15">
        <v>22</v>
      </c>
      <c r="B100" s="15">
        <v>5</v>
      </c>
      <c r="C100" s="16">
        <f t="shared" si="9"/>
        <v>2.2034722222222221</v>
      </c>
      <c r="D100" s="16">
        <f t="shared" si="13"/>
        <v>2.6319444444444464</v>
      </c>
      <c r="E100" s="16">
        <f t="shared" si="10"/>
        <v>2.6354166666666687</v>
      </c>
      <c r="F100" s="16">
        <f t="shared" si="11"/>
        <v>0.42847222222222436</v>
      </c>
      <c r="G100" s="17">
        <f t="shared" si="12"/>
        <v>0</v>
      </c>
      <c r="H100" s="15">
        <f>COUNTIF($C101:C$1004,"&lt;="&amp;E100)</f>
        <v>18</v>
      </c>
    </row>
    <row r="101" spans="1:8" ht="25.5" x14ac:dyDescent="0.35">
      <c r="A101" s="15">
        <v>14</v>
      </c>
      <c r="B101" s="15">
        <v>22</v>
      </c>
      <c r="C101" s="16">
        <f t="shared" si="9"/>
        <v>2.2131944444444445</v>
      </c>
      <c r="D101" s="16">
        <f t="shared" si="13"/>
        <v>2.6354166666666687</v>
      </c>
      <c r="E101" s="16">
        <f t="shared" si="10"/>
        <v>2.6506944444444467</v>
      </c>
      <c r="F101" s="16">
        <f t="shared" si="11"/>
        <v>0.42222222222222427</v>
      </c>
      <c r="G101" s="17">
        <f t="shared" si="12"/>
        <v>0</v>
      </c>
      <c r="H101" s="15">
        <f>COUNTIF($C102:C$1004,"&lt;="&amp;E101)</f>
        <v>17</v>
      </c>
    </row>
    <row r="102" spans="1:8" ht="25.5" x14ac:dyDescent="0.35">
      <c r="A102" s="15">
        <v>12</v>
      </c>
      <c r="B102" s="15">
        <v>110</v>
      </c>
      <c r="C102" s="16">
        <f t="shared" si="9"/>
        <v>2.2215277777777778</v>
      </c>
      <c r="D102" s="16">
        <f t="shared" si="13"/>
        <v>2.6506944444444467</v>
      </c>
      <c r="E102" s="16">
        <f t="shared" si="10"/>
        <v>2.7270833333333355</v>
      </c>
      <c r="F102" s="16">
        <f t="shared" si="11"/>
        <v>0.42916666666666892</v>
      </c>
      <c r="G102" s="17">
        <f t="shared" si="12"/>
        <v>0</v>
      </c>
      <c r="H102" s="15">
        <f>COUNTIF($C103:C$1004,"&lt;="&amp;E102)</f>
        <v>18</v>
      </c>
    </row>
    <row r="103" spans="1:8" ht="25.5" x14ac:dyDescent="0.35">
      <c r="A103" s="15">
        <v>24</v>
      </c>
      <c r="B103" s="15">
        <v>21</v>
      </c>
      <c r="C103" s="16">
        <f t="shared" si="9"/>
        <v>2.2381944444444444</v>
      </c>
      <c r="D103" s="16">
        <f t="shared" si="13"/>
        <v>2.7270833333333355</v>
      </c>
      <c r="E103" s="16">
        <f t="shared" si="10"/>
        <v>2.7416666666666689</v>
      </c>
      <c r="F103" s="16">
        <f t="shared" si="11"/>
        <v>0.48888888888889115</v>
      </c>
      <c r="G103" s="17">
        <f t="shared" si="12"/>
        <v>0</v>
      </c>
      <c r="H103" s="15">
        <f>COUNTIF($C104:C$1004,"&lt;="&amp;E103)</f>
        <v>17</v>
      </c>
    </row>
    <row r="104" spans="1:8" ht="25.5" x14ac:dyDescent="0.35">
      <c r="A104" s="15">
        <v>54</v>
      </c>
      <c r="B104" s="15">
        <v>59</v>
      </c>
      <c r="C104" s="16">
        <f t="shared" si="9"/>
        <v>2.2756944444444445</v>
      </c>
      <c r="D104" s="16">
        <f t="shared" si="13"/>
        <v>2.7416666666666689</v>
      </c>
      <c r="E104" s="16">
        <f t="shared" si="10"/>
        <v>2.7826388888888913</v>
      </c>
      <c r="F104" s="16">
        <f t="shared" si="11"/>
        <v>0.46597222222222445</v>
      </c>
      <c r="G104" s="17">
        <f t="shared" si="12"/>
        <v>0</v>
      </c>
      <c r="H104" s="15">
        <f>COUNTIF($C105:C$1004,"&lt;="&amp;E104)</f>
        <v>17</v>
      </c>
    </row>
    <row r="105" spans="1:8" ht="25.5" x14ac:dyDescent="0.35">
      <c r="A105" s="15">
        <v>47</v>
      </c>
      <c r="B105" s="15">
        <v>25</v>
      </c>
      <c r="C105" s="16">
        <f t="shared" si="9"/>
        <v>2.3083333333333336</v>
      </c>
      <c r="D105" s="16">
        <f t="shared" si="13"/>
        <v>2.7826388888888913</v>
      </c>
      <c r="E105" s="16">
        <f t="shared" si="10"/>
        <v>2.8000000000000025</v>
      </c>
      <c r="F105" s="16">
        <f t="shared" si="11"/>
        <v>0.47430555555555776</v>
      </c>
      <c r="G105" s="17">
        <f t="shared" si="12"/>
        <v>0</v>
      </c>
      <c r="H105" s="15">
        <f>COUNTIF($C106:C$1004,"&lt;="&amp;E105)</f>
        <v>16</v>
      </c>
    </row>
    <row r="106" spans="1:8" ht="25.5" x14ac:dyDescent="0.35">
      <c r="A106" s="15">
        <v>10</v>
      </c>
      <c r="B106" s="15">
        <v>61</v>
      </c>
      <c r="C106" s="16">
        <f t="shared" si="9"/>
        <v>2.3152777777777782</v>
      </c>
      <c r="D106" s="16">
        <f t="shared" si="13"/>
        <v>2.8000000000000025</v>
      </c>
      <c r="E106" s="16">
        <f t="shared" si="10"/>
        <v>2.8423611111111136</v>
      </c>
      <c r="F106" s="16">
        <f t="shared" si="11"/>
        <v>0.48472222222222427</v>
      </c>
      <c r="G106" s="17">
        <f t="shared" si="12"/>
        <v>0</v>
      </c>
      <c r="H106" s="15">
        <f>COUNTIF($C107:C$1004,"&lt;="&amp;E106)</f>
        <v>17</v>
      </c>
    </row>
    <row r="107" spans="1:8" ht="25.5" x14ac:dyDescent="0.35">
      <c r="A107" s="15">
        <v>30</v>
      </c>
      <c r="B107" s="15">
        <v>3</v>
      </c>
      <c r="C107" s="16">
        <f t="shared" si="9"/>
        <v>2.3361111111111117</v>
      </c>
      <c r="D107" s="16">
        <f t="shared" si="13"/>
        <v>2.8423611111111136</v>
      </c>
      <c r="E107" s="16">
        <f t="shared" si="10"/>
        <v>2.8444444444444468</v>
      </c>
      <c r="F107" s="16">
        <f t="shared" si="11"/>
        <v>0.50625000000000187</v>
      </c>
      <c r="G107" s="17">
        <f t="shared" si="12"/>
        <v>0</v>
      </c>
      <c r="H107" s="15">
        <f>COUNTIF($C108:C$1004,"&lt;="&amp;E107)</f>
        <v>16</v>
      </c>
    </row>
    <row r="108" spans="1:8" ht="25.5" x14ac:dyDescent="0.35">
      <c r="A108" s="15">
        <v>60</v>
      </c>
      <c r="B108" s="15">
        <v>52</v>
      </c>
      <c r="C108" s="16">
        <f t="shared" ref="C108:C171" si="14">C107+A108/1440</f>
        <v>2.3777777777777782</v>
      </c>
      <c r="D108" s="16">
        <f t="shared" si="13"/>
        <v>2.8444444444444468</v>
      </c>
      <c r="E108" s="16">
        <f t="shared" ref="E108:E171" si="15">D108+B108/1440</f>
        <v>2.8805555555555578</v>
      </c>
      <c r="F108" s="16">
        <f t="shared" ref="F108:F171" si="16">ABS(D108-C108)</f>
        <v>0.46666666666666856</v>
      </c>
      <c r="G108" s="17">
        <f t="shared" ref="G108:G171" si="17">ABS(D108-E107)</f>
        <v>0</v>
      </c>
      <c r="H108" s="15">
        <f>COUNTIF($C109:C$1004,"&lt;="&amp;E108)</f>
        <v>17</v>
      </c>
    </row>
    <row r="109" spans="1:8" ht="25.5" x14ac:dyDescent="0.35">
      <c r="A109" s="15">
        <v>103</v>
      </c>
      <c r="B109" s="15">
        <v>34</v>
      </c>
      <c r="C109" s="16">
        <f t="shared" si="14"/>
        <v>2.4493055555555561</v>
      </c>
      <c r="D109" s="16">
        <f t="shared" si="13"/>
        <v>2.8805555555555578</v>
      </c>
      <c r="E109" s="16">
        <f t="shared" si="15"/>
        <v>2.904166666666669</v>
      </c>
      <c r="F109" s="16">
        <f t="shared" si="16"/>
        <v>0.43125000000000169</v>
      </c>
      <c r="G109" s="17">
        <f t="shared" si="17"/>
        <v>0</v>
      </c>
      <c r="H109" s="15">
        <f>COUNTIF($C110:C$1004,"&lt;="&amp;E109)</f>
        <v>16</v>
      </c>
    </row>
    <row r="110" spans="1:8" ht="25.5" x14ac:dyDescent="0.35">
      <c r="A110" s="15">
        <v>12</v>
      </c>
      <c r="B110" s="15">
        <v>65</v>
      </c>
      <c r="C110" s="16">
        <f t="shared" si="14"/>
        <v>2.4576388888888894</v>
      </c>
      <c r="D110" s="16">
        <f t="shared" si="13"/>
        <v>2.904166666666669</v>
      </c>
      <c r="E110" s="16">
        <f t="shared" si="15"/>
        <v>2.9493055555555578</v>
      </c>
      <c r="F110" s="16">
        <f t="shared" si="16"/>
        <v>0.44652777777777963</v>
      </c>
      <c r="G110" s="17">
        <f t="shared" si="17"/>
        <v>0</v>
      </c>
      <c r="H110" s="15">
        <f>COUNTIF($C111:C$1004,"&lt;="&amp;E110)</f>
        <v>17</v>
      </c>
    </row>
    <row r="111" spans="1:8" ht="25.5" x14ac:dyDescent="0.35">
      <c r="A111" s="15">
        <v>16</v>
      </c>
      <c r="B111" s="15">
        <v>104</v>
      </c>
      <c r="C111" s="16">
        <f t="shared" si="14"/>
        <v>2.4687500000000004</v>
      </c>
      <c r="D111" s="16">
        <f t="shared" si="13"/>
        <v>2.9493055555555578</v>
      </c>
      <c r="E111" s="16">
        <f t="shared" si="15"/>
        <v>3.0215277777777803</v>
      </c>
      <c r="F111" s="16">
        <f t="shared" si="16"/>
        <v>0.4805555555555574</v>
      </c>
      <c r="G111" s="17">
        <f t="shared" si="17"/>
        <v>0</v>
      </c>
      <c r="H111" s="15">
        <f>COUNTIF($C112:C$1004,"&lt;="&amp;E111)</f>
        <v>18</v>
      </c>
    </row>
    <row r="112" spans="1:8" ht="25.5" x14ac:dyDescent="0.35">
      <c r="A112" s="15">
        <v>45</v>
      </c>
      <c r="B112" s="15">
        <v>1</v>
      </c>
      <c r="C112" s="16">
        <f t="shared" si="14"/>
        <v>2.5000000000000004</v>
      </c>
      <c r="D112" s="16">
        <f t="shared" si="13"/>
        <v>3.0215277777777803</v>
      </c>
      <c r="E112" s="16">
        <f t="shared" si="15"/>
        <v>3.0222222222222248</v>
      </c>
      <c r="F112" s="16">
        <f t="shared" si="16"/>
        <v>0.52152777777777981</v>
      </c>
      <c r="G112" s="17">
        <f t="shared" si="17"/>
        <v>0</v>
      </c>
      <c r="H112" s="15">
        <f>COUNTIF($C113:C$1004,"&lt;="&amp;E112)</f>
        <v>17</v>
      </c>
    </row>
    <row r="113" spans="1:8" ht="25.5" x14ac:dyDescent="0.35">
      <c r="A113" s="15">
        <v>23</v>
      </c>
      <c r="B113" s="15">
        <v>90</v>
      </c>
      <c r="C113" s="16">
        <f t="shared" si="14"/>
        <v>2.5159722222222225</v>
      </c>
      <c r="D113" s="16">
        <f t="shared" si="13"/>
        <v>3.0222222222222248</v>
      </c>
      <c r="E113" s="16">
        <f t="shared" si="15"/>
        <v>3.0847222222222248</v>
      </c>
      <c r="F113" s="16">
        <f t="shared" si="16"/>
        <v>0.50625000000000231</v>
      </c>
      <c r="G113" s="17">
        <f t="shared" si="17"/>
        <v>0</v>
      </c>
      <c r="H113" s="15">
        <f>COUNTIF($C114:C$1004,"&lt;="&amp;E113)</f>
        <v>19</v>
      </c>
    </row>
    <row r="114" spans="1:8" ht="25.5" x14ac:dyDescent="0.35">
      <c r="A114" s="15">
        <v>21</v>
      </c>
      <c r="B114" s="15">
        <v>3</v>
      </c>
      <c r="C114" s="16">
        <f t="shared" si="14"/>
        <v>2.5305555555555559</v>
      </c>
      <c r="D114" s="16">
        <f t="shared" si="13"/>
        <v>3.0847222222222248</v>
      </c>
      <c r="E114" s="16">
        <f t="shared" si="15"/>
        <v>3.086805555555558</v>
      </c>
      <c r="F114" s="16">
        <f t="shared" si="16"/>
        <v>0.55416666666666892</v>
      </c>
      <c r="G114" s="17">
        <f t="shared" si="17"/>
        <v>0</v>
      </c>
      <c r="H114" s="15">
        <f>COUNTIF($C115:C$1004,"&lt;="&amp;E114)</f>
        <v>18</v>
      </c>
    </row>
    <row r="115" spans="1:8" ht="25.5" x14ac:dyDescent="0.35">
      <c r="A115" s="15">
        <v>20</v>
      </c>
      <c r="B115" s="15">
        <v>29</v>
      </c>
      <c r="C115" s="16">
        <f t="shared" si="14"/>
        <v>2.5444444444444447</v>
      </c>
      <c r="D115" s="16">
        <f t="shared" si="13"/>
        <v>3.086805555555558</v>
      </c>
      <c r="E115" s="16">
        <f t="shared" si="15"/>
        <v>3.106944444444447</v>
      </c>
      <c r="F115" s="16">
        <f t="shared" si="16"/>
        <v>0.54236111111111329</v>
      </c>
      <c r="G115" s="17">
        <f t="shared" si="17"/>
        <v>0</v>
      </c>
      <c r="H115" s="15">
        <f>COUNTIF($C116:C$1004,"&lt;="&amp;E115)</f>
        <v>17</v>
      </c>
    </row>
    <row r="116" spans="1:8" ht="25.5" x14ac:dyDescent="0.35">
      <c r="A116" s="15">
        <v>39</v>
      </c>
      <c r="B116" s="15">
        <v>39</v>
      </c>
      <c r="C116" s="16">
        <f t="shared" si="14"/>
        <v>2.5715277777777779</v>
      </c>
      <c r="D116" s="16">
        <f t="shared" si="13"/>
        <v>3.106944444444447</v>
      </c>
      <c r="E116" s="16">
        <f t="shared" si="15"/>
        <v>3.1340277777777801</v>
      </c>
      <c r="F116" s="16">
        <f t="shared" si="16"/>
        <v>0.53541666666666909</v>
      </c>
      <c r="G116" s="17">
        <f t="shared" si="17"/>
        <v>0</v>
      </c>
      <c r="H116" s="15">
        <f>COUNTIF($C117:C$1004,"&lt;="&amp;E116)</f>
        <v>16</v>
      </c>
    </row>
    <row r="117" spans="1:8" ht="25.5" x14ac:dyDescent="0.35">
      <c r="A117" s="15">
        <v>53</v>
      </c>
      <c r="B117" s="15">
        <v>131</v>
      </c>
      <c r="C117" s="16">
        <f t="shared" si="14"/>
        <v>2.6083333333333334</v>
      </c>
      <c r="D117" s="16">
        <f t="shared" si="13"/>
        <v>3.1340277777777801</v>
      </c>
      <c r="E117" s="16">
        <f t="shared" si="15"/>
        <v>3.2250000000000023</v>
      </c>
      <c r="F117" s="16">
        <f t="shared" si="16"/>
        <v>0.52569444444444668</v>
      </c>
      <c r="G117" s="17">
        <f t="shared" si="17"/>
        <v>0</v>
      </c>
      <c r="H117" s="15">
        <f>COUNTIF($C118:C$1004,"&lt;="&amp;E117)</f>
        <v>18</v>
      </c>
    </row>
    <row r="118" spans="1:8" ht="25.5" x14ac:dyDescent="0.35">
      <c r="A118" s="15">
        <v>39</v>
      </c>
      <c r="B118" s="15">
        <v>3</v>
      </c>
      <c r="C118" s="16">
        <f t="shared" si="14"/>
        <v>2.6354166666666665</v>
      </c>
      <c r="D118" s="16">
        <f t="shared" si="13"/>
        <v>3.2250000000000023</v>
      </c>
      <c r="E118" s="16">
        <f t="shared" si="15"/>
        <v>3.2270833333333355</v>
      </c>
      <c r="F118" s="16">
        <f t="shared" si="16"/>
        <v>0.58958333333333579</v>
      </c>
      <c r="G118" s="17">
        <f t="shared" si="17"/>
        <v>0</v>
      </c>
      <c r="H118" s="15">
        <f>COUNTIF($C119:C$1004,"&lt;="&amp;E118)</f>
        <v>17</v>
      </c>
    </row>
    <row r="119" spans="1:8" ht="25.5" x14ac:dyDescent="0.35">
      <c r="A119" s="15">
        <v>36</v>
      </c>
      <c r="B119" s="15">
        <v>141</v>
      </c>
      <c r="C119" s="16">
        <f t="shared" si="14"/>
        <v>2.6604166666666664</v>
      </c>
      <c r="D119" s="16">
        <f t="shared" si="13"/>
        <v>3.2270833333333355</v>
      </c>
      <c r="E119" s="16">
        <f t="shared" si="15"/>
        <v>3.3250000000000024</v>
      </c>
      <c r="F119" s="16">
        <f t="shared" si="16"/>
        <v>0.56666666666666909</v>
      </c>
      <c r="G119" s="17">
        <f t="shared" si="17"/>
        <v>0</v>
      </c>
      <c r="H119" s="15">
        <f>COUNTIF($C120:C$1004,"&lt;="&amp;E119)</f>
        <v>20</v>
      </c>
    </row>
    <row r="120" spans="1:8" ht="25.5" x14ac:dyDescent="0.35">
      <c r="A120" s="15">
        <v>86</v>
      </c>
      <c r="B120" s="15">
        <v>53</v>
      </c>
      <c r="C120" s="16">
        <f t="shared" si="14"/>
        <v>2.7201388888888887</v>
      </c>
      <c r="D120" s="16">
        <f t="shared" si="13"/>
        <v>3.3250000000000024</v>
      </c>
      <c r="E120" s="16">
        <f t="shared" si="15"/>
        <v>3.3618055555555579</v>
      </c>
      <c r="F120" s="16">
        <f t="shared" si="16"/>
        <v>0.60486111111111374</v>
      </c>
      <c r="G120" s="17">
        <f t="shared" si="17"/>
        <v>0</v>
      </c>
      <c r="H120" s="15">
        <f>COUNTIF($C121:C$1004,"&lt;="&amp;E120)</f>
        <v>21</v>
      </c>
    </row>
    <row r="121" spans="1:8" ht="25.5" x14ac:dyDescent="0.35">
      <c r="A121" s="15">
        <v>58</v>
      </c>
      <c r="B121" s="15">
        <v>13</v>
      </c>
      <c r="C121" s="16">
        <f t="shared" si="14"/>
        <v>2.7604166666666665</v>
      </c>
      <c r="D121" s="16">
        <f t="shared" si="13"/>
        <v>3.3618055555555579</v>
      </c>
      <c r="E121" s="16">
        <f t="shared" si="15"/>
        <v>3.3708333333333358</v>
      </c>
      <c r="F121" s="16">
        <f t="shared" si="16"/>
        <v>0.60138888888889142</v>
      </c>
      <c r="G121" s="17">
        <f t="shared" si="17"/>
        <v>0</v>
      </c>
      <c r="H121" s="15">
        <f>COUNTIF($C122:C$1004,"&lt;="&amp;E121)</f>
        <v>21</v>
      </c>
    </row>
    <row r="122" spans="1:8" ht="25.5" x14ac:dyDescent="0.35">
      <c r="A122" s="15">
        <v>69</v>
      </c>
      <c r="B122" s="15">
        <v>38</v>
      </c>
      <c r="C122" s="16">
        <f t="shared" si="14"/>
        <v>2.8083333333333331</v>
      </c>
      <c r="D122" s="16">
        <f t="shared" si="13"/>
        <v>3.3708333333333358</v>
      </c>
      <c r="E122" s="16">
        <f t="shared" si="15"/>
        <v>3.3972222222222248</v>
      </c>
      <c r="F122" s="16">
        <f t="shared" si="16"/>
        <v>0.56250000000000266</v>
      </c>
      <c r="G122" s="17">
        <f t="shared" si="17"/>
        <v>0</v>
      </c>
      <c r="H122" s="15">
        <f>COUNTIF($C123:C$1004,"&lt;="&amp;E122)</f>
        <v>21</v>
      </c>
    </row>
    <row r="123" spans="1:8" ht="25.5" x14ac:dyDescent="0.35">
      <c r="A123" s="15">
        <v>41</v>
      </c>
      <c r="B123" s="15">
        <v>59</v>
      </c>
      <c r="C123" s="16">
        <f t="shared" si="14"/>
        <v>2.8368055555555554</v>
      </c>
      <c r="D123" s="16">
        <f t="shared" si="13"/>
        <v>3.3972222222222248</v>
      </c>
      <c r="E123" s="16">
        <f t="shared" si="15"/>
        <v>3.4381944444444472</v>
      </c>
      <c r="F123" s="16">
        <f t="shared" si="16"/>
        <v>0.56041666666666945</v>
      </c>
      <c r="G123" s="17">
        <f t="shared" si="17"/>
        <v>0</v>
      </c>
      <c r="H123" s="15">
        <f>COUNTIF($C124:C$1004,"&lt;="&amp;E123)</f>
        <v>20</v>
      </c>
    </row>
    <row r="124" spans="1:8" ht="25.5" x14ac:dyDescent="0.35">
      <c r="A124" s="15">
        <v>14</v>
      </c>
      <c r="B124" s="15">
        <v>16</v>
      </c>
      <c r="C124" s="16">
        <f t="shared" si="14"/>
        <v>2.8465277777777778</v>
      </c>
      <c r="D124" s="16">
        <f t="shared" si="13"/>
        <v>3.4381944444444472</v>
      </c>
      <c r="E124" s="16">
        <f t="shared" si="15"/>
        <v>3.4493055555555583</v>
      </c>
      <c r="F124" s="16">
        <f t="shared" si="16"/>
        <v>0.59166666666666945</v>
      </c>
      <c r="G124" s="17">
        <f t="shared" si="17"/>
        <v>0</v>
      </c>
      <c r="H124" s="15">
        <f>COUNTIF($C125:C$1004,"&lt;="&amp;E124)</f>
        <v>19</v>
      </c>
    </row>
    <row r="125" spans="1:8" ht="25.5" x14ac:dyDescent="0.35">
      <c r="A125" s="15">
        <v>32</v>
      </c>
      <c r="B125" s="15">
        <v>3</v>
      </c>
      <c r="C125" s="16">
        <f t="shared" si="14"/>
        <v>2.8687499999999999</v>
      </c>
      <c r="D125" s="16">
        <f t="shared" si="13"/>
        <v>3.4493055555555583</v>
      </c>
      <c r="E125" s="16">
        <f t="shared" si="15"/>
        <v>3.4513888888888915</v>
      </c>
      <c r="F125" s="16">
        <f t="shared" si="16"/>
        <v>0.58055555555555838</v>
      </c>
      <c r="G125" s="17">
        <f t="shared" si="17"/>
        <v>0</v>
      </c>
      <c r="H125" s="15">
        <f>COUNTIF($C126:C$1004,"&lt;="&amp;E125)</f>
        <v>18</v>
      </c>
    </row>
    <row r="126" spans="1:8" ht="25.5" x14ac:dyDescent="0.35">
      <c r="A126" s="15">
        <v>65</v>
      </c>
      <c r="B126" s="15">
        <v>92</v>
      </c>
      <c r="C126" s="16">
        <f t="shared" si="14"/>
        <v>2.9138888888888888</v>
      </c>
      <c r="D126" s="16">
        <f t="shared" si="13"/>
        <v>3.4513888888888915</v>
      </c>
      <c r="E126" s="16">
        <f t="shared" si="15"/>
        <v>3.5152777777777802</v>
      </c>
      <c r="F126" s="16">
        <f t="shared" si="16"/>
        <v>0.53750000000000275</v>
      </c>
      <c r="G126" s="17">
        <f t="shared" si="17"/>
        <v>0</v>
      </c>
      <c r="H126" s="15">
        <f>COUNTIF($C127:C$1004,"&lt;="&amp;E126)</f>
        <v>19</v>
      </c>
    </row>
    <row r="127" spans="1:8" ht="25.5" x14ac:dyDescent="0.35">
      <c r="A127" s="15">
        <v>16</v>
      </c>
      <c r="B127" s="15">
        <v>32</v>
      </c>
      <c r="C127" s="16">
        <f t="shared" si="14"/>
        <v>2.9249999999999998</v>
      </c>
      <c r="D127" s="16">
        <f t="shared" si="13"/>
        <v>3.5152777777777802</v>
      </c>
      <c r="E127" s="16">
        <f t="shared" si="15"/>
        <v>3.5375000000000023</v>
      </c>
      <c r="F127" s="16">
        <f t="shared" si="16"/>
        <v>0.59027777777778034</v>
      </c>
      <c r="G127" s="17">
        <f t="shared" si="17"/>
        <v>0</v>
      </c>
      <c r="H127" s="15">
        <f>COUNTIF($C128:C$1004,"&lt;="&amp;E127)</f>
        <v>19</v>
      </c>
    </row>
    <row r="128" spans="1:8" ht="25.5" x14ac:dyDescent="0.35">
      <c r="A128" s="15">
        <v>83</v>
      </c>
      <c r="B128" s="15">
        <v>23</v>
      </c>
      <c r="C128" s="16">
        <f t="shared" si="14"/>
        <v>2.9826388888888888</v>
      </c>
      <c r="D128" s="16">
        <f t="shared" si="13"/>
        <v>3.5375000000000023</v>
      </c>
      <c r="E128" s="16">
        <f t="shared" si="15"/>
        <v>3.5534722222222244</v>
      </c>
      <c r="F128" s="16">
        <f t="shared" si="16"/>
        <v>0.55486111111111347</v>
      </c>
      <c r="G128" s="17">
        <f t="shared" si="17"/>
        <v>0</v>
      </c>
      <c r="H128" s="15">
        <f>COUNTIF($C129:C$1004,"&lt;="&amp;E128)</f>
        <v>18</v>
      </c>
    </row>
    <row r="129" spans="1:8" ht="25.5" x14ac:dyDescent="0.35">
      <c r="A129" s="15">
        <v>16</v>
      </c>
      <c r="B129" s="15">
        <v>23</v>
      </c>
      <c r="C129" s="16">
        <f t="shared" si="14"/>
        <v>2.9937499999999999</v>
      </c>
      <c r="D129" s="16">
        <f t="shared" si="13"/>
        <v>3.5534722222222244</v>
      </c>
      <c r="E129" s="16">
        <f t="shared" si="15"/>
        <v>3.5694444444444464</v>
      </c>
      <c r="F129" s="16">
        <f t="shared" si="16"/>
        <v>0.55972222222222445</v>
      </c>
      <c r="G129" s="17">
        <f t="shared" si="17"/>
        <v>0</v>
      </c>
      <c r="H129" s="15">
        <f>COUNTIF($C130:C$1004,"&lt;="&amp;E129)</f>
        <v>18</v>
      </c>
    </row>
    <row r="130" spans="1:8" ht="25.5" x14ac:dyDescent="0.35">
      <c r="A130" s="15">
        <v>45</v>
      </c>
      <c r="B130" s="15">
        <v>34</v>
      </c>
      <c r="C130" s="16">
        <f t="shared" si="14"/>
        <v>3.0249999999999999</v>
      </c>
      <c r="D130" s="16">
        <f t="shared" si="13"/>
        <v>3.5694444444444464</v>
      </c>
      <c r="E130" s="16">
        <f t="shared" si="15"/>
        <v>3.5930555555555577</v>
      </c>
      <c r="F130" s="16">
        <f t="shared" si="16"/>
        <v>0.54444444444444651</v>
      </c>
      <c r="G130" s="17">
        <f t="shared" si="17"/>
        <v>0</v>
      </c>
      <c r="H130" s="15">
        <f>COUNTIF($C131:C$1004,"&lt;="&amp;E130)</f>
        <v>18</v>
      </c>
    </row>
    <row r="131" spans="1:8" ht="25.5" x14ac:dyDescent="0.35">
      <c r="A131" s="15">
        <v>24</v>
      </c>
      <c r="B131" s="15">
        <v>32</v>
      </c>
      <c r="C131" s="16">
        <f t="shared" si="14"/>
        <v>3.0416666666666665</v>
      </c>
      <c r="D131" s="16">
        <f t="shared" si="13"/>
        <v>3.5930555555555577</v>
      </c>
      <c r="E131" s="16">
        <f t="shared" si="15"/>
        <v>3.6152777777777798</v>
      </c>
      <c r="F131" s="16">
        <f t="shared" si="16"/>
        <v>0.55138888888889115</v>
      </c>
      <c r="G131" s="17">
        <f t="shared" si="17"/>
        <v>0</v>
      </c>
      <c r="H131" s="15">
        <f>COUNTIF($C132:C$1004,"&lt;="&amp;E131)</f>
        <v>18</v>
      </c>
    </row>
    <row r="132" spans="1:8" ht="25.5" x14ac:dyDescent="0.35">
      <c r="A132" s="15">
        <v>61</v>
      </c>
      <c r="B132" s="15">
        <v>116</v>
      </c>
      <c r="C132" s="16">
        <f t="shared" si="14"/>
        <v>3.0840277777777776</v>
      </c>
      <c r="D132" s="16">
        <f t="shared" si="13"/>
        <v>3.6152777777777798</v>
      </c>
      <c r="E132" s="16">
        <f t="shared" si="15"/>
        <v>3.6958333333333355</v>
      </c>
      <c r="F132" s="16">
        <f t="shared" si="16"/>
        <v>0.53125000000000222</v>
      </c>
      <c r="G132" s="17">
        <f t="shared" si="17"/>
        <v>0</v>
      </c>
      <c r="H132" s="15">
        <f>COUNTIF($C133:C$1004,"&lt;="&amp;E132)</f>
        <v>21</v>
      </c>
    </row>
    <row r="133" spans="1:8" ht="25.5" x14ac:dyDescent="0.35">
      <c r="A133" s="15">
        <v>96</v>
      </c>
      <c r="B133" s="15">
        <v>135</v>
      </c>
      <c r="C133" s="16">
        <f t="shared" si="14"/>
        <v>3.1506944444444445</v>
      </c>
      <c r="D133" s="16">
        <f t="shared" si="13"/>
        <v>3.6958333333333355</v>
      </c>
      <c r="E133" s="16">
        <f t="shared" si="15"/>
        <v>3.7895833333333355</v>
      </c>
      <c r="F133" s="16">
        <f t="shared" si="16"/>
        <v>0.54513888888889106</v>
      </c>
      <c r="G133" s="17">
        <f t="shared" si="17"/>
        <v>0</v>
      </c>
      <c r="H133" s="15">
        <f>COUNTIF($C134:C$1004,"&lt;="&amp;E133)</f>
        <v>24</v>
      </c>
    </row>
    <row r="134" spans="1:8" ht="25.5" x14ac:dyDescent="0.35">
      <c r="A134" s="15">
        <v>66</v>
      </c>
      <c r="B134" s="15">
        <v>39</v>
      </c>
      <c r="C134" s="16">
        <f t="shared" si="14"/>
        <v>3.1965277777777779</v>
      </c>
      <c r="D134" s="16">
        <f t="shared" si="13"/>
        <v>3.7895833333333355</v>
      </c>
      <c r="E134" s="16">
        <f t="shared" si="15"/>
        <v>3.8166666666666687</v>
      </c>
      <c r="F134" s="16">
        <f t="shared" si="16"/>
        <v>0.59305555555555767</v>
      </c>
      <c r="G134" s="17">
        <f t="shared" si="17"/>
        <v>0</v>
      </c>
      <c r="H134" s="15">
        <f>COUNTIF($C135:C$1004,"&lt;="&amp;E134)</f>
        <v>23</v>
      </c>
    </row>
    <row r="135" spans="1:8" ht="25.5" x14ac:dyDescent="0.35">
      <c r="A135" s="15">
        <v>28</v>
      </c>
      <c r="B135" s="15">
        <v>98</v>
      </c>
      <c r="C135" s="16">
        <f t="shared" si="14"/>
        <v>3.2159722222222222</v>
      </c>
      <c r="D135" s="16">
        <f t="shared" ref="D135:D198" si="18">IF(C135&gt;E134,C135,E134)</f>
        <v>3.8166666666666687</v>
      </c>
      <c r="E135" s="16">
        <f t="shared" si="15"/>
        <v>3.8847222222222242</v>
      </c>
      <c r="F135" s="16">
        <f t="shared" si="16"/>
        <v>0.60069444444444642</v>
      </c>
      <c r="G135" s="17">
        <f t="shared" si="17"/>
        <v>0</v>
      </c>
      <c r="H135" s="15">
        <f>COUNTIF($C136:C$1004,"&lt;="&amp;E135)</f>
        <v>26</v>
      </c>
    </row>
    <row r="136" spans="1:8" ht="25.5" x14ac:dyDescent="0.35">
      <c r="A136" s="15">
        <v>18</v>
      </c>
      <c r="B136" s="15">
        <v>7</v>
      </c>
      <c r="C136" s="16">
        <f t="shared" si="14"/>
        <v>3.2284722222222224</v>
      </c>
      <c r="D136" s="16">
        <f t="shared" si="18"/>
        <v>3.8847222222222242</v>
      </c>
      <c r="E136" s="16">
        <f t="shared" si="15"/>
        <v>3.8895833333333352</v>
      </c>
      <c r="F136" s="16">
        <f t="shared" si="16"/>
        <v>0.65625000000000178</v>
      </c>
      <c r="G136" s="17">
        <f t="shared" si="17"/>
        <v>0</v>
      </c>
      <c r="H136" s="15">
        <f>COUNTIF($C137:C$1004,"&lt;="&amp;E136)</f>
        <v>26</v>
      </c>
    </row>
    <row r="137" spans="1:8" ht="25.5" x14ac:dyDescent="0.35">
      <c r="A137" s="15">
        <v>9</v>
      </c>
      <c r="B137" s="15">
        <v>40</v>
      </c>
      <c r="C137" s="16">
        <f t="shared" si="14"/>
        <v>3.2347222222222225</v>
      </c>
      <c r="D137" s="16">
        <f t="shared" si="18"/>
        <v>3.8895833333333352</v>
      </c>
      <c r="E137" s="16">
        <f t="shared" si="15"/>
        <v>3.9173611111111128</v>
      </c>
      <c r="F137" s="16">
        <f t="shared" si="16"/>
        <v>0.65486111111111267</v>
      </c>
      <c r="G137" s="17">
        <f t="shared" si="17"/>
        <v>0</v>
      </c>
      <c r="H137" s="15">
        <f>COUNTIF($C138:C$1004,"&lt;="&amp;E137)</f>
        <v>27</v>
      </c>
    </row>
    <row r="138" spans="1:8" ht="25.5" x14ac:dyDescent="0.35">
      <c r="A138" s="15">
        <v>37</v>
      </c>
      <c r="B138" s="15">
        <v>20</v>
      </c>
      <c r="C138" s="16">
        <f t="shared" si="14"/>
        <v>3.260416666666667</v>
      </c>
      <c r="D138" s="16">
        <f t="shared" si="18"/>
        <v>3.9173611111111128</v>
      </c>
      <c r="E138" s="16">
        <f t="shared" si="15"/>
        <v>3.9312500000000017</v>
      </c>
      <c r="F138" s="16">
        <f t="shared" si="16"/>
        <v>0.65694444444444589</v>
      </c>
      <c r="G138" s="17">
        <f t="shared" si="17"/>
        <v>0</v>
      </c>
      <c r="H138" s="15">
        <f>COUNTIF($C139:C$1004,"&lt;="&amp;E138)</f>
        <v>27</v>
      </c>
    </row>
    <row r="139" spans="1:8" ht="25.5" x14ac:dyDescent="0.35">
      <c r="A139" s="15">
        <v>61</v>
      </c>
      <c r="B139" s="15">
        <v>60</v>
      </c>
      <c r="C139" s="16">
        <f t="shared" si="14"/>
        <v>3.302777777777778</v>
      </c>
      <c r="D139" s="16">
        <f t="shared" si="18"/>
        <v>3.9312500000000017</v>
      </c>
      <c r="E139" s="16">
        <f t="shared" si="15"/>
        <v>3.9729166666666682</v>
      </c>
      <c r="F139" s="16">
        <f t="shared" si="16"/>
        <v>0.62847222222222365</v>
      </c>
      <c r="G139" s="17">
        <f t="shared" si="17"/>
        <v>0</v>
      </c>
      <c r="H139" s="15">
        <f>COUNTIF($C140:C$1004,"&lt;="&amp;E139)</f>
        <v>27</v>
      </c>
    </row>
    <row r="140" spans="1:8" ht="25.5" x14ac:dyDescent="0.35">
      <c r="A140" s="15">
        <v>57</v>
      </c>
      <c r="B140" s="15">
        <v>7</v>
      </c>
      <c r="C140" s="16">
        <f t="shared" si="14"/>
        <v>3.3423611111111113</v>
      </c>
      <c r="D140" s="16">
        <f t="shared" si="18"/>
        <v>3.9729166666666682</v>
      </c>
      <c r="E140" s="16">
        <f t="shared" si="15"/>
        <v>3.9777777777777792</v>
      </c>
      <c r="F140" s="16">
        <f t="shared" si="16"/>
        <v>0.63055555555555687</v>
      </c>
      <c r="G140" s="17">
        <f t="shared" si="17"/>
        <v>0</v>
      </c>
      <c r="H140" s="15">
        <f>COUNTIF($C141:C$1004,"&lt;="&amp;E140)</f>
        <v>26</v>
      </c>
    </row>
    <row r="141" spans="1:8" ht="25.5" x14ac:dyDescent="0.35">
      <c r="A141" s="15">
        <v>12</v>
      </c>
      <c r="B141" s="15">
        <v>64</v>
      </c>
      <c r="C141" s="16">
        <f t="shared" si="14"/>
        <v>3.3506944444444446</v>
      </c>
      <c r="D141" s="16">
        <f t="shared" si="18"/>
        <v>3.9777777777777792</v>
      </c>
      <c r="E141" s="16">
        <f t="shared" si="15"/>
        <v>4.0222222222222239</v>
      </c>
      <c r="F141" s="16">
        <f t="shared" si="16"/>
        <v>0.62708333333333455</v>
      </c>
      <c r="G141" s="17">
        <f t="shared" si="17"/>
        <v>0</v>
      </c>
      <c r="H141" s="15">
        <f>COUNTIF($C142:C$1004,"&lt;="&amp;E141)</f>
        <v>25</v>
      </c>
    </row>
    <row r="142" spans="1:8" ht="25.5" x14ac:dyDescent="0.35">
      <c r="A142" s="15">
        <v>27</v>
      </c>
      <c r="B142" s="15">
        <v>3</v>
      </c>
      <c r="C142" s="16">
        <f t="shared" si="14"/>
        <v>3.3694444444444445</v>
      </c>
      <c r="D142" s="16">
        <f t="shared" si="18"/>
        <v>4.0222222222222239</v>
      </c>
      <c r="E142" s="16">
        <f t="shared" si="15"/>
        <v>4.0243055555555571</v>
      </c>
      <c r="F142" s="16">
        <f t="shared" si="16"/>
        <v>0.65277777777777946</v>
      </c>
      <c r="G142" s="17">
        <f t="shared" si="17"/>
        <v>0</v>
      </c>
      <c r="H142" s="15">
        <f>COUNTIF($C143:C$1004,"&lt;="&amp;E142)</f>
        <v>24</v>
      </c>
    </row>
    <row r="143" spans="1:8" ht="25.5" x14ac:dyDescent="0.35">
      <c r="A143" s="15">
        <v>15</v>
      </c>
      <c r="B143" s="15">
        <v>16</v>
      </c>
      <c r="C143" s="16">
        <f t="shared" si="14"/>
        <v>3.379861111111111</v>
      </c>
      <c r="D143" s="16">
        <f t="shared" si="18"/>
        <v>4.0243055555555571</v>
      </c>
      <c r="E143" s="16">
        <f t="shared" si="15"/>
        <v>4.0354166666666682</v>
      </c>
      <c r="F143" s="16">
        <f t="shared" si="16"/>
        <v>0.64444444444444615</v>
      </c>
      <c r="G143" s="17">
        <f t="shared" si="17"/>
        <v>0</v>
      </c>
      <c r="H143" s="15">
        <f>COUNTIF($C144:C$1004,"&lt;="&amp;E143)</f>
        <v>24</v>
      </c>
    </row>
    <row r="144" spans="1:8" ht="25.5" x14ac:dyDescent="0.35">
      <c r="A144" s="15">
        <v>116</v>
      </c>
      <c r="B144" s="15">
        <v>34</v>
      </c>
      <c r="C144" s="16">
        <f t="shared" si="14"/>
        <v>3.4604166666666667</v>
      </c>
      <c r="D144" s="16">
        <f t="shared" si="18"/>
        <v>4.0354166666666682</v>
      </c>
      <c r="E144" s="16">
        <f t="shared" si="15"/>
        <v>4.0590277777777795</v>
      </c>
      <c r="F144" s="16">
        <f t="shared" si="16"/>
        <v>0.57500000000000151</v>
      </c>
      <c r="G144" s="17">
        <f t="shared" si="17"/>
        <v>0</v>
      </c>
      <c r="H144" s="15">
        <f>COUNTIF($C145:C$1004,"&lt;="&amp;E144)</f>
        <v>24</v>
      </c>
    </row>
    <row r="145" spans="1:8" ht="25.5" x14ac:dyDescent="0.35">
      <c r="A145" s="15">
        <v>75</v>
      </c>
      <c r="B145" s="15">
        <v>46</v>
      </c>
      <c r="C145" s="16">
        <f t="shared" si="14"/>
        <v>3.5125000000000002</v>
      </c>
      <c r="D145" s="16">
        <f t="shared" si="18"/>
        <v>4.0590277777777795</v>
      </c>
      <c r="E145" s="16">
        <f t="shared" si="15"/>
        <v>4.0909722222222236</v>
      </c>
      <c r="F145" s="16">
        <f t="shared" si="16"/>
        <v>0.54652777777777928</v>
      </c>
      <c r="G145" s="17">
        <f t="shared" si="17"/>
        <v>0</v>
      </c>
      <c r="H145" s="15">
        <f>COUNTIF($C146:C$1004,"&lt;="&amp;E145)</f>
        <v>24</v>
      </c>
    </row>
    <row r="146" spans="1:8" ht="25.5" x14ac:dyDescent="0.35">
      <c r="A146" s="15">
        <v>32</v>
      </c>
      <c r="B146" s="15">
        <v>94</v>
      </c>
      <c r="C146" s="16">
        <f t="shared" si="14"/>
        <v>3.5347222222222223</v>
      </c>
      <c r="D146" s="16">
        <f t="shared" si="18"/>
        <v>4.0909722222222236</v>
      </c>
      <c r="E146" s="16">
        <f t="shared" si="15"/>
        <v>4.1562500000000018</v>
      </c>
      <c r="F146" s="16">
        <f t="shared" si="16"/>
        <v>0.55625000000000124</v>
      </c>
      <c r="G146" s="17">
        <f t="shared" si="17"/>
        <v>0</v>
      </c>
      <c r="H146" s="15">
        <f>COUNTIF($C147:C$1004,"&lt;="&amp;E146)</f>
        <v>26</v>
      </c>
    </row>
    <row r="147" spans="1:8" ht="25.5" x14ac:dyDescent="0.35">
      <c r="A147" s="15">
        <v>38</v>
      </c>
      <c r="B147" s="15">
        <v>37</v>
      </c>
      <c r="C147" s="16">
        <f t="shared" si="14"/>
        <v>3.5611111111111113</v>
      </c>
      <c r="D147" s="16">
        <f t="shared" si="18"/>
        <v>4.1562500000000018</v>
      </c>
      <c r="E147" s="16">
        <f t="shared" si="15"/>
        <v>4.1819444444444462</v>
      </c>
      <c r="F147" s="16">
        <f t="shared" si="16"/>
        <v>0.59513888888889044</v>
      </c>
      <c r="G147" s="17">
        <f t="shared" si="17"/>
        <v>0</v>
      </c>
      <c r="H147" s="15">
        <f>COUNTIF($C148:C$1004,"&lt;="&amp;E147)</f>
        <v>26</v>
      </c>
    </row>
    <row r="148" spans="1:8" ht="25.5" x14ac:dyDescent="0.35">
      <c r="A148" s="15">
        <v>13</v>
      </c>
      <c r="B148" s="15">
        <v>5</v>
      </c>
      <c r="C148" s="16">
        <f t="shared" si="14"/>
        <v>3.5701388888888892</v>
      </c>
      <c r="D148" s="16">
        <f t="shared" si="18"/>
        <v>4.1819444444444462</v>
      </c>
      <c r="E148" s="16">
        <f t="shared" si="15"/>
        <v>4.1854166666666686</v>
      </c>
      <c r="F148" s="16">
        <f t="shared" si="16"/>
        <v>0.61180555555555705</v>
      </c>
      <c r="G148" s="17">
        <f t="shared" si="17"/>
        <v>0</v>
      </c>
      <c r="H148" s="15">
        <f>COUNTIF($C149:C$1004,"&lt;="&amp;E148)</f>
        <v>25</v>
      </c>
    </row>
    <row r="149" spans="1:8" ht="25.5" x14ac:dyDescent="0.35">
      <c r="A149" s="15">
        <v>40</v>
      </c>
      <c r="B149" s="15">
        <v>70</v>
      </c>
      <c r="C149" s="16">
        <f t="shared" si="14"/>
        <v>3.5979166666666669</v>
      </c>
      <c r="D149" s="16">
        <f t="shared" si="18"/>
        <v>4.1854166666666686</v>
      </c>
      <c r="E149" s="16">
        <f t="shared" si="15"/>
        <v>4.2340277777777793</v>
      </c>
      <c r="F149" s="16">
        <f t="shared" si="16"/>
        <v>0.58750000000000169</v>
      </c>
      <c r="G149" s="17">
        <f t="shared" si="17"/>
        <v>0</v>
      </c>
      <c r="H149" s="15">
        <f>COUNTIF($C150:C$1004,"&lt;="&amp;E149)</f>
        <v>26</v>
      </c>
    </row>
    <row r="150" spans="1:8" ht="25.5" x14ac:dyDescent="0.35">
      <c r="A150" s="15">
        <v>33</v>
      </c>
      <c r="B150" s="15">
        <v>8</v>
      </c>
      <c r="C150" s="16">
        <f t="shared" si="14"/>
        <v>3.6208333333333336</v>
      </c>
      <c r="D150" s="16">
        <f t="shared" si="18"/>
        <v>4.2340277777777793</v>
      </c>
      <c r="E150" s="16">
        <f t="shared" si="15"/>
        <v>4.2395833333333348</v>
      </c>
      <c r="F150" s="16">
        <f t="shared" si="16"/>
        <v>0.61319444444444571</v>
      </c>
      <c r="G150" s="17">
        <f t="shared" si="17"/>
        <v>0</v>
      </c>
      <c r="H150" s="15">
        <f>COUNTIF($C151:C$1004,"&lt;="&amp;E150)</f>
        <v>25</v>
      </c>
    </row>
    <row r="151" spans="1:8" ht="25.5" x14ac:dyDescent="0.35">
      <c r="A151" s="15">
        <v>35</v>
      </c>
      <c r="B151" s="15">
        <v>39</v>
      </c>
      <c r="C151" s="16">
        <f t="shared" si="14"/>
        <v>3.6451388888888889</v>
      </c>
      <c r="D151" s="16">
        <f t="shared" si="18"/>
        <v>4.2395833333333348</v>
      </c>
      <c r="E151" s="16">
        <f t="shared" si="15"/>
        <v>4.2666666666666684</v>
      </c>
      <c r="F151" s="16">
        <f t="shared" si="16"/>
        <v>0.59444444444444589</v>
      </c>
      <c r="G151" s="17">
        <f t="shared" si="17"/>
        <v>0</v>
      </c>
      <c r="H151" s="15">
        <f>COUNTIF($C152:C$1004,"&lt;="&amp;E151)</f>
        <v>25</v>
      </c>
    </row>
    <row r="152" spans="1:8" ht="25.5" x14ac:dyDescent="0.35">
      <c r="A152" s="15">
        <v>36</v>
      </c>
      <c r="B152" s="15">
        <v>31</v>
      </c>
      <c r="C152" s="16">
        <f t="shared" si="14"/>
        <v>3.6701388888888888</v>
      </c>
      <c r="D152" s="16">
        <f t="shared" si="18"/>
        <v>4.2666666666666684</v>
      </c>
      <c r="E152" s="16">
        <f t="shared" si="15"/>
        <v>4.2881944444444464</v>
      </c>
      <c r="F152" s="16">
        <f t="shared" si="16"/>
        <v>0.59652777777777954</v>
      </c>
      <c r="G152" s="17">
        <f t="shared" si="17"/>
        <v>0</v>
      </c>
      <c r="H152" s="15">
        <f>COUNTIF($C153:C$1004,"&lt;="&amp;E152)</f>
        <v>26</v>
      </c>
    </row>
    <row r="153" spans="1:8" ht="25.5" x14ac:dyDescent="0.35">
      <c r="A153" s="15">
        <v>17</v>
      </c>
      <c r="B153" s="15">
        <v>2</v>
      </c>
      <c r="C153" s="16">
        <f t="shared" si="14"/>
        <v>3.6819444444444445</v>
      </c>
      <c r="D153" s="16">
        <f t="shared" si="18"/>
        <v>4.2881944444444464</v>
      </c>
      <c r="E153" s="16">
        <f t="shared" si="15"/>
        <v>4.2895833333333355</v>
      </c>
      <c r="F153" s="16">
        <f t="shared" si="16"/>
        <v>0.60625000000000195</v>
      </c>
      <c r="G153" s="17">
        <f t="shared" si="17"/>
        <v>0</v>
      </c>
      <c r="H153" s="15">
        <f>COUNTIF($C154:C$1004,"&lt;="&amp;E153)</f>
        <v>25</v>
      </c>
    </row>
    <row r="154" spans="1:8" ht="25.5" x14ac:dyDescent="0.35">
      <c r="A154" s="15">
        <v>22</v>
      </c>
      <c r="B154" s="15">
        <v>5</v>
      </c>
      <c r="C154" s="16">
        <f t="shared" si="14"/>
        <v>3.6972222222222224</v>
      </c>
      <c r="D154" s="16">
        <f t="shared" si="18"/>
        <v>4.2895833333333355</v>
      </c>
      <c r="E154" s="16">
        <f t="shared" si="15"/>
        <v>4.2930555555555578</v>
      </c>
      <c r="F154" s="16">
        <f t="shared" si="16"/>
        <v>0.59236111111111311</v>
      </c>
      <c r="G154" s="17">
        <f t="shared" si="17"/>
        <v>0</v>
      </c>
      <c r="H154" s="15">
        <f>COUNTIF($C155:C$1004,"&lt;="&amp;E154)</f>
        <v>24</v>
      </c>
    </row>
    <row r="155" spans="1:8" ht="25.5" x14ac:dyDescent="0.35">
      <c r="A155" s="15">
        <v>60</v>
      </c>
      <c r="B155" s="15">
        <v>7</v>
      </c>
      <c r="C155" s="16">
        <f t="shared" si="14"/>
        <v>3.7388888888888889</v>
      </c>
      <c r="D155" s="16">
        <f t="shared" si="18"/>
        <v>4.2930555555555578</v>
      </c>
      <c r="E155" s="16">
        <f t="shared" si="15"/>
        <v>4.2979166666666693</v>
      </c>
      <c r="F155" s="16">
        <f t="shared" si="16"/>
        <v>0.55416666666666892</v>
      </c>
      <c r="G155" s="17">
        <f t="shared" si="17"/>
        <v>0</v>
      </c>
      <c r="H155" s="15">
        <f>COUNTIF($C156:C$1004,"&lt;="&amp;E155)</f>
        <v>23</v>
      </c>
    </row>
    <row r="156" spans="1:8" ht="25.5" x14ac:dyDescent="0.35">
      <c r="A156" s="15">
        <v>17</v>
      </c>
      <c r="B156" s="15">
        <v>57</v>
      </c>
      <c r="C156" s="16">
        <f t="shared" si="14"/>
        <v>3.7506944444444446</v>
      </c>
      <c r="D156" s="16">
        <f t="shared" si="18"/>
        <v>4.2979166666666693</v>
      </c>
      <c r="E156" s="16">
        <f t="shared" si="15"/>
        <v>4.337500000000003</v>
      </c>
      <c r="F156" s="16">
        <f t="shared" si="16"/>
        <v>0.54722222222222472</v>
      </c>
      <c r="G156" s="17">
        <f t="shared" si="17"/>
        <v>0</v>
      </c>
      <c r="H156" s="15">
        <f>COUNTIF($C157:C$1004,"&lt;="&amp;E156)</f>
        <v>23</v>
      </c>
    </row>
    <row r="157" spans="1:8" ht="25.5" x14ac:dyDescent="0.35">
      <c r="A157" s="15">
        <v>17</v>
      </c>
      <c r="B157" s="15">
        <v>14</v>
      </c>
      <c r="C157" s="16">
        <f t="shared" si="14"/>
        <v>3.7625000000000002</v>
      </c>
      <c r="D157" s="16">
        <f t="shared" si="18"/>
        <v>4.337500000000003</v>
      </c>
      <c r="E157" s="16">
        <f t="shared" si="15"/>
        <v>4.347222222222225</v>
      </c>
      <c r="F157" s="16">
        <f t="shared" si="16"/>
        <v>0.57500000000000284</v>
      </c>
      <c r="G157" s="17">
        <f t="shared" si="17"/>
        <v>0</v>
      </c>
      <c r="H157" s="15">
        <f>COUNTIF($C158:C$1004,"&lt;="&amp;E157)</f>
        <v>22</v>
      </c>
    </row>
    <row r="158" spans="1:8" ht="25.5" x14ac:dyDescent="0.35">
      <c r="A158" s="15">
        <v>79</v>
      </c>
      <c r="B158" s="15">
        <v>60</v>
      </c>
      <c r="C158" s="16">
        <f t="shared" si="14"/>
        <v>3.8173611111111114</v>
      </c>
      <c r="D158" s="16">
        <f t="shared" si="18"/>
        <v>4.347222222222225</v>
      </c>
      <c r="E158" s="16">
        <f t="shared" si="15"/>
        <v>4.3888888888888919</v>
      </c>
      <c r="F158" s="16">
        <f t="shared" si="16"/>
        <v>0.52986111111111356</v>
      </c>
      <c r="G158" s="17">
        <f t="shared" si="17"/>
        <v>0</v>
      </c>
      <c r="H158" s="15">
        <f>COUNTIF($C159:C$1004,"&lt;="&amp;E158)</f>
        <v>21</v>
      </c>
    </row>
    <row r="159" spans="1:8" ht="25.5" x14ac:dyDescent="0.35">
      <c r="A159" s="15">
        <v>17</v>
      </c>
      <c r="B159" s="15">
        <v>50</v>
      </c>
      <c r="C159" s="16">
        <f t="shared" si="14"/>
        <v>3.8291666666666671</v>
      </c>
      <c r="D159" s="16">
        <f t="shared" si="18"/>
        <v>4.3888888888888919</v>
      </c>
      <c r="E159" s="16">
        <f t="shared" si="15"/>
        <v>4.4236111111111143</v>
      </c>
      <c r="F159" s="16">
        <f t="shared" si="16"/>
        <v>0.5597222222222249</v>
      </c>
      <c r="G159" s="17">
        <f t="shared" si="17"/>
        <v>0</v>
      </c>
      <c r="H159" s="15">
        <f>COUNTIF($C160:C$1004,"&lt;="&amp;E159)</f>
        <v>21</v>
      </c>
    </row>
    <row r="160" spans="1:8" ht="25.5" x14ac:dyDescent="0.35">
      <c r="A160" s="15">
        <v>14</v>
      </c>
      <c r="B160" s="15">
        <v>5</v>
      </c>
      <c r="C160" s="16">
        <f t="shared" si="14"/>
        <v>3.8388888888888895</v>
      </c>
      <c r="D160" s="16">
        <f t="shared" si="18"/>
        <v>4.4236111111111143</v>
      </c>
      <c r="E160" s="16">
        <f t="shared" si="15"/>
        <v>4.4270833333333366</v>
      </c>
      <c r="F160" s="16">
        <f t="shared" si="16"/>
        <v>0.58472222222222481</v>
      </c>
      <c r="G160" s="17">
        <f t="shared" si="17"/>
        <v>0</v>
      </c>
      <c r="H160" s="15">
        <f>COUNTIF($C161:C$1004,"&lt;="&amp;E160)</f>
        <v>20</v>
      </c>
    </row>
    <row r="161" spans="1:8" ht="25.5" x14ac:dyDescent="0.35">
      <c r="A161" s="15">
        <v>45</v>
      </c>
      <c r="B161" s="15">
        <v>9</v>
      </c>
      <c r="C161" s="16">
        <f t="shared" si="14"/>
        <v>3.8701388888888895</v>
      </c>
      <c r="D161" s="16">
        <f t="shared" si="18"/>
        <v>4.4270833333333366</v>
      </c>
      <c r="E161" s="16">
        <f t="shared" si="15"/>
        <v>4.4333333333333362</v>
      </c>
      <c r="F161" s="16">
        <f t="shared" si="16"/>
        <v>0.55694444444444713</v>
      </c>
      <c r="G161" s="17">
        <f t="shared" si="17"/>
        <v>0</v>
      </c>
      <c r="H161" s="15">
        <f>COUNTIF($C162:C$1004,"&lt;="&amp;E161)</f>
        <v>20</v>
      </c>
    </row>
    <row r="162" spans="1:8" ht="25.5" x14ac:dyDescent="0.35">
      <c r="A162" s="15">
        <v>26</v>
      </c>
      <c r="B162" s="15">
        <v>10</v>
      </c>
      <c r="C162" s="16">
        <f t="shared" si="14"/>
        <v>3.8881944444444452</v>
      </c>
      <c r="D162" s="16">
        <f t="shared" si="18"/>
        <v>4.4333333333333362</v>
      </c>
      <c r="E162" s="16">
        <f t="shared" si="15"/>
        <v>4.4402777777777809</v>
      </c>
      <c r="F162" s="16">
        <f t="shared" si="16"/>
        <v>0.54513888888889106</v>
      </c>
      <c r="G162" s="17">
        <f t="shared" si="17"/>
        <v>0</v>
      </c>
      <c r="H162" s="15">
        <f>COUNTIF($C163:C$1004,"&lt;="&amp;E162)</f>
        <v>20</v>
      </c>
    </row>
    <row r="163" spans="1:8" ht="25.5" x14ac:dyDescent="0.35">
      <c r="A163" s="15">
        <v>10</v>
      </c>
      <c r="B163" s="15">
        <v>92</v>
      </c>
      <c r="C163" s="16">
        <f t="shared" si="14"/>
        <v>3.8951388888888898</v>
      </c>
      <c r="D163" s="16">
        <f t="shared" si="18"/>
        <v>4.4402777777777809</v>
      </c>
      <c r="E163" s="16">
        <f t="shared" si="15"/>
        <v>4.50416666666667</v>
      </c>
      <c r="F163" s="16">
        <f t="shared" si="16"/>
        <v>0.54513888888889106</v>
      </c>
      <c r="G163" s="17">
        <f t="shared" si="17"/>
        <v>0</v>
      </c>
      <c r="H163" s="15">
        <f>COUNTIF($C164:C$1004,"&lt;="&amp;E163)</f>
        <v>22</v>
      </c>
    </row>
    <row r="164" spans="1:8" ht="25.5" x14ac:dyDescent="0.35">
      <c r="A164" s="15">
        <v>12</v>
      </c>
      <c r="B164" s="15">
        <v>7</v>
      </c>
      <c r="C164" s="16">
        <f t="shared" si="14"/>
        <v>3.9034722222222231</v>
      </c>
      <c r="D164" s="16">
        <f t="shared" si="18"/>
        <v>4.50416666666667</v>
      </c>
      <c r="E164" s="16">
        <f t="shared" si="15"/>
        <v>4.5090277777777814</v>
      </c>
      <c r="F164" s="16">
        <f t="shared" si="16"/>
        <v>0.60069444444444686</v>
      </c>
      <c r="G164" s="17">
        <f t="shared" si="17"/>
        <v>0</v>
      </c>
      <c r="H164" s="15">
        <f>COUNTIF($C165:C$1004,"&lt;="&amp;E164)</f>
        <v>21</v>
      </c>
    </row>
    <row r="165" spans="1:8" ht="25.5" x14ac:dyDescent="0.35">
      <c r="A165" s="15">
        <v>40</v>
      </c>
      <c r="B165" s="15">
        <v>5</v>
      </c>
      <c r="C165" s="16">
        <f t="shared" si="14"/>
        <v>3.9312500000000008</v>
      </c>
      <c r="D165" s="16">
        <f t="shared" si="18"/>
        <v>4.5090277777777814</v>
      </c>
      <c r="E165" s="16">
        <f t="shared" si="15"/>
        <v>4.5125000000000037</v>
      </c>
      <c r="F165" s="16">
        <f t="shared" si="16"/>
        <v>0.57777777777778061</v>
      </c>
      <c r="G165" s="17">
        <f t="shared" si="17"/>
        <v>0</v>
      </c>
      <c r="H165" s="15">
        <f>COUNTIF($C166:C$1004,"&lt;="&amp;E165)</f>
        <v>20</v>
      </c>
    </row>
    <row r="166" spans="1:8" ht="25.5" x14ac:dyDescent="0.35">
      <c r="A166" s="15">
        <v>56</v>
      </c>
      <c r="B166" s="15">
        <v>2</v>
      </c>
      <c r="C166" s="16">
        <f t="shared" si="14"/>
        <v>3.9701388888888896</v>
      </c>
      <c r="D166" s="16">
        <f t="shared" si="18"/>
        <v>4.5125000000000037</v>
      </c>
      <c r="E166" s="16">
        <f t="shared" si="15"/>
        <v>4.5138888888888928</v>
      </c>
      <c r="F166" s="16">
        <f t="shared" si="16"/>
        <v>0.54236111111111418</v>
      </c>
      <c r="G166" s="17">
        <f t="shared" si="17"/>
        <v>0</v>
      </c>
      <c r="H166" s="15">
        <f>COUNTIF($C167:C$1004,"&lt;="&amp;E166)</f>
        <v>19</v>
      </c>
    </row>
    <row r="167" spans="1:8" ht="25.5" x14ac:dyDescent="0.35">
      <c r="A167" s="15">
        <v>87</v>
      </c>
      <c r="B167" s="15">
        <v>72</v>
      </c>
      <c r="C167" s="16">
        <f t="shared" si="14"/>
        <v>4.0305555555555559</v>
      </c>
      <c r="D167" s="16">
        <f t="shared" si="18"/>
        <v>4.5138888888888928</v>
      </c>
      <c r="E167" s="16">
        <f t="shared" si="15"/>
        <v>4.5638888888888927</v>
      </c>
      <c r="F167" s="16">
        <f t="shared" si="16"/>
        <v>0.48333333333333695</v>
      </c>
      <c r="G167" s="17">
        <f t="shared" si="17"/>
        <v>0</v>
      </c>
      <c r="H167" s="15">
        <f>COUNTIF($C168:C$1004,"&lt;="&amp;E167)</f>
        <v>20</v>
      </c>
    </row>
    <row r="168" spans="1:8" ht="25.5" x14ac:dyDescent="0.35">
      <c r="A168" s="15">
        <v>16</v>
      </c>
      <c r="B168" s="15">
        <v>157</v>
      </c>
      <c r="C168" s="16">
        <f t="shared" si="14"/>
        <v>4.041666666666667</v>
      </c>
      <c r="D168" s="16">
        <f t="shared" si="18"/>
        <v>4.5638888888888927</v>
      </c>
      <c r="E168" s="16">
        <f t="shared" si="15"/>
        <v>4.6729166666666702</v>
      </c>
      <c r="F168" s="16">
        <f t="shared" si="16"/>
        <v>0.5222222222222257</v>
      </c>
      <c r="G168" s="17">
        <f t="shared" si="17"/>
        <v>0</v>
      </c>
      <c r="H168" s="15">
        <f>COUNTIF($C169:C$1004,"&lt;="&amp;E168)</f>
        <v>26</v>
      </c>
    </row>
    <row r="169" spans="1:8" ht="25.5" x14ac:dyDescent="0.35">
      <c r="A169" s="15">
        <v>45</v>
      </c>
      <c r="B169" s="15">
        <v>65</v>
      </c>
      <c r="C169" s="16">
        <f t="shared" si="14"/>
        <v>4.072916666666667</v>
      </c>
      <c r="D169" s="16">
        <f t="shared" si="18"/>
        <v>4.6729166666666702</v>
      </c>
      <c r="E169" s="16">
        <f t="shared" si="15"/>
        <v>4.7180555555555594</v>
      </c>
      <c r="F169" s="16">
        <f t="shared" si="16"/>
        <v>0.6000000000000032</v>
      </c>
      <c r="G169" s="17">
        <f t="shared" si="17"/>
        <v>0</v>
      </c>
      <c r="H169" s="15">
        <f>COUNTIF($C170:C$1004,"&lt;="&amp;E169)</f>
        <v>28</v>
      </c>
    </row>
    <row r="170" spans="1:8" ht="25.5" x14ac:dyDescent="0.35">
      <c r="A170" s="15">
        <v>43</v>
      </c>
      <c r="B170" s="15">
        <v>5</v>
      </c>
      <c r="C170" s="16">
        <f t="shared" si="14"/>
        <v>4.1027777777777779</v>
      </c>
      <c r="D170" s="16">
        <f t="shared" si="18"/>
        <v>4.7180555555555594</v>
      </c>
      <c r="E170" s="16">
        <f t="shared" si="15"/>
        <v>4.7215277777777818</v>
      </c>
      <c r="F170" s="16">
        <f t="shared" si="16"/>
        <v>0.61527777777778159</v>
      </c>
      <c r="G170" s="17">
        <f t="shared" si="17"/>
        <v>0</v>
      </c>
      <c r="H170" s="15">
        <f>COUNTIF($C171:C$1004,"&lt;="&amp;E170)</f>
        <v>27</v>
      </c>
    </row>
    <row r="171" spans="1:8" ht="25.5" x14ac:dyDescent="0.35">
      <c r="A171" s="15">
        <v>36</v>
      </c>
      <c r="B171" s="15">
        <v>13</v>
      </c>
      <c r="C171" s="16">
        <f t="shared" si="14"/>
        <v>4.1277777777777782</v>
      </c>
      <c r="D171" s="16">
        <f t="shared" si="18"/>
        <v>4.7215277777777818</v>
      </c>
      <c r="E171" s="16">
        <f t="shared" si="15"/>
        <v>4.7305555555555596</v>
      </c>
      <c r="F171" s="16">
        <f t="shared" si="16"/>
        <v>0.59375000000000355</v>
      </c>
      <c r="G171" s="17">
        <f t="shared" si="17"/>
        <v>0</v>
      </c>
      <c r="H171" s="15">
        <f>COUNTIF($C172:C$1004,"&lt;="&amp;E171)</f>
        <v>26</v>
      </c>
    </row>
    <row r="172" spans="1:8" ht="25.5" x14ac:dyDescent="0.35">
      <c r="A172" s="15">
        <v>41</v>
      </c>
      <c r="B172" s="15">
        <v>22</v>
      </c>
      <c r="C172" s="16">
        <f t="shared" ref="C172:C235" si="19">C171+A172/1440</f>
        <v>4.15625</v>
      </c>
      <c r="D172" s="16">
        <f t="shared" si="18"/>
        <v>4.7305555555555596</v>
      </c>
      <c r="E172" s="16">
        <f t="shared" ref="E172:E235" si="20">D172+B172/1440</f>
        <v>4.7458333333333371</v>
      </c>
      <c r="F172" s="16">
        <f t="shared" ref="F172:F235" si="21">ABS(D172-C172)</f>
        <v>0.57430555555555962</v>
      </c>
      <c r="G172" s="17">
        <f t="shared" ref="G172:G235" si="22">ABS(D172-E171)</f>
        <v>0</v>
      </c>
      <c r="H172" s="15">
        <f>COUNTIF($C173:C$1004,"&lt;="&amp;E172)</f>
        <v>26</v>
      </c>
    </row>
    <row r="173" spans="1:8" ht="25.5" x14ac:dyDescent="0.35">
      <c r="A173" s="15">
        <v>33</v>
      </c>
      <c r="B173" s="15">
        <v>44</v>
      </c>
      <c r="C173" s="16">
        <f t="shared" si="19"/>
        <v>4.1791666666666663</v>
      </c>
      <c r="D173" s="16">
        <f t="shared" si="18"/>
        <v>4.7458333333333371</v>
      </c>
      <c r="E173" s="16">
        <f t="shared" si="20"/>
        <v>4.776388888888893</v>
      </c>
      <c r="F173" s="16">
        <f t="shared" si="21"/>
        <v>0.56666666666667087</v>
      </c>
      <c r="G173" s="17">
        <f t="shared" si="22"/>
        <v>0</v>
      </c>
      <c r="H173" s="15">
        <f>COUNTIF($C174:C$1004,"&lt;="&amp;E173)</f>
        <v>27</v>
      </c>
    </row>
    <row r="174" spans="1:8" ht="25.5" x14ac:dyDescent="0.35">
      <c r="A174" s="15">
        <v>26</v>
      </c>
      <c r="B174" s="15">
        <v>17</v>
      </c>
      <c r="C174" s="16">
        <f t="shared" si="19"/>
        <v>4.197222222222222</v>
      </c>
      <c r="D174" s="16">
        <f t="shared" si="18"/>
        <v>4.776388888888893</v>
      </c>
      <c r="E174" s="16">
        <f t="shared" si="20"/>
        <v>4.7881944444444482</v>
      </c>
      <c r="F174" s="16">
        <f t="shared" si="21"/>
        <v>0.57916666666667105</v>
      </c>
      <c r="G174" s="17">
        <f t="shared" si="22"/>
        <v>0</v>
      </c>
      <c r="H174" s="15">
        <f>COUNTIF($C175:C$1004,"&lt;="&amp;E174)</f>
        <v>26</v>
      </c>
    </row>
    <row r="175" spans="1:8" ht="25.5" x14ac:dyDescent="0.35">
      <c r="A175" s="15">
        <v>46</v>
      </c>
      <c r="B175" s="15">
        <v>45</v>
      </c>
      <c r="C175" s="16">
        <f t="shared" si="19"/>
        <v>4.2291666666666661</v>
      </c>
      <c r="D175" s="16">
        <f t="shared" si="18"/>
        <v>4.7881944444444482</v>
      </c>
      <c r="E175" s="16">
        <f t="shared" si="20"/>
        <v>4.8194444444444482</v>
      </c>
      <c r="F175" s="16">
        <f t="shared" si="21"/>
        <v>0.55902777777778212</v>
      </c>
      <c r="G175" s="17">
        <f t="shared" si="22"/>
        <v>0</v>
      </c>
      <c r="H175" s="15">
        <f>COUNTIF($C176:C$1004,"&lt;="&amp;E175)</f>
        <v>26</v>
      </c>
    </row>
    <row r="176" spans="1:8" ht="25.5" x14ac:dyDescent="0.35">
      <c r="A176" s="15">
        <v>37</v>
      </c>
      <c r="B176" s="15">
        <v>4</v>
      </c>
      <c r="C176" s="16">
        <f t="shared" si="19"/>
        <v>4.2548611111111105</v>
      </c>
      <c r="D176" s="16">
        <f t="shared" si="18"/>
        <v>4.8194444444444482</v>
      </c>
      <c r="E176" s="16">
        <f t="shared" si="20"/>
        <v>4.8222222222222264</v>
      </c>
      <c r="F176" s="16">
        <f t="shared" si="21"/>
        <v>0.56458333333333766</v>
      </c>
      <c r="G176" s="17">
        <f t="shared" si="22"/>
        <v>0</v>
      </c>
      <c r="H176" s="15">
        <f>COUNTIF($C177:C$1004,"&lt;="&amp;E176)</f>
        <v>25</v>
      </c>
    </row>
    <row r="177" spans="1:8" ht="25.5" x14ac:dyDescent="0.35">
      <c r="A177" s="15">
        <v>20</v>
      </c>
      <c r="B177" s="15">
        <v>5</v>
      </c>
      <c r="C177" s="16">
        <f t="shared" si="19"/>
        <v>4.2687499999999998</v>
      </c>
      <c r="D177" s="16">
        <f t="shared" si="18"/>
        <v>4.8222222222222264</v>
      </c>
      <c r="E177" s="16">
        <f t="shared" si="20"/>
        <v>4.8256944444444487</v>
      </c>
      <c r="F177" s="16">
        <f t="shared" si="21"/>
        <v>0.55347222222222658</v>
      </c>
      <c r="G177" s="17">
        <f t="shared" si="22"/>
        <v>0</v>
      </c>
      <c r="H177" s="15">
        <f>COUNTIF($C178:C$1004,"&lt;="&amp;E177)</f>
        <v>24</v>
      </c>
    </row>
    <row r="178" spans="1:8" ht="25.5" x14ac:dyDescent="0.35">
      <c r="A178" s="15">
        <v>22</v>
      </c>
      <c r="B178" s="15">
        <v>92</v>
      </c>
      <c r="C178" s="16">
        <f t="shared" si="19"/>
        <v>4.2840277777777773</v>
      </c>
      <c r="D178" s="16">
        <f t="shared" si="18"/>
        <v>4.8256944444444487</v>
      </c>
      <c r="E178" s="16">
        <f t="shared" si="20"/>
        <v>4.8895833333333378</v>
      </c>
      <c r="F178" s="16">
        <f t="shared" si="21"/>
        <v>0.5416666666666714</v>
      </c>
      <c r="G178" s="17">
        <f t="shared" si="22"/>
        <v>0</v>
      </c>
      <c r="H178" s="15">
        <f>COUNTIF($C179:C$1004,"&lt;="&amp;E178)</f>
        <v>24</v>
      </c>
    </row>
    <row r="179" spans="1:8" ht="25.5" x14ac:dyDescent="0.35">
      <c r="A179" s="15">
        <v>53</v>
      </c>
      <c r="B179" s="15">
        <v>50</v>
      </c>
      <c r="C179" s="16">
        <f t="shared" si="19"/>
        <v>4.3208333333333329</v>
      </c>
      <c r="D179" s="16">
        <f t="shared" si="18"/>
        <v>4.8895833333333378</v>
      </c>
      <c r="E179" s="16">
        <f t="shared" si="20"/>
        <v>4.9243055555555602</v>
      </c>
      <c r="F179" s="16">
        <f t="shared" si="21"/>
        <v>0.56875000000000497</v>
      </c>
      <c r="G179" s="17">
        <f t="shared" si="22"/>
        <v>0</v>
      </c>
      <c r="H179" s="15">
        <f>COUNTIF($C180:C$1004,"&lt;="&amp;E179)</f>
        <v>24</v>
      </c>
    </row>
    <row r="180" spans="1:8" ht="25.5" x14ac:dyDescent="0.35">
      <c r="A180" s="15">
        <v>132</v>
      </c>
      <c r="B180" s="15">
        <v>106</v>
      </c>
      <c r="C180" s="16">
        <f t="shared" si="19"/>
        <v>4.4124999999999996</v>
      </c>
      <c r="D180" s="16">
        <f t="shared" si="18"/>
        <v>4.9243055555555602</v>
      </c>
      <c r="E180" s="16">
        <f t="shared" si="20"/>
        <v>4.9979166666666712</v>
      </c>
      <c r="F180" s="16">
        <f t="shared" si="21"/>
        <v>0.51180555555556051</v>
      </c>
      <c r="G180" s="17">
        <f t="shared" si="22"/>
        <v>0</v>
      </c>
      <c r="H180" s="15">
        <f>COUNTIF($C181:C$1004,"&lt;="&amp;E180)</f>
        <v>25</v>
      </c>
    </row>
    <row r="181" spans="1:8" ht="25.5" x14ac:dyDescent="0.35">
      <c r="A181" s="15">
        <v>23</v>
      </c>
      <c r="B181" s="15">
        <v>4</v>
      </c>
      <c r="C181" s="16">
        <f t="shared" si="19"/>
        <v>4.4284722222222221</v>
      </c>
      <c r="D181" s="16">
        <f t="shared" si="18"/>
        <v>4.9979166666666712</v>
      </c>
      <c r="E181" s="16">
        <f t="shared" si="20"/>
        <v>5.0006944444444494</v>
      </c>
      <c r="F181" s="16">
        <f t="shared" si="21"/>
        <v>0.56944444444444908</v>
      </c>
      <c r="G181" s="17">
        <f t="shared" si="22"/>
        <v>0</v>
      </c>
      <c r="H181" s="15">
        <f>COUNTIF($C182:C$1004,"&lt;="&amp;E181)</f>
        <v>24</v>
      </c>
    </row>
    <row r="182" spans="1:8" ht="25.5" x14ac:dyDescent="0.35">
      <c r="A182" s="15">
        <v>15</v>
      </c>
      <c r="B182" s="15">
        <v>131</v>
      </c>
      <c r="C182" s="16">
        <f t="shared" si="19"/>
        <v>4.4388888888888891</v>
      </c>
      <c r="D182" s="16">
        <f t="shared" si="18"/>
        <v>5.0006944444444494</v>
      </c>
      <c r="E182" s="16">
        <f t="shared" si="20"/>
        <v>5.0916666666666712</v>
      </c>
      <c r="F182" s="16">
        <f t="shared" si="21"/>
        <v>0.56180555555556033</v>
      </c>
      <c r="G182" s="17">
        <f t="shared" si="22"/>
        <v>0</v>
      </c>
      <c r="H182" s="15">
        <f>COUNTIF($C183:C$1004,"&lt;="&amp;E182)</f>
        <v>24</v>
      </c>
    </row>
    <row r="183" spans="1:8" ht="25.5" x14ac:dyDescent="0.35">
      <c r="A183" s="15">
        <v>36</v>
      </c>
      <c r="B183" s="15">
        <v>13</v>
      </c>
      <c r="C183" s="16">
        <f t="shared" si="19"/>
        <v>4.4638888888888895</v>
      </c>
      <c r="D183" s="16">
        <f t="shared" si="18"/>
        <v>5.0916666666666712</v>
      </c>
      <c r="E183" s="16">
        <f t="shared" si="20"/>
        <v>5.1006944444444491</v>
      </c>
      <c r="F183" s="16">
        <f t="shared" si="21"/>
        <v>0.62777777777778176</v>
      </c>
      <c r="G183" s="17">
        <f t="shared" si="22"/>
        <v>0</v>
      </c>
      <c r="H183" s="15">
        <f>COUNTIF($C184:C$1004,"&lt;="&amp;E183)</f>
        <v>23</v>
      </c>
    </row>
    <row r="184" spans="1:8" ht="25.5" x14ac:dyDescent="0.35">
      <c r="A184" s="15">
        <v>28</v>
      </c>
      <c r="B184" s="15">
        <v>6</v>
      </c>
      <c r="C184" s="16">
        <f t="shared" si="19"/>
        <v>4.4833333333333343</v>
      </c>
      <c r="D184" s="16">
        <f t="shared" si="18"/>
        <v>5.1006944444444491</v>
      </c>
      <c r="E184" s="16">
        <f t="shared" si="20"/>
        <v>5.1048611111111155</v>
      </c>
      <c r="F184" s="16">
        <f t="shared" si="21"/>
        <v>0.6173611111111148</v>
      </c>
      <c r="G184" s="17">
        <f t="shared" si="22"/>
        <v>0</v>
      </c>
      <c r="H184" s="15">
        <f>COUNTIF($C185:C$1004,"&lt;="&amp;E184)</f>
        <v>23</v>
      </c>
    </row>
    <row r="185" spans="1:8" ht="25.5" x14ac:dyDescent="0.35">
      <c r="A185" s="15">
        <v>30</v>
      </c>
      <c r="B185" s="15">
        <v>4</v>
      </c>
      <c r="C185" s="16">
        <f t="shared" si="19"/>
        <v>4.5041666666666673</v>
      </c>
      <c r="D185" s="16">
        <f t="shared" si="18"/>
        <v>5.1048611111111155</v>
      </c>
      <c r="E185" s="16">
        <f t="shared" si="20"/>
        <v>5.1076388888888937</v>
      </c>
      <c r="F185" s="16">
        <f t="shared" si="21"/>
        <v>0.60069444444444819</v>
      </c>
      <c r="G185" s="17">
        <f t="shared" si="22"/>
        <v>0</v>
      </c>
      <c r="H185" s="15">
        <f>COUNTIF($C186:C$1004,"&lt;="&amp;E185)</f>
        <v>22</v>
      </c>
    </row>
    <row r="186" spans="1:8" ht="25.5" x14ac:dyDescent="0.35">
      <c r="A186" s="15">
        <v>64</v>
      </c>
      <c r="B186" s="15">
        <v>9</v>
      </c>
      <c r="C186" s="16">
        <f t="shared" si="19"/>
        <v>4.5486111111111116</v>
      </c>
      <c r="D186" s="16">
        <f t="shared" si="18"/>
        <v>5.1076388888888937</v>
      </c>
      <c r="E186" s="16">
        <f t="shared" si="20"/>
        <v>5.1138888888888934</v>
      </c>
      <c r="F186" s="16">
        <f t="shared" si="21"/>
        <v>0.55902777777778212</v>
      </c>
      <c r="G186" s="17">
        <f t="shared" si="22"/>
        <v>0</v>
      </c>
      <c r="H186" s="15">
        <f>COUNTIF($C187:C$1004,"&lt;="&amp;E186)</f>
        <v>22</v>
      </c>
    </row>
    <row r="187" spans="1:8" ht="25.5" x14ac:dyDescent="0.35">
      <c r="A187" s="15">
        <v>11</v>
      </c>
      <c r="B187" s="15">
        <v>8</v>
      </c>
      <c r="C187" s="16">
        <f t="shared" si="19"/>
        <v>4.5562500000000004</v>
      </c>
      <c r="D187" s="16">
        <f t="shared" si="18"/>
        <v>5.1138888888888934</v>
      </c>
      <c r="E187" s="16">
        <f t="shared" si="20"/>
        <v>5.1194444444444489</v>
      </c>
      <c r="F187" s="16">
        <f t="shared" si="21"/>
        <v>0.55763888888889301</v>
      </c>
      <c r="G187" s="17">
        <f t="shared" si="22"/>
        <v>0</v>
      </c>
      <c r="H187" s="15">
        <f>COUNTIF($C188:C$1004,"&lt;="&amp;E187)</f>
        <v>21</v>
      </c>
    </row>
    <row r="188" spans="1:8" ht="25.5" x14ac:dyDescent="0.35">
      <c r="A188" s="15">
        <v>25</v>
      </c>
      <c r="B188" s="15">
        <v>109</v>
      </c>
      <c r="C188" s="16">
        <f t="shared" si="19"/>
        <v>4.5736111111111111</v>
      </c>
      <c r="D188" s="16">
        <f t="shared" si="18"/>
        <v>5.1194444444444489</v>
      </c>
      <c r="E188" s="16">
        <f t="shared" si="20"/>
        <v>5.1951388888888932</v>
      </c>
      <c r="F188" s="16">
        <f t="shared" si="21"/>
        <v>0.54583333333333783</v>
      </c>
      <c r="G188" s="17">
        <f t="shared" si="22"/>
        <v>0</v>
      </c>
      <c r="H188" s="15">
        <f>COUNTIF($C189:C$1004,"&lt;="&amp;E188)</f>
        <v>24</v>
      </c>
    </row>
    <row r="189" spans="1:8" ht="25.5" x14ac:dyDescent="0.35">
      <c r="A189" s="15">
        <v>45</v>
      </c>
      <c r="B189" s="15">
        <v>17</v>
      </c>
      <c r="C189" s="16">
        <f t="shared" si="19"/>
        <v>4.6048611111111111</v>
      </c>
      <c r="D189" s="16">
        <f t="shared" si="18"/>
        <v>5.1951388888888932</v>
      </c>
      <c r="E189" s="16">
        <f t="shared" si="20"/>
        <v>5.2069444444444484</v>
      </c>
      <c r="F189" s="16">
        <f t="shared" si="21"/>
        <v>0.59027777777778212</v>
      </c>
      <c r="G189" s="17">
        <f t="shared" si="22"/>
        <v>0</v>
      </c>
      <c r="H189" s="15">
        <f>COUNTIF($C190:C$1004,"&lt;="&amp;E189)</f>
        <v>23</v>
      </c>
    </row>
    <row r="190" spans="1:8" ht="25.5" x14ac:dyDescent="0.35">
      <c r="A190" s="15">
        <v>18</v>
      </c>
      <c r="B190" s="15">
        <v>10</v>
      </c>
      <c r="C190" s="16">
        <f t="shared" si="19"/>
        <v>4.6173611111111112</v>
      </c>
      <c r="D190" s="16">
        <f t="shared" si="18"/>
        <v>5.2069444444444484</v>
      </c>
      <c r="E190" s="16">
        <f t="shared" si="20"/>
        <v>5.213888888888893</v>
      </c>
      <c r="F190" s="16">
        <f t="shared" si="21"/>
        <v>0.58958333333333712</v>
      </c>
      <c r="G190" s="17">
        <f t="shared" si="22"/>
        <v>0</v>
      </c>
      <c r="H190" s="15">
        <f>COUNTIF($C191:C$1004,"&lt;="&amp;E190)</f>
        <v>22</v>
      </c>
    </row>
    <row r="191" spans="1:8" ht="25.5" x14ac:dyDescent="0.35">
      <c r="A191" s="15">
        <v>25</v>
      </c>
      <c r="B191" s="15">
        <v>86</v>
      </c>
      <c r="C191" s="16">
        <f t="shared" si="19"/>
        <v>4.634722222222222</v>
      </c>
      <c r="D191" s="16">
        <f t="shared" si="18"/>
        <v>5.213888888888893</v>
      </c>
      <c r="E191" s="16">
        <f t="shared" si="20"/>
        <v>5.2736111111111148</v>
      </c>
      <c r="F191" s="16">
        <f t="shared" si="21"/>
        <v>0.57916666666667105</v>
      </c>
      <c r="G191" s="17">
        <f t="shared" si="22"/>
        <v>0</v>
      </c>
      <c r="H191" s="15">
        <f>COUNTIF($C192:C$1004,"&lt;="&amp;E191)</f>
        <v>21</v>
      </c>
    </row>
    <row r="192" spans="1:8" ht="25.5" x14ac:dyDescent="0.35">
      <c r="A192" s="15">
        <v>16</v>
      </c>
      <c r="B192" s="15">
        <v>47</v>
      </c>
      <c r="C192" s="16">
        <f t="shared" si="19"/>
        <v>4.645833333333333</v>
      </c>
      <c r="D192" s="16">
        <f t="shared" si="18"/>
        <v>5.2736111111111148</v>
      </c>
      <c r="E192" s="16">
        <f t="shared" si="20"/>
        <v>5.3062500000000039</v>
      </c>
      <c r="F192" s="16">
        <f t="shared" si="21"/>
        <v>0.62777777777778176</v>
      </c>
      <c r="G192" s="17">
        <f t="shared" si="22"/>
        <v>0</v>
      </c>
      <c r="H192" s="15">
        <f>COUNTIF($C193:C$1004,"&lt;="&amp;E192)</f>
        <v>22</v>
      </c>
    </row>
    <row r="193" spans="1:8" ht="25.5" x14ac:dyDescent="0.35">
      <c r="A193" s="15">
        <v>20</v>
      </c>
      <c r="B193" s="15">
        <v>8</v>
      </c>
      <c r="C193" s="16">
        <f t="shared" si="19"/>
        <v>4.6597222222222223</v>
      </c>
      <c r="D193" s="16">
        <f t="shared" si="18"/>
        <v>5.3062500000000039</v>
      </c>
      <c r="E193" s="16">
        <f t="shared" si="20"/>
        <v>5.3118055555555594</v>
      </c>
      <c r="F193" s="16">
        <f t="shared" si="21"/>
        <v>0.64652777777778159</v>
      </c>
      <c r="G193" s="17">
        <f t="shared" si="22"/>
        <v>0</v>
      </c>
      <c r="H193" s="15">
        <f>COUNTIF($C194:C$1004,"&lt;="&amp;E193)</f>
        <v>21</v>
      </c>
    </row>
    <row r="194" spans="1:8" ht="25.5" x14ac:dyDescent="0.35">
      <c r="A194" s="15">
        <v>12</v>
      </c>
      <c r="B194" s="15">
        <v>27</v>
      </c>
      <c r="C194" s="16">
        <f t="shared" si="19"/>
        <v>4.6680555555555561</v>
      </c>
      <c r="D194" s="16">
        <f t="shared" si="18"/>
        <v>5.3118055555555594</v>
      </c>
      <c r="E194" s="16">
        <f t="shared" si="20"/>
        <v>5.3305555555555593</v>
      </c>
      <c r="F194" s="16">
        <f t="shared" si="21"/>
        <v>0.64375000000000338</v>
      </c>
      <c r="G194" s="17">
        <f t="shared" si="22"/>
        <v>0</v>
      </c>
      <c r="H194" s="15">
        <f>COUNTIF($C195:C$1004,"&lt;="&amp;E194)</f>
        <v>21</v>
      </c>
    </row>
    <row r="195" spans="1:8" ht="25.5" x14ac:dyDescent="0.35">
      <c r="A195" s="15">
        <v>24</v>
      </c>
      <c r="B195" s="15">
        <v>132</v>
      </c>
      <c r="C195" s="16">
        <f t="shared" si="19"/>
        <v>4.6847222222222227</v>
      </c>
      <c r="D195" s="16">
        <f t="shared" si="18"/>
        <v>5.3305555555555593</v>
      </c>
      <c r="E195" s="16">
        <f t="shared" si="20"/>
        <v>5.4222222222222261</v>
      </c>
      <c r="F195" s="16">
        <f t="shared" si="21"/>
        <v>0.64583333333333659</v>
      </c>
      <c r="G195" s="17">
        <f t="shared" si="22"/>
        <v>0</v>
      </c>
      <c r="H195" s="15">
        <f>COUNTIF($C196:C$1004,"&lt;="&amp;E195)</f>
        <v>25</v>
      </c>
    </row>
    <row r="196" spans="1:8" ht="25.5" x14ac:dyDescent="0.35">
      <c r="A196" s="15">
        <v>31</v>
      </c>
      <c r="B196" s="15">
        <v>47</v>
      </c>
      <c r="C196" s="16">
        <f t="shared" si="19"/>
        <v>4.7062500000000007</v>
      </c>
      <c r="D196" s="16">
        <f t="shared" si="18"/>
        <v>5.4222222222222261</v>
      </c>
      <c r="E196" s="16">
        <f t="shared" si="20"/>
        <v>5.4548611111111152</v>
      </c>
      <c r="F196" s="16">
        <f t="shared" si="21"/>
        <v>0.71597222222222534</v>
      </c>
      <c r="G196" s="17">
        <f t="shared" si="22"/>
        <v>0</v>
      </c>
      <c r="H196" s="15">
        <f>COUNTIF($C197:C$1004,"&lt;="&amp;E196)</f>
        <v>25</v>
      </c>
    </row>
    <row r="197" spans="1:8" ht="25.5" x14ac:dyDescent="0.35">
      <c r="A197" s="15">
        <v>11</v>
      </c>
      <c r="B197" s="15">
        <v>21</v>
      </c>
      <c r="C197" s="16">
        <f t="shared" si="19"/>
        <v>4.7138888888888895</v>
      </c>
      <c r="D197" s="16">
        <f t="shared" si="18"/>
        <v>5.4548611111111152</v>
      </c>
      <c r="E197" s="16">
        <f t="shared" si="20"/>
        <v>5.4694444444444485</v>
      </c>
      <c r="F197" s="16">
        <f t="shared" si="21"/>
        <v>0.7409722222222257</v>
      </c>
      <c r="G197" s="17">
        <f t="shared" si="22"/>
        <v>0</v>
      </c>
      <c r="H197" s="15">
        <f>COUNTIF($C198:C$1004,"&lt;="&amp;E197)</f>
        <v>25</v>
      </c>
    </row>
    <row r="198" spans="1:8" ht="25.5" x14ac:dyDescent="0.35">
      <c r="A198" s="15">
        <v>31</v>
      </c>
      <c r="B198" s="15">
        <v>44</v>
      </c>
      <c r="C198" s="16">
        <f t="shared" si="19"/>
        <v>4.7354166666666675</v>
      </c>
      <c r="D198" s="16">
        <f t="shared" si="18"/>
        <v>5.4694444444444485</v>
      </c>
      <c r="E198" s="16">
        <f t="shared" si="20"/>
        <v>5.5000000000000044</v>
      </c>
      <c r="F198" s="16">
        <f t="shared" si="21"/>
        <v>0.73402777777778105</v>
      </c>
      <c r="G198" s="17">
        <f t="shared" si="22"/>
        <v>0</v>
      </c>
      <c r="H198" s="15">
        <f>COUNTIF($C199:C$1004,"&lt;="&amp;E198)</f>
        <v>24</v>
      </c>
    </row>
    <row r="199" spans="1:8" ht="25.5" x14ac:dyDescent="0.35">
      <c r="A199" s="15">
        <v>16</v>
      </c>
      <c r="B199" s="15">
        <v>22</v>
      </c>
      <c r="C199" s="16">
        <f t="shared" si="19"/>
        <v>4.7465277777777786</v>
      </c>
      <c r="D199" s="16">
        <f t="shared" ref="D199:D262" si="23">IF(C199&gt;E198,C199,E198)</f>
        <v>5.5000000000000044</v>
      </c>
      <c r="E199" s="16">
        <f t="shared" si="20"/>
        <v>5.5152777777777819</v>
      </c>
      <c r="F199" s="16">
        <f t="shared" si="21"/>
        <v>0.75347222222222587</v>
      </c>
      <c r="G199" s="17">
        <f t="shared" si="22"/>
        <v>0</v>
      </c>
      <c r="H199" s="15">
        <f>COUNTIF($C200:C$1004,"&lt;="&amp;E199)</f>
        <v>24</v>
      </c>
    </row>
    <row r="200" spans="1:8" ht="25.5" x14ac:dyDescent="0.35">
      <c r="A200" s="15">
        <v>20</v>
      </c>
      <c r="B200" s="15">
        <v>20</v>
      </c>
      <c r="C200" s="16">
        <f t="shared" si="19"/>
        <v>4.7604166666666679</v>
      </c>
      <c r="D200" s="16">
        <f t="shared" si="23"/>
        <v>5.5152777777777819</v>
      </c>
      <c r="E200" s="16">
        <f t="shared" si="20"/>
        <v>5.5291666666666712</v>
      </c>
      <c r="F200" s="16">
        <f t="shared" si="21"/>
        <v>0.75486111111111409</v>
      </c>
      <c r="G200" s="17">
        <f t="shared" si="22"/>
        <v>0</v>
      </c>
      <c r="H200" s="15">
        <f>COUNTIF($C201:C$1004,"&lt;="&amp;E200)</f>
        <v>24</v>
      </c>
    </row>
    <row r="201" spans="1:8" ht="25.5" x14ac:dyDescent="0.35">
      <c r="A201" s="15">
        <v>54</v>
      </c>
      <c r="B201" s="15">
        <v>5</v>
      </c>
      <c r="C201" s="16">
        <f t="shared" si="19"/>
        <v>4.7979166666666675</v>
      </c>
      <c r="D201" s="16">
        <f t="shared" si="23"/>
        <v>5.5291666666666712</v>
      </c>
      <c r="E201" s="16">
        <f t="shared" si="20"/>
        <v>5.5326388888888935</v>
      </c>
      <c r="F201" s="16">
        <f t="shared" si="21"/>
        <v>0.73125000000000373</v>
      </c>
      <c r="G201" s="17">
        <f t="shared" si="22"/>
        <v>0</v>
      </c>
      <c r="H201" s="15">
        <f>COUNTIF($C202:C$1004,"&lt;="&amp;E201)</f>
        <v>23</v>
      </c>
    </row>
    <row r="202" spans="1:8" ht="25.5" x14ac:dyDescent="0.35">
      <c r="A202" s="15">
        <v>75</v>
      </c>
      <c r="B202" s="15">
        <v>25</v>
      </c>
      <c r="C202" s="16">
        <f t="shared" si="19"/>
        <v>4.8500000000000005</v>
      </c>
      <c r="D202" s="16">
        <f t="shared" si="23"/>
        <v>5.5326388888888935</v>
      </c>
      <c r="E202" s="16">
        <f t="shared" si="20"/>
        <v>5.5500000000000043</v>
      </c>
      <c r="F202" s="16">
        <f t="shared" si="21"/>
        <v>0.68263888888889301</v>
      </c>
      <c r="G202" s="17">
        <f t="shared" si="22"/>
        <v>0</v>
      </c>
      <c r="H202" s="15">
        <f>COUNTIF($C203:C$1004,"&lt;="&amp;E202)</f>
        <v>22</v>
      </c>
    </row>
    <row r="203" spans="1:8" ht="25.5" x14ac:dyDescent="0.35">
      <c r="A203" s="15">
        <v>96</v>
      </c>
      <c r="B203" s="15">
        <v>91</v>
      </c>
      <c r="C203" s="16">
        <f t="shared" si="19"/>
        <v>4.916666666666667</v>
      </c>
      <c r="D203" s="16">
        <f t="shared" si="23"/>
        <v>5.5500000000000043</v>
      </c>
      <c r="E203" s="16">
        <f t="shared" si="20"/>
        <v>5.6131944444444484</v>
      </c>
      <c r="F203" s="16">
        <f t="shared" si="21"/>
        <v>0.6333333333333373</v>
      </c>
      <c r="G203" s="17">
        <f t="shared" si="22"/>
        <v>0</v>
      </c>
      <c r="H203" s="15">
        <f>COUNTIF($C204:C$1004,"&lt;="&amp;E203)</f>
        <v>22</v>
      </c>
    </row>
    <row r="204" spans="1:8" ht="25.5" x14ac:dyDescent="0.35">
      <c r="A204" s="15">
        <v>38</v>
      </c>
      <c r="B204" s="15">
        <v>50</v>
      </c>
      <c r="C204" s="16">
        <f t="shared" si="19"/>
        <v>4.9430555555555555</v>
      </c>
      <c r="D204" s="16">
        <f t="shared" si="23"/>
        <v>5.6131944444444484</v>
      </c>
      <c r="E204" s="16">
        <f t="shared" si="20"/>
        <v>5.6479166666666707</v>
      </c>
      <c r="F204" s="16">
        <f t="shared" si="21"/>
        <v>0.67013888888889284</v>
      </c>
      <c r="G204" s="17">
        <f t="shared" si="22"/>
        <v>0</v>
      </c>
      <c r="H204" s="15">
        <f>COUNTIF($C205:C$1004,"&lt;="&amp;E204)</f>
        <v>22</v>
      </c>
    </row>
    <row r="205" spans="1:8" ht="25.5" x14ac:dyDescent="0.35">
      <c r="A205" s="15">
        <v>47</v>
      </c>
      <c r="B205" s="15">
        <v>161</v>
      </c>
      <c r="C205" s="16">
        <f t="shared" si="19"/>
        <v>4.9756944444444446</v>
      </c>
      <c r="D205" s="16">
        <f t="shared" si="23"/>
        <v>5.6479166666666707</v>
      </c>
      <c r="E205" s="16">
        <f t="shared" si="20"/>
        <v>5.7597222222222264</v>
      </c>
      <c r="F205" s="16">
        <f t="shared" si="21"/>
        <v>0.67222222222222605</v>
      </c>
      <c r="G205" s="17">
        <f t="shared" si="22"/>
        <v>0</v>
      </c>
      <c r="H205" s="15">
        <f>COUNTIF($C206:C$1004,"&lt;="&amp;E205)</f>
        <v>26</v>
      </c>
    </row>
    <row r="206" spans="1:8" ht="25.5" x14ac:dyDescent="0.35">
      <c r="A206" s="15">
        <v>82</v>
      </c>
      <c r="B206" s="15">
        <v>106</v>
      </c>
      <c r="C206" s="16">
        <f t="shared" si="19"/>
        <v>5.0326388888888891</v>
      </c>
      <c r="D206" s="16">
        <f t="shared" si="23"/>
        <v>5.7597222222222264</v>
      </c>
      <c r="E206" s="16">
        <f t="shared" si="20"/>
        <v>5.8333333333333375</v>
      </c>
      <c r="F206" s="16">
        <f t="shared" si="21"/>
        <v>0.7270833333333373</v>
      </c>
      <c r="G206" s="17">
        <f t="shared" si="22"/>
        <v>0</v>
      </c>
      <c r="H206" s="15">
        <f>COUNTIF($C207:C$1004,"&lt;="&amp;E206)</f>
        <v>27</v>
      </c>
    </row>
    <row r="207" spans="1:8" ht="25.5" x14ac:dyDescent="0.35">
      <c r="A207" s="15">
        <v>104</v>
      </c>
      <c r="B207" s="15">
        <v>117</v>
      </c>
      <c r="C207" s="16">
        <f t="shared" si="19"/>
        <v>5.1048611111111111</v>
      </c>
      <c r="D207" s="16">
        <f t="shared" si="23"/>
        <v>5.8333333333333375</v>
      </c>
      <c r="E207" s="16">
        <f t="shared" si="20"/>
        <v>5.9145833333333373</v>
      </c>
      <c r="F207" s="16">
        <f t="shared" si="21"/>
        <v>0.72847222222222641</v>
      </c>
      <c r="G207" s="17">
        <f t="shared" si="22"/>
        <v>0</v>
      </c>
      <c r="H207" s="15">
        <f>COUNTIF($C208:C$1004,"&lt;="&amp;E207)</f>
        <v>28</v>
      </c>
    </row>
    <row r="208" spans="1:8" ht="25.5" x14ac:dyDescent="0.35">
      <c r="A208" s="15">
        <v>7</v>
      </c>
      <c r="B208" s="15">
        <v>93</v>
      </c>
      <c r="C208" s="16">
        <f t="shared" si="19"/>
        <v>5.1097222222222225</v>
      </c>
      <c r="D208" s="16">
        <f t="shared" si="23"/>
        <v>5.9145833333333373</v>
      </c>
      <c r="E208" s="16">
        <f t="shared" si="20"/>
        <v>5.9791666666666705</v>
      </c>
      <c r="F208" s="16">
        <f t="shared" si="21"/>
        <v>0.8048611111111148</v>
      </c>
      <c r="G208" s="17">
        <f t="shared" si="22"/>
        <v>0</v>
      </c>
      <c r="H208" s="15">
        <f>COUNTIF($C209:C$1004,"&lt;="&amp;E208)</f>
        <v>30</v>
      </c>
    </row>
    <row r="209" spans="1:8" ht="25.5" x14ac:dyDescent="0.35">
      <c r="A209" s="15">
        <v>31</v>
      </c>
      <c r="B209" s="15">
        <v>2</v>
      </c>
      <c r="C209" s="16">
        <f t="shared" si="19"/>
        <v>5.1312500000000005</v>
      </c>
      <c r="D209" s="16">
        <f t="shared" si="23"/>
        <v>5.9791666666666705</v>
      </c>
      <c r="E209" s="16">
        <f t="shared" si="20"/>
        <v>5.9805555555555596</v>
      </c>
      <c r="F209" s="16">
        <f t="shared" si="21"/>
        <v>0.84791666666666998</v>
      </c>
      <c r="G209" s="17">
        <f t="shared" si="22"/>
        <v>0</v>
      </c>
      <c r="H209" s="15">
        <f>COUNTIF($C210:C$1004,"&lt;="&amp;E209)</f>
        <v>29</v>
      </c>
    </row>
    <row r="210" spans="1:8" ht="25.5" x14ac:dyDescent="0.35">
      <c r="A210" s="15">
        <v>36</v>
      </c>
      <c r="B210" s="15">
        <v>30</v>
      </c>
      <c r="C210" s="16">
        <f t="shared" si="19"/>
        <v>5.1562500000000009</v>
      </c>
      <c r="D210" s="16">
        <f t="shared" si="23"/>
        <v>5.9805555555555596</v>
      </c>
      <c r="E210" s="16">
        <f t="shared" si="20"/>
        <v>6.0013888888888927</v>
      </c>
      <c r="F210" s="16">
        <f t="shared" si="21"/>
        <v>0.82430555555555873</v>
      </c>
      <c r="G210" s="17">
        <f t="shared" si="22"/>
        <v>0</v>
      </c>
      <c r="H210" s="15">
        <f>COUNTIF($C211:C$1004,"&lt;="&amp;E210)</f>
        <v>29</v>
      </c>
    </row>
    <row r="211" spans="1:8" ht="25.5" x14ac:dyDescent="0.35">
      <c r="A211" s="15">
        <v>15</v>
      </c>
      <c r="B211" s="15">
        <v>54</v>
      </c>
      <c r="C211" s="16">
        <f t="shared" si="19"/>
        <v>5.1666666666666679</v>
      </c>
      <c r="D211" s="16">
        <f t="shared" si="23"/>
        <v>6.0013888888888927</v>
      </c>
      <c r="E211" s="16">
        <f t="shared" si="20"/>
        <v>6.0388888888888923</v>
      </c>
      <c r="F211" s="16">
        <f t="shared" si="21"/>
        <v>0.83472222222222481</v>
      </c>
      <c r="G211" s="17">
        <f t="shared" si="22"/>
        <v>0</v>
      </c>
      <c r="H211" s="15">
        <f>COUNTIF($C212:C$1004,"&lt;="&amp;E211)</f>
        <v>29</v>
      </c>
    </row>
    <row r="212" spans="1:8" ht="25.5" x14ac:dyDescent="0.35">
      <c r="A212" s="15">
        <v>41</v>
      </c>
      <c r="B212" s="15">
        <v>18</v>
      </c>
      <c r="C212" s="16">
        <f t="shared" si="19"/>
        <v>5.1951388888888896</v>
      </c>
      <c r="D212" s="16">
        <f t="shared" si="23"/>
        <v>6.0388888888888923</v>
      </c>
      <c r="E212" s="16">
        <f t="shared" si="20"/>
        <v>6.0513888888888925</v>
      </c>
      <c r="F212" s="16">
        <f t="shared" si="21"/>
        <v>0.84375000000000266</v>
      </c>
      <c r="G212" s="17">
        <f t="shared" si="22"/>
        <v>0</v>
      </c>
      <c r="H212" s="15">
        <f>COUNTIF($C213:C$1004,"&lt;="&amp;E212)</f>
        <v>29</v>
      </c>
    </row>
    <row r="213" spans="1:8" ht="25.5" x14ac:dyDescent="0.35">
      <c r="A213" s="15">
        <v>118</v>
      </c>
      <c r="B213" s="15">
        <v>39</v>
      </c>
      <c r="C213" s="16">
        <f t="shared" si="19"/>
        <v>5.2770833333333345</v>
      </c>
      <c r="D213" s="16">
        <f t="shared" si="23"/>
        <v>6.0513888888888925</v>
      </c>
      <c r="E213" s="16">
        <f t="shared" si="20"/>
        <v>6.0784722222222261</v>
      </c>
      <c r="F213" s="16">
        <f t="shared" si="21"/>
        <v>0.77430555555555802</v>
      </c>
      <c r="G213" s="17">
        <f t="shared" si="22"/>
        <v>0</v>
      </c>
      <c r="H213" s="15">
        <f>COUNTIF($C214:C$1004,"&lt;="&amp;E213)</f>
        <v>29</v>
      </c>
    </row>
    <row r="214" spans="1:8" ht="25.5" x14ac:dyDescent="0.35">
      <c r="A214" s="15">
        <v>24</v>
      </c>
      <c r="B214" s="15">
        <v>182</v>
      </c>
      <c r="C214" s="16">
        <f t="shared" si="19"/>
        <v>5.2937500000000011</v>
      </c>
      <c r="D214" s="16">
        <f t="shared" si="23"/>
        <v>6.0784722222222261</v>
      </c>
      <c r="E214" s="16">
        <f t="shared" si="20"/>
        <v>6.2048611111111152</v>
      </c>
      <c r="F214" s="16">
        <f t="shared" si="21"/>
        <v>0.78472222222222499</v>
      </c>
      <c r="G214" s="17">
        <f t="shared" si="22"/>
        <v>0</v>
      </c>
      <c r="H214" s="15">
        <f>COUNTIF($C215:C$1004,"&lt;="&amp;E214)</f>
        <v>35</v>
      </c>
    </row>
    <row r="215" spans="1:8" ht="25.5" x14ac:dyDescent="0.35">
      <c r="A215" s="15">
        <v>43</v>
      </c>
      <c r="B215" s="15">
        <v>4</v>
      </c>
      <c r="C215" s="16">
        <f t="shared" si="19"/>
        <v>5.323611111111112</v>
      </c>
      <c r="D215" s="16">
        <f t="shared" si="23"/>
        <v>6.2048611111111152</v>
      </c>
      <c r="E215" s="16">
        <f t="shared" si="20"/>
        <v>6.2076388888888934</v>
      </c>
      <c r="F215" s="16">
        <f t="shared" si="21"/>
        <v>0.8812500000000032</v>
      </c>
      <c r="G215" s="17">
        <f t="shared" si="22"/>
        <v>0</v>
      </c>
      <c r="H215" s="15">
        <f>COUNTIF($C216:C$1004,"&lt;="&amp;E215)</f>
        <v>34</v>
      </c>
    </row>
    <row r="216" spans="1:8" ht="25.5" x14ac:dyDescent="0.35">
      <c r="A216" s="15">
        <v>34</v>
      </c>
      <c r="B216" s="15">
        <v>41</v>
      </c>
      <c r="C216" s="16">
        <f t="shared" si="19"/>
        <v>5.3472222222222232</v>
      </c>
      <c r="D216" s="16">
        <f t="shared" si="23"/>
        <v>6.2076388888888934</v>
      </c>
      <c r="E216" s="16">
        <f t="shared" si="20"/>
        <v>6.2361111111111152</v>
      </c>
      <c r="F216" s="16">
        <f t="shared" si="21"/>
        <v>0.86041666666667016</v>
      </c>
      <c r="G216" s="17">
        <f t="shared" si="22"/>
        <v>0</v>
      </c>
      <c r="H216" s="15">
        <f>COUNTIF($C217:C$1004,"&lt;="&amp;E216)</f>
        <v>34</v>
      </c>
    </row>
    <row r="217" spans="1:8" ht="25.5" x14ac:dyDescent="0.35">
      <c r="A217" s="15">
        <v>21</v>
      </c>
      <c r="B217" s="15">
        <v>60</v>
      </c>
      <c r="C217" s="16">
        <f t="shared" si="19"/>
        <v>5.3618055555555566</v>
      </c>
      <c r="D217" s="16">
        <f t="shared" si="23"/>
        <v>6.2361111111111152</v>
      </c>
      <c r="E217" s="16">
        <f t="shared" si="20"/>
        <v>6.2777777777777821</v>
      </c>
      <c r="F217" s="16">
        <f t="shared" si="21"/>
        <v>0.87430555555555856</v>
      </c>
      <c r="G217" s="17">
        <f t="shared" si="22"/>
        <v>0</v>
      </c>
      <c r="H217" s="15">
        <f>COUNTIF($C218:C$1004,"&lt;="&amp;E217)</f>
        <v>33</v>
      </c>
    </row>
    <row r="218" spans="1:8" ht="25.5" x14ac:dyDescent="0.35">
      <c r="A218" s="15">
        <v>17</v>
      </c>
      <c r="B218" s="15">
        <v>54</v>
      </c>
      <c r="C218" s="16">
        <f t="shared" si="19"/>
        <v>5.3736111111111118</v>
      </c>
      <c r="D218" s="16">
        <f t="shared" si="23"/>
        <v>6.2777777777777821</v>
      </c>
      <c r="E218" s="16">
        <f t="shared" si="20"/>
        <v>6.3152777777777818</v>
      </c>
      <c r="F218" s="16">
        <f t="shared" si="21"/>
        <v>0.90416666666667034</v>
      </c>
      <c r="G218" s="17">
        <f t="shared" si="22"/>
        <v>0</v>
      </c>
      <c r="H218" s="15">
        <f>COUNTIF($C219:C$1004,"&lt;="&amp;E218)</f>
        <v>32</v>
      </c>
    </row>
    <row r="219" spans="1:8" ht="25.5" x14ac:dyDescent="0.35">
      <c r="A219" s="15">
        <v>46</v>
      </c>
      <c r="B219" s="15">
        <v>8</v>
      </c>
      <c r="C219" s="16">
        <f t="shared" si="19"/>
        <v>5.4055555555555559</v>
      </c>
      <c r="D219" s="16">
        <f t="shared" si="23"/>
        <v>6.3152777777777818</v>
      </c>
      <c r="E219" s="16">
        <f t="shared" si="20"/>
        <v>6.3208333333333373</v>
      </c>
      <c r="F219" s="16">
        <f t="shared" si="21"/>
        <v>0.90972222222222587</v>
      </c>
      <c r="G219" s="17">
        <f t="shared" si="22"/>
        <v>0</v>
      </c>
      <c r="H219" s="15">
        <f>COUNTIF($C220:C$1004,"&lt;="&amp;E219)</f>
        <v>31</v>
      </c>
    </row>
    <row r="220" spans="1:8" ht="25.5" x14ac:dyDescent="0.35">
      <c r="A220" s="15">
        <v>20</v>
      </c>
      <c r="B220" s="15">
        <v>26</v>
      </c>
      <c r="C220" s="16">
        <f t="shared" si="19"/>
        <v>5.4194444444444452</v>
      </c>
      <c r="D220" s="16">
        <f t="shared" si="23"/>
        <v>6.3208333333333373</v>
      </c>
      <c r="E220" s="16">
        <f t="shared" si="20"/>
        <v>6.338888888888893</v>
      </c>
      <c r="F220" s="16">
        <f t="shared" si="21"/>
        <v>0.90138888888889213</v>
      </c>
      <c r="G220" s="17">
        <f t="shared" si="22"/>
        <v>0</v>
      </c>
      <c r="H220" s="15">
        <f>COUNTIF($C221:C$1004,"&lt;="&amp;E220)</f>
        <v>31</v>
      </c>
    </row>
    <row r="221" spans="1:8" ht="25.5" x14ac:dyDescent="0.35">
      <c r="A221" s="15">
        <v>30</v>
      </c>
      <c r="B221" s="15">
        <v>37</v>
      </c>
      <c r="C221" s="16">
        <f t="shared" si="19"/>
        <v>5.4402777777777782</v>
      </c>
      <c r="D221" s="16">
        <f t="shared" si="23"/>
        <v>6.338888888888893</v>
      </c>
      <c r="E221" s="16">
        <f t="shared" si="20"/>
        <v>6.3645833333333375</v>
      </c>
      <c r="F221" s="16">
        <f t="shared" si="21"/>
        <v>0.8986111111111148</v>
      </c>
      <c r="G221" s="17">
        <f t="shared" si="22"/>
        <v>0</v>
      </c>
      <c r="H221" s="15">
        <f>COUNTIF($C222:C$1004,"&lt;="&amp;E221)</f>
        <v>31</v>
      </c>
    </row>
    <row r="222" spans="1:8" ht="25.5" x14ac:dyDescent="0.35">
      <c r="A222" s="15">
        <v>42</v>
      </c>
      <c r="B222" s="15">
        <v>70</v>
      </c>
      <c r="C222" s="16">
        <f t="shared" si="19"/>
        <v>5.469444444444445</v>
      </c>
      <c r="D222" s="16">
        <f t="shared" si="23"/>
        <v>6.3645833333333375</v>
      </c>
      <c r="E222" s="16">
        <f t="shared" si="20"/>
        <v>6.4131944444444482</v>
      </c>
      <c r="F222" s="16">
        <f t="shared" si="21"/>
        <v>0.89513888888889248</v>
      </c>
      <c r="G222" s="17">
        <f t="shared" si="22"/>
        <v>0</v>
      </c>
      <c r="H222" s="15">
        <f>COUNTIF($C223:C$1004,"&lt;="&amp;E222)</f>
        <v>30</v>
      </c>
    </row>
    <row r="223" spans="1:8" ht="25.5" x14ac:dyDescent="0.35">
      <c r="A223" s="15">
        <v>45</v>
      </c>
      <c r="B223" s="15">
        <v>63</v>
      </c>
      <c r="C223" s="16">
        <f t="shared" si="19"/>
        <v>5.500694444444445</v>
      </c>
      <c r="D223" s="16">
        <f t="shared" si="23"/>
        <v>6.4131944444444482</v>
      </c>
      <c r="E223" s="16">
        <f t="shared" si="20"/>
        <v>6.4569444444444484</v>
      </c>
      <c r="F223" s="16">
        <f t="shared" si="21"/>
        <v>0.9125000000000032</v>
      </c>
      <c r="G223" s="17">
        <f t="shared" si="22"/>
        <v>0</v>
      </c>
      <c r="H223" s="15">
        <f>COUNTIF($C224:C$1004,"&lt;="&amp;E223)</f>
        <v>31</v>
      </c>
    </row>
    <row r="224" spans="1:8" ht="25.5" x14ac:dyDescent="0.35">
      <c r="A224" s="15">
        <v>41</v>
      </c>
      <c r="B224" s="15">
        <v>66</v>
      </c>
      <c r="C224" s="16">
        <f t="shared" si="19"/>
        <v>5.5291666666666668</v>
      </c>
      <c r="D224" s="16">
        <f t="shared" si="23"/>
        <v>6.4569444444444484</v>
      </c>
      <c r="E224" s="16">
        <f t="shared" si="20"/>
        <v>6.5027777777777818</v>
      </c>
      <c r="F224" s="16">
        <f t="shared" si="21"/>
        <v>0.92777777777778159</v>
      </c>
      <c r="G224" s="17">
        <f t="shared" si="22"/>
        <v>0</v>
      </c>
      <c r="H224" s="15">
        <f>COUNTIF($C225:C$1004,"&lt;="&amp;E224)</f>
        <v>31</v>
      </c>
    </row>
    <row r="225" spans="1:8" ht="25.5" x14ac:dyDescent="0.35">
      <c r="A225" s="15">
        <v>82</v>
      </c>
      <c r="B225" s="15">
        <v>16</v>
      </c>
      <c r="C225" s="16">
        <f t="shared" si="19"/>
        <v>5.5861111111111112</v>
      </c>
      <c r="D225" s="16">
        <f t="shared" si="23"/>
        <v>6.5027777777777818</v>
      </c>
      <c r="E225" s="16">
        <f t="shared" si="20"/>
        <v>6.5138888888888928</v>
      </c>
      <c r="F225" s="16">
        <f t="shared" si="21"/>
        <v>0.91666666666667052</v>
      </c>
      <c r="G225" s="17">
        <f t="shared" si="22"/>
        <v>0</v>
      </c>
      <c r="H225" s="15">
        <f>COUNTIF($C226:C$1004,"&lt;="&amp;E225)</f>
        <v>30</v>
      </c>
    </row>
    <row r="226" spans="1:8" ht="25.5" x14ac:dyDescent="0.35">
      <c r="A226" s="15">
        <v>82</v>
      </c>
      <c r="B226" s="15">
        <v>56</v>
      </c>
      <c r="C226" s="16">
        <f t="shared" si="19"/>
        <v>5.6430555555555557</v>
      </c>
      <c r="D226" s="16">
        <f t="shared" si="23"/>
        <v>6.5138888888888928</v>
      </c>
      <c r="E226" s="16">
        <f t="shared" si="20"/>
        <v>6.5527777777777816</v>
      </c>
      <c r="F226" s="16">
        <f t="shared" si="21"/>
        <v>0.87083333333333712</v>
      </c>
      <c r="G226" s="17">
        <f t="shared" si="22"/>
        <v>0</v>
      </c>
      <c r="H226" s="15">
        <f>COUNTIF($C227:C$1004,"&lt;="&amp;E226)</f>
        <v>31</v>
      </c>
    </row>
    <row r="227" spans="1:8" ht="25.5" x14ac:dyDescent="0.35">
      <c r="A227" s="15">
        <v>36</v>
      </c>
      <c r="B227" s="15">
        <v>7</v>
      </c>
      <c r="C227" s="16">
        <f t="shared" si="19"/>
        <v>5.6680555555555561</v>
      </c>
      <c r="D227" s="16">
        <f t="shared" si="23"/>
        <v>6.5527777777777816</v>
      </c>
      <c r="E227" s="16">
        <f t="shared" si="20"/>
        <v>6.557638888888893</v>
      </c>
      <c r="F227" s="16">
        <f t="shared" si="21"/>
        <v>0.88472222222222552</v>
      </c>
      <c r="G227" s="17">
        <f t="shared" si="22"/>
        <v>0</v>
      </c>
      <c r="H227" s="15">
        <f>COUNTIF($C228:C$1004,"&lt;="&amp;E227)</f>
        <v>30</v>
      </c>
    </row>
    <row r="228" spans="1:8" ht="25.5" x14ac:dyDescent="0.35">
      <c r="A228" s="15">
        <v>26</v>
      </c>
      <c r="B228" s="15">
        <v>12</v>
      </c>
      <c r="C228" s="16">
        <f t="shared" si="19"/>
        <v>5.6861111111111118</v>
      </c>
      <c r="D228" s="16">
        <f t="shared" si="23"/>
        <v>6.557638888888893</v>
      </c>
      <c r="E228" s="16">
        <f t="shared" si="20"/>
        <v>6.5659722222222268</v>
      </c>
      <c r="F228" s="16">
        <f t="shared" si="21"/>
        <v>0.87152777777778123</v>
      </c>
      <c r="G228" s="17">
        <f t="shared" si="22"/>
        <v>0</v>
      </c>
      <c r="H228" s="15">
        <f>COUNTIF($C229:C$1004,"&lt;="&amp;E228)</f>
        <v>29</v>
      </c>
    </row>
    <row r="229" spans="1:8" ht="25.5" x14ac:dyDescent="0.35">
      <c r="A229" s="15">
        <v>31</v>
      </c>
      <c r="B229" s="15">
        <v>16</v>
      </c>
      <c r="C229" s="16">
        <f t="shared" si="19"/>
        <v>5.7076388888888898</v>
      </c>
      <c r="D229" s="16">
        <f t="shared" si="23"/>
        <v>6.5659722222222268</v>
      </c>
      <c r="E229" s="16">
        <f t="shared" si="20"/>
        <v>6.5770833333333378</v>
      </c>
      <c r="F229" s="16">
        <f t="shared" si="21"/>
        <v>0.85833333333333695</v>
      </c>
      <c r="G229" s="17">
        <f t="shared" si="22"/>
        <v>0</v>
      </c>
      <c r="H229" s="15">
        <f>COUNTIF($C230:C$1004,"&lt;="&amp;E229)</f>
        <v>28</v>
      </c>
    </row>
    <row r="230" spans="1:8" ht="25.5" x14ac:dyDescent="0.35">
      <c r="A230" s="15">
        <v>28</v>
      </c>
      <c r="B230" s="15">
        <v>58</v>
      </c>
      <c r="C230" s="16">
        <f t="shared" si="19"/>
        <v>5.7270833333333346</v>
      </c>
      <c r="D230" s="16">
        <f t="shared" si="23"/>
        <v>6.5770833333333378</v>
      </c>
      <c r="E230" s="16">
        <f t="shared" si="20"/>
        <v>6.6173611111111157</v>
      </c>
      <c r="F230" s="16">
        <f t="shared" si="21"/>
        <v>0.8500000000000032</v>
      </c>
      <c r="G230" s="17">
        <f t="shared" si="22"/>
        <v>0</v>
      </c>
      <c r="H230" s="15">
        <f>COUNTIF($C231:C$1004,"&lt;="&amp;E230)</f>
        <v>29</v>
      </c>
    </row>
    <row r="231" spans="1:8" ht="25.5" x14ac:dyDescent="0.35">
      <c r="A231" s="15">
        <v>34</v>
      </c>
      <c r="B231" s="15">
        <v>39</v>
      </c>
      <c r="C231" s="16">
        <f t="shared" si="19"/>
        <v>5.7506944444444459</v>
      </c>
      <c r="D231" s="16">
        <f t="shared" si="23"/>
        <v>6.6173611111111157</v>
      </c>
      <c r="E231" s="16">
        <f t="shared" si="20"/>
        <v>6.6444444444444493</v>
      </c>
      <c r="F231" s="16">
        <f t="shared" si="21"/>
        <v>0.8666666666666698</v>
      </c>
      <c r="G231" s="17">
        <f t="shared" si="22"/>
        <v>0</v>
      </c>
      <c r="H231" s="15">
        <f>COUNTIF($C232:C$1004,"&lt;="&amp;E231)</f>
        <v>28</v>
      </c>
    </row>
    <row r="232" spans="1:8" ht="25.5" x14ac:dyDescent="0.35">
      <c r="A232" s="15">
        <v>42</v>
      </c>
      <c r="B232" s="15">
        <v>8</v>
      </c>
      <c r="C232" s="16">
        <f t="shared" si="19"/>
        <v>5.7798611111111127</v>
      </c>
      <c r="D232" s="16">
        <f t="shared" si="23"/>
        <v>6.6444444444444493</v>
      </c>
      <c r="E232" s="16">
        <f t="shared" si="20"/>
        <v>6.6500000000000048</v>
      </c>
      <c r="F232" s="16">
        <f t="shared" si="21"/>
        <v>0.86458333333333659</v>
      </c>
      <c r="G232" s="17">
        <f t="shared" si="22"/>
        <v>0</v>
      </c>
      <c r="H232" s="15">
        <f>COUNTIF($C233:C$1004,"&lt;="&amp;E232)</f>
        <v>27</v>
      </c>
    </row>
    <row r="233" spans="1:8" ht="25.5" x14ac:dyDescent="0.35">
      <c r="A233" s="15">
        <v>24</v>
      </c>
      <c r="B233" s="15">
        <v>97</v>
      </c>
      <c r="C233" s="16">
        <f t="shared" si="19"/>
        <v>5.7965277777777793</v>
      </c>
      <c r="D233" s="16">
        <f t="shared" si="23"/>
        <v>6.6500000000000048</v>
      </c>
      <c r="E233" s="16">
        <f t="shared" si="20"/>
        <v>6.7173611111111162</v>
      </c>
      <c r="F233" s="16">
        <f t="shared" si="21"/>
        <v>0.85347222222222552</v>
      </c>
      <c r="G233" s="17">
        <f t="shared" si="22"/>
        <v>0</v>
      </c>
      <c r="H233" s="15">
        <f>COUNTIF($C234:C$1004,"&lt;="&amp;E233)</f>
        <v>29</v>
      </c>
    </row>
    <row r="234" spans="1:8" ht="25.5" x14ac:dyDescent="0.35">
      <c r="A234" s="15">
        <v>108</v>
      </c>
      <c r="B234" s="15">
        <v>37</v>
      </c>
      <c r="C234" s="16">
        <f t="shared" si="19"/>
        <v>5.8715277777777795</v>
      </c>
      <c r="D234" s="16">
        <f t="shared" si="23"/>
        <v>6.7173611111111162</v>
      </c>
      <c r="E234" s="16">
        <f t="shared" si="20"/>
        <v>6.7430555555555607</v>
      </c>
      <c r="F234" s="16">
        <f t="shared" si="21"/>
        <v>0.84583333333333677</v>
      </c>
      <c r="G234" s="17">
        <f t="shared" si="22"/>
        <v>0</v>
      </c>
      <c r="H234" s="15">
        <f>COUNTIF($C235:C$1004,"&lt;="&amp;E234)</f>
        <v>29</v>
      </c>
    </row>
    <row r="235" spans="1:8" ht="25.5" x14ac:dyDescent="0.35">
      <c r="A235" s="15">
        <v>57</v>
      </c>
      <c r="B235" s="15">
        <v>19</v>
      </c>
      <c r="C235" s="16">
        <f t="shared" si="19"/>
        <v>5.9111111111111132</v>
      </c>
      <c r="D235" s="16">
        <f t="shared" si="23"/>
        <v>6.7430555555555607</v>
      </c>
      <c r="E235" s="16">
        <f t="shared" si="20"/>
        <v>6.756250000000005</v>
      </c>
      <c r="F235" s="16">
        <f t="shared" si="21"/>
        <v>0.83194444444444748</v>
      </c>
      <c r="G235" s="17">
        <f t="shared" si="22"/>
        <v>0</v>
      </c>
      <c r="H235" s="15">
        <f>COUNTIF($C236:C$1004,"&lt;="&amp;E235)</f>
        <v>28</v>
      </c>
    </row>
    <row r="236" spans="1:8" ht="25.5" x14ac:dyDescent="0.35">
      <c r="A236" s="15">
        <v>26</v>
      </c>
      <c r="B236" s="15">
        <v>7</v>
      </c>
      <c r="C236" s="16">
        <f t="shared" ref="C236:C299" si="24">C235+A236/1440</f>
        <v>5.9291666666666689</v>
      </c>
      <c r="D236" s="16">
        <f t="shared" si="23"/>
        <v>6.756250000000005</v>
      </c>
      <c r="E236" s="16">
        <f t="shared" ref="E236:E299" si="25">D236+B236/1440</f>
        <v>6.7611111111111164</v>
      </c>
      <c r="F236" s="16">
        <f t="shared" ref="F236:F299" si="26">ABS(D236-C236)</f>
        <v>0.82708333333333606</v>
      </c>
      <c r="G236" s="17">
        <f t="shared" ref="G236:G299" si="27">ABS(D236-E235)</f>
        <v>0</v>
      </c>
      <c r="H236" s="15">
        <f>COUNTIF($C237:C$1004,"&lt;="&amp;E236)</f>
        <v>27</v>
      </c>
    </row>
    <row r="237" spans="1:8" ht="25.5" x14ac:dyDescent="0.35">
      <c r="A237" s="15">
        <v>22</v>
      </c>
      <c r="B237" s="15">
        <v>65</v>
      </c>
      <c r="C237" s="16">
        <f t="shared" si="24"/>
        <v>5.9444444444444464</v>
      </c>
      <c r="D237" s="16">
        <f t="shared" si="23"/>
        <v>6.7611111111111164</v>
      </c>
      <c r="E237" s="16">
        <f t="shared" si="25"/>
        <v>6.8062500000000057</v>
      </c>
      <c r="F237" s="16">
        <f t="shared" si="26"/>
        <v>0.81666666666666998</v>
      </c>
      <c r="G237" s="17">
        <f t="shared" si="27"/>
        <v>0</v>
      </c>
      <c r="H237" s="15">
        <f>COUNTIF($C238:C$1004,"&lt;="&amp;E237)</f>
        <v>28</v>
      </c>
    </row>
    <row r="238" spans="1:8" ht="25.5" x14ac:dyDescent="0.35">
      <c r="A238" s="15">
        <v>25</v>
      </c>
      <c r="B238" s="15">
        <v>31</v>
      </c>
      <c r="C238" s="16">
        <f t="shared" si="24"/>
        <v>5.9618055555555571</v>
      </c>
      <c r="D238" s="16">
        <f t="shared" si="23"/>
        <v>6.8062500000000057</v>
      </c>
      <c r="E238" s="16">
        <f t="shared" si="25"/>
        <v>6.8277777777777837</v>
      </c>
      <c r="F238" s="16">
        <f t="shared" si="26"/>
        <v>0.84444444444444855</v>
      </c>
      <c r="G238" s="17">
        <f t="shared" si="27"/>
        <v>0</v>
      </c>
      <c r="H238" s="15">
        <f>COUNTIF($C239:C$1004,"&lt;="&amp;E238)</f>
        <v>28</v>
      </c>
    </row>
    <row r="239" spans="1:8" ht="25.5" x14ac:dyDescent="0.35">
      <c r="A239" s="15">
        <v>40</v>
      </c>
      <c r="B239" s="15">
        <v>4</v>
      </c>
      <c r="C239" s="16">
        <f t="shared" si="24"/>
        <v>5.9895833333333348</v>
      </c>
      <c r="D239" s="16">
        <f t="shared" si="23"/>
        <v>6.8277777777777837</v>
      </c>
      <c r="E239" s="16">
        <f t="shared" si="25"/>
        <v>6.8305555555555619</v>
      </c>
      <c r="F239" s="16">
        <f t="shared" si="26"/>
        <v>0.83819444444444891</v>
      </c>
      <c r="G239" s="17">
        <f t="shared" si="27"/>
        <v>0</v>
      </c>
      <c r="H239" s="15">
        <f>COUNTIF($C240:C$1004,"&lt;="&amp;E239)</f>
        <v>27</v>
      </c>
    </row>
    <row r="240" spans="1:8" ht="25.5" x14ac:dyDescent="0.35">
      <c r="A240" s="15">
        <v>60</v>
      </c>
      <c r="B240" s="15">
        <v>47</v>
      </c>
      <c r="C240" s="16">
        <f t="shared" si="24"/>
        <v>6.0312500000000018</v>
      </c>
      <c r="D240" s="16">
        <f t="shared" si="23"/>
        <v>6.8305555555555619</v>
      </c>
      <c r="E240" s="16">
        <f t="shared" si="25"/>
        <v>6.863194444444451</v>
      </c>
      <c r="F240" s="16">
        <f t="shared" si="26"/>
        <v>0.79930555555556015</v>
      </c>
      <c r="G240" s="17">
        <f t="shared" si="27"/>
        <v>0</v>
      </c>
      <c r="H240" s="15">
        <f>COUNTIF($C241:C$1004,"&lt;="&amp;E240)</f>
        <v>26</v>
      </c>
    </row>
    <row r="241" spans="1:8" ht="25.5" x14ac:dyDescent="0.35">
      <c r="A241" s="15">
        <v>28</v>
      </c>
      <c r="B241" s="15">
        <v>15</v>
      </c>
      <c r="C241" s="16">
        <f t="shared" si="24"/>
        <v>6.0506944444444466</v>
      </c>
      <c r="D241" s="16">
        <f t="shared" si="23"/>
        <v>6.863194444444451</v>
      </c>
      <c r="E241" s="16">
        <f t="shared" si="25"/>
        <v>6.873611111111118</v>
      </c>
      <c r="F241" s="16">
        <f t="shared" si="26"/>
        <v>0.81250000000000444</v>
      </c>
      <c r="G241" s="17">
        <f t="shared" si="27"/>
        <v>0</v>
      </c>
      <c r="H241" s="15">
        <f>COUNTIF($C242:C$1004,"&lt;="&amp;E241)</f>
        <v>26</v>
      </c>
    </row>
    <row r="242" spans="1:8" ht="25.5" x14ac:dyDescent="0.35">
      <c r="A242" s="15">
        <v>28</v>
      </c>
      <c r="B242" s="15">
        <v>14</v>
      </c>
      <c r="C242" s="16">
        <f t="shared" si="24"/>
        <v>6.0701388888888914</v>
      </c>
      <c r="D242" s="16">
        <f t="shared" si="23"/>
        <v>6.873611111111118</v>
      </c>
      <c r="E242" s="16">
        <f t="shared" si="25"/>
        <v>6.88333333333334</v>
      </c>
      <c r="F242" s="16">
        <f t="shared" si="26"/>
        <v>0.80347222222222658</v>
      </c>
      <c r="G242" s="17">
        <f t="shared" si="27"/>
        <v>0</v>
      </c>
      <c r="H242" s="15">
        <f>COUNTIF($C243:C$1004,"&lt;="&amp;E242)</f>
        <v>25</v>
      </c>
    </row>
    <row r="243" spans="1:8" ht="25.5" x14ac:dyDescent="0.35">
      <c r="A243" s="15">
        <v>40</v>
      </c>
      <c r="B243" s="15">
        <v>37</v>
      </c>
      <c r="C243" s="16">
        <f t="shared" si="24"/>
        <v>6.0979166666666691</v>
      </c>
      <c r="D243" s="16">
        <f t="shared" si="23"/>
        <v>6.88333333333334</v>
      </c>
      <c r="E243" s="16">
        <f t="shared" si="25"/>
        <v>6.9090277777777844</v>
      </c>
      <c r="F243" s="16">
        <f t="shared" si="26"/>
        <v>0.78541666666667087</v>
      </c>
      <c r="G243" s="17">
        <f t="shared" si="27"/>
        <v>0</v>
      </c>
      <c r="H243" s="15">
        <f>COUNTIF($C244:C$1004,"&lt;="&amp;E243)</f>
        <v>25</v>
      </c>
    </row>
    <row r="244" spans="1:8" ht="25.5" x14ac:dyDescent="0.35">
      <c r="A244" s="15">
        <v>30</v>
      </c>
      <c r="B244" s="15">
        <v>40</v>
      </c>
      <c r="C244" s="16">
        <f t="shared" si="24"/>
        <v>6.1187500000000021</v>
      </c>
      <c r="D244" s="16">
        <f t="shared" si="23"/>
        <v>6.9090277777777844</v>
      </c>
      <c r="E244" s="16">
        <f t="shared" si="25"/>
        <v>6.9368055555555621</v>
      </c>
      <c r="F244" s="16">
        <f t="shared" si="26"/>
        <v>0.7902777777777823</v>
      </c>
      <c r="G244" s="17">
        <f t="shared" si="27"/>
        <v>0</v>
      </c>
      <c r="H244" s="15">
        <f>COUNTIF($C245:C$1004,"&lt;="&amp;E244)</f>
        <v>25</v>
      </c>
    </row>
    <row r="245" spans="1:8" ht="25.5" x14ac:dyDescent="0.35">
      <c r="A245" s="15">
        <v>16</v>
      </c>
      <c r="B245" s="15">
        <v>55</v>
      </c>
      <c r="C245" s="16">
        <f t="shared" si="24"/>
        <v>6.1298611111111132</v>
      </c>
      <c r="D245" s="16">
        <f t="shared" si="23"/>
        <v>6.9368055555555621</v>
      </c>
      <c r="E245" s="16">
        <f t="shared" si="25"/>
        <v>6.9750000000000068</v>
      </c>
      <c r="F245" s="16">
        <f t="shared" si="26"/>
        <v>0.80694444444444891</v>
      </c>
      <c r="G245" s="17">
        <f t="shared" si="27"/>
        <v>0</v>
      </c>
      <c r="H245" s="15">
        <f>COUNTIF($C246:C$1004,"&lt;="&amp;E245)</f>
        <v>27</v>
      </c>
    </row>
    <row r="246" spans="1:8" ht="25.5" x14ac:dyDescent="0.35">
      <c r="A246" s="15">
        <v>10</v>
      </c>
      <c r="B246" s="15">
        <v>21</v>
      </c>
      <c r="C246" s="16">
        <f t="shared" si="24"/>
        <v>6.1368055555555578</v>
      </c>
      <c r="D246" s="16">
        <f t="shared" si="23"/>
        <v>6.9750000000000068</v>
      </c>
      <c r="E246" s="16">
        <f t="shared" si="25"/>
        <v>6.9895833333333401</v>
      </c>
      <c r="F246" s="16">
        <f t="shared" si="26"/>
        <v>0.83819444444444891</v>
      </c>
      <c r="G246" s="17">
        <f t="shared" si="27"/>
        <v>0</v>
      </c>
      <c r="H246" s="15">
        <f>COUNTIF($C247:C$1004,"&lt;="&amp;E246)</f>
        <v>27</v>
      </c>
    </row>
    <row r="247" spans="1:8" ht="25.5" x14ac:dyDescent="0.35">
      <c r="A247" s="15">
        <v>21</v>
      </c>
      <c r="B247" s="15">
        <v>29</v>
      </c>
      <c r="C247" s="16">
        <f t="shared" si="24"/>
        <v>6.1513888888888912</v>
      </c>
      <c r="D247" s="16">
        <f t="shared" si="23"/>
        <v>6.9895833333333401</v>
      </c>
      <c r="E247" s="16">
        <f t="shared" si="25"/>
        <v>7.0097222222222291</v>
      </c>
      <c r="F247" s="16">
        <f t="shared" si="26"/>
        <v>0.83819444444444891</v>
      </c>
      <c r="G247" s="17">
        <f t="shared" si="27"/>
        <v>0</v>
      </c>
      <c r="H247" s="15">
        <f>COUNTIF($C248:C$1004,"&lt;="&amp;E247)</f>
        <v>26</v>
      </c>
    </row>
    <row r="248" spans="1:8" ht="25.5" x14ac:dyDescent="0.35">
      <c r="A248" s="15">
        <v>29</v>
      </c>
      <c r="B248" s="15">
        <v>47</v>
      </c>
      <c r="C248" s="16">
        <f t="shared" si="24"/>
        <v>6.1715277777777802</v>
      </c>
      <c r="D248" s="16">
        <f t="shared" si="23"/>
        <v>7.0097222222222291</v>
      </c>
      <c r="E248" s="16">
        <f t="shared" si="25"/>
        <v>7.0423611111111182</v>
      </c>
      <c r="F248" s="16">
        <f t="shared" si="26"/>
        <v>0.83819444444444891</v>
      </c>
      <c r="G248" s="17">
        <f t="shared" si="27"/>
        <v>0</v>
      </c>
      <c r="H248" s="15">
        <f>COUNTIF($C249:C$1004,"&lt;="&amp;E248)</f>
        <v>27</v>
      </c>
    </row>
    <row r="249" spans="1:8" ht="25.5" x14ac:dyDescent="0.35">
      <c r="A249" s="15">
        <v>15</v>
      </c>
      <c r="B249" s="15">
        <v>65</v>
      </c>
      <c r="C249" s="16">
        <f t="shared" si="24"/>
        <v>6.1819444444444471</v>
      </c>
      <c r="D249" s="16">
        <f t="shared" si="23"/>
        <v>7.0423611111111182</v>
      </c>
      <c r="E249" s="16">
        <f t="shared" si="25"/>
        <v>7.0875000000000075</v>
      </c>
      <c r="F249" s="16">
        <f t="shared" si="26"/>
        <v>0.86041666666667105</v>
      </c>
      <c r="G249" s="17">
        <f t="shared" si="27"/>
        <v>0</v>
      </c>
      <c r="H249" s="15">
        <f>COUNTIF($C250:C$1004,"&lt;="&amp;E249)</f>
        <v>26</v>
      </c>
    </row>
    <row r="250" spans="1:8" ht="25.5" x14ac:dyDescent="0.35">
      <c r="A250" s="15">
        <v>68</v>
      </c>
      <c r="B250" s="15">
        <v>15</v>
      </c>
      <c r="C250" s="16">
        <f t="shared" si="24"/>
        <v>6.2291666666666696</v>
      </c>
      <c r="D250" s="16">
        <f t="shared" si="23"/>
        <v>7.0875000000000075</v>
      </c>
      <c r="E250" s="16">
        <f t="shared" si="25"/>
        <v>7.0979166666666744</v>
      </c>
      <c r="F250" s="16">
        <f t="shared" si="26"/>
        <v>0.85833333333333783</v>
      </c>
      <c r="G250" s="17">
        <f t="shared" si="27"/>
        <v>0</v>
      </c>
      <c r="H250" s="15">
        <f>COUNTIF($C251:C$1004,"&lt;="&amp;E250)</f>
        <v>26</v>
      </c>
    </row>
    <row r="251" spans="1:8" ht="25.5" x14ac:dyDescent="0.35">
      <c r="A251" s="15">
        <v>158</v>
      </c>
      <c r="B251" s="15">
        <v>46</v>
      </c>
      <c r="C251" s="16">
        <f t="shared" si="24"/>
        <v>6.3388888888888921</v>
      </c>
      <c r="D251" s="16">
        <f t="shared" si="23"/>
        <v>7.0979166666666744</v>
      </c>
      <c r="E251" s="16">
        <f t="shared" si="25"/>
        <v>7.1298611111111185</v>
      </c>
      <c r="F251" s="16">
        <f t="shared" si="26"/>
        <v>0.7590277777777823</v>
      </c>
      <c r="G251" s="17">
        <f t="shared" si="27"/>
        <v>0</v>
      </c>
      <c r="H251" s="15">
        <f>COUNTIF($C252:C$1004,"&lt;="&amp;E251)</f>
        <v>25</v>
      </c>
    </row>
    <row r="252" spans="1:8" ht="25.5" x14ac:dyDescent="0.35">
      <c r="A252" s="15">
        <v>24</v>
      </c>
      <c r="B252" s="15">
        <v>55</v>
      </c>
      <c r="C252" s="16">
        <f t="shared" si="24"/>
        <v>6.3555555555555587</v>
      </c>
      <c r="D252" s="16">
        <f t="shared" si="23"/>
        <v>7.1298611111111185</v>
      </c>
      <c r="E252" s="16">
        <f t="shared" si="25"/>
        <v>7.1680555555555632</v>
      </c>
      <c r="F252" s="16">
        <f t="shared" si="26"/>
        <v>0.7743055555555598</v>
      </c>
      <c r="G252" s="17">
        <f t="shared" si="27"/>
        <v>0</v>
      </c>
      <c r="H252" s="15">
        <f>COUNTIF($C253:C$1004,"&lt;="&amp;E252)</f>
        <v>24</v>
      </c>
    </row>
    <row r="253" spans="1:8" ht="25.5" x14ac:dyDescent="0.35">
      <c r="A253" s="15">
        <v>94</v>
      </c>
      <c r="B253" s="15">
        <v>3</v>
      </c>
      <c r="C253" s="16">
        <f t="shared" si="24"/>
        <v>6.4208333333333369</v>
      </c>
      <c r="D253" s="16">
        <f t="shared" si="23"/>
        <v>7.1680555555555632</v>
      </c>
      <c r="E253" s="16">
        <f t="shared" si="25"/>
        <v>7.1701388888888964</v>
      </c>
      <c r="F253" s="16">
        <f t="shared" si="26"/>
        <v>0.74722222222222623</v>
      </c>
      <c r="G253" s="17">
        <f t="shared" si="27"/>
        <v>0</v>
      </c>
      <c r="H253" s="15">
        <f>COUNTIF($C254:C$1004,"&lt;="&amp;E253)</f>
        <v>23</v>
      </c>
    </row>
    <row r="254" spans="1:8" ht="25.5" x14ac:dyDescent="0.35">
      <c r="A254" s="15">
        <v>47</v>
      </c>
      <c r="B254" s="15">
        <v>24</v>
      </c>
      <c r="C254" s="16">
        <f t="shared" si="24"/>
        <v>6.4534722222222261</v>
      </c>
      <c r="D254" s="16">
        <f t="shared" si="23"/>
        <v>7.1701388888888964</v>
      </c>
      <c r="E254" s="16">
        <f t="shared" si="25"/>
        <v>7.186805555555563</v>
      </c>
      <c r="F254" s="16">
        <f t="shared" si="26"/>
        <v>0.71666666666667034</v>
      </c>
      <c r="G254" s="17">
        <f t="shared" si="27"/>
        <v>0</v>
      </c>
      <c r="H254" s="15">
        <f>COUNTIF($C255:C$1004,"&lt;="&amp;E254)</f>
        <v>23</v>
      </c>
    </row>
    <row r="255" spans="1:8" ht="25.5" x14ac:dyDescent="0.35">
      <c r="A255" s="15">
        <v>36</v>
      </c>
      <c r="B255" s="15">
        <v>134</v>
      </c>
      <c r="C255" s="16">
        <f t="shared" si="24"/>
        <v>6.4784722222222264</v>
      </c>
      <c r="D255" s="16">
        <f t="shared" si="23"/>
        <v>7.186805555555563</v>
      </c>
      <c r="E255" s="16">
        <f t="shared" si="25"/>
        <v>7.2798611111111189</v>
      </c>
      <c r="F255" s="16">
        <f t="shared" si="26"/>
        <v>0.70833333333333659</v>
      </c>
      <c r="G255" s="17">
        <f t="shared" si="27"/>
        <v>0</v>
      </c>
      <c r="H255" s="15">
        <f>COUNTIF($C256:C$1004,"&lt;="&amp;E255)</f>
        <v>26</v>
      </c>
    </row>
    <row r="256" spans="1:8" ht="25.5" x14ac:dyDescent="0.35">
      <c r="A256" s="15">
        <v>52</v>
      </c>
      <c r="B256" s="15">
        <v>44</v>
      </c>
      <c r="C256" s="16">
        <f t="shared" si="24"/>
        <v>6.5145833333333378</v>
      </c>
      <c r="D256" s="16">
        <f t="shared" si="23"/>
        <v>7.2798611111111189</v>
      </c>
      <c r="E256" s="16">
        <f t="shared" si="25"/>
        <v>7.3104166666666748</v>
      </c>
      <c r="F256" s="16">
        <f t="shared" si="26"/>
        <v>0.76527777777778105</v>
      </c>
      <c r="G256" s="17">
        <f t="shared" si="27"/>
        <v>0</v>
      </c>
      <c r="H256" s="15">
        <f>COUNTIF($C257:C$1004,"&lt;="&amp;E256)</f>
        <v>27</v>
      </c>
    </row>
    <row r="257" spans="1:8" ht="25.5" x14ac:dyDescent="0.35">
      <c r="A257" s="15">
        <v>18</v>
      </c>
      <c r="B257" s="15">
        <v>56</v>
      </c>
      <c r="C257" s="16">
        <f t="shared" si="24"/>
        <v>6.527083333333338</v>
      </c>
      <c r="D257" s="16">
        <f t="shared" si="23"/>
        <v>7.3104166666666748</v>
      </c>
      <c r="E257" s="16">
        <f t="shared" si="25"/>
        <v>7.3493055555555635</v>
      </c>
      <c r="F257" s="16">
        <f t="shared" si="26"/>
        <v>0.78333333333333677</v>
      </c>
      <c r="G257" s="17">
        <f t="shared" si="27"/>
        <v>0</v>
      </c>
      <c r="H257" s="15">
        <f>COUNTIF($C258:C$1004,"&lt;="&amp;E257)</f>
        <v>29</v>
      </c>
    </row>
    <row r="258" spans="1:8" ht="25.5" x14ac:dyDescent="0.35">
      <c r="A258" s="15">
        <v>100</v>
      </c>
      <c r="B258" s="15">
        <v>28</v>
      </c>
      <c r="C258" s="16">
        <f t="shared" si="24"/>
        <v>6.5965277777777827</v>
      </c>
      <c r="D258" s="16">
        <f t="shared" si="23"/>
        <v>7.3493055555555635</v>
      </c>
      <c r="E258" s="16">
        <f t="shared" si="25"/>
        <v>7.3687500000000083</v>
      </c>
      <c r="F258" s="16">
        <f t="shared" si="26"/>
        <v>0.75277777777778088</v>
      </c>
      <c r="G258" s="17">
        <f t="shared" si="27"/>
        <v>0</v>
      </c>
      <c r="H258" s="15">
        <f>COUNTIF($C259:C$1004,"&lt;="&amp;E258)</f>
        <v>28</v>
      </c>
    </row>
    <row r="259" spans="1:8" ht="25.5" x14ac:dyDescent="0.35">
      <c r="A259" s="15">
        <v>15</v>
      </c>
      <c r="B259" s="15">
        <v>4</v>
      </c>
      <c r="C259" s="16">
        <f t="shared" si="24"/>
        <v>6.6069444444444496</v>
      </c>
      <c r="D259" s="16">
        <f t="shared" si="23"/>
        <v>7.3687500000000083</v>
      </c>
      <c r="E259" s="16">
        <f t="shared" si="25"/>
        <v>7.3715277777777866</v>
      </c>
      <c r="F259" s="16">
        <f t="shared" si="26"/>
        <v>0.76180555555555873</v>
      </c>
      <c r="G259" s="17">
        <f t="shared" si="27"/>
        <v>0</v>
      </c>
      <c r="H259" s="15">
        <f>COUNTIF($C260:C$1004,"&lt;="&amp;E259)</f>
        <v>28</v>
      </c>
    </row>
    <row r="260" spans="1:8" ht="25.5" x14ac:dyDescent="0.35">
      <c r="A260" s="15">
        <v>102</v>
      </c>
      <c r="B260" s="15">
        <v>38</v>
      </c>
      <c r="C260" s="16">
        <f t="shared" si="24"/>
        <v>6.6777777777777834</v>
      </c>
      <c r="D260" s="16">
        <f t="shared" si="23"/>
        <v>7.3715277777777866</v>
      </c>
      <c r="E260" s="16">
        <f t="shared" si="25"/>
        <v>7.3979166666666751</v>
      </c>
      <c r="F260" s="16">
        <f t="shared" si="26"/>
        <v>0.6937500000000032</v>
      </c>
      <c r="G260" s="17">
        <f t="shared" si="27"/>
        <v>0</v>
      </c>
      <c r="H260" s="15">
        <f>COUNTIF($C261:C$1004,"&lt;="&amp;E260)</f>
        <v>27</v>
      </c>
    </row>
    <row r="261" spans="1:8" ht="25.5" x14ac:dyDescent="0.35">
      <c r="A261" s="15">
        <v>15</v>
      </c>
      <c r="B261" s="15">
        <v>53</v>
      </c>
      <c r="C261" s="16">
        <f t="shared" si="24"/>
        <v>6.6881944444444503</v>
      </c>
      <c r="D261" s="16">
        <f t="shared" si="23"/>
        <v>7.3979166666666751</v>
      </c>
      <c r="E261" s="16">
        <f t="shared" si="25"/>
        <v>7.4347222222222307</v>
      </c>
      <c r="F261" s="16">
        <f t="shared" si="26"/>
        <v>0.70972222222222481</v>
      </c>
      <c r="G261" s="17">
        <f t="shared" si="27"/>
        <v>0</v>
      </c>
      <c r="H261" s="15">
        <f>COUNTIF($C262:C$1004,"&lt;="&amp;E261)</f>
        <v>28</v>
      </c>
    </row>
    <row r="262" spans="1:8" ht="25.5" x14ac:dyDescent="0.35">
      <c r="A262" s="15">
        <v>29</v>
      </c>
      <c r="B262" s="15">
        <v>5</v>
      </c>
      <c r="C262" s="16">
        <f t="shared" si="24"/>
        <v>6.7083333333333393</v>
      </c>
      <c r="D262" s="16">
        <f t="shared" si="23"/>
        <v>7.4347222222222307</v>
      </c>
      <c r="E262" s="16">
        <f t="shared" si="25"/>
        <v>7.438194444444453</v>
      </c>
      <c r="F262" s="16">
        <f t="shared" si="26"/>
        <v>0.72638888888889142</v>
      </c>
      <c r="G262" s="17">
        <f t="shared" si="27"/>
        <v>0</v>
      </c>
      <c r="H262" s="15">
        <f>COUNTIF($C263:C$1004,"&lt;="&amp;E262)</f>
        <v>27</v>
      </c>
    </row>
    <row r="263" spans="1:8" ht="25.5" x14ac:dyDescent="0.35">
      <c r="A263" s="15">
        <v>26</v>
      </c>
      <c r="B263" s="15">
        <v>11</v>
      </c>
      <c r="C263" s="16">
        <f t="shared" si="24"/>
        <v>6.726388888888895</v>
      </c>
      <c r="D263" s="16">
        <f t="shared" ref="D263:D326" si="28">IF(C263&gt;E262,C263,E262)</f>
        <v>7.438194444444453</v>
      </c>
      <c r="E263" s="16">
        <f t="shared" si="25"/>
        <v>7.4458333333333417</v>
      </c>
      <c r="F263" s="16">
        <f t="shared" si="26"/>
        <v>0.71180555555555802</v>
      </c>
      <c r="G263" s="17">
        <f t="shared" si="27"/>
        <v>0</v>
      </c>
      <c r="H263" s="15">
        <f>COUNTIF($C264:C$1004,"&lt;="&amp;E263)</f>
        <v>28</v>
      </c>
    </row>
    <row r="264" spans="1:8" ht="25.5" x14ac:dyDescent="0.35">
      <c r="A264" s="15">
        <v>57</v>
      </c>
      <c r="B264" s="15">
        <v>72</v>
      </c>
      <c r="C264" s="16">
        <f t="shared" si="24"/>
        <v>6.7659722222222287</v>
      </c>
      <c r="D264" s="16">
        <f t="shared" si="28"/>
        <v>7.4458333333333417</v>
      </c>
      <c r="E264" s="16">
        <f t="shared" si="25"/>
        <v>7.4958333333333416</v>
      </c>
      <c r="F264" s="16">
        <f t="shared" si="26"/>
        <v>0.67986111111111303</v>
      </c>
      <c r="G264" s="17">
        <f t="shared" si="27"/>
        <v>0</v>
      </c>
      <c r="H264" s="15">
        <f>COUNTIF($C265:C$1004,"&lt;="&amp;E264)</f>
        <v>29</v>
      </c>
    </row>
    <row r="265" spans="1:8" ht="25.5" x14ac:dyDescent="0.35">
      <c r="A265" s="15">
        <v>31</v>
      </c>
      <c r="B265" s="15">
        <v>73</v>
      </c>
      <c r="C265" s="16">
        <f t="shared" si="24"/>
        <v>6.7875000000000068</v>
      </c>
      <c r="D265" s="16">
        <f t="shared" si="28"/>
        <v>7.4958333333333416</v>
      </c>
      <c r="E265" s="16">
        <f t="shared" si="25"/>
        <v>7.5465277777777864</v>
      </c>
      <c r="F265" s="16">
        <f t="shared" si="26"/>
        <v>0.70833333333333481</v>
      </c>
      <c r="G265" s="17">
        <f t="shared" si="27"/>
        <v>0</v>
      </c>
      <c r="H265" s="15">
        <f>COUNTIF($C266:C$1004,"&lt;="&amp;E265)</f>
        <v>29</v>
      </c>
    </row>
    <row r="266" spans="1:8" ht="25.5" x14ac:dyDescent="0.35">
      <c r="A266" s="15">
        <v>33</v>
      </c>
      <c r="B266" s="15">
        <v>49</v>
      </c>
      <c r="C266" s="16">
        <f t="shared" si="24"/>
        <v>6.810416666666673</v>
      </c>
      <c r="D266" s="16">
        <f t="shared" si="28"/>
        <v>7.5465277777777864</v>
      </c>
      <c r="E266" s="16">
        <f t="shared" si="25"/>
        <v>7.5805555555555646</v>
      </c>
      <c r="F266" s="16">
        <f t="shared" si="26"/>
        <v>0.73611111111111338</v>
      </c>
      <c r="G266" s="17">
        <f t="shared" si="27"/>
        <v>0</v>
      </c>
      <c r="H266" s="15">
        <f>COUNTIF($C267:C$1004,"&lt;="&amp;E266)</f>
        <v>30</v>
      </c>
    </row>
    <row r="267" spans="1:8" ht="25.5" x14ac:dyDescent="0.35">
      <c r="A267" s="15">
        <v>83</v>
      </c>
      <c r="B267" s="15">
        <v>40</v>
      </c>
      <c r="C267" s="16">
        <f t="shared" si="24"/>
        <v>6.8680555555555616</v>
      </c>
      <c r="D267" s="16">
        <f t="shared" si="28"/>
        <v>7.5805555555555646</v>
      </c>
      <c r="E267" s="16">
        <f t="shared" si="25"/>
        <v>7.6083333333333423</v>
      </c>
      <c r="F267" s="16">
        <f t="shared" si="26"/>
        <v>0.71250000000000302</v>
      </c>
      <c r="G267" s="17">
        <f t="shared" si="27"/>
        <v>0</v>
      </c>
      <c r="H267" s="15">
        <f>COUNTIF($C268:C$1004,"&lt;="&amp;E267)</f>
        <v>31</v>
      </c>
    </row>
    <row r="268" spans="1:8" ht="25.5" x14ac:dyDescent="0.35">
      <c r="A268" s="15">
        <v>23</v>
      </c>
      <c r="B268" s="15">
        <v>23</v>
      </c>
      <c r="C268" s="16">
        <f t="shared" si="24"/>
        <v>6.8840277777777841</v>
      </c>
      <c r="D268" s="16">
        <f t="shared" si="28"/>
        <v>7.6083333333333423</v>
      </c>
      <c r="E268" s="16">
        <f t="shared" si="25"/>
        <v>7.6243055555555648</v>
      </c>
      <c r="F268" s="16">
        <f t="shared" si="26"/>
        <v>0.7243055555555582</v>
      </c>
      <c r="G268" s="17">
        <f t="shared" si="27"/>
        <v>0</v>
      </c>
      <c r="H268" s="15">
        <f>COUNTIF($C269:C$1004,"&lt;="&amp;E268)</f>
        <v>30</v>
      </c>
    </row>
    <row r="269" spans="1:8" ht="25.5" x14ac:dyDescent="0.35">
      <c r="A269" s="15">
        <v>40</v>
      </c>
      <c r="B269" s="15">
        <v>22</v>
      </c>
      <c r="C269" s="16">
        <f t="shared" si="24"/>
        <v>6.9118055555555618</v>
      </c>
      <c r="D269" s="16">
        <f t="shared" si="28"/>
        <v>7.6243055555555648</v>
      </c>
      <c r="E269" s="16">
        <f t="shared" si="25"/>
        <v>7.6395833333333423</v>
      </c>
      <c r="F269" s="16">
        <f t="shared" si="26"/>
        <v>0.71250000000000302</v>
      </c>
      <c r="G269" s="17">
        <f t="shared" si="27"/>
        <v>0</v>
      </c>
      <c r="H269" s="15">
        <f>COUNTIF($C270:C$1004,"&lt;="&amp;E269)</f>
        <v>32</v>
      </c>
    </row>
    <row r="270" spans="1:8" ht="25.5" x14ac:dyDescent="0.35">
      <c r="A270" s="15">
        <v>40</v>
      </c>
      <c r="B270" s="15">
        <v>19</v>
      </c>
      <c r="C270" s="16">
        <f t="shared" si="24"/>
        <v>6.9395833333333394</v>
      </c>
      <c r="D270" s="16">
        <f t="shared" si="28"/>
        <v>7.6395833333333423</v>
      </c>
      <c r="E270" s="16">
        <f t="shared" si="25"/>
        <v>7.6527777777777866</v>
      </c>
      <c r="F270" s="16">
        <f t="shared" si="26"/>
        <v>0.70000000000000284</v>
      </c>
      <c r="G270" s="17">
        <f t="shared" si="27"/>
        <v>0</v>
      </c>
      <c r="H270" s="15">
        <f>COUNTIF($C271:C$1004,"&lt;="&amp;E270)</f>
        <v>32</v>
      </c>
    </row>
    <row r="271" spans="1:8" ht="25.5" x14ac:dyDescent="0.35">
      <c r="A271" s="15">
        <v>40</v>
      </c>
      <c r="B271" s="15">
        <v>26</v>
      </c>
      <c r="C271" s="16">
        <f t="shared" si="24"/>
        <v>6.9673611111111171</v>
      </c>
      <c r="D271" s="16">
        <f t="shared" si="28"/>
        <v>7.6527777777777866</v>
      </c>
      <c r="E271" s="16">
        <f t="shared" si="25"/>
        <v>7.6708333333333423</v>
      </c>
      <c r="F271" s="16">
        <f t="shared" si="26"/>
        <v>0.68541666666666945</v>
      </c>
      <c r="G271" s="17">
        <f t="shared" si="27"/>
        <v>0</v>
      </c>
      <c r="H271" s="15">
        <f>COUNTIF($C272:C$1004,"&lt;="&amp;E271)</f>
        <v>34</v>
      </c>
    </row>
    <row r="272" spans="1:8" ht="25.5" x14ac:dyDescent="0.35">
      <c r="A272" s="15">
        <v>4</v>
      </c>
      <c r="B272" s="15">
        <v>10</v>
      </c>
      <c r="C272" s="16">
        <f t="shared" si="24"/>
        <v>6.9701388888888953</v>
      </c>
      <c r="D272" s="16">
        <f t="shared" si="28"/>
        <v>7.6708333333333423</v>
      </c>
      <c r="E272" s="16">
        <f t="shared" si="25"/>
        <v>7.6777777777777869</v>
      </c>
      <c r="F272" s="16">
        <f t="shared" si="26"/>
        <v>0.70069444444444695</v>
      </c>
      <c r="G272" s="17">
        <f t="shared" si="27"/>
        <v>0</v>
      </c>
      <c r="H272" s="15">
        <f>COUNTIF($C273:C$1004,"&lt;="&amp;E272)</f>
        <v>34</v>
      </c>
    </row>
    <row r="273" spans="1:8" ht="25.5" x14ac:dyDescent="0.35">
      <c r="A273" s="15">
        <v>19</v>
      </c>
      <c r="B273" s="15">
        <v>122</v>
      </c>
      <c r="C273" s="16">
        <f t="shared" si="24"/>
        <v>6.9833333333333396</v>
      </c>
      <c r="D273" s="16">
        <f t="shared" si="28"/>
        <v>7.6777777777777869</v>
      </c>
      <c r="E273" s="16">
        <f t="shared" si="25"/>
        <v>7.7625000000000091</v>
      </c>
      <c r="F273" s="16">
        <f t="shared" si="26"/>
        <v>0.69444444444444731</v>
      </c>
      <c r="G273" s="17">
        <f t="shared" si="27"/>
        <v>0</v>
      </c>
      <c r="H273" s="15">
        <f>COUNTIF($C274:C$1004,"&lt;="&amp;E273)</f>
        <v>37</v>
      </c>
    </row>
    <row r="274" spans="1:8" ht="25.5" x14ac:dyDescent="0.35">
      <c r="A274" s="15">
        <v>66</v>
      </c>
      <c r="B274" s="15">
        <v>88</v>
      </c>
      <c r="C274" s="16">
        <f t="shared" si="24"/>
        <v>7.029166666666673</v>
      </c>
      <c r="D274" s="16">
        <f t="shared" si="28"/>
        <v>7.7625000000000091</v>
      </c>
      <c r="E274" s="16">
        <f t="shared" si="25"/>
        <v>7.82361111111112</v>
      </c>
      <c r="F274" s="16">
        <f t="shared" si="26"/>
        <v>0.73333333333333606</v>
      </c>
      <c r="G274" s="17">
        <f t="shared" si="27"/>
        <v>0</v>
      </c>
      <c r="H274" s="15">
        <f>COUNTIF($C275:C$1004,"&lt;="&amp;E274)</f>
        <v>36</v>
      </c>
    </row>
    <row r="275" spans="1:8" ht="25.5" x14ac:dyDescent="0.35">
      <c r="A275" s="15">
        <v>18</v>
      </c>
      <c r="B275" s="15">
        <v>30</v>
      </c>
      <c r="C275" s="16">
        <f t="shared" si="24"/>
        <v>7.0416666666666732</v>
      </c>
      <c r="D275" s="16">
        <f t="shared" si="28"/>
        <v>7.82361111111112</v>
      </c>
      <c r="E275" s="16">
        <f t="shared" si="25"/>
        <v>7.844444444444453</v>
      </c>
      <c r="F275" s="16">
        <f t="shared" si="26"/>
        <v>0.78194444444444677</v>
      </c>
      <c r="G275" s="17">
        <f t="shared" si="27"/>
        <v>0</v>
      </c>
      <c r="H275" s="15">
        <f>COUNTIF($C276:C$1004,"&lt;="&amp;E275)</f>
        <v>37</v>
      </c>
    </row>
    <row r="276" spans="1:8" ht="25.5" x14ac:dyDescent="0.35">
      <c r="A276" s="15">
        <v>75</v>
      </c>
      <c r="B276" s="15">
        <v>140</v>
      </c>
      <c r="C276" s="16">
        <f t="shared" si="24"/>
        <v>7.0937500000000062</v>
      </c>
      <c r="D276" s="16">
        <f t="shared" si="28"/>
        <v>7.844444444444453</v>
      </c>
      <c r="E276" s="16">
        <f t="shared" si="25"/>
        <v>7.9416666666666753</v>
      </c>
      <c r="F276" s="16">
        <f t="shared" si="26"/>
        <v>0.75069444444444677</v>
      </c>
      <c r="G276" s="17">
        <f t="shared" si="27"/>
        <v>0</v>
      </c>
      <c r="H276" s="15">
        <f>COUNTIF($C277:C$1004,"&lt;="&amp;E276)</f>
        <v>39</v>
      </c>
    </row>
    <row r="277" spans="1:8" ht="25.5" x14ac:dyDescent="0.35">
      <c r="A277" s="15">
        <v>115</v>
      </c>
      <c r="B277" s="15">
        <v>25</v>
      </c>
      <c r="C277" s="16">
        <f t="shared" si="24"/>
        <v>7.1736111111111169</v>
      </c>
      <c r="D277" s="16">
        <f t="shared" si="28"/>
        <v>7.9416666666666753</v>
      </c>
      <c r="E277" s="16">
        <f t="shared" si="25"/>
        <v>7.959027777777786</v>
      </c>
      <c r="F277" s="16">
        <f t="shared" si="26"/>
        <v>0.76805555555555838</v>
      </c>
      <c r="G277" s="17">
        <f t="shared" si="27"/>
        <v>0</v>
      </c>
      <c r="H277" s="15">
        <f>COUNTIF($C278:C$1004,"&lt;="&amp;E277)</f>
        <v>39</v>
      </c>
    </row>
    <row r="278" spans="1:8" ht="25.5" x14ac:dyDescent="0.35">
      <c r="A278" s="15">
        <v>20</v>
      </c>
      <c r="B278" s="15">
        <v>53</v>
      </c>
      <c r="C278" s="16">
        <f t="shared" si="24"/>
        <v>7.1875000000000062</v>
      </c>
      <c r="D278" s="16">
        <f t="shared" si="28"/>
        <v>7.959027777777786</v>
      </c>
      <c r="E278" s="16">
        <f t="shared" si="25"/>
        <v>7.9958333333333416</v>
      </c>
      <c r="F278" s="16">
        <f t="shared" si="26"/>
        <v>0.77152777777777981</v>
      </c>
      <c r="G278" s="17">
        <f t="shared" si="27"/>
        <v>0</v>
      </c>
      <c r="H278" s="15">
        <f>COUNTIF($C279:C$1004,"&lt;="&amp;E278)</f>
        <v>39</v>
      </c>
    </row>
    <row r="279" spans="1:8" ht="25.5" x14ac:dyDescent="0.35">
      <c r="A279" s="15">
        <v>15</v>
      </c>
      <c r="B279" s="15">
        <v>204</v>
      </c>
      <c r="C279" s="16">
        <f t="shared" si="24"/>
        <v>7.1979166666666732</v>
      </c>
      <c r="D279" s="16">
        <f t="shared" si="28"/>
        <v>7.9958333333333416</v>
      </c>
      <c r="E279" s="16">
        <f t="shared" si="25"/>
        <v>8.1375000000000082</v>
      </c>
      <c r="F279" s="16">
        <f t="shared" si="26"/>
        <v>0.79791666666666838</v>
      </c>
      <c r="G279" s="17">
        <f t="shared" si="27"/>
        <v>0</v>
      </c>
      <c r="H279" s="15">
        <f>COUNTIF($C280:C$1004,"&lt;="&amp;E279)</f>
        <v>48</v>
      </c>
    </row>
    <row r="280" spans="1:8" ht="25.5" x14ac:dyDescent="0.35">
      <c r="A280" s="15">
        <v>42</v>
      </c>
      <c r="B280" s="15">
        <v>12</v>
      </c>
      <c r="C280" s="16">
        <f t="shared" si="24"/>
        <v>7.22708333333334</v>
      </c>
      <c r="D280" s="16">
        <f t="shared" si="28"/>
        <v>8.1375000000000082</v>
      </c>
      <c r="E280" s="16">
        <f t="shared" si="25"/>
        <v>8.145833333333341</v>
      </c>
      <c r="F280" s="16">
        <f t="shared" si="26"/>
        <v>0.91041666666666821</v>
      </c>
      <c r="G280" s="17">
        <f t="shared" si="27"/>
        <v>0</v>
      </c>
      <c r="H280" s="15">
        <f>COUNTIF($C281:C$1004,"&lt;="&amp;E280)</f>
        <v>47</v>
      </c>
    </row>
    <row r="281" spans="1:8" ht="25.5" x14ac:dyDescent="0.35">
      <c r="A281" s="15">
        <v>23</v>
      </c>
      <c r="B281" s="15">
        <v>46</v>
      </c>
      <c r="C281" s="16">
        <f t="shared" si="24"/>
        <v>7.2430555555555625</v>
      </c>
      <c r="D281" s="16">
        <f t="shared" si="28"/>
        <v>8.145833333333341</v>
      </c>
      <c r="E281" s="16">
        <f t="shared" si="25"/>
        <v>8.177777777777786</v>
      </c>
      <c r="F281" s="16">
        <f t="shared" si="26"/>
        <v>0.90277777777777857</v>
      </c>
      <c r="G281" s="17">
        <f t="shared" si="27"/>
        <v>0</v>
      </c>
      <c r="H281" s="15">
        <f>COUNTIF($C282:C$1004,"&lt;="&amp;E281)</f>
        <v>51</v>
      </c>
    </row>
    <row r="282" spans="1:8" ht="25.5" x14ac:dyDescent="0.35">
      <c r="A282" s="15">
        <v>62</v>
      </c>
      <c r="B282" s="15">
        <v>73</v>
      </c>
      <c r="C282" s="16">
        <f t="shared" si="24"/>
        <v>7.2861111111111176</v>
      </c>
      <c r="D282" s="16">
        <f t="shared" si="28"/>
        <v>8.177777777777786</v>
      </c>
      <c r="E282" s="16">
        <f t="shared" si="25"/>
        <v>8.22847222222223</v>
      </c>
      <c r="F282" s="16">
        <f t="shared" si="26"/>
        <v>0.89166666666666838</v>
      </c>
      <c r="G282" s="17">
        <f t="shared" si="27"/>
        <v>0</v>
      </c>
      <c r="H282" s="15">
        <f>COUNTIF($C283:C$1004,"&lt;="&amp;E282)</f>
        <v>53</v>
      </c>
    </row>
    <row r="283" spans="1:8" ht="25.5" x14ac:dyDescent="0.35">
      <c r="A283" s="15">
        <v>11</v>
      </c>
      <c r="B283" s="15">
        <v>20</v>
      </c>
      <c r="C283" s="16">
        <f t="shared" si="24"/>
        <v>7.2937500000000064</v>
      </c>
      <c r="D283" s="16">
        <f t="shared" si="28"/>
        <v>8.22847222222223</v>
      </c>
      <c r="E283" s="16">
        <f t="shared" si="25"/>
        <v>8.2423611111111192</v>
      </c>
      <c r="F283" s="16">
        <f t="shared" si="26"/>
        <v>0.93472222222222356</v>
      </c>
      <c r="G283" s="17">
        <f t="shared" si="27"/>
        <v>0</v>
      </c>
      <c r="H283" s="15">
        <f>COUNTIF($C284:C$1004,"&lt;="&amp;E283)</f>
        <v>53</v>
      </c>
    </row>
    <row r="284" spans="1:8" ht="25.5" x14ac:dyDescent="0.35">
      <c r="A284" s="15">
        <v>36</v>
      </c>
      <c r="B284" s="15">
        <v>8</v>
      </c>
      <c r="C284" s="16">
        <f t="shared" si="24"/>
        <v>7.3187500000000068</v>
      </c>
      <c r="D284" s="16">
        <f t="shared" si="28"/>
        <v>8.2423611111111192</v>
      </c>
      <c r="E284" s="16">
        <f t="shared" si="25"/>
        <v>8.2479166666666757</v>
      </c>
      <c r="F284" s="16">
        <f t="shared" si="26"/>
        <v>0.92361111111111249</v>
      </c>
      <c r="G284" s="17">
        <f t="shared" si="27"/>
        <v>0</v>
      </c>
      <c r="H284" s="15">
        <f>COUNTIF($C285:C$1004,"&lt;="&amp;E284)</f>
        <v>52</v>
      </c>
    </row>
    <row r="285" spans="1:8" ht="25.5" x14ac:dyDescent="0.35">
      <c r="A285" s="15">
        <v>28</v>
      </c>
      <c r="B285" s="15">
        <v>80</v>
      </c>
      <c r="C285" s="16">
        <f t="shared" si="24"/>
        <v>7.3381944444444516</v>
      </c>
      <c r="D285" s="16">
        <f t="shared" si="28"/>
        <v>8.2479166666666757</v>
      </c>
      <c r="E285" s="16">
        <f t="shared" si="25"/>
        <v>8.303472222222231</v>
      </c>
      <c r="F285" s="16">
        <f t="shared" si="26"/>
        <v>0.9097222222222241</v>
      </c>
      <c r="G285" s="17">
        <f t="shared" si="27"/>
        <v>0</v>
      </c>
      <c r="H285" s="15">
        <f>COUNTIF($C286:C$1004,"&lt;="&amp;E285)</f>
        <v>55</v>
      </c>
    </row>
    <row r="286" spans="1:8" ht="25.5" x14ac:dyDescent="0.35">
      <c r="A286" s="15">
        <v>10</v>
      </c>
      <c r="B286" s="15">
        <v>28</v>
      </c>
      <c r="C286" s="16">
        <f t="shared" si="24"/>
        <v>7.3451388888888962</v>
      </c>
      <c r="D286" s="16">
        <f t="shared" si="28"/>
        <v>8.303472222222231</v>
      </c>
      <c r="E286" s="16">
        <f t="shared" si="25"/>
        <v>8.322916666666675</v>
      </c>
      <c r="F286" s="16">
        <f t="shared" si="26"/>
        <v>0.95833333333333481</v>
      </c>
      <c r="G286" s="17">
        <f t="shared" si="27"/>
        <v>0</v>
      </c>
      <c r="H286" s="15">
        <f>COUNTIF($C287:C$1004,"&lt;="&amp;E286)</f>
        <v>54</v>
      </c>
    </row>
    <row r="287" spans="1:8" ht="25.5" x14ac:dyDescent="0.35">
      <c r="A287" s="15">
        <v>38</v>
      </c>
      <c r="B287" s="15">
        <v>54</v>
      </c>
      <c r="C287" s="16">
        <f t="shared" si="24"/>
        <v>7.3715277777777848</v>
      </c>
      <c r="D287" s="16">
        <f t="shared" si="28"/>
        <v>8.322916666666675</v>
      </c>
      <c r="E287" s="16">
        <f t="shared" si="25"/>
        <v>8.3604166666666746</v>
      </c>
      <c r="F287" s="16">
        <f t="shared" si="26"/>
        <v>0.95138888888889017</v>
      </c>
      <c r="G287" s="17">
        <f t="shared" si="27"/>
        <v>0</v>
      </c>
      <c r="H287" s="15">
        <f>COUNTIF($C288:C$1004,"&lt;="&amp;E287)</f>
        <v>59</v>
      </c>
    </row>
    <row r="288" spans="1:8" ht="25.5" x14ac:dyDescent="0.35">
      <c r="A288" s="15">
        <v>40</v>
      </c>
      <c r="B288" s="15">
        <v>53</v>
      </c>
      <c r="C288" s="16">
        <f t="shared" si="24"/>
        <v>7.3993055555555625</v>
      </c>
      <c r="D288" s="16">
        <f t="shared" si="28"/>
        <v>8.3604166666666746</v>
      </c>
      <c r="E288" s="16">
        <f t="shared" si="25"/>
        <v>8.397222222222231</v>
      </c>
      <c r="F288" s="16">
        <f t="shared" si="26"/>
        <v>0.96111111111111214</v>
      </c>
      <c r="G288" s="17">
        <f t="shared" si="27"/>
        <v>0</v>
      </c>
      <c r="H288" s="15">
        <f>COUNTIF($C289:C$1004,"&lt;="&amp;E288)</f>
        <v>58</v>
      </c>
    </row>
    <row r="289" spans="1:8" ht="25.5" x14ac:dyDescent="0.35">
      <c r="A289" s="15">
        <v>30</v>
      </c>
      <c r="B289" s="15">
        <v>25</v>
      </c>
      <c r="C289" s="16">
        <f t="shared" si="24"/>
        <v>7.4201388888888955</v>
      </c>
      <c r="D289" s="16">
        <f t="shared" si="28"/>
        <v>8.397222222222231</v>
      </c>
      <c r="E289" s="16">
        <f t="shared" si="25"/>
        <v>8.4145833333333417</v>
      </c>
      <c r="F289" s="16">
        <f t="shared" si="26"/>
        <v>0.97708333333333552</v>
      </c>
      <c r="G289" s="17">
        <f t="shared" si="27"/>
        <v>0</v>
      </c>
      <c r="H289" s="15">
        <f>COUNTIF($C290:C$1004,"&lt;="&amp;E289)</f>
        <v>57</v>
      </c>
    </row>
    <row r="290" spans="1:8" ht="25.5" x14ac:dyDescent="0.35">
      <c r="A290" s="15">
        <v>27</v>
      </c>
      <c r="B290" s="15">
        <v>5</v>
      </c>
      <c r="C290" s="16">
        <f t="shared" si="24"/>
        <v>7.4388888888888953</v>
      </c>
      <c r="D290" s="16">
        <f t="shared" si="28"/>
        <v>8.4145833333333417</v>
      </c>
      <c r="E290" s="16">
        <f t="shared" si="25"/>
        <v>8.4180555555555632</v>
      </c>
      <c r="F290" s="16">
        <f t="shared" si="26"/>
        <v>0.97569444444444642</v>
      </c>
      <c r="G290" s="17">
        <f t="shared" si="27"/>
        <v>0</v>
      </c>
      <c r="H290" s="15">
        <f>COUNTIF($C291:C$1004,"&lt;="&amp;E290)</f>
        <v>56</v>
      </c>
    </row>
    <row r="291" spans="1:8" ht="25.5" x14ac:dyDescent="0.35">
      <c r="A291" s="15">
        <v>8</v>
      </c>
      <c r="B291" s="15">
        <v>8</v>
      </c>
      <c r="C291" s="16">
        <f t="shared" si="24"/>
        <v>7.4444444444444509</v>
      </c>
      <c r="D291" s="16">
        <f t="shared" si="28"/>
        <v>8.4180555555555632</v>
      </c>
      <c r="E291" s="16">
        <f t="shared" si="25"/>
        <v>8.4236111111111196</v>
      </c>
      <c r="F291" s="16">
        <f t="shared" si="26"/>
        <v>0.97361111111111232</v>
      </c>
      <c r="G291" s="17">
        <f t="shared" si="27"/>
        <v>0</v>
      </c>
      <c r="H291" s="15">
        <f>COUNTIF($C292:C$1004,"&lt;="&amp;E291)</f>
        <v>55</v>
      </c>
    </row>
    <row r="292" spans="1:8" ht="25.5" x14ac:dyDescent="0.35">
      <c r="A292" s="15">
        <v>30</v>
      </c>
      <c r="B292" s="15">
        <v>30</v>
      </c>
      <c r="C292" s="16">
        <f t="shared" si="24"/>
        <v>7.4652777777777839</v>
      </c>
      <c r="D292" s="16">
        <f t="shared" si="28"/>
        <v>8.4236111111111196</v>
      </c>
      <c r="E292" s="16">
        <f t="shared" si="25"/>
        <v>8.4444444444444535</v>
      </c>
      <c r="F292" s="16">
        <f t="shared" si="26"/>
        <v>0.9583333333333357</v>
      </c>
      <c r="G292" s="17">
        <f t="shared" si="27"/>
        <v>0</v>
      </c>
      <c r="H292" s="15">
        <f>COUNTIF($C293:C$1004,"&lt;="&amp;E292)</f>
        <v>56</v>
      </c>
    </row>
    <row r="293" spans="1:8" ht="25.5" x14ac:dyDescent="0.35">
      <c r="A293" s="15">
        <v>41</v>
      </c>
      <c r="B293" s="15">
        <v>41</v>
      </c>
      <c r="C293" s="16">
        <f t="shared" si="24"/>
        <v>7.4937500000000057</v>
      </c>
      <c r="D293" s="16">
        <f t="shared" si="28"/>
        <v>8.4444444444444535</v>
      </c>
      <c r="E293" s="16">
        <f t="shared" si="25"/>
        <v>8.4729166666666753</v>
      </c>
      <c r="F293" s="16">
        <f t="shared" si="26"/>
        <v>0.95069444444444784</v>
      </c>
      <c r="G293" s="17">
        <f t="shared" si="27"/>
        <v>0</v>
      </c>
      <c r="H293" s="15">
        <f>COUNTIF($C294:C$1004,"&lt;="&amp;E293)</f>
        <v>58</v>
      </c>
    </row>
    <row r="294" spans="1:8" ht="25.5" x14ac:dyDescent="0.35">
      <c r="A294" s="15">
        <v>75</v>
      </c>
      <c r="B294" s="15">
        <v>75</v>
      </c>
      <c r="C294" s="16">
        <f t="shared" si="24"/>
        <v>7.5458333333333387</v>
      </c>
      <c r="D294" s="16">
        <f t="shared" si="28"/>
        <v>8.4729166666666753</v>
      </c>
      <c r="E294" s="16">
        <f t="shared" si="25"/>
        <v>8.5250000000000092</v>
      </c>
      <c r="F294" s="16">
        <f t="shared" si="26"/>
        <v>0.92708333333333659</v>
      </c>
      <c r="G294" s="17">
        <f t="shared" si="27"/>
        <v>0</v>
      </c>
      <c r="H294" s="15">
        <f>COUNTIF($C295:C$1004,"&lt;="&amp;E294)</f>
        <v>59</v>
      </c>
    </row>
    <row r="295" spans="1:8" ht="25.5" x14ac:dyDescent="0.35">
      <c r="A295" s="15">
        <v>15</v>
      </c>
      <c r="B295" s="15">
        <v>15</v>
      </c>
      <c r="C295" s="16">
        <f t="shared" si="24"/>
        <v>7.5562500000000057</v>
      </c>
      <c r="D295" s="16">
        <f t="shared" si="28"/>
        <v>8.5250000000000092</v>
      </c>
      <c r="E295" s="16">
        <f t="shared" si="25"/>
        <v>8.5354166666666753</v>
      </c>
      <c r="F295" s="16">
        <f t="shared" si="26"/>
        <v>0.96875000000000355</v>
      </c>
      <c r="G295" s="17">
        <f t="shared" si="27"/>
        <v>0</v>
      </c>
      <c r="H295" s="15">
        <f>COUNTIF($C296:C$1004,"&lt;="&amp;E295)</f>
        <v>58</v>
      </c>
    </row>
    <row r="296" spans="1:8" ht="25.5" x14ac:dyDescent="0.35">
      <c r="A296" s="15">
        <v>25</v>
      </c>
      <c r="B296" s="15">
        <v>25</v>
      </c>
      <c r="C296" s="16">
        <f t="shared" si="24"/>
        <v>7.5736111111111164</v>
      </c>
      <c r="D296" s="16">
        <f t="shared" si="28"/>
        <v>8.5354166666666753</v>
      </c>
      <c r="E296" s="16">
        <f t="shared" si="25"/>
        <v>8.552777777777786</v>
      </c>
      <c r="F296" s="16">
        <f t="shared" si="26"/>
        <v>0.96180555555555891</v>
      </c>
      <c r="G296" s="17">
        <f t="shared" si="27"/>
        <v>0</v>
      </c>
      <c r="H296" s="15">
        <f>COUNTIF($C297:C$1004,"&lt;="&amp;E296)</f>
        <v>59</v>
      </c>
    </row>
    <row r="297" spans="1:8" ht="25.5" x14ac:dyDescent="0.35">
      <c r="A297" s="15">
        <v>26</v>
      </c>
      <c r="B297" s="15">
        <v>26</v>
      </c>
      <c r="C297" s="16">
        <f t="shared" si="24"/>
        <v>7.5916666666666721</v>
      </c>
      <c r="D297" s="16">
        <f t="shared" si="28"/>
        <v>8.552777777777786</v>
      </c>
      <c r="E297" s="16">
        <f t="shared" si="25"/>
        <v>8.5708333333333417</v>
      </c>
      <c r="F297" s="16">
        <f t="shared" si="26"/>
        <v>0.96111111111111391</v>
      </c>
      <c r="G297" s="17">
        <f t="shared" si="27"/>
        <v>0</v>
      </c>
      <c r="H297" s="15">
        <f>COUNTIF($C298:C$1004,"&lt;="&amp;E297)</f>
        <v>58</v>
      </c>
    </row>
    <row r="298" spans="1:8" ht="25.5" x14ac:dyDescent="0.35">
      <c r="A298" s="15">
        <v>18</v>
      </c>
      <c r="B298" s="15">
        <v>18</v>
      </c>
      <c r="C298" s="16">
        <f t="shared" si="24"/>
        <v>7.6041666666666723</v>
      </c>
      <c r="D298" s="16">
        <f t="shared" si="28"/>
        <v>8.5708333333333417</v>
      </c>
      <c r="E298" s="16">
        <f t="shared" si="25"/>
        <v>8.583333333333341</v>
      </c>
      <c r="F298" s="16">
        <f t="shared" si="26"/>
        <v>0.96666666666666945</v>
      </c>
      <c r="G298" s="17">
        <f t="shared" si="27"/>
        <v>0</v>
      </c>
      <c r="H298" s="15">
        <f>COUNTIF($C299:C$1004,"&lt;="&amp;E298)</f>
        <v>58</v>
      </c>
    </row>
    <row r="299" spans="1:8" ht="25.5" x14ac:dyDescent="0.35">
      <c r="A299" s="15">
        <v>38</v>
      </c>
      <c r="B299" s="15">
        <v>38</v>
      </c>
      <c r="C299" s="16">
        <f t="shared" si="24"/>
        <v>7.6305555555555609</v>
      </c>
      <c r="D299" s="16">
        <f t="shared" si="28"/>
        <v>8.583333333333341</v>
      </c>
      <c r="E299" s="16">
        <f t="shared" si="25"/>
        <v>8.6097222222222296</v>
      </c>
      <c r="F299" s="16">
        <f t="shared" si="26"/>
        <v>0.95277777777778017</v>
      </c>
      <c r="G299" s="17">
        <f t="shared" si="27"/>
        <v>0</v>
      </c>
      <c r="H299" s="15">
        <f>COUNTIF($C300:C$1004,"&lt;="&amp;E299)</f>
        <v>58</v>
      </c>
    </row>
    <row r="300" spans="1:8" ht="25.5" x14ac:dyDescent="0.35">
      <c r="A300" s="15">
        <v>5</v>
      </c>
      <c r="B300" s="15">
        <v>5</v>
      </c>
      <c r="C300" s="16">
        <f t="shared" ref="C300:C363" si="29">C299+A300/1440</f>
        <v>7.6340277777777832</v>
      </c>
      <c r="D300" s="16">
        <f t="shared" si="28"/>
        <v>8.6097222222222296</v>
      </c>
      <c r="E300" s="16">
        <f t="shared" ref="E300:E363" si="30">D300+B300/1440</f>
        <v>8.613194444444451</v>
      </c>
      <c r="F300" s="16">
        <f t="shared" ref="F300:F363" si="31">ABS(D300-C300)</f>
        <v>0.97569444444444642</v>
      </c>
      <c r="G300" s="17">
        <f t="shared" ref="G300:G363" si="32">ABS(D300-E299)</f>
        <v>0</v>
      </c>
      <c r="H300" s="15">
        <f>COUNTIF($C301:C$1004,"&lt;="&amp;E300)</f>
        <v>57</v>
      </c>
    </row>
    <row r="301" spans="1:8" ht="25.5" x14ac:dyDescent="0.35">
      <c r="A301" s="15">
        <v>4</v>
      </c>
      <c r="B301" s="15">
        <v>4</v>
      </c>
      <c r="C301" s="16">
        <f t="shared" si="29"/>
        <v>7.6368055555555614</v>
      </c>
      <c r="D301" s="16">
        <f t="shared" si="28"/>
        <v>8.613194444444451</v>
      </c>
      <c r="E301" s="16">
        <f t="shared" si="30"/>
        <v>8.6159722222222292</v>
      </c>
      <c r="F301" s="16">
        <f t="shared" si="31"/>
        <v>0.97638888888888964</v>
      </c>
      <c r="G301" s="17">
        <f t="shared" si="32"/>
        <v>0</v>
      </c>
      <c r="H301" s="15">
        <f>COUNTIF($C302:C$1004,"&lt;="&amp;E301)</f>
        <v>56</v>
      </c>
    </row>
    <row r="302" spans="1:8" ht="25.5" x14ac:dyDescent="0.35">
      <c r="A302" s="15">
        <v>8</v>
      </c>
      <c r="B302" s="15">
        <v>8</v>
      </c>
      <c r="C302" s="16">
        <f t="shared" si="29"/>
        <v>7.6423611111111169</v>
      </c>
      <c r="D302" s="16">
        <f t="shared" si="28"/>
        <v>8.6159722222222292</v>
      </c>
      <c r="E302" s="16">
        <f t="shared" si="30"/>
        <v>8.6215277777777857</v>
      </c>
      <c r="F302" s="16">
        <f t="shared" si="31"/>
        <v>0.97361111111111232</v>
      </c>
      <c r="G302" s="17">
        <f t="shared" si="32"/>
        <v>0</v>
      </c>
      <c r="H302" s="15">
        <f>COUNTIF($C303:C$1004,"&lt;="&amp;E302)</f>
        <v>55</v>
      </c>
    </row>
    <row r="303" spans="1:8" ht="25.5" x14ac:dyDescent="0.35">
      <c r="A303" s="15">
        <v>20</v>
      </c>
      <c r="B303" s="15">
        <v>20</v>
      </c>
      <c r="C303" s="16">
        <f t="shared" si="29"/>
        <v>7.6562500000000062</v>
      </c>
      <c r="D303" s="16">
        <f t="shared" si="28"/>
        <v>8.6215277777777857</v>
      </c>
      <c r="E303" s="16">
        <f t="shared" si="30"/>
        <v>8.635416666666675</v>
      </c>
      <c r="F303" s="16">
        <f t="shared" si="31"/>
        <v>0.96527777777777946</v>
      </c>
      <c r="G303" s="17">
        <f t="shared" si="32"/>
        <v>0</v>
      </c>
      <c r="H303" s="15">
        <f>COUNTIF($C304:C$1004,"&lt;="&amp;E303)</f>
        <v>57</v>
      </c>
    </row>
    <row r="304" spans="1:8" ht="25.5" x14ac:dyDescent="0.35">
      <c r="A304" s="15">
        <v>2</v>
      </c>
      <c r="B304" s="15">
        <v>2</v>
      </c>
      <c r="C304" s="16">
        <f t="shared" si="29"/>
        <v>7.6576388888888953</v>
      </c>
      <c r="D304" s="16">
        <f t="shared" si="28"/>
        <v>8.635416666666675</v>
      </c>
      <c r="E304" s="16">
        <f t="shared" si="30"/>
        <v>8.6368055555555632</v>
      </c>
      <c r="F304" s="16">
        <f t="shared" si="31"/>
        <v>0.97777777777777963</v>
      </c>
      <c r="G304" s="17">
        <f t="shared" si="32"/>
        <v>0</v>
      </c>
      <c r="H304" s="15">
        <f>COUNTIF($C305:C$1004,"&lt;="&amp;E304)</f>
        <v>56</v>
      </c>
    </row>
    <row r="305" spans="1:8" ht="25.5" x14ac:dyDescent="0.35">
      <c r="A305" s="15">
        <v>3</v>
      </c>
      <c r="B305" s="15">
        <v>3</v>
      </c>
      <c r="C305" s="16">
        <f t="shared" si="29"/>
        <v>7.6597222222222285</v>
      </c>
      <c r="D305" s="16">
        <f t="shared" si="28"/>
        <v>8.6368055555555632</v>
      </c>
      <c r="E305" s="16">
        <f t="shared" si="30"/>
        <v>8.6388888888888964</v>
      </c>
      <c r="F305" s="16">
        <f t="shared" si="31"/>
        <v>0.97708333333333464</v>
      </c>
      <c r="G305" s="17">
        <f t="shared" si="32"/>
        <v>0</v>
      </c>
      <c r="H305" s="15">
        <f>COUNTIF($C306:C$1004,"&lt;="&amp;E305)</f>
        <v>55</v>
      </c>
    </row>
    <row r="306" spans="1:8" ht="25.5" x14ac:dyDescent="0.35">
      <c r="A306" s="15">
        <v>21</v>
      </c>
      <c r="B306" s="15">
        <v>21</v>
      </c>
      <c r="C306" s="16">
        <f t="shared" si="29"/>
        <v>7.6743055555555619</v>
      </c>
      <c r="D306" s="16">
        <f t="shared" si="28"/>
        <v>8.6388888888888964</v>
      </c>
      <c r="E306" s="16">
        <f t="shared" si="30"/>
        <v>8.6534722222222289</v>
      </c>
      <c r="F306" s="16">
        <f t="shared" si="31"/>
        <v>0.96458333333333446</v>
      </c>
      <c r="G306" s="17">
        <f t="shared" si="32"/>
        <v>0</v>
      </c>
      <c r="H306" s="15">
        <f>COUNTIF($C307:C$1004,"&lt;="&amp;E306)</f>
        <v>55</v>
      </c>
    </row>
    <row r="307" spans="1:8" ht="25.5" x14ac:dyDescent="0.35">
      <c r="A307" s="15">
        <v>15</v>
      </c>
      <c r="B307" s="15">
        <v>15</v>
      </c>
      <c r="C307" s="16">
        <f t="shared" si="29"/>
        <v>7.6847222222222289</v>
      </c>
      <c r="D307" s="16">
        <f t="shared" si="28"/>
        <v>8.6534722222222289</v>
      </c>
      <c r="E307" s="16">
        <f t="shared" si="30"/>
        <v>8.663888888888895</v>
      </c>
      <c r="F307" s="16">
        <f t="shared" si="31"/>
        <v>0.96875</v>
      </c>
      <c r="G307" s="17">
        <f t="shared" si="32"/>
        <v>0</v>
      </c>
      <c r="H307" s="15">
        <f>COUNTIF($C308:C$1004,"&lt;="&amp;E307)</f>
        <v>57</v>
      </c>
    </row>
    <row r="308" spans="1:8" ht="25.5" x14ac:dyDescent="0.35">
      <c r="A308" s="15">
        <v>15</v>
      </c>
      <c r="B308" s="15">
        <v>15</v>
      </c>
      <c r="C308" s="16">
        <f t="shared" si="29"/>
        <v>7.6951388888888959</v>
      </c>
      <c r="D308" s="16">
        <f t="shared" si="28"/>
        <v>8.663888888888895</v>
      </c>
      <c r="E308" s="16">
        <f t="shared" si="30"/>
        <v>8.674305555555561</v>
      </c>
      <c r="F308" s="16">
        <f t="shared" si="31"/>
        <v>0.96874999999999911</v>
      </c>
      <c r="G308" s="17">
        <f t="shared" si="32"/>
        <v>0</v>
      </c>
      <c r="H308" s="15">
        <f>COUNTIF($C309:C$1004,"&lt;="&amp;E308)</f>
        <v>56</v>
      </c>
    </row>
    <row r="309" spans="1:8" ht="25.5" x14ac:dyDescent="0.35">
      <c r="A309" s="15">
        <v>2</v>
      </c>
      <c r="B309" s="15">
        <v>2</v>
      </c>
      <c r="C309" s="16">
        <f t="shared" si="29"/>
        <v>7.696527777777785</v>
      </c>
      <c r="D309" s="16">
        <f t="shared" si="28"/>
        <v>8.674305555555561</v>
      </c>
      <c r="E309" s="16">
        <f t="shared" si="30"/>
        <v>8.6756944444444493</v>
      </c>
      <c r="F309" s="16">
        <f t="shared" si="31"/>
        <v>0.97777777777777608</v>
      </c>
      <c r="G309" s="17">
        <f t="shared" si="32"/>
        <v>0</v>
      </c>
      <c r="H309" s="15">
        <f>COUNTIF($C310:C$1004,"&lt;="&amp;E309)</f>
        <v>55</v>
      </c>
    </row>
    <row r="310" spans="1:8" ht="25.5" x14ac:dyDescent="0.35">
      <c r="A310" s="15">
        <v>14</v>
      </c>
      <c r="B310" s="15">
        <v>14</v>
      </c>
      <c r="C310" s="16">
        <f t="shared" si="29"/>
        <v>7.7062500000000069</v>
      </c>
      <c r="D310" s="16">
        <f t="shared" si="28"/>
        <v>8.6756944444444493</v>
      </c>
      <c r="E310" s="16">
        <f t="shared" si="30"/>
        <v>8.6854166666666721</v>
      </c>
      <c r="F310" s="16">
        <f t="shared" si="31"/>
        <v>0.96944444444444233</v>
      </c>
      <c r="G310" s="17">
        <f t="shared" si="32"/>
        <v>0</v>
      </c>
      <c r="H310" s="15">
        <f>COUNTIF($C311:C$1004,"&lt;="&amp;E310)</f>
        <v>54</v>
      </c>
    </row>
    <row r="311" spans="1:8" ht="25.5" x14ac:dyDescent="0.35">
      <c r="A311" s="15">
        <v>186</v>
      </c>
      <c r="B311" s="15">
        <v>186</v>
      </c>
      <c r="C311" s="16">
        <f t="shared" si="29"/>
        <v>7.8354166666666734</v>
      </c>
      <c r="D311" s="16">
        <f t="shared" si="28"/>
        <v>8.6854166666666721</v>
      </c>
      <c r="E311" s="16">
        <f t="shared" si="30"/>
        <v>8.8145833333333385</v>
      </c>
      <c r="F311" s="16">
        <f t="shared" si="31"/>
        <v>0.84999999999999876</v>
      </c>
      <c r="G311" s="17">
        <f t="shared" si="32"/>
        <v>0</v>
      </c>
      <c r="H311" s="15">
        <f>COUNTIF($C312:C$1004,"&lt;="&amp;E311)</f>
        <v>58</v>
      </c>
    </row>
    <row r="312" spans="1:8" ht="25.5" x14ac:dyDescent="0.35">
      <c r="A312" s="15">
        <v>6</v>
      </c>
      <c r="B312" s="15">
        <v>6</v>
      </c>
      <c r="C312" s="16">
        <f t="shared" si="29"/>
        <v>7.8395833333333398</v>
      </c>
      <c r="D312" s="16">
        <f t="shared" si="28"/>
        <v>8.8145833333333385</v>
      </c>
      <c r="E312" s="16">
        <f t="shared" si="30"/>
        <v>8.818750000000005</v>
      </c>
      <c r="F312" s="16">
        <f t="shared" si="31"/>
        <v>0.97499999999999876</v>
      </c>
      <c r="G312" s="17">
        <f t="shared" si="32"/>
        <v>0</v>
      </c>
      <c r="H312" s="15">
        <f>COUNTIF($C313:C$1004,"&lt;="&amp;E312)</f>
        <v>57</v>
      </c>
    </row>
    <row r="313" spans="1:8" ht="25.5" x14ac:dyDescent="0.35">
      <c r="A313" s="15">
        <v>38</v>
      </c>
      <c r="B313" s="15">
        <v>38</v>
      </c>
      <c r="C313" s="16">
        <f t="shared" si="29"/>
        <v>7.8659722222222284</v>
      </c>
      <c r="D313" s="16">
        <f t="shared" si="28"/>
        <v>8.818750000000005</v>
      </c>
      <c r="E313" s="16">
        <f t="shared" si="30"/>
        <v>8.8451388888888935</v>
      </c>
      <c r="F313" s="16">
        <f t="shared" si="31"/>
        <v>0.95277777777777661</v>
      </c>
      <c r="G313" s="17">
        <f t="shared" si="32"/>
        <v>0</v>
      </c>
      <c r="H313" s="15">
        <f>COUNTIF($C314:C$1004,"&lt;="&amp;E313)</f>
        <v>56</v>
      </c>
    </row>
    <row r="314" spans="1:8" ht="25.5" x14ac:dyDescent="0.35">
      <c r="A314" s="15">
        <v>80</v>
      </c>
      <c r="B314" s="15">
        <v>80</v>
      </c>
      <c r="C314" s="16">
        <f t="shared" si="29"/>
        <v>7.9215277777777837</v>
      </c>
      <c r="D314" s="16">
        <f t="shared" si="28"/>
        <v>8.8451388888888935</v>
      </c>
      <c r="E314" s="16">
        <f t="shared" si="30"/>
        <v>8.9006944444444489</v>
      </c>
      <c r="F314" s="16">
        <f t="shared" si="31"/>
        <v>0.92361111111110983</v>
      </c>
      <c r="G314" s="17">
        <f t="shared" si="32"/>
        <v>0</v>
      </c>
      <c r="H314" s="15">
        <f>COUNTIF($C315:C$1004,"&lt;="&amp;E314)</f>
        <v>55</v>
      </c>
    </row>
    <row r="315" spans="1:8" ht="25.5" x14ac:dyDescent="0.35">
      <c r="A315" s="15">
        <v>12</v>
      </c>
      <c r="B315" s="15">
        <v>12</v>
      </c>
      <c r="C315" s="16">
        <f t="shared" si="29"/>
        <v>7.9298611111111175</v>
      </c>
      <c r="D315" s="16">
        <f t="shared" si="28"/>
        <v>8.9006944444444489</v>
      </c>
      <c r="E315" s="16">
        <f t="shared" si="30"/>
        <v>8.9090277777777818</v>
      </c>
      <c r="F315" s="16">
        <f t="shared" si="31"/>
        <v>0.97083333333333144</v>
      </c>
      <c r="G315" s="17">
        <f t="shared" si="32"/>
        <v>0</v>
      </c>
      <c r="H315" s="15">
        <f>COUNTIF($C316:C$1004,"&lt;="&amp;E315)</f>
        <v>54</v>
      </c>
    </row>
    <row r="316" spans="1:8" ht="25.5" x14ac:dyDescent="0.35">
      <c r="A316" s="15">
        <v>18</v>
      </c>
      <c r="B316" s="15">
        <v>18</v>
      </c>
      <c r="C316" s="16">
        <f t="shared" si="29"/>
        <v>7.9423611111111176</v>
      </c>
      <c r="D316" s="16">
        <f t="shared" si="28"/>
        <v>8.9090277777777818</v>
      </c>
      <c r="E316" s="16">
        <f t="shared" si="30"/>
        <v>8.9215277777777811</v>
      </c>
      <c r="F316" s="16">
        <f t="shared" si="31"/>
        <v>0.96666666666666412</v>
      </c>
      <c r="G316" s="17">
        <f t="shared" si="32"/>
        <v>0</v>
      </c>
      <c r="H316" s="15">
        <f>COUNTIF($C317:C$1004,"&lt;="&amp;E316)</f>
        <v>54</v>
      </c>
    </row>
    <row r="317" spans="1:8" ht="25.5" x14ac:dyDescent="0.35">
      <c r="A317" s="15">
        <v>75</v>
      </c>
      <c r="B317" s="15">
        <v>75</v>
      </c>
      <c r="C317" s="16">
        <f t="shared" si="29"/>
        <v>7.9944444444444507</v>
      </c>
      <c r="D317" s="16">
        <f t="shared" si="28"/>
        <v>8.9215277777777811</v>
      </c>
      <c r="E317" s="16">
        <f t="shared" si="30"/>
        <v>8.973611111111115</v>
      </c>
      <c r="F317" s="16">
        <f t="shared" si="31"/>
        <v>0.92708333333333037</v>
      </c>
      <c r="G317" s="17">
        <f t="shared" si="32"/>
        <v>0</v>
      </c>
      <c r="H317" s="15">
        <f>COUNTIF($C318:C$1004,"&lt;="&amp;E317)</f>
        <v>54</v>
      </c>
    </row>
    <row r="318" spans="1:8" ht="25.5" x14ac:dyDescent="0.35">
      <c r="A318" s="15">
        <v>3</v>
      </c>
      <c r="B318" s="15">
        <v>3</v>
      </c>
      <c r="C318" s="16">
        <f t="shared" si="29"/>
        <v>7.9965277777777839</v>
      </c>
      <c r="D318" s="16">
        <f t="shared" si="28"/>
        <v>8.973611111111115</v>
      </c>
      <c r="E318" s="16">
        <f t="shared" si="30"/>
        <v>8.9756944444444482</v>
      </c>
      <c r="F318" s="16">
        <f t="shared" si="31"/>
        <v>0.97708333333333108</v>
      </c>
      <c r="G318" s="17">
        <f t="shared" si="32"/>
        <v>0</v>
      </c>
      <c r="H318" s="15">
        <f>COUNTIF($C319:C$1004,"&lt;="&amp;E318)</f>
        <v>53</v>
      </c>
    </row>
    <row r="319" spans="1:8" ht="25.5" x14ac:dyDescent="0.35">
      <c r="A319" s="15">
        <v>17</v>
      </c>
      <c r="B319" s="15">
        <v>17</v>
      </c>
      <c r="C319" s="16">
        <f t="shared" si="29"/>
        <v>8.00833333333334</v>
      </c>
      <c r="D319" s="16">
        <f t="shared" si="28"/>
        <v>8.9756944444444482</v>
      </c>
      <c r="E319" s="16">
        <f t="shared" si="30"/>
        <v>8.9875000000000043</v>
      </c>
      <c r="F319" s="16">
        <f t="shared" si="31"/>
        <v>0.96736111111110823</v>
      </c>
      <c r="G319" s="17">
        <f t="shared" si="32"/>
        <v>0</v>
      </c>
      <c r="H319" s="15">
        <f>COUNTIF($C320:C$1004,"&lt;="&amp;E319)</f>
        <v>53</v>
      </c>
    </row>
    <row r="320" spans="1:8" ht="25.5" x14ac:dyDescent="0.35">
      <c r="A320" s="15">
        <v>3</v>
      </c>
      <c r="B320" s="15">
        <v>3</v>
      </c>
      <c r="C320" s="16">
        <f t="shared" si="29"/>
        <v>8.0104166666666732</v>
      </c>
      <c r="D320" s="16">
        <f t="shared" si="28"/>
        <v>8.9875000000000043</v>
      </c>
      <c r="E320" s="16">
        <f t="shared" si="30"/>
        <v>8.9895833333333375</v>
      </c>
      <c r="F320" s="16">
        <f t="shared" si="31"/>
        <v>0.97708333333333108</v>
      </c>
      <c r="G320" s="17">
        <f t="shared" si="32"/>
        <v>0</v>
      </c>
      <c r="H320" s="15">
        <f>COUNTIF($C321:C$1004,"&lt;="&amp;E320)</f>
        <v>53</v>
      </c>
    </row>
    <row r="321" spans="1:8" ht="25.5" x14ac:dyDescent="0.35">
      <c r="A321" s="15">
        <v>18</v>
      </c>
      <c r="B321" s="15">
        <v>18</v>
      </c>
      <c r="C321" s="16">
        <f t="shared" si="29"/>
        <v>8.0229166666666725</v>
      </c>
      <c r="D321" s="16">
        <f t="shared" si="28"/>
        <v>8.9895833333333375</v>
      </c>
      <c r="E321" s="16">
        <f t="shared" si="30"/>
        <v>9.0020833333333368</v>
      </c>
      <c r="F321" s="16">
        <f t="shared" si="31"/>
        <v>0.96666666666666501</v>
      </c>
      <c r="G321" s="17">
        <f t="shared" si="32"/>
        <v>0</v>
      </c>
      <c r="H321" s="15">
        <f>COUNTIF($C322:C$1004,"&lt;="&amp;E321)</f>
        <v>52</v>
      </c>
    </row>
    <row r="322" spans="1:8" ht="25.5" x14ac:dyDescent="0.35">
      <c r="A322" s="15">
        <v>19</v>
      </c>
      <c r="B322" s="15">
        <v>19</v>
      </c>
      <c r="C322" s="16">
        <f t="shared" si="29"/>
        <v>8.0361111111111168</v>
      </c>
      <c r="D322" s="16">
        <f t="shared" si="28"/>
        <v>9.0020833333333368</v>
      </c>
      <c r="E322" s="16">
        <f t="shared" si="30"/>
        <v>9.0152777777777811</v>
      </c>
      <c r="F322" s="16">
        <f t="shared" si="31"/>
        <v>0.96597222222222001</v>
      </c>
      <c r="G322" s="17">
        <f t="shared" si="32"/>
        <v>0</v>
      </c>
      <c r="H322" s="15">
        <f>COUNTIF($C323:C$1004,"&lt;="&amp;E322)</f>
        <v>51</v>
      </c>
    </row>
    <row r="323" spans="1:8" ht="25.5" x14ac:dyDescent="0.35">
      <c r="A323" s="15">
        <v>2</v>
      </c>
      <c r="B323" s="15">
        <v>2</v>
      </c>
      <c r="C323" s="16">
        <f t="shared" si="29"/>
        <v>8.037500000000005</v>
      </c>
      <c r="D323" s="16">
        <f t="shared" si="28"/>
        <v>9.0152777777777811</v>
      </c>
      <c r="E323" s="16">
        <f t="shared" si="30"/>
        <v>9.0166666666666693</v>
      </c>
      <c r="F323" s="16">
        <f t="shared" si="31"/>
        <v>0.97777777777777608</v>
      </c>
      <c r="G323" s="17">
        <f t="shared" si="32"/>
        <v>0</v>
      </c>
      <c r="H323" s="15">
        <f>COUNTIF($C324:C$1004,"&lt;="&amp;E323)</f>
        <v>50</v>
      </c>
    </row>
    <row r="324" spans="1:8" ht="25.5" x14ac:dyDescent="0.35">
      <c r="A324" s="15">
        <v>126</v>
      </c>
      <c r="B324" s="15">
        <v>126</v>
      </c>
      <c r="C324" s="16">
        <f t="shared" si="29"/>
        <v>8.1250000000000053</v>
      </c>
      <c r="D324" s="16">
        <f t="shared" si="28"/>
        <v>9.0166666666666693</v>
      </c>
      <c r="E324" s="16">
        <f t="shared" si="30"/>
        <v>9.1041666666666696</v>
      </c>
      <c r="F324" s="16">
        <f t="shared" si="31"/>
        <v>0.89166666666666394</v>
      </c>
      <c r="G324" s="17">
        <f t="shared" si="32"/>
        <v>0</v>
      </c>
      <c r="H324" s="15">
        <f>COUNTIF($C325:C$1004,"&lt;="&amp;E324)</f>
        <v>54</v>
      </c>
    </row>
    <row r="325" spans="1:8" ht="25.5" x14ac:dyDescent="0.35">
      <c r="A325" s="15">
        <v>3</v>
      </c>
      <c r="B325" s="15">
        <v>3</v>
      </c>
      <c r="C325" s="16">
        <f t="shared" si="29"/>
        <v>8.1270833333333385</v>
      </c>
      <c r="D325" s="16">
        <f t="shared" si="28"/>
        <v>9.1041666666666696</v>
      </c>
      <c r="E325" s="16">
        <f t="shared" si="30"/>
        <v>9.1062500000000028</v>
      </c>
      <c r="F325" s="16">
        <f t="shared" si="31"/>
        <v>0.97708333333333108</v>
      </c>
      <c r="G325" s="17">
        <f t="shared" si="32"/>
        <v>0</v>
      </c>
      <c r="H325" s="15">
        <f>COUNTIF($C326:C$1004,"&lt;="&amp;E325)</f>
        <v>53</v>
      </c>
    </row>
    <row r="326" spans="1:8" ht="25.5" x14ac:dyDescent="0.35">
      <c r="A326" s="15">
        <v>1</v>
      </c>
      <c r="B326" s="15">
        <v>1</v>
      </c>
      <c r="C326" s="16">
        <f t="shared" si="29"/>
        <v>8.1277777777777835</v>
      </c>
      <c r="D326" s="16">
        <f t="shared" si="28"/>
        <v>9.1062500000000028</v>
      </c>
      <c r="E326" s="16">
        <f t="shared" si="30"/>
        <v>9.1069444444444478</v>
      </c>
      <c r="F326" s="16">
        <f t="shared" si="31"/>
        <v>0.9784722222222193</v>
      </c>
      <c r="G326" s="17">
        <f t="shared" si="32"/>
        <v>0</v>
      </c>
      <c r="H326" s="15">
        <f>COUNTIF($C327:C$1004,"&lt;="&amp;E326)</f>
        <v>52</v>
      </c>
    </row>
    <row r="327" spans="1:8" ht="25.5" x14ac:dyDescent="0.35">
      <c r="A327" s="15">
        <v>2</v>
      </c>
      <c r="B327" s="15">
        <v>2</v>
      </c>
      <c r="C327" s="16">
        <f t="shared" si="29"/>
        <v>8.1291666666666718</v>
      </c>
      <c r="D327" s="16">
        <f t="shared" ref="D327:D390" si="33">IF(C327&gt;E326,C327,E326)</f>
        <v>9.1069444444444478</v>
      </c>
      <c r="E327" s="16">
        <f t="shared" si="30"/>
        <v>9.1083333333333361</v>
      </c>
      <c r="F327" s="16">
        <f t="shared" si="31"/>
        <v>0.97777777777777608</v>
      </c>
      <c r="G327" s="17">
        <f t="shared" si="32"/>
        <v>0</v>
      </c>
      <c r="H327" s="15">
        <f>COUNTIF($C328:C$1004,"&lt;="&amp;E327)</f>
        <v>51</v>
      </c>
    </row>
    <row r="328" spans="1:8" ht="25.5" x14ac:dyDescent="0.35">
      <c r="A328" s="15">
        <v>30</v>
      </c>
      <c r="B328" s="15">
        <v>30</v>
      </c>
      <c r="C328" s="16">
        <f t="shared" si="29"/>
        <v>8.1500000000000057</v>
      </c>
      <c r="D328" s="16">
        <f t="shared" si="33"/>
        <v>9.1083333333333361</v>
      </c>
      <c r="E328" s="16">
        <f t="shared" si="30"/>
        <v>9.12916666666667</v>
      </c>
      <c r="F328" s="16">
        <f t="shared" si="31"/>
        <v>0.95833333333333037</v>
      </c>
      <c r="G328" s="17">
        <f t="shared" si="32"/>
        <v>0</v>
      </c>
      <c r="H328" s="15">
        <f>COUNTIF($C329:C$1004,"&lt;="&amp;E328)</f>
        <v>51</v>
      </c>
    </row>
    <row r="329" spans="1:8" ht="25.5" x14ac:dyDescent="0.35">
      <c r="A329" s="15">
        <v>1</v>
      </c>
      <c r="B329" s="15">
        <v>1</v>
      </c>
      <c r="C329" s="16">
        <f t="shared" si="29"/>
        <v>8.1506944444444507</v>
      </c>
      <c r="D329" s="16">
        <f t="shared" si="33"/>
        <v>9.12916666666667</v>
      </c>
      <c r="E329" s="16">
        <f t="shared" si="30"/>
        <v>9.129861111111115</v>
      </c>
      <c r="F329" s="16">
        <f t="shared" si="31"/>
        <v>0.9784722222222193</v>
      </c>
      <c r="G329" s="17">
        <f t="shared" si="32"/>
        <v>0</v>
      </c>
      <c r="H329" s="15">
        <f>COUNTIF($C330:C$1004,"&lt;="&amp;E329)</f>
        <v>50</v>
      </c>
    </row>
    <row r="330" spans="1:8" ht="25.5" x14ac:dyDescent="0.35">
      <c r="A330" s="15">
        <v>8</v>
      </c>
      <c r="B330" s="15">
        <v>8</v>
      </c>
      <c r="C330" s="16">
        <f t="shared" si="29"/>
        <v>8.1562500000000071</v>
      </c>
      <c r="D330" s="16">
        <f t="shared" si="33"/>
        <v>9.129861111111115</v>
      </c>
      <c r="E330" s="16">
        <f t="shared" si="30"/>
        <v>9.1354166666666714</v>
      </c>
      <c r="F330" s="16">
        <f t="shared" si="31"/>
        <v>0.97361111111110787</v>
      </c>
      <c r="G330" s="17">
        <f t="shared" si="32"/>
        <v>0</v>
      </c>
      <c r="H330" s="15">
        <f>COUNTIF($C331:C$1004,"&lt;="&amp;E330)</f>
        <v>51</v>
      </c>
    </row>
    <row r="331" spans="1:8" ht="25.5" x14ac:dyDescent="0.35">
      <c r="A331" s="15">
        <v>1</v>
      </c>
      <c r="B331" s="15">
        <v>1</v>
      </c>
      <c r="C331" s="16">
        <f t="shared" si="29"/>
        <v>8.1569444444444521</v>
      </c>
      <c r="D331" s="16">
        <f t="shared" si="33"/>
        <v>9.1354166666666714</v>
      </c>
      <c r="E331" s="16">
        <f t="shared" si="30"/>
        <v>9.1361111111111164</v>
      </c>
      <c r="F331" s="16">
        <f t="shared" si="31"/>
        <v>0.9784722222222193</v>
      </c>
      <c r="G331" s="17">
        <f t="shared" si="32"/>
        <v>0</v>
      </c>
      <c r="H331" s="15">
        <f>COUNTIF($C332:C$1004,"&lt;="&amp;E331)</f>
        <v>51</v>
      </c>
    </row>
    <row r="332" spans="1:8" ht="25.5" x14ac:dyDescent="0.35">
      <c r="A332" s="15">
        <v>23</v>
      </c>
      <c r="B332" s="15">
        <v>23</v>
      </c>
      <c r="C332" s="16">
        <f t="shared" si="29"/>
        <v>8.1729166666666746</v>
      </c>
      <c r="D332" s="16">
        <f t="shared" si="33"/>
        <v>9.1361111111111164</v>
      </c>
      <c r="E332" s="16">
        <f t="shared" si="30"/>
        <v>9.1520833333333389</v>
      </c>
      <c r="F332" s="16">
        <f t="shared" si="31"/>
        <v>0.9631944444444418</v>
      </c>
      <c r="G332" s="17">
        <f t="shared" si="32"/>
        <v>0</v>
      </c>
      <c r="H332" s="15">
        <f>COUNTIF($C333:C$1004,"&lt;="&amp;E332)</f>
        <v>50</v>
      </c>
    </row>
    <row r="333" spans="1:8" ht="25.5" x14ac:dyDescent="0.35">
      <c r="A333" s="15">
        <v>65</v>
      </c>
      <c r="B333" s="15">
        <v>65</v>
      </c>
      <c r="C333" s="16">
        <f t="shared" si="29"/>
        <v>8.2180555555555639</v>
      </c>
      <c r="D333" s="16">
        <f t="shared" si="33"/>
        <v>9.1520833333333389</v>
      </c>
      <c r="E333" s="16">
        <f t="shared" si="30"/>
        <v>9.1972222222222282</v>
      </c>
      <c r="F333" s="16">
        <f t="shared" si="31"/>
        <v>0.93402777777777501</v>
      </c>
      <c r="G333" s="17">
        <f t="shared" si="32"/>
        <v>0</v>
      </c>
      <c r="H333" s="15">
        <f>COUNTIF($C334:C$1004,"&lt;="&amp;E333)</f>
        <v>53</v>
      </c>
    </row>
    <row r="334" spans="1:8" ht="25.5" x14ac:dyDescent="0.35">
      <c r="A334" s="15">
        <v>4</v>
      </c>
      <c r="B334" s="15">
        <v>4</v>
      </c>
      <c r="C334" s="16">
        <f t="shared" si="29"/>
        <v>8.2208333333333421</v>
      </c>
      <c r="D334" s="16">
        <f t="shared" si="33"/>
        <v>9.1972222222222282</v>
      </c>
      <c r="E334" s="16">
        <f t="shared" si="30"/>
        <v>9.2000000000000064</v>
      </c>
      <c r="F334" s="16">
        <f t="shared" si="31"/>
        <v>0.97638888888888609</v>
      </c>
      <c r="G334" s="17">
        <f t="shared" si="32"/>
        <v>0</v>
      </c>
      <c r="H334" s="15">
        <f>COUNTIF($C335:C$1004,"&lt;="&amp;E334)</f>
        <v>52</v>
      </c>
    </row>
    <row r="335" spans="1:8" ht="25.5" x14ac:dyDescent="0.35">
      <c r="A335" s="15">
        <v>10</v>
      </c>
      <c r="B335" s="15">
        <v>10</v>
      </c>
      <c r="C335" s="16">
        <f t="shared" si="29"/>
        <v>8.2277777777777867</v>
      </c>
      <c r="D335" s="16">
        <f t="shared" si="33"/>
        <v>9.2000000000000064</v>
      </c>
      <c r="E335" s="16">
        <f t="shared" si="30"/>
        <v>9.206944444444451</v>
      </c>
      <c r="F335" s="16">
        <f t="shared" si="31"/>
        <v>0.97222222222221966</v>
      </c>
      <c r="G335" s="17">
        <f t="shared" si="32"/>
        <v>0</v>
      </c>
      <c r="H335" s="15">
        <f>COUNTIF($C336:C$1004,"&lt;="&amp;E335)</f>
        <v>52</v>
      </c>
    </row>
    <row r="336" spans="1:8" ht="25.5" x14ac:dyDescent="0.35">
      <c r="A336" s="15">
        <v>9</v>
      </c>
      <c r="B336" s="15">
        <v>9</v>
      </c>
      <c r="C336" s="16">
        <f t="shared" si="29"/>
        <v>8.2340277777777864</v>
      </c>
      <c r="D336" s="16">
        <f t="shared" si="33"/>
        <v>9.206944444444451</v>
      </c>
      <c r="E336" s="16">
        <f t="shared" si="30"/>
        <v>9.2131944444444507</v>
      </c>
      <c r="F336" s="16">
        <f t="shared" si="31"/>
        <v>0.97291666666666465</v>
      </c>
      <c r="G336" s="17">
        <f t="shared" si="32"/>
        <v>0</v>
      </c>
      <c r="H336" s="15">
        <f>COUNTIF($C337:C$1004,"&lt;="&amp;E336)</f>
        <v>51</v>
      </c>
    </row>
    <row r="337" spans="1:8" ht="25.5" x14ac:dyDescent="0.35">
      <c r="A337" s="15">
        <v>24</v>
      </c>
      <c r="B337" s="15">
        <v>24</v>
      </c>
      <c r="C337" s="16">
        <f t="shared" si="29"/>
        <v>8.2506944444444539</v>
      </c>
      <c r="D337" s="16">
        <f t="shared" si="33"/>
        <v>9.2131944444444507</v>
      </c>
      <c r="E337" s="16">
        <f t="shared" si="30"/>
        <v>9.2298611111111182</v>
      </c>
      <c r="F337" s="16">
        <f t="shared" si="31"/>
        <v>0.9624999999999968</v>
      </c>
      <c r="G337" s="17">
        <f t="shared" si="32"/>
        <v>0</v>
      </c>
      <c r="H337" s="15">
        <f>COUNTIF($C338:C$1004,"&lt;="&amp;E337)</f>
        <v>50</v>
      </c>
    </row>
    <row r="338" spans="1:8" ht="25.5" x14ac:dyDescent="0.35">
      <c r="A338" s="15">
        <v>4</v>
      </c>
      <c r="B338" s="15">
        <v>4</v>
      </c>
      <c r="C338" s="16">
        <f t="shared" si="29"/>
        <v>8.2534722222222321</v>
      </c>
      <c r="D338" s="16">
        <f t="shared" si="33"/>
        <v>9.2298611111111182</v>
      </c>
      <c r="E338" s="16">
        <f t="shared" si="30"/>
        <v>9.2326388888888964</v>
      </c>
      <c r="F338" s="16">
        <f t="shared" si="31"/>
        <v>0.97638888888888609</v>
      </c>
      <c r="G338" s="17">
        <f t="shared" si="32"/>
        <v>0</v>
      </c>
      <c r="H338" s="15">
        <f>COUNTIF($C339:C$1004,"&lt;="&amp;E338)</f>
        <v>50</v>
      </c>
    </row>
    <row r="339" spans="1:8" ht="25.5" x14ac:dyDescent="0.35">
      <c r="A339" s="15">
        <v>26</v>
      </c>
      <c r="B339" s="15">
        <v>26</v>
      </c>
      <c r="C339" s="16">
        <f t="shared" si="29"/>
        <v>8.2715277777777878</v>
      </c>
      <c r="D339" s="16">
        <f t="shared" si="33"/>
        <v>9.2326388888888964</v>
      </c>
      <c r="E339" s="16">
        <f t="shared" si="30"/>
        <v>9.2506944444444521</v>
      </c>
      <c r="F339" s="16">
        <f t="shared" si="31"/>
        <v>0.96111111111110858</v>
      </c>
      <c r="G339" s="17">
        <f t="shared" si="32"/>
        <v>0</v>
      </c>
      <c r="H339" s="15">
        <f>COUNTIF($C340:C$1004,"&lt;="&amp;E339)</f>
        <v>49</v>
      </c>
    </row>
    <row r="340" spans="1:8" ht="25.5" x14ac:dyDescent="0.35">
      <c r="A340" s="15">
        <v>27</v>
      </c>
      <c r="B340" s="15">
        <v>27</v>
      </c>
      <c r="C340" s="16">
        <f t="shared" si="29"/>
        <v>8.2902777777777885</v>
      </c>
      <c r="D340" s="16">
        <f t="shared" si="33"/>
        <v>9.2506944444444521</v>
      </c>
      <c r="E340" s="16">
        <f t="shared" si="30"/>
        <v>9.2694444444444528</v>
      </c>
      <c r="F340" s="16">
        <f t="shared" si="31"/>
        <v>0.96041666666666359</v>
      </c>
      <c r="G340" s="17">
        <f t="shared" si="32"/>
        <v>0</v>
      </c>
      <c r="H340" s="15">
        <f>COUNTIF($C341:C$1004,"&lt;="&amp;E340)</f>
        <v>50</v>
      </c>
    </row>
    <row r="341" spans="1:8" ht="25.5" x14ac:dyDescent="0.35">
      <c r="A341" s="15">
        <v>75</v>
      </c>
      <c r="B341" s="15">
        <v>75</v>
      </c>
      <c r="C341" s="16">
        <f t="shared" si="29"/>
        <v>8.3423611111111224</v>
      </c>
      <c r="D341" s="16">
        <f t="shared" si="33"/>
        <v>9.2694444444444528</v>
      </c>
      <c r="E341" s="16">
        <f t="shared" si="30"/>
        <v>9.3215277777777867</v>
      </c>
      <c r="F341" s="16">
        <f t="shared" si="31"/>
        <v>0.92708333333333037</v>
      </c>
      <c r="G341" s="17">
        <f t="shared" si="32"/>
        <v>0</v>
      </c>
      <c r="H341" s="15">
        <f>COUNTIF($C342:C$1004,"&lt;="&amp;E341)</f>
        <v>52</v>
      </c>
    </row>
    <row r="342" spans="1:8" ht="25.5" x14ac:dyDescent="0.35">
      <c r="A342" s="15">
        <v>4</v>
      </c>
      <c r="B342" s="15">
        <v>4</v>
      </c>
      <c r="C342" s="16">
        <f t="shared" si="29"/>
        <v>8.3451388888889007</v>
      </c>
      <c r="D342" s="16">
        <f t="shared" si="33"/>
        <v>9.3215277777777867</v>
      </c>
      <c r="E342" s="16">
        <f t="shared" si="30"/>
        <v>9.324305555555565</v>
      </c>
      <c r="F342" s="16">
        <f t="shared" si="31"/>
        <v>0.97638888888888609</v>
      </c>
      <c r="G342" s="17">
        <f t="shared" si="32"/>
        <v>0</v>
      </c>
      <c r="H342" s="15">
        <f>COUNTIF($C343:C$1004,"&lt;="&amp;E342)</f>
        <v>51</v>
      </c>
    </row>
    <row r="343" spans="1:8" ht="25.5" x14ac:dyDescent="0.35">
      <c r="A343" s="15">
        <v>4</v>
      </c>
      <c r="B343" s="15">
        <v>4</v>
      </c>
      <c r="C343" s="16">
        <f t="shared" si="29"/>
        <v>8.3479166666666789</v>
      </c>
      <c r="D343" s="16">
        <f t="shared" si="33"/>
        <v>9.324305555555565</v>
      </c>
      <c r="E343" s="16">
        <f t="shared" si="30"/>
        <v>9.3270833333333432</v>
      </c>
      <c r="F343" s="16">
        <f t="shared" si="31"/>
        <v>0.97638888888888609</v>
      </c>
      <c r="G343" s="17">
        <f t="shared" si="32"/>
        <v>0</v>
      </c>
      <c r="H343" s="15">
        <f>COUNTIF($C344:C$1004,"&lt;="&amp;E343)</f>
        <v>50</v>
      </c>
    </row>
    <row r="344" spans="1:8" ht="25.5" x14ac:dyDescent="0.35">
      <c r="A344" s="15">
        <v>2</v>
      </c>
      <c r="B344" s="15">
        <v>2</v>
      </c>
      <c r="C344" s="16">
        <f t="shared" si="29"/>
        <v>8.3493055555555671</v>
      </c>
      <c r="D344" s="16">
        <f t="shared" si="33"/>
        <v>9.3270833333333432</v>
      </c>
      <c r="E344" s="16">
        <f t="shared" si="30"/>
        <v>9.3284722222222314</v>
      </c>
      <c r="F344" s="16">
        <f t="shared" si="31"/>
        <v>0.97777777777777608</v>
      </c>
      <c r="G344" s="17">
        <f t="shared" si="32"/>
        <v>0</v>
      </c>
      <c r="H344" s="15">
        <f>COUNTIF($C345:C$1004,"&lt;="&amp;E344)</f>
        <v>49</v>
      </c>
    </row>
    <row r="345" spans="1:8" ht="25.5" x14ac:dyDescent="0.35">
      <c r="A345" s="15">
        <v>2</v>
      </c>
      <c r="B345" s="15">
        <v>2</v>
      </c>
      <c r="C345" s="16">
        <f t="shared" si="29"/>
        <v>8.3506944444444553</v>
      </c>
      <c r="D345" s="16">
        <f t="shared" si="33"/>
        <v>9.3284722222222314</v>
      </c>
      <c r="E345" s="16">
        <f t="shared" si="30"/>
        <v>9.3298611111111196</v>
      </c>
      <c r="F345" s="16">
        <f t="shared" si="31"/>
        <v>0.97777777777777608</v>
      </c>
      <c r="G345" s="17">
        <f t="shared" si="32"/>
        <v>0</v>
      </c>
      <c r="H345" s="15">
        <f>COUNTIF($C346:C$1004,"&lt;="&amp;E345)</f>
        <v>48</v>
      </c>
    </row>
    <row r="346" spans="1:8" ht="25.5" x14ac:dyDescent="0.35">
      <c r="A346" s="15">
        <v>3</v>
      </c>
      <c r="B346" s="15">
        <v>3</v>
      </c>
      <c r="C346" s="16">
        <f t="shared" si="29"/>
        <v>8.3527777777777885</v>
      </c>
      <c r="D346" s="16">
        <f t="shared" si="33"/>
        <v>9.3298611111111196</v>
      </c>
      <c r="E346" s="16">
        <f t="shared" si="30"/>
        <v>9.3319444444444528</v>
      </c>
      <c r="F346" s="16">
        <f t="shared" si="31"/>
        <v>0.97708333333333108</v>
      </c>
      <c r="G346" s="17">
        <f t="shared" si="32"/>
        <v>0</v>
      </c>
      <c r="H346" s="15">
        <f>COUNTIF($C347:C$1004,"&lt;="&amp;E346)</f>
        <v>47</v>
      </c>
    </row>
    <row r="347" spans="1:8" ht="25.5" x14ac:dyDescent="0.35">
      <c r="A347" s="15">
        <v>107</v>
      </c>
      <c r="B347" s="15">
        <v>39</v>
      </c>
      <c r="C347" s="16">
        <f t="shared" si="29"/>
        <v>8.4270833333333446</v>
      </c>
      <c r="D347" s="16">
        <f t="shared" si="33"/>
        <v>9.3319444444444528</v>
      </c>
      <c r="E347" s="16">
        <f t="shared" si="30"/>
        <v>9.3590277777777864</v>
      </c>
      <c r="F347" s="16">
        <f t="shared" si="31"/>
        <v>0.90486111111110823</v>
      </c>
      <c r="G347" s="17">
        <f t="shared" si="32"/>
        <v>0</v>
      </c>
      <c r="H347" s="15">
        <f>COUNTIF($C348:C$1004,"&lt;="&amp;E347)</f>
        <v>46</v>
      </c>
    </row>
    <row r="348" spans="1:8" ht="25.5" x14ac:dyDescent="0.35">
      <c r="A348" s="15">
        <v>17</v>
      </c>
      <c r="B348" s="15">
        <v>16</v>
      </c>
      <c r="C348" s="16">
        <f t="shared" si="29"/>
        <v>8.4388888888889007</v>
      </c>
      <c r="D348" s="16">
        <f t="shared" si="33"/>
        <v>9.3590277777777864</v>
      </c>
      <c r="E348" s="16">
        <f t="shared" si="30"/>
        <v>9.3701388888888975</v>
      </c>
      <c r="F348" s="16">
        <f t="shared" si="31"/>
        <v>0.92013888888888573</v>
      </c>
      <c r="G348" s="17">
        <f t="shared" si="32"/>
        <v>0</v>
      </c>
      <c r="H348" s="15">
        <f>COUNTIF($C349:C$1004,"&lt;="&amp;E348)</f>
        <v>45</v>
      </c>
    </row>
    <row r="349" spans="1:8" ht="25.5" x14ac:dyDescent="0.35">
      <c r="A349" s="15">
        <v>35</v>
      </c>
      <c r="B349" s="15">
        <v>24</v>
      </c>
      <c r="C349" s="16">
        <f t="shared" si="29"/>
        <v>8.463194444444456</v>
      </c>
      <c r="D349" s="16">
        <f t="shared" si="33"/>
        <v>9.3701388888888975</v>
      </c>
      <c r="E349" s="16">
        <f t="shared" si="30"/>
        <v>9.386805555555565</v>
      </c>
      <c r="F349" s="16">
        <f t="shared" si="31"/>
        <v>0.90694444444444144</v>
      </c>
      <c r="G349" s="17">
        <f t="shared" si="32"/>
        <v>0</v>
      </c>
      <c r="H349" s="15">
        <f>COUNTIF($C350:C$1004,"&lt;="&amp;E349)</f>
        <v>44</v>
      </c>
    </row>
    <row r="350" spans="1:8" ht="25.5" x14ac:dyDescent="0.35">
      <c r="A350" s="15">
        <v>11</v>
      </c>
      <c r="B350" s="15">
        <v>15</v>
      </c>
      <c r="C350" s="16">
        <f t="shared" si="29"/>
        <v>8.4708333333333456</v>
      </c>
      <c r="D350" s="16">
        <f t="shared" si="33"/>
        <v>9.386805555555565</v>
      </c>
      <c r="E350" s="16">
        <f t="shared" si="30"/>
        <v>9.397222222222231</v>
      </c>
      <c r="F350" s="16">
        <f t="shared" si="31"/>
        <v>0.9159722222222193</v>
      </c>
      <c r="G350" s="17">
        <f t="shared" si="32"/>
        <v>0</v>
      </c>
      <c r="H350" s="15">
        <f>COUNTIF($C351:C$1004,"&lt;="&amp;E350)</f>
        <v>43</v>
      </c>
    </row>
    <row r="351" spans="1:8" ht="25.5" x14ac:dyDescent="0.35">
      <c r="A351" s="15">
        <v>1</v>
      </c>
      <c r="B351" s="15">
        <v>23</v>
      </c>
      <c r="C351" s="16">
        <f t="shared" si="29"/>
        <v>8.4715277777777906</v>
      </c>
      <c r="D351" s="16">
        <f t="shared" si="33"/>
        <v>9.397222222222231</v>
      </c>
      <c r="E351" s="16">
        <f t="shared" si="30"/>
        <v>9.4131944444444535</v>
      </c>
      <c r="F351" s="16">
        <f t="shared" si="31"/>
        <v>0.92569444444444038</v>
      </c>
      <c r="G351" s="17">
        <f t="shared" si="32"/>
        <v>0</v>
      </c>
      <c r="H351" s="15">
        <f>COUNTIF($C352:C$1004,"&lt;="&amp;E351)</f>
        <v>42</v>
      </c>
    </row>
    <row r="352" spans="1:8" ht="25.5" x14ac:dyDescent="0.35">
      <c r="A352" s="15">
        <v>69</v>
      </c>
      <c r="B352" s="15">
        <v>42</v>
      </c>
      <c r="C352" s="16">
        <f t="shared" si="29"/>
        <v>8.5194444444444581</v>
      </c>
      <c r="D352" s="16">
        <f t="shared" si="33"/>
        <v>9.4131944444444535</v>
      </c>
      <c r="E352" s="16">
        <f t="shared" si="30"/>
        <v>9.4423611111111203</v>
      </c>
      <c r="F352" s="16">
        <f t="shared" si="31"/>
        <v>0.89374999999999538</v>
      </c>
      <c r="G352" s="17">
        <f t="shared" si="32"/>
        <v>0</v>
      </c>
      <c r="H352" s="15">
        <f>COUNTIF($C353:C$1004,"&lt;="&amp;E352)</f>
        <v>41</v>
      </c>
    </row>
    <row r="353" spans="1:8" ht="25.5" x14ac:dyDescent="0.35">
      <c r="A353" s="15">
        <v>6</v>
      </c>
      <c r="B353" s="15">
        <v>70</v>
      </c>
      <c r="C353" s="16">
        <f t="shared" si="29"/>
        <v>8.5236111111111246</v>
      </c>
      <c r="D353" s="16">
        <f t="shared" si="33"/>
        <v>9.4423611111111203</v>
      </c>
      <c r="E353" s="16">
        <f t="shared" si="30"/>
        <v>9.490972222222231</v>
      </c>
      <c r="F353" s="16">
        <f t="shared" si="31"/>
        <v>0.91874999999999574</v>
      </c>
      <c r="G353" s="17">
        <f t="shared" si="32"/>
        <v>0</v>
      </c>
      <c r="H353" s="15">
        <f>COUNTIF($C354:C$1004,"&lt;="&amp;E353)</f>
        <v>43</v>
      </c>
    </row>
    <row r="354" spans="1:8" ht="25.5" x14ac:dyDescent="0.35">
      <c r="A354" s="15">
        <v>30</v>
      </c>
      <c r="B354" s="15">
        <v>46</v>
      </c>
      <c r="C354" s="16">
        <f t="shared" si="29"/>
        <v>8.5444444444444585</v>
      </c>
      <c r="D354" s="16">
        <f t="shared" si="33"/>
        <v>9.490972222222231</v>
      </c>
      <c r="E354" s="16">
        <f t="shared" si="30"/>
        <v>9.522916666666676</v>
      </c>
      <c r="F354" s="16">
        <f t="shared" si="31"/>
        <v>0.94652777777777253</v>
      </c>
      <c r="G354" s="17">
        <f t="shared" si="32"/>
        <v>0</v>
      </c>
      <c r="H354" s="15">
        <f>COUNTIF($C355:C$1004,"&lt;="&amp;E354)</f>
        <v>47</v>
      </c>
    </row>
    <row r="355" spans="1:8" ht="25.5" x14ac:dyDescent="0.35">
      <c r="A355" s="15">
        <v>2</v>
      </c>
      <c r="B355" s="15">
        <v>28</v>
      </c>
      <c r="C355" s="16">
        <f t="shared" si="29"/>
        <v>8.5458333333333467</v>
      </c>
      <c r="D355" s="16">
        <f t="shared" si="33"/>
        <v>9.522916666666676</v>
      </c>
      <c r="E355" s="16">
        <f t="shared" si="30"/>
        <v>9.54236111111112</v>
      </c>
      <c r="F355" s="16">
        <f t="shared" si="31"/>
        <v>0.97708333333332931</v>
      </c>
      <c r="G355" s="17">
        <f t="shared" si="32"/>
        <v>0</v>
      </c>
      <c r="H355" s="15">
        <f>COUNTIF($C356:C$1004,"&lt;="&amp;E355)</f>
        <v>47</v>
      </c>
    </row>
    <row r="356" spans="1:8" ht="25.5" x14ac:dyDescent="0.35">
      <c r="A356" s="15">
        <v>40</v>
      </c>
      <c r="B356" s="15">
        <v>49</v>
      </c>
      <c r="C356" s="16">
        <f t="shared" si="29"/>
        <v>8.5736111111111253</v>
      </c>
      <c r="D356" s="16">
        <f t="shared" si="33"/>
        <v>9.54236111111112</v>
      </c>
      <c r="E356" s="16">
        <f t="shared" si="30"/>
        <v>9.5763888888888982</v>
      </c>
      <c r="F356" s="16">
        <f t="shared" si="31"/>
        <v>0.96874999999999467</v>
      </c>
      <c r="G356" s="17">
        <f t="shared" si="32"/>
        <v>0</v>
      </c>
      <c r="H356" s="15">
        <f>COUNTIF($C357:C$1004,"&lt;="&amp;E356)</f>
        <v>47</v>
      </c>
    </row>
    <row r="357" spans="1:8" ht="25.5" x14ac:dyDescent="0.35">
      <c r="A357" s="15">
        <v>31</v>
      </c>
      <c r="B357" s="15">
        <v>11</v>
      </c>
      <c r="C357" s="16">
        <f t="shared" si="29"/>
        <v>8.5951388888889024</v>
      </c>
      <c r="D357" s="16">
        <f t="shared" si="33"/>
        <v>9.5763888888888982</v>
      </c>
      <c r="E357" s="16">
        <f t="shared" si="30"/>
        <v>9.5840277777777878</v>
      </c>
      <c r="F357" s="16">
        <f t="shared" si="31"/>
        <v>0.98124999999999574</v>
      </c>
      <c r="G357" s="17">
        <f t="shared" si="32"/>
        <v>0</v>
      </c>
      <c r="H357" s="15">
        <f>COUNTIF($C358:C$1004,"&lt;="&amp;E357)</f>
        <v>46</v>
      </c>
    </row>
    <row r="358" spans="1:8" ht="25.5" x14ac:dyDescent="0.35">
      <c r="A358" s="15">
        <v>47</v>
      </c>
      <c r="B358" s="15">
        <v>48</v>
      </c>
      <c r="C358" s="16">
        <f t="shared" si="29"/>
        <v>8.6277777777777906</v>
      </c>
      <c r="D358" s="16">
        <f t="shared" si="33"/>
        <v>9.5840277777777878</v>
      </c>
      <c r="E358" s="16">
        <f t="shared" si="30"/>
        <v>9.617361111111121</v>
      </c>
      <c r="F358" s="16">
        <f t="shared" si="31"/>
        <v>0.95624999999999716</v>
      </c>
      <c r="G358" s="17">
        <f t="shared" si="32"/>
        <v>0</v>
      </c>
      <c r="H358" s="15">
        <f>COUNTIF($C359:C$1004,"&lt;="&amp;E358)</f>
        <v>45</v>
      </c>
    </row>
    <row r="359" spans="1:8" ht="25.5" x14ac:dyDescent="0.35">
      <c r="A359" s="15">
        <v>4</v>
      </c>
      <c r="B359" s="15">
        <v>23</v>
      </c>
      <c r="C359" s="16">
        <f t="shared" si="29"/>
        <v>8.6305555555555689</v>
      </c>
      <c r="D359" s="16">
        <f t="shared" si="33"/>
        <v>9.617361111111121</v>
      </c>
      <c r="E359" s="16">
        <f t="shared" si="30"/>
        <v>9.6333333333333435</v>
      </c>
      <c r="F359" s="16">
        <f t="shared" si="31"/>
        <v>0.98680555555555216</v>
      </c>
      <c r="G359" s="17">
        <f t="shared" si="32"/>
        <v>0</v>
      </c>
      <c r="H359" s="15">
        <f>COUNTIF($C360:C$1004,"&lt;="&amp;E359)</f>
        <v>44</v>
      </c>
    </row>
    <row r="360" spans="1:8" ht="25.5" x14ac:dyDescent="0.35">
      <c r="A360" s="15">
        <v>1</v>
      </c>
      <c r="B360" s="15">
        <v>44</v>
      </c>
      <c r="C360" s="16">
        <f t="shared" si="29"/>
        <v>8.6312500000000139</v>
      </c>
      <c r="D360" s="16">
        <f t="shared" si="33"/>
        <v>9.6333333333333435</v>
      </c>
      <c r="E360" s="16">
        <f t="shared" si="30"/>
        <v>9.6638888888888985</v>
      </c>
      <c r="F360" s="16">
        <f t="shared" si="31"/>
        <v>1.0020833333333297</v>
      </c>
      <c r="G360" s="17">
        <f t="shared" si="32"/>
        <v>0</v>
      </c>
      <c r="H360" s="15">
        <f>COUNTIF($C361:C$1004,"&lt;="&amp;E360)</f>
        <v>45</v>
      </c>
    </row>
    <row r="361" spans="1:8" ht="25.5" x14ac:dyDescent="0.35">
      <c r="A361" s="15">
        <v>15</v>
      </c>
      <c r="B361" s="15">
        <v>18</v>
      </c>
      <c r="C361" s="16">
        <f t="shared" si="29"/>
        <v>8.6416666666666799</v>
      </c>
      <c r="D361" s="16">
        <f t="shared" si="33"/>
        <v>9.6638888888888985</v>
      </c>
      <c r="E361" s="16">
        <f t="shared" si="30"/>
        <v>9.6763888888888978</v>
      </c>
      <c r="F361" s="16">
        <f t="shared" si="31"/>
        <v>1.0222222222222186</v>
      </c>
      <c r="G361" s="17">
        <f t="shared" si="32"/>
        <v>0</v>
      </c>
      <c r="H361" s="15">
        <f>COUNTIF($C362:C$1004,"&lt;="&amp;E361)</f>
        <v>45</v>
      </c>
    </row>
    <row r="362" spans="1:8" ht="25.5" x14ac:dyDescent="0.35">
      <c r="A362" s="15">
        <v>24</v>
      </c>
      <c r="B362" s="15">
        <v>35</v>
      </c>
      <c r="C362" s="16">
        <f t="shared" si="29"/>
        <v>8.6583333333333474</v>
      </c>
      <c r="D362" s="16">
        <f t="shared" si="33"/>
        <v>9.6763888888888978</v>
      </c>
      <c r="E362" s="16">
        <f t="shared" si="30"/>
        <v>9.7006944444444532</v>
      </c>
      <c r="F362" s="16">
        <f t="shared" si="31"/>
        <v>1.0180555555555504</v>
      </c>
      <c r="G362" s="17">
        <f t="shared" si="32"/>
        <v>0</v>
      </c>
      <c r="H362" s="15">
        <f>COUNTIF($C363:C$1004,"&lt;="&amp;E362)</f>
        <v>47</v>
      </c>
    </row>
    <row r="363" spans="1:8" ht="25.5" x14ac:dyDescent="0.35">
      <c r="A363" s="15">
        <v>2</v>
      </c>
      <c r="B363" s="15">
        <v>19</v>
      </c>
      <c r="C363" s="16">
        <f t="shared" si="29"/>
        <v>8.6597222222222356</v>
      </c>
      <c r="D363" s="16">
        <f t="shared" si="33"/>
        <v>9.7006944444444532</v>
      </c>
      <c r="E363" s="16">
        <f t="shared" si="30"/>
        <v>9.7138888888888975</v>
      </c>
      <c r="F363" s="16">
        <f t="shared" si="31"/>
        <v>1.0409722222222175</v>
      </c>
      <c r="G363" s="17">
        <f t="shared" si="32"/>
        <v>0</v>
      </c>
      <c r="H363" s="15">
        <f>COUNTIF($C364:C$1004,"&lt;="&amp;E363)</f>
        <v>46</v>
      </c>
    </row>
    <row r="364" spans="1:8" ht="25.5" x14ac:dyDescent="0.35">
      <c r="A364" s="15">
        <v>5</v>
      </c>
      <c r="B364" s="15">
        <v>24</v>
      </c>
      <c r="C364" s="16">
        <f t="shared" ref="C364:C375" si="34">C363+A364/1440</f>
        <v>8.6631944444444571</v>
      </c>
      <c r="D364" s="16">
        <f t="shared" si="33"/>
        <v>9.7138888888888975</v>
      </c>
      <c r="E364" s="16">
        <f t="shared" ref="E364:E376" si="35">D364+B364/1440</f>
        <v>9.730555555555565</v>
      </c>
      <c r="F364" s="16">
        <f t="shared" ref="F364:F376" si="36">ABS(D364-C364)</f>
        <v>1.0506944444444404</v>
      </c>
      <c r="G364" s="17">
        <f t="shared" ref="G364:G376" si="37">ABS(D364-E363)</f>
        <v>0</v>
      </c>
      <c r="H364" s="15">
        <f>COUNTIF($C365:C$1004,"&lt;="&amp;E364)</f>
        <v>46</v>
      </c>
    </row>
    <row r="365" spans="1:8" ht="25.5" x14ac:dyDescent="0.35">
      <c r="A365" s="15">
        <v>38</v>
      </c>
      <c r="B365" s="15">
        <v>34</v>
      </c>
      <c r="C365" s="16">
        <f t="shared" si="34"/>
        <v>8.6895833333333456</v>
      </c>
      <c r="D365" s="16">
        <f t="shared" si="33"/>
        <v>9.730555555555565</v>
      </c>
      <c r="E365" s="16">
        <f t="shared" si="35"/>
        <v>9.7541666666666753</v>
      </c>
      <c r="F365" s="16">
        <f t="shared" si="36"/>
        <v>1.0409722222222193</v>
      </c>
      <c r="G365" s="17">
        <f t="shared" si="37"/>
        <v>0</v>
      </c>
      <c r="H365" s="15">
        <f>COUNTIF($C366:C$1004,"&lt;="&amp;E365)</f>
        <v>45</v>
      </c>
    </row>
    <row r="366" spans="1:8" ht="25.5" x14ac:dyDescent="0.35">
      <c r="A366" s="15">
        <v>42</v>
      </c>
      <c r="B366" s="15">
        <v>57</v>
      </c>
      <c r="C366" s="16">
        <f t="shared" si="34"/>
        <v>8.7187500000000124</v>
      </c>
      <c r="D366" s="16">
        <f t="shared" si="33"/>
        <v>9.7541666666666753</v>
      </c>
      <c r="E366" s="16">
        <f t="shared" si="35"/>
        <v>9.7937500000000082</v>
      </c>
      <c r="F366" s="16">
        <f t="shared" si="36"/>
        <v>1.0354166666666629</v>
      </c>
      <c r="G366" s="17">
        <f t="shared" si="37"/>
        <v>0</v>
      </c>
      <c r="H366" s="15">
        <f>COUNTIF($C367:C$1004,"&lt;="&amp;E366)</f>
        <v>45</v>
      </c>
    </row>
    <row r="367" spans="1:8" ht="25.5" x14ac:dyDescent="0.35">
      <c r="A367" s="15">
        <v>32</v>
      </c>
      <c r="B367" s="15">
        <v>30</v>
      </c>
      <c r="C367" s="16">
        <f t="shared" si="34"/>
        <v>8.7409722222222346</v>
      </c>
      <c r="D367" s="16">
        <f t="shared" si="33"/>
        <v>9.7937500000000082</v>
      </c>
      <c r="E367" s="16">
        <f t="shared" si="35"/>
        <v>9.8145833333333421</v>
      </c>
      <c r="F367" s="16">
        <f t="shared" si="36"/>
        <v>1.0527777777777736</v>
      </c>
      <c r="G367" s="17">
        <f t="shared" si="37"/>
        <v>0</v>
      </c>
      <c r="H367" s="15">
        <f>COUNTIF($C368:C$1004,"&lt;="&amp;E367)</f>
        <v>45</v>
      </c>
    </row>
    <row r="368" spans="1:8" ht="25.5" x14ac:dyDescent="0.35">
      <c r="A368" s="15">
        <v>50</v>
      </c>
      <c r="B368" s="15">
        <v>33</v>
      </c>
      <c r="C368" s="16">
        <f t="shared" si="34"/>
        <v>8.775694444444456</v>
      </c>
      <c r="D368" s="16">
        <f t="shared" si="33"/>
        <v>9.8145833333333421</v>
      </c>
      <c r="E368" s="16">
        <f t="shared" si="35"/>
        <v>9.8375000000000092</v>
      </c>
      <c r="F368" s="16">
        <f t="shared" si="36"/>
        <v>1.0388888888888861</v>
      </c>
      <c r="G368" s="17">
        <f t="shared" si="37"/>
        <v>0</v>
      </c>
      <c r="H368" s="15">
        <f>COUNTIF($C369:C$1004,"&lt;="&amp;E368)</f>
        <v>45</v>
      </c>
    </row>
    <row r="369" spans="1:8" ht="25.5" x14ac:dyDescent="0.35">
      <c r="A369" s="15">
        <v>2</v>
      </c>
      <c r="B369" s="15">
        <v>37</v>
      </c>
      <c r="C369" s="16">
        <f t="shared" si="34"/>
        <v>8.7770833333333442</v>
      </c>
      <c r="D369" s="16">
        <f t="shared" si="33"/>
        <v>9.8375000000000092</v>
      </c>
      <c r="E369" s="16">
        <f t="shared" si="35"/>
        <v>9.8631944444444528</v>
      </c>
      <c r="F369" s="16">
        <f t="shared" si="36"/>
        <v>1.060416666666665</v>
      </c>
      <c r="G369" s="17">
        <f t="shared" si="37"/>
        <v>0</v>
      </c>
      <c r="H369" s="15">
        <f>COUNTIF($C370:C$1004,"&lt;="&amp;E369)</f>
        <v>45</v>
      </c>
    </row>
    <row r="370" spans="1:8" ht="25.5" x14ac:dyDescent="0.35">
      <c r="A370" s="15">
        <v>194</v>
      </c>
      <c r="B370" s="15">
        <v>24</v>
      </c>
      <c r="C370" s="16">
        <f t="shared" si="34"/>
        <v>8.9118055555555671</v>
      </c>
      <c r="D370" s="16">
        <f t="shared" si="33"/>
        <v>9.8631944444444528</v>
      </c>
      <c r="E370" s="16">
        <f t="shared" si="35"/>
        <v>9.8798611111111203</v>
      </c>
      <c r="F370" s="16">
        <f t="shared" si="36"/>
        <v>0.95138888888888573</v>
      </c>
      <c r="G370" s="17">
        <f t="shared" si="37"/>
        <v>0</v>
      </c>
      <c r="H370" s="15">
        <f>COUNTIF($C371:C$1004,"&lt;="&amp;E370)</f>
        <v>44</v>
      </c>
    </row>
    <row r="371" spans="1:8" ht="25.5" x14ac:dyDescent="0.35">
      <c r="A371" s="15">
        <v>64</v>
      </c>
      <c r="B371" s="15">
        <v>30</v>
      </c>
      <c r="C371" s="16">
        <f t="shared" si="34"/>
        <v>8.9562500000000114</v>
      </c>
      <c r="D371" s="16">
        <f t="shared" si="33"/>
        <v>9.8798611111111203</v>
      </c>
      <c r="E371" s="16">
        <f t="shared" si="35"/>
        <v>9.9006944444444542</v>
      </c>
      <c r="F371" s="16">
        <f t="shared" si="36"/>
        <v>0.92361111111110894</v>
      </c>
      <c r="G371" s="17">
        <f t="shared" si="37"/>
        <v>0</v>
      </c>
      <c r="H371" s="15">
        <f>COUNTIF($C372:C$1004,"&lt;="&amp;E371)</f>
        <v>44</v>
      </c>
    </row>
    <row r="372" spans="1:8" ht="25.5" x14ac:dyDescent="0.35">
      <c r="A372" s="15">
        <v>34</v>
      </c>
      <c r="B372" s="15">
        <v>18</v>
      </c>
      <c r="C372" s="16">
        <f t="shared" si="34"/>
        <v>8.9798611111111217</v>
      </c>
      <c r="D372" s="16">
        <f t="shared" si="33"/>
        <v>9.9006944444444542</v>
      </c>
      <c r="E372" s="16">
        <f t="shared" si="35"/>
        <v>9.9131944444444535</v>
      </c>
      <c r="F372" s="16">
        <f t="shared" si="36"/>
        <v>0.9208333333333325</v>
      </c>
      <c r="G372" s="17">
        <f t="shared" si="37"/>
        <v>0</v>
      </c>
      <c r="H372" s="15">
        <f>COUNTIF($C373:C$1004,"&lt;="&amp;E372)</f>
        <v>43</v>
      </c>
    </row>
    <row r="373" spans="1:8" ht="25.5" x14ac:dyDescent="0.35">
      <c r="A373" s="15">
        <v>14</v>
      </c>
      <c r="B373" s="15">
        <v>15</v>
      </c>
      <c r="C373" s="16">
        <f t="shared" si="34"/>
        <v>8.9895833333333446</v>
      </c>
      <c r="D373" s="16">
        <f t="shared" si="33"/>
        <v>9.9131944444444535</v>
      </c>
      <c r="E373" s="16">
        <f t="shared" si="35"/>
        <v>9.9236111111111196</v>
      </c>
      <c r="F373" s="16">
        <f t="shared" si="36"/>
        <v>0.92361111111110894</v>
      </c>
      <c r="G373" s="17">
        <f t="shared" si="37"/>
        <v>0</v>
      </c>
      <c r="H373" s="15">
        <f>COUNTIF($C374:C$1004,"&lt;="&amp;E373)</f>
        <v>42</v>
      </c>
    </row>
    <row r="374" spans="1:8" ht="25.5" x14ac:dyDescent="0.35">
      <c r="A374" s="15">
        <v>42</v>
      </c>
      <c r="B374" s="15">
        <v>48</v>
      </c>
      <c r="C374" s="16">
        <f t="shared" si="34"/>
        <v>9.0187500000000114</v>
      </c>
      <c r="D374" s="16">
        <f t="shared" si="33"/>
        <v>9.9236111111111196</v>
      </c>
      <c r="E374" s="16">
        <f t="shared" si="35"/>
        <v>9.9569444444444528</v>
      </c>
      <c r="F374" s="16">
        <f t="shared" si="36"/>
        <v>0.90486111111110823</v>
      </c>
      <c r="G374" s="17">
        <f t="shared" si="37"/>
        <v>0</v>
      </c>
      <c r="H374" s="15">
        <f>COUNTIF($C375:C$1004,"&lt;="&amp;E374)</f>
        <v>41</v>
      </c>
    </row>
    <row r="375" spans="1:8" ht="25.5" x14ac:dyDescent="0.35">
      <c r="A375" s="15">
        <v>83</v>
      </c>
      <c r="B375" s="15">
        <v>38</v>
      </c>
      <c r="C375" s="16">
        <f t="shared" si="34"/>
        <v>9.0763888888888999</v>
      </c>
      <c r="D375" s="16">
        <f t="shared" si="33"/>
        <v>9.9569444444444528</v>
      </c>
      <c r="E375" s="16">
        <f t="shared" si="35"/>
        <v>9.9833333333333414</v>
      </c>
      <c r="F375" s="16">
        <f t="shared" si="36"/>
        <v>0.88055555555555287</v>
      </c>
      <c r="G375" s="17">
        <f t="shared" si="37"/>
        <v>0</v>
      </c>
      <c r="H375" s="15">
        <f>COUNTIF($C376:C$1004,"&lt;="&amp;E375)</f>
        <v>41</v>
      </c>
    </row>
    <row r="376" spans="1:8" ht="25.5" x14ac:dyDescent="0.35">
      <c r="A376" s="15">
        <v>4</v>
      </c>
      <c r="B376" s="15">
        <v>19</v>
      </c>
      <c r="C376" s="16">
        <f>C375+A376/1440</f>
        <v>9.0791666666666782</v>
      </c>
      <c r="D376" s="16">
        <f t="shared" si="33"/>
        <v>9.9833333333333414</v>
      </c>
      <c r="E376" s="16">
        <f t="shared" si="35"/>
        <v>9.9965277777777857</v>
      </c>
      <c r="F376" s="16">
        <f t="shared" si="36"/>
        <v>0.90416666666666323</v>
      </c>
      <c r="G376" s="17">
        <f t="shared" si="37"/>
        <v>0</v>
      </c>
      <c r="H376" s="15">
        <f>COUNTIF($C377:C$1004,"&lt;="&amp;E376)</f>
        <v>40</v>
      </c>
    </row>
    <row r="377" spans="1:8" ht="25.5" x14ac:dyDescent="0.35">
      <c r="A377" s="15">
        <v>2</v>
      </c>
      <c r="B377" s="15">
        <v>7</v>
      </c>
      <c r="C377" s="16">
        <f t="shared" ref="C377:C440" si="38">C376+A377/1440</f>
        <v>9.0805555555555664</v>
      </c>
      <c r="D377" s="16">
        <f t="shared" si="33"/>
        <v>9.9965277777777857</v>
      </c>
      <c r="E377" s="16">
        <f t="shared" ref="E377:E440" si="39">D377+B377/1440</f>
        <v>10.001388888888897</v>
      </c>
      <c r="F377" s="16">
        <f t="shared" ref="F377:F440" si="40">ABS(D377-C377)</f>
        <v>0.9159722222222193</v>
      </c>
      <c r="G377" s="17">
        <f t="shared" ref="G377:G440" si="41">ABS(D377-E376)</f>
        <v>0</v>
      </c>
      <c r="H377" s="15">
        <f>COUNTIF($C378:C$1004,"&lt;="&amp;E377)</f>
        <v>39</v>
      </c>
    </row>
    <row r="378" spans="1:8" ht="25.5" x14ac:dyDescent="0.35">
      <c r="A378" s="15">
        <v>5</v>
      </c>
      <c r="B378" s="15">
        <v>21</v>
      </c>
      <c r="C378" s="16">
        <f t="shared" si="38"/>
        <v>9.0840277777777878</v>
      </c>
      <c r="D378" s="16">
        <f t="shared" si="33"/>
        <v>10.001388888888897</v>
      </c>
      <c r="E378" s="16">
        <f t="shared" si="39"/>
        <v>10.01597222222223</v>
      </c>
      <c r="F378" s="16">
        <f t="shared" si="40"/>
        <v>0.9173611111111093</v>
      </c>
      <c r="G378" s="17">
        <f t="shared" si="41"/>
        <v>0</v>
      </c>
      <c r="H378" s="15">
        <f>COUNTIF($C379:C$1004,"&lt;="&amp;E378)</f>
        <v>38</v>
      </c>
    </row>
    <row r="379" spans="1:8" ht="25.5" x14ac:dyDescent="0.35">
      <c r="A379" s="15">
        <v>63</v>
      </c>
      <c r="B379" s="15">
        <v>16</v>
      </c>
      <c r="C379" s="16">
        <f t="shared" si="38"/>
        <v>9.1277777777777871</v>
      </c>
      <c r="D379" s="16">
        <f t="shared" si="33"/>
        <v>10.01597222222223</v>
      </c>
      <c r="E379" s="16">
        <f t="shared" si="39"/>
        <v>10.027083333333341</v>
      </c>
      <c r="F379" s="16">
        <f t="shared" si="40"/>
        <v>0.88819444444444251</v>
      </c>
      <c r="G379" s="17">
        <f t="shared" si="41"/>
        <v>0</v>
      </c>
      <c r="H379" s="15">
        <f>COUNTIF($C380:C$1004,"&lt;="&amp;E379)</f>
        <v>37</v>
      </c>
    </row>
    <row r="380" spans="1:8" ht="25.5" x14ac:dyDescent="0.35">
      <c r="A380" s="15">
        <v>5</v>
      </c>
      <c r="B380" s="15">
        <v>48</v>
      </c>
      <c r="C380" s="16">
        <f t="shared" si="38"/>
        <v>9.1312500000000085</v>
      </c>
      <c r="D380" s="16">
        <f t="shared" si="33"/>
        <v>10.027083333333341</v>
      </c>
      <c r="E380" s="16">
        <f t="shared" si="39"/>
        <v>10.060416666666674</v>
      </c>
      <c r="F380" s="16">
        <f t="shared" si="40"/>
        <v>0.89583333333333215</v>
      </c>
      <c r="G380" s="17">
        <f t="shared" si="41"/>
        <v>0</v>
      </c>
      <c r="H380" s="15">
        <f>COUNTIF($C381:C$1004,"&lt;="&amp;E380)</f>
        <v>38</v>
      </c>
    </row>
    <row r="381" spans="1:8" ht="25.5" x14ac:dyDescent="0.35">
      <c r="A381" s="15">
        <v>4</v>
      </c>
      <c r="B381" s="15">
        <v>26</v>
      </c>
      <c r="C381" s="16">
        <f t="shared" si="38"/>
        <v>9.1340277777777867</v>
      </c>
      <c r="D381" s="16">
        <f t="shared" si="33"/>
        <v>10.060416666666674</v>
      </c>
      <c r="E381" s="16">
        <f t="shared" si="39"/>
        <v>10.07847222222223</v>
      </c>
      <c r="F381" s="16">
        <f t="shared" si="40"/>
        <v>0.92638888888888715</v>
      </c>
      <c r="G381" s="17">
        <f t="shared" si="41"/>
        <v>0</v>
      </c>
      <c r="H381" s="15">
        <f>COUNTIF($C382:C$1004,"&lt;="&amp;E381)</f>
        <v>37</v>
      </c>
    </row>
    <row r="382" spans="1:8" ht="25.5" x14ac:dyDescent="0.35">
      <c r="A382" s="15">
        <v>3</v>
      </c>
      <c r="B382" s="15">
        <v>26</v>
      </c>
      <c r="C382" s="16">
        <f t="shared" si="38"/>
        <v>9.13611111111112</v>
      </c>
      <c r="D382" s="16">
        <f t="shared" si="33"/>
        <v>10.07847222222223</v>
      </c>
      <c r="E382" s="16">
        <f t="shared" si="39"/>
        <v>10.096527777777785</v>
      </c>
      <c r="F382" s="16">
        <f t="shared" si="40"/>
        <v>0.94236111111110965</v>
      </c>
      <c r="G382" s="17">
        <f t="shared" si="41"/>
        <v>0</v>
      </c>
      <c r="H382" s="15">
        <f>COUNTIF($C383:C$1004,"&lt;="&amp;E382)</f>
        <v>36</v>
      </c>
    </row>
    <row r="383" spans="1:8" ht="25.5" x14ac:dyDescent="0.35">
      <c r="A383" s="15">
        <v>24</v>
      </c>
      <c r="B383" s="15">
        <v>26</v>
      </c>
      <c r="C383" s="16">
        <f t="shared" si="38"/>
        <v>9.1527777777777874</v>
      </c>
      <c r="D383" s="16">
        <f t="shared" si="33"/>
        <v>10.096527777777785</v>
      </c>
      <c r="E383" s="16">
        <f t="shared" si="39"/>
        <v>10.114583333333341</v>
      </c>
      <c r="F383" s="16">
        <f t="shared" si="40"/>
        <v>0.94374999999999787</v>
      </c>
      <c r="G383" s="17">
        <f t="shared" si="41"/>
        <v>0</v>
      </c>
      <c r="H383" s="15">
        <f>COUNTIF($C384:C$1004,"&lt;="&amp;E383)</f>
        <v>35</v>
      </c>
    </row>
    <row r="384" spans="1:8" ht="25.5" x14ac:dyDescent="0.35">
      <c r="A384" s="15">
        <v>1</v>
      </c>
      <c r="B384" s="15">
        <v>30</v>
      </c>
      <c r="C384" s="16">
        <f t="shared" si="38"/>
        <v>9.1534722222222324</v>
      </c>
      <c r="D384" s="16">
        <f t="shared" si="33"/>
        <v>10.114583333333341</v>
      </c>
      <c r="E384" s="16">
        <f t="shared" si="39"/>
        <v>10.135416666666675</v>
      </c>
      <c r="F384" s="16">
        <f t="shared" si="40"/>
        <v>0.96111111111110858</v>
      </c>
      <c r="G384" s="17">
        <f t="shared" si="41"/>
        <v>0</v>
      </c>
      <c r="H384" s="15">
        <f>COUNTIF($C385:C$1004,"&lt;="&amp;E384)</f>
        <v>38</v>
      </c>
    </row>
    <row r="385" spans="1:8" ht="25.5" x14ac:dyDescent="0.35">
      <c r="A385" s="15">
        <v>21</v>
      </c>
      <c r="B385" s="15">
        <v>22</v>
      </c>
      <c r="C385" s="16">
        <f t="shared" si="38"/>
        <v>9.168055555555565</v>
      </c>
      <c r="D385" s="16">
        <f t="shared" si="33"/>
        <v>10.135416666666675</v>
      </c>
      <c r="E385" s="16">
        <f t="shared" si="39"/>
        <v>10.150694444444452</v>
      </c>
      <c r="F385" s="16">
        <f t="shared" si="40"/>
        <v>0.96736111111111001</v>
      </c>
      <c r="G385" s="17">
        <f t="shared" si="41"/>
        <v>0</v>
      </c>
      <c r="H385" s="15">
        <f>COUNTIF($C386:C$1004,"&lt;="&amp;E385)</f>
        <v>39</v>
      </c>
    </row>
    <row r="386" spans="1:8" ht="25.5" x14ac:dyDescent="0.35">
      <c r="A386" s="15">
        <v>7</v>
      </c>
      <c r="B386" s="15">
        <v>20</v>
      </c>
      <c r="C386" s="16">
        <f t="shared" si="38"/>
        <v>9.1729166666666764</v>
      </c>
      <c r="D386" s="16">
        <f t="shared" si="33"/>
        <v>10.150694444444452</v>
      </c>
      <c r="E386" s="16">
        <f t="shared" si="39"/>
        <v>10.164583333333342</v>
      </c>
      <c r="F386" s="16">
        <f t="shared" si="40"/>
        <v>0.97777777777777608</v>
      </c>
      <c r="G386" s="17">
        <f t="shared" si="41"/>
        <v>0</v>
      </c>
      <c r="H386" s="15">
        <f>COUNTIF($C387:C$1004,"&lt;="&amp;E386)</f>
        <v>38</v>
      </c>
    </row>
    <row r="387" spans="1:8" ht="25.5" x14ac:dyDescent="0.35">
      <c r="A387" s="15">
        <v>48</v>
      </c>
      <c r="B387" s="15">
        <v>30</v>
      </c>
      <c r="C387" s="16">
        <f t="shared" si="38"/>
        <v>9.2062500000000096</v>
      </c>
      <c r="D387" s="16">
        <f t="shared" si="33"/>
        <v>10.164583333333342</v>
      </c>
      <c r="E387" s="16">
        <f t="shared" si="39"/>
        <v>10.185416666666676</v>
      </c>
      <c r="F387" s="16">
        <f t="shared" si="40"/>
        <v>0.95833333333333215</v>
      </c>
      <c r="G387" s="17">
        <f t="shared" si="41"/>
        <v>0</v>
      </c>
      <c r="H387" s="15">
        <f>COUNTIF($C388:C$1004,"&lt;="&amp;E387)</f>
        <v>37</v>
      </c>
    </row>
    <row r="388" spans="1:8" ht="25.5" x14ac:dyDescent="0.35">
      <c r="A388" s="15">
        <v>36</v>
      </c>
      <c r="B388" s="15">
        <v>53</v>
      </c>
      <c r="C388" s="16">
        <f t="shared" si="38"/>
        <v>9.2312500000000099</v>
      </c>
      <c r="D388" s="16">
        <f t="shared" si="33"/>
        <v>10.185416666666676</v>
      </c>
      <c r="E388" s="16">
        <f t="shared" si="39"/>
        <v>10.222222222222232</v>
      </c>
      <c r="F388" s="16">
        <f t="shared" si="40"/>
        <v>0.95416666666666572</v>
      </c>
      <c r="G388" s="17">
        <f t="shared" si="41"/>
        <v>0</v>
      </c>
      <c r="H388" s="15">
        <f>COUNTIF($C389:C$1004,"&lt;="&amp;E388)</f>
        <v>36</v>
      </c>
    </row>
    <row r="389" spans="1:8" ht="25.5" x14ac:dyDescent="0.35">
      <c r="A389" s="15">
        <v>37</v>
      </c>
      <c r="B389" s="15">
        <v>20</v>
      </c>
      <c r="C389" s="16">
        <f t="shared" si="38"/>
        <v>9.2569444444444535</v>
      </c>
      <c r="D389" s="16">
        <f t="shared" si="33"/>
        <v>10.222222222222232</v>
      </c>
      <c r="E389" s="16">
        <f t="shared" si="39"/>
        <v>10.236111111111121</v>
      </c>
      <c r="F389" s="16">
        <f t="shared" si="40"/>
        <v>0.96527777777777857</v>
      </c>
      <c r="G389" s="17">
        <f t="shared" si="41"/>
        <v>0</v>
      </c>
      <c r="H389" s="15">
        <f>COUNTIF($C390:C$1004,"&lt;="&amp;E389)</f>
        <v>36</v>
      </c>
    </row>
    <row r="390" spans="1:8" ht="25.5" x14ac:dyDescent="0.35">
      <c r="A390" s="15">
        <v>3</v>
      </c>
      <c r="B390" s="15">
        <v>23</v>
      </c>
      <c r="C390" s="16">
        <f t="shared" si="38"/>
        <v>9.2590277777777867</v>
      </c>
      <c r="D390" s="16">
        <f t="shared" si="33"/>
        <v>10.236111111111121</v>
      </c>
      <c r="E390" s="16">
        <f t="shared" si="39"/>
        <v>10.252083333333344</v>
      </c>
      <c r="F390" s="16">
        <f t="shared" si="40"/>
        <v>0.97708333333333464</v>
      </c>
      <c r="G390" s="17">
        <f t="shared" si="41"/>
        <v>0</v>
      </c>
      <c r="H390" s="15">
        <f>COUNTIF($C391:C$1004,"&lt;="&amp;E390)</f>
        <v>36</v>
      </c>
    </row>
    <row r="391" spans="1:8" ht="25.5" x14ac:dyDescent="0.35">
      <c r="A391" s="15">
        <v>31</v>
      </c>
      <c r="B391" s="15">
        <v>53</v>
      </c>
      <c r="C391" s="16">
        <f t="shared" si="38"/>
        <v>9.2805555555555639</v>
      </c>
      <c r="D391" s="16">
        <f t="shared" ref="D391:D454" si="42">IF(C391&gt;E390,C391,E390)</f>
        <v>10.252083333333344</v>
      </c>
      <c r="E391" s="16">
        <f t="shared" si="39"/>
        <v>10.2888888888889</v>
      </c>
      <c r="F391" s="16">
        <f t="shared" si="40"/>
        <v>0.97152777777777999</v>
      </c>
      <c r="G391" s="17">
        <f t="shared" si="41"/>
        <v>0</v>
      </c>
      <c r="H391" s="15">
        <f>COUNTIF($C392:C$1004,"&lt;="&amp;E391)</f>
        <v>35</v>
      </c>
    </row>
    <row r="392" spans="1:8" ht="25.5" x14ac:dyDescent="0.35">
      <c r="A392" s="15">
        <v>29</v>
      </c>
      <c r="B392" s="15">
        <v>21</v>
      </c>
      <c r="C392" s="16">
        <f t="shared" si="38"/>
        <v>9.3006944444444528</v>
      </c>
      <c r="D392" s="16">
        <f t="shared" si="42"/>
        <v>10.2888888888889</v>
      </c>
      <c r="E392" s="16">
        <f t="shared" si="39"/>
        <v>10.303472222222233</v>
      </c>
      <c r="F392" s="16">
        <f t="shared" si="40"/>
        <v>0.98819444444444748</v>
      </c>
      <c r="G392" s="17">
        <f t="shared" si="41"/>
        <v>0</v>
      </c>
      <c r="H392" s="15">
        <f>COUNTIF($C393:C$1004,"&lt;="&amp;E392)</f>
        <v>35</v>
      </c>
    </row>
    <row r="393" spans="1:8" ht="25.5" x14ac:dyDescent="0.35">
      <c r="A393" s="15">
        <v>2</v>
      </c>
      <c r="B393" s="15">
        <v>39</v>
      </c>
      <c r="C393" s="16">
        <f t="shared" si="38"/>
        <v>9.302083333333341</v>
      </c>
      <c r="D393" s="16">
        <f t="shared" si="42"/>
        <v>10.303472222222233</v>
      </c>
      <c r="E393" s="16">
        <f t="shared" si="39"/>
        <v>10.330555555555566</v>
      </c>
      <c r="F393" s="16">
        <f t="shared" si="40"/>
        <v>1.0013888888888918</v>
      </c>
      <c r="G393" s="17">
        <f t="shared" si="41"/>
        <v>0</v>
      </c>
      <c r="H393" s="15">
        <f>COUNTIF($C394:C$1004,"&lt;="&amp;E393)</f>
        <v>35</v>
      </c>
    </row>
    <row r="394" spans="1:8" ht="25.5" x14ac:dyDescent="0.35">
      <c r="A394" s="15">
        <v>206</v>
      </c>
      <c r="B394" s="15">
        <v>27</v>
      </c>
      <c r="C394" s="16">
        <f t="shared" si="38"/>
        <v>9.4451388888888967</v>
      </c>
      <c r="D394" s="16">
        <f t="shared" si="42"/>
        <v>10.330555555555566</v>
      </c>
      <c r="E394" s="16">
        <f t="shared" si="39"/>
        <v>10.349305555555567</v>
      </c>
      <c r="F394" s="16">
        <f t="shared" si="40"/>
        <v>0.88541666666666963</v>
      </c>
      <c r="G394" s="17">
        <f t="shared" si="41"/>
        <v>0</v>
      </c>
      <c r="H394" s="15">
        <f>COUNTIF($C395:C$1004,"&lt;="&amp;E394)</f>
        <v>35</v>
      </c>
    </row>
    <row r="395" spans="1:8" ht="25.5" x14ac:dyDescent="0.35">
      <c r="A395" s="15">
        <v>2</v>
      </c>
      <c r="B395" s="15">
        <v>19</v>
      </c>
      <c r="C395" s="16">
        <f t="shared" si="38"/>
        <v>9.446527777777785</v>
      </c>
      <c r="D395" s="16">
        <f t="shared" si="42"/>
        <v>10.349305555555567</v>
      </c>
      <c r="E395" s="16">
        <f t="shared" si="39"/>
        <v>10.362500000000011</v>
      </c>
      <c r="F395" s="16">
        <f t="shared" si="40"/>
        <v>0.90277777777778212</v>
      </c>
      <c r="G395" s="17">
        <f t="shared" si="41"/>
        <v>0</v>
      </c>
      <c r="H395" s="15">
        <f>COUNTIF($C396:C$1004,"&lt;="&amp;E395)</f>
        <v>35</v>
      </c>
    </row>
    <row r="396" spans="1:8" ht="25.5" x14ac:dyDescent="0.35">
      <c r="A396" s="15">
        <v>63</v>
      </c>
      <c r="B396" s="15">
        <v>34</v>
      </c>
      <c r="C396" s="16">
        <f t="shared" si="38"/>
        <v>9.4902777777777843</v>
      </c>
      <c r="D396" s="16">
        <f t="shared" si="42"/>
        <v>10.362500000000011</v>
      </c>
      <c r="E396" s="16">
        <f t="shared" si="39"/>
        <v>10.386111111111122</v>
      </c>
      <c r="F396" s="16">
        <f t="shared" si="40"/>
        <v>0.87222222222222712</v>
      </c>
      <c r="G396" s="17">
        <f t="shared" si="41"/>
        <v>0</v>
      </c>
      <c r="H396" s="15">
        <f>COUNTIF($C397:C$1004,"&lt;="&amp;E396)</f>
        <v>34</v>
      </c>
    </row>
    <row r="397" spans="1:8" ht="25.5" x14ac:dyDescent="0.35">
      <c r="A397" s="15">
        <v>2</v>
      </c>
      <c r="B397" s="15">
        <v>16</v>
      </c>
      <c r="C397" s="16">
        <f t="shared" si="38"/>
        <v>9.4916666666666725</v>
      </c>
      <c r="D397" s="16">
        <f t="shared" si="42"/>
        <v>10.386111111111122</v>
      </c>
      <c r="E397" s="16">
        <f t="shared" si="39"/>
        <v>10.397222222222233</v>
      </c>
      <c r="F397" s="16">
        <f t="shared" si="40"/>
        <v>0.89444444444444926</v>
      </c>
      <c r="G397" s="17">
        <f t="shared" si="41"/>
        <v>0</v>
      </c>
      <c r="H397" s="15">
        <f>COUNTIF($C398:C$1004,"&lt;="&amp;E397)</f>
        <v>34</v>
      </c>
    </row>
    <row r="398" spans="1:8" ht="25.5" x14ac:dyDescent="0.35">
      <c r="A398" s="15">
        <v>1</v>
      </c>
      <c r="B398" s="15">
        <v>16</v>
      </c>
      <c r="C398" s="16">
        <f t="shared" si="38"/>
        <v>9.4923611111111175</v>
      </c>
      <c r="D398" s="16">
        <f t="shared" si="42"/>
        <v>10.397222222222233</v>
      </c>
      <c r="E398" s="16">
        <f t="shared" si="39"/>
        <v>10.408333333333344</v>
      </c>
      <c r="F398" s="16">
        <f t="shared" si="40"/>
        <v>0.90486111111111533</v>
      </c>
      <c r="G398" s="17">
        <f t="shared" si="41"/>
        <v>0</v>
      </c>
      <c r="H398" s="15">
        <f>COUNTIF($C399:C$1004,"&lt;="&amp;E398)</f>
        <v>33</v>
      </c>
    </row>
    <row r="399" spans="1:8" ht="25.5" x14ac:dyDescent="0.35">
      <c r="A399" s="15">
        <v>1</v>
      </c>
      <c r="B399" s="15">
        <v>17</v>
      </c>
      <c r="C399" s="16">
        <f t="shared" si="38"/>
        <v>9.4930555555555625</v>
      </c>
      <c r="D399" s="16">
        <f t="shared" si="42"/>
        <v>10.408333333333344</v>
      </c>
      <c r="E399" s="16">
        <f t="shared" si="39"/>
        <v>10.4201388888889</v>
      </c>
      <c r="F399" s="16">
        <f t="shared" si="40"/>
        <v>0.91527777777778141</v>
      </c>
      <c r="G399" s="17">
        <f t="shared" si="41"/>
        <v>0</v>
      </c>
      <c r="H399" s="15">
        <f>COUNTIF($C400:C$1004,"&lt;="&amp;E399)</f>
        <v>34</v>
      </c>
    </row>
    <row r="400" spans="1:8" ht="25.5" x14ac:dyDescent="0.35">
      <c r="A400" s="15">
        <v>10</v>
      </c>
      <c r="B400" s="15">
        <v>50</v>
      </c>
      <c r="C400" s="16">
        <f t="shared" si="38"/>
        <v>9.5000000000000071</v>
      </c>
      <c r="D400" s="16">
        <f t="shared" si="42"/>
        <v>10.4201388888889</v>
      </c>
      <c r="E400" s="16">
        <f t="shared" si="39"/>
        <v>10.454861111111121</v>
      </c>
      <c r="F400" s="16">
        <f t="shared" si="40"/>
        <v>0.92013888888889284</v>
      </c>
      <c r="G400" s="17">
        <f t="shared" si="41"/>
        <v>0</v>
      </c>
      <c r="H400" s="15">
        <f>COUNTIF($C401:C$1004,"&lt;="&amp;E400)</f>
        <v>34</v>
      </c>
    </row>
    <row r="401" spans="1:8" ht="25.5" x14ac:dyDescent="0.35">
      <c r="A401" s="15">
        <v>13</v>
      </c>
      <c r="B401" s="15">
        <v>19</v>
      </c>
      <c r="C401" s="16">
        <f t="shared" si="38"/>
        <v>9.509027777777785</v>
      </c>
      <c r="D401" s="16">
        <f t="shared" si="42"/>
        <v>10.454861111111121</v>
      </c>
      <c r="E401" s="16">
        <f t="shared" si="39"/>
        <v>10.468055555555566</v>
      </c>
      <c r="F401" s="16">
        <f t="shared" si="40"/>
        <v>0.94583333333333641</v>
      </c>
      <c r="G401" s="17">
        <f t="shared" si="41"/>
        <v>0</v>
      </c>
      <c r="H401" s="15">
        <f>COUNTIF($C402:C$1004,"&lt;="&amp;E401)</f>
        <v>33</v>
      </c>
    </row>
    <row r="402" spans="1:8" ht="25.5" x14ac:dyDescent="0.35">
      <c r="A402" s="15">
        <v>26</v>
      </c>
      <c r="B402" s="15">
        <v>28</v>
      </c>
      <c r="C402" s="16">
        <f t="shared" si="38"/>
        <v>9.5270833333333407</v>
      </c>
      <c r="D402" s="16">
        <f t="shared" si="42"/>
        <v>10.468055555555566</v>
      </c>
      <c r="E402" s="16">
        <f t="shared" si="39"/>
        <v>10.48750000000001</v>
      </c>
      <c r="F402" s="16">
        <f t="shared" si="40"/>
        <v>0.94097222222222499</v>
      </c>
      <c r="G402" s="17">
        <f t="shared" si="41"/>
        <v>0</v>
      </c>
      <c r="H402" s="15">
        <f>COUNTIF($C403:C$1004,"&lt;="&amp;E402)</f>
        <v>34</v>
      </c>
    </row>
    <row r="403" spans="1:8" ht="25.5" x14ac:dyDescent="0.35">
      <c r="A403" s="15">
        <v>40</v>
      </c>
      <c r="B403" s="15">
        <v>22</v>
      </c>
      <c r="C403" s="16">
        <f t="shared" si="38"/>
        <v>9.5548611111111192</v>
      </c>
      <c r="D403" s="16">
        <f t="shared" si="42"/>
        <v>10.48750000000001</v>
      </c>
      <c r="E403" s="16">
        <f t="shared" si="39"/>
        <v>10.502777777777787</v>
      </c>
      <c r="F403" s="16">
        <f t="shared" si="40"/>
        <v>0.93263888888889035</v>
      </c>
      <c r="G403" s="17">
        <f t="shared" si="41"/>
        <v>0</v>
      </c>
      <c r="H403" s="15">
        <f>COUNTIF($C404:C$1004,"&lt;="&amp;E403)</f>
        <v>34</v>
      </c>
    </row>
    <row r="404" spans="1:8" ht="25.5" x14ac:dyDescent="0.35">
      <c r="A404" s="15">
        <v>146</v>
      </c>
      <c r="B404" s="15">
        <v>21</v>
      </c>
      <c r="C404" s="16">
        <f t="shared" si="38"/>
        <v>9.6562500000000089</v>
      </c>
      <c r="D404" s="16">
        <f t="shared" si="42"/>
        <v>10.502777777777787</v>
      </c>
      <c r="E404" s="16">
        <f t="shared" si="39"/>
        <v>10.51736111111112</v>
      </c>
      <c r="F404" s="16">
        <f t="shared" si="40"/>
        <v>0.84652777777777821</v>
      </c>
      <c r="G404" s="17">
        <f t="shared" si="41"/>
        <v>0</v>
      </c>
      <c r="H404" s="15">
        <f>COUNTIF($C405:C$1004,"&lt;="&amp;E404)</f>
        <v>33</v>
      </c>
    </row>
    <row r="405" spans="1:8" ht="25.5" x14ac:dyDescent="0.35">
      <c r="A405" s="15">
        <v>7</v>
      </c>
      <c r="B405" s="15">
        <v>32</v>
      </c>
      <c r="C405" s="16">
        <f t="shared" si="38"/>
        <v>9.6611111111111203</v>
      </c>
      <c r="D405" s="16">
        <f t="shared" si="42"/>
        <v>10.51736111111112</v>
      </c>
      <c r="E405" s="16">
        <f t="shared" si="39"/>
        <v>10.539583333333342</v>
      </c>
      <c r="F405" s="16">
        <f t="shared" si="40"/>
        <v>0.85624999999999929</v>
      </c>
      <c r="G405" s="17">
        <f t="shared" si="41"/>
        <v>0</v>
      </c>
      <c r="H405" s="15">
        <f>COUNTIF($C406:C$1004,"&lt;="&amp;E405)</f>
        <v>32</v>
      </c>
    </row>
    <row r="406" spans="1:8" ht="25.5" x14ac:dyDescent="0.35">
      <c r="A406" s="15">
        <v>5</v>
      </c>
      <c r="B406" s="15">
        <v>49</v>
      </c>
      <c r="C406" s="16">
        <f t="shared" si="38"/>
        <v>9.6645833333333417</v>
      </c>
      <c r="D406" s="16">
        <f t="shared" si="42"/>
        <v>10.539583333333342</v>
      </c>
      <c r="E406" s="16">
        <f t="shared" si="39"/>
        <v>10.57361111111112</v>
      </c>
      <c r="F406" s="16">
        <f t="shared" si="40"/>
        <v>0.875</v>
      </c>
      <c r="G406" s="17">
        <f t="shared" si="41"/>
        <v>0</v>
      </c>
      <c r="H406" s="15">
        <f>COUNTIF($C407:C$1004,"&lt;="&amp;E406)</f>
        <v>32</v>
      </c>
    </row>
    <row r="407" spans="1:8" ht="25.5" x14ac:dyDescent="0.35">
      <c r="A407" s="15">
        <v>28</v>
      </c>
      <c r="B407" s="15">
        <v>39</v>
      </c>
      <c r="C407" s="16">
        <f t="shared" si="38"/>
        <v>9.6840277777777857</v>
      </c>
      <c r="D407" s="16">
        <f t="shared" si="42"/>
        <v>10.57361111111112</v>
      </c>
      <c r="E407" s="16">
        <f t="shared" si="39"/>
        <v>10.600694444444454</v>
      </c>
      <c r="F407" s="16">
        <f t="shared" si="40"/>
        <v>0.88958333333333428</v>
      </c>
      <c r="G407" s="17">
        <f t="shared" si="41"/>
        <v>0</v>
      </c>
      <c r="H407" s="15">
        <f>COUNTIF($C408:C$1004,"&lt;="&amp;E407)</f>
        <v>31</v>
      </c>
    </row>
    <row r="408" spans="1:8" ht="25.5" x14ac:dyDescent="0.35">
      <c r="A408" s="15">
        <v>22</v>
      </c>
      <c r="B408" s="15">
        <v>15</v>
      </c>
      <c r="C408" s="16">
        <f t="shared" si="38"/>
        <v>9.6993055555555632</v>
      </c>
      <c r="D408" s="16">
        <f t="shared" si="42"/>
        <v>10.600694444444454</v>
      </c>
      <c r="E408" s="16">
        <f t="shared" si="39"/>
        <v>10.61111111111112</v>
      </c>
      <c r="F408" s="16">
        <f t="shared" si="40"/>
        <v>0.90138888888889035</v>
      </c>
      <c r="G408" s="17">
        <f t="shared" si="41"/>
        <v>0</v>
      </c>
      <c r="H408" s="15">
        <f>COUNTIF($C409:C$1004,"&lt;="&amp;E408)</f>
        <v>31</v>
      </c>
    </row>
    <row r="409" spans="1:8" ht="25.5" x14ac:dyDescent="0.35">
      <c r="A409" s="15">
        <v>2</v>
      </c>
      <c r="B409" s="15">
        <v>20</v>
      </c>
      <c r="C409" s="16">
        <f t="shared" si="38"/>
        <v>9.7006944444444514</v>
      </c>
      <c r="D409" s="16">
        <f t="shared" si="42"/>
        <v>10.61111111111112</v>
      </c>
      <c r="E409" s="16">
        <f t="shared" si="39"/>
        <v>10.625000000000009</v>
      </c>
      <c r="F409" s="16">
        <f t="shared" si="40"/>
        <v>0.91041666666666821</v>
      </c>
      <c r="G409" s="17">
        <f t="shared" si="41"/>
        <v>0</v>
      </c>
      <c r="H409" s="15">
        <f>COUNTIF($C410:C$1004,"&lt;="&amp;E409)</f>
        <v>32</v>
      </c>
    </row>
    <row r="410" spans="1:8" ht="25.5" x14ac:dyDescent="0.35">
      <c r="A410" s="15">
        <v>26</v>
      </c>
      <c r="B410" s="15">
        <v>46</v>
      </c>
      <c r="C410" s="16">
        <f t="shared" si="38"/>
        <v>9.7187500000000071</v>
      </c>
      <c r="D410" s="16">
        <f t="shared" si="42"/>
        <v>10.625000000000009</v>
      </c>
      <c r="E410" s="16">
        <f t="shared" si="39"/>
        <v>10.656944444444454</v>
      </c>
      <c r="F410" s="16">
        <f t="shared" si="40"/>
        <v>0.90625000000000178</v>
      </c>
      <c r="G410" s="17">
        <f t="shared" si="41"/>
        <v>0</v>
      </c>
      <c r="H410" s="15">
        <f>COUNTIF($C411:C$1004,"&lt;="&amp;E410)</f>
        <v>33</v>
      </c>
    </row>
    <row r="411" spans="1:8" ht="25.5" x14ac:dyDescent="0.35">
      <c r="A411" s="15">
        <v>92</v>
      </c>
      <c r="B411" s="15">
        <v>74</v>
      </c>
      <c r="C411" s="16">
        <f t="shared" si="38"/>
        <v>9.7826388888888953</v>
      </c>
      <c r="D411" s="16">
        <f t="shared" si="42"/>
        <v>10.656944444444454</v>
      </c>
      <c r="E411" s="16">
        <f t="shared" si="39"/>
        <v>10.708333333333343</v>
      </c>
      <c r="F411" s="16">
        <f t="shared" si="40"/>
        <v>0.87430555555555856</v>
      </c>
      <c r="G411" s="17">
        <f t="shared" si="41"/>
        <v>0</v>
      </c>
      <c r="H411" s="15">
        <f>COUNTIF($C412:C$1004,"&lt;="&amp;E411)</f>
        <v>32</v>
      </c>
    </row>
    <row r="412" spans="1:8" ht="25.5" x14ac:dyDescent="0.35">
      <c r="A412" s="15">
        <v>24</v>
      </c>
      <c r="B412" s="15">
        <v>12</v>
      </c>
      <c r="C412" s="16">
        <f t="shared" si="38"/>
        <v>9.7993055555555628</v>
      </c>
      <c r="D412" s="16">
        <f t="shared" si="42"/>
        <v>10.708333333333343</v>
      </c>
      <c r="E412" s="16">
        <f t="shared" si="39"/>
        <v>10.716666666666676</v>
      </c>
      <c r="F412" s="16">
        <f t="shared" si="40"/>
        <v>0.90902777777777999</v>
      </c>
      <c r="G412" s="17">
        <f t="shared" si="41"/>
        <v>0</v>
      </c>
      <c r="H412" s="15">
        <f>COUNTIF($C413:C$1004,"&lt;="&amp;E412)</f>
        <v>32</v>
      </c>
    </row>
    <row r="413" spans="1:8" ht="25.5" x14ac:dyDescent="0.35">
      <c r="A413" s="15">
        <v>54</v>
      </c>
      <c r="B413" s="15">
        <v>40</v>
      </c>
      <c r="C413" s="16">
        <f t="shared" si="38"/>
        <v>9.8368055555555625</v>
      </c>
      <c r="D413" s="16">
        <f t="shared" si="42"/>
        <v>10.716666666666676</v>
      </c>
      <c r="E413" s="16">
        <f t="shared" si="39"/>
        <v>10.744444444444454</v>
      </c>
      <c r="F413" s="16">
        <f t="shared" si="40"/>
        <v>0.8798611111111132</v>
      </c>
      <c r="G413" s="17">
        <f t="shared" si="41"/>
        <v>0</v>
      </c>
      <c r="H413" s="15">
        <f>COUNTIF($C414:C$1004,"&lt;="&amp;E413)</f>
        <v>32</v>
      </c>
    </row>
    <row r="414" spans="1:8" ht="25.5" x14ac:dyDescent="0.35">
      <c r="A414" s="15">
        <v>10</v>
      </c>
      <c r="B414" s="15">
        <v>8</v>
      </c>
      <c r="C414" s="16">
        <f t="shared" si="38"/>
        <v>9.8437500000000071</v>
      </c>
      <c r="D414" s="16">
        <f t="shared" si="42"/>
        <v>10.744444444444454</v>
      </c>
      <c r="E414" s="16">
        <f t="shared" si="39"/>
        <v>10.750000000000011</v>
      </c>
      <c r="F414" s="16">
        <f t="shared" si="40"/>
        <v>0.90069444444444713</v>
      </c>
      <c r="G414" s="17">
        <f t="shared" si="41"/>
        <v>0</v>
      </c>
      <c r="H414" s="15">
        <f>COUNTIF($C415:C$1004,"&lt;="&amp;E414)</f>
        <v>31</v>
      </c>
    </row>
    <row r="415" spans="1:8" ht="25.5" x14ac:dyDescent="0.35">
      <c r="A415" s="15">
        <v>82</v>
      </c>
      <c r="B415" s="15">
        <v>88</v>
      </c>
      <c r="C415" s="16">
        <f t="shared" si="38"/>
        <v>9.9006944444444507</v>
      </c>
      <c r="D415" s="16">
        <f t="shared" si="42"/>
        <v>10.750000000000011</v>
      </c>
      <c r="E415" s="16">
        <f t="shared" si="39"/>
        <v>10.811111111111122</v>
      </c>
      <c r="F415" s="16">
        <f t="shared" si="40"/>
        <v>0.84930555555555998</v>
      </c>
      <c r="G415" s="17">
        <f t="shared" si="41"/>
        <v>0</v>
      </c>
      <c r="H415" s="15">
        <f>COUNTIF($C416:C$1004,"&lt;="&amp;E415)</f>
        <v>34</v>
      </c>
    </row>
    <row r="416" spans="1:8" ht="25.5" x14ac:dyDescent="0.35">
      <c r="A416" s="15">
        <v>110</v>
      </c>
      <c r="B416" s="15">
        <v>16</v>
      </c>
      <c r="C416" s="16">
        <f t="shared" si="38"/>
        <v>9.97708333333334</v>
      </c>
      <c r="D416" s="16">
        <f t="shared" si="42"/>
        <v>10.811111111111122</v>
      </c>
      <c r="E416" s="16">
        <f t="shared" si="39"/>
        <v>10.822222222222234</v>
      </c>
      <c r="F416" s="16">
        <f t="shared" si="40"/>
        <v>0.83402777777778248</v>
      </c>
      <c r="G416" s="17">
        <f t="shared" si="41"/>
        <v>0</v>
      </c>
      <c r="H416" s="15">
        <f>COUNTIF($C417:C$1004,"&lt;="&amp;E416)</f>
        <v>33</v>
      </c>
    </row>
    <row r="417" spans="1:8" ht="25.5" x14ac:dyDescent="0.35">
      <c r="A417" s="15">
        <v>73</v>
      </c>
      <c r="B417" s="15">
        <v>25</v>
      </c>
      <c r="C417" s="16">
        <f t="shared" si="38"/>
        <v>10.027777777777784</v>
      </c>
      <c r="D417" s="16">
        <f t="shared" si="42"/>
        <v>10.822222222222234</v>
      </c>
      <c r="E417" s="16">
        <f t="shared" si="39"/>
        <v>10.839583333333344</v>
      </c>
      <c r="F417" s="16">
        <f t="shared" si="40"/>
        <v>0.79444444444444962</v>
      </c>
      <c r="G417" s="17">
        <f t="shared" si="41"/>
        <v>0</v>
      </c>
      <c r="H417" s="15">
        <f>COUNTIF($C418:C$1004,"&lt;="&amp;E417)</f>
        <v>35</v>
      </c>
    </row>
    <row r="418" spans="1:8" ht="25.5" x14ac:dyDescent="0.35">
      <c r="A418" s="15">
        <v>2</v>
      </c>
      <c r="B418" s="15">
        <v>16</v>
      </c>
      <c r="C418" s="16">
        <f t="shared" si="38"/>
        <v>10.029166666666672</v>
      </c>
      <c r="D418" s="16">
        <f t="shared" si="42"/>
        <v>10.839583333333344</v>
      </c>
      <c r="E418" s="16">
        <f t="shared" si="39"/>
        <v>10.850694444444455</v>
      </c>
      <c r="F418" s="16">
        <f t="shared" si="40"/>
        <v>0.81041666666667211</v>
      </c>
      <c r="G418" s="17">
        <f t="shared" si="41"/>
        <v>0</v>
      </c>
      <c r="H418" s="15">
        <f>COUNTIF($C419:C$1004,"&lt;="&amp;E418)</f>
        <v>34</v>
      </c>
    </row>
    <row r="419" spans="1:8" ht="25.5" x14ac:dyDescent="0.35">
      <c r="A419" s="15">
        <v>127</v>
      </c>
      <c r="B419" s="15">
        <v>10</v>
      </c>
      <c r="C419" s="16">
        <f t="shared" si="38"/>
        <v>10.117361111111116</v>
      </c>
      <c r="D419" s="16">
        <f t="shared" si="42"/>
        <v>10.850694444444455</v>
      </c>
      <c r="E419" s="16">
        <f t="shared" si="39"/>
        <v>10.8576388888889</v>
      </c>
      <c r="F419" s="16">
        <f t="shared" si="40"/>
        <v>0.73333333333333961</v>
      </c>
      <c r="G419" s="17">
        <f t="shared" si="41"/>
        <v>0</v>
      </c>
      <c r="H419" s="15">
        <f>COUNTIF($C420:C$1004,"&lt;="&amp;E419)</f>
        <v>33</v>
      </c>
    </row>
    <row r="420" spans="1:8" ht="25.5" x14ac:dyDescent="0.35">
      <c r="A420" s="15">
        <v>2</v>
      </c>
      <c r="B420" s="15">
        <v>35</v>
      </c>
      <c r="C420" s="16">
        <f t="shared" si="38"/>
        <v>10.118750000000004</v>
      </c>
      <c r="D420" s="16">
        <f t="shared" si="42"/>
        <v>10.8576388888889</v>
      </c>
      <c r="E420" s="16">
        <f t="shared" si="39"/>
        <v>10.881944444444455</v>
      </c>
      <c r="F420" s="16">
        <f t="shared" si="40"/>
        <v>0.73888888888889603</v>
      </c>
      <c r="G420" s="17">
        <f t="shared" si="41"/>
        <v>0</v>
      </c>
      <c r="H420" s="15">
        <f>COUNTIF($C421:C$1004,"&lt;="&amp;E420)</f>
        <v>34</v>
      </c>
    </row>
    <row r="421" spans="1:8" ht="25.5" x14ac:dyDescent="0.35">
      <c r="A421" s="15">
        <v>1</v>
      </c>
      <c r="B421" s="15">
        <v>29</v>
      </c>
      <c r="C421" s="16">
        <f t="shared" si="38"/>
        <v>10.119444444444449</v>
      </c>
      <c r="D421" s="16">
        <f t="shared" si="42"/>
        <v>10.881944444444455</v>
      </c>
      <c r="E421" s="16">
        <f t="shared" si="39"/>
        <v>10.902083333333344</v>
      </c>
      <c r="F421" s="16">
        <f t="shared" si="40"/>
        <v>0.76250000000000639</v>
      </c>
      <c r="G421" s="17">
        <f t="shared" si="41"/>
        <v>0</v>
      </c>
      <c r="H421" s="15">
        <f>COUNTIF($C422:C$1004,"&lt;="&amp;E421)</f>
        <v>34</v>
      </c>
    </row>
    <row r="422" spans="1:8" ht="25.5" x14ac:dyDescent="0.35">
      <c r="A422" s="15">
        <v>21</v>
      </c>
      <c r="B422" s="15">
        <v>11</v>
      </c>
      <c r="C422" s="16">
        <f t="shared" si="38"/>
        <v>10.134027777777781</v>
      </c>
      <c r="D422" s="16">
        <f t="shared" si="42"/>
        <v>10.902083333333344</v>
      </c>
      <c r="E422" s="16">
        <f t="shared" si="39"/>
        <v>10.909722222222234</v>
      </c>
      <c r="F422" s="16">
        <f t="shared" si="40"/>
        <v>0.76805555555556282</v>
      </c>
      <c r="G422" s="17">
        <f t="shared" si="41"/>
        <v>0</v>
      </c>
      <c r="H422" s="15">
        <f>COUNTIF($C423:C$1004,"&lt;="&amp;E422)</f>
        <v>33</v>
      </c>
    </row>
    <row r="423" spans="1:8" ht="25.5" x14ac:dyDescent="0.35">
      <c r="A423" s="15">
        <v>9</v>
      </c>
      <c r="B423" s="15">
        <v>28</v>
      </c>
      <c r="C423" s="16">
        <f t="shared" si="38"/>
        <v>10.140277777777781</v>
      </c>
      <c r="D423" s="16">
        <f t="shared" si="42"/>
        <v>10.909722222222234</v>
      </c>
      <c r="E423" s="16">
        <f t="shared" si="39"/>
        <v>10.929166666666678</v>
      </c>
      <c r="F423" s="16">
        <f t="shared" si="40"/>
        <v>0.76944444444445281</v>
      </c>
      <c r="G423" s="17">
        <f t="shared" si="41"/>
        <v>0</v>
      </c>
      <c r="H423" s="15">
        <f>COUNTIF($C424:C$1004,"&lt;="&amp;E423)</f>
        <v>33</v>
      </c>
    </row>
    <row r="424" spans="1:8" ht="25.5" x14ac:dyDescent="0.35">
      <c r="A424" s="15">
        <v>3</v>
      </c>
      <c r="B424" s="15">
        <v>34</v>
      </c>
      <c r="C424" s="16">
        <f t="shared" si="38"/>
        <v>10.142361111111114</v>
      </c>
      <c r="D424" s="16">
        <f t="shared" si="42"/>
        <v>10.929166666666678</v>
      </c>
      <c r="E424" s="16">
        <f t="shared" si="39"/>
        <v>10.952777777777788</v>
      </c>
      <c r="F424" s="16">
        <f t="shared" si="40"/>
        <v>0.78680555555556353</v>
      </c>
      <c r="G424" s="17">
        <f t="shared" si="41"/>
        <v>0</v>
      </c>
      <c r="H424" s="15">
        <f>COUNTIF($C425:C$1004,"&lt;="&amp;E424)</f>
        <v>33</v>
      </c>
    </row>
    <row r="425" spans="1:8" ht="25.5" x14ac:dyDescent="0.35">
      <c r="A425" s="15">
        <v>117</v>
      </c>
      <c r="B425" s="15">
        <v>10</v>
      </c>
      <c r="C425" s="16">
        <f t="shared" si="38"/>
        <v>10.223611111111115</v>
      </c>
      <c r="D425" s="16">
        <f t="shared" si="42"/>
        <v>10.952777777777788</v>
      </c>
      <c r="E425" s="16">
        <f t="shared" si="39"/>
        <v>10.959722222222233</v>
      </c>
      <c r="F425" s="16">
        <f t="shared" si="40"/>
        <v>0.72916666666667318</v>
      </c>
      <c r="G425" s="17">
        <f t="shared" si="41"/>
        <v>0</v>
      </c>
      <c r="H425" s="15">
        <f>COUNTIF($C426:C$1004,"&lt;="&amp;E425)</f>
        <v>32</v>
      </c>
    </row>
    <row r="426" spans="1:8" ht="25.5" x14ac:dyDescent="0.35">
      <c r="A426" s="15">
        <v>38</v>
      </c>
      <c r="B426" s="15">
        <v>25</v>
      </c>
      <c r="C426" s="16">
        <f t="shared" si="38"/>
        <v>10.250000000000004</v>
      </c>
      <c r="D426" s="16">
        <f t="shared" si="42"/>
        <v>10.959722222222233</v>
      </c>
      <c r="E426" s="16">
        <f t="shared" si="39"/>
        <v>10.977083333333344</v>
      </c>
      <c r="F426" s="16">
        <f t="shared" si="40"/>
        <v>0.70972222222222925</v>
      </c>
      <c r="G426" s="17">
        <f t="shared" si="41"/>
        <v>0</v>
      </c>
      <c r="H426" s="15">
        <f>COUNTIF($C427:C$1004,"&lt;="&amp;E426)</f>
        <v>33</v>
      </c>
    </row>
    <row r="427" spans="1:8" ht="25.5" x14ac:dyDescent="0.35">
      <c r="A427" s="15">
        <v>61</v>
      </c>
      <c r="B427" s="15">
        <v>56</v>
      </c>
      <c r="C427" s="16">
        <f t="shared" si="38"/>
        <v>10.292361111111115</v>
      </c>
      <c r="D427" s="16">
        <f t="shared" si="42"/>
        <v>10.977083333333344</v>
      </c>
      <c r="E427" s="16">
        <f t="shared" si="39"/>
        <v>11.015972222222233</v>
      </c>
      <c r="F427" s="16">
        <f t="shared" si="40"/>
        <v>0.68472222222222889</v>
      </c>
      <c r="G427" s="17">
        <f t="shared" si="41"/>
        <v>0</v>
      </c>
      <c r="H427" s="15">
        <f>COUNTIF($C428:C$1004,"&lt;="&amp;E427)</f>
        <v>35</v>
      </c>
    </row>
    <row r="428" spans="1:8" ht="25.5" x14ac:dyDescent="0.35">
      <c r="A428" s="15">
        <v>45</v>
      </c>
      <c r="B428" s="15">
        <v>26</v>
      </c>
      <c r="C428" s="16">
        <f t="shared" si="38"/>
        <v>10.323611111111115</v>
      </c>
      <c r="D428" s="16">
        <f t="shared" si="42"/>
        <v>11.015972222222233</v>
      </c>
      <c r="E428" s="16">
        <f t="shared" si="39"/>
        <v>11.034027777777789</v>
      </c>
      <c r="F428" s="16">
        <f t="shared" si="40"/>
        <v>0.69236111111111853</v>
      </c>
      <c r="G428" s="17">
        <f t="shared" si="41"/>
        <v>0</v>
      </c>
      <c r="H428" s="15">
        <f>COUNTIF($C429:C$1004,"&lt;="&amp;E428)</f>
        <v>34</v>
      </c>
    </row>
    <row r="429" spans="1:8" ht="25.5" x14ac:dyDescent="0.35">
      <c r="A429" s="15">
        <v>34</v>
      </c>
      <c r="B429" s="15">
        <v>19</v>
      </c>
      <c r="C429" s="16">
        <f t="shared" si="38"/>
        <v>10.347222222222225</v>
      </c>
      <c r="D429" s="16">
        <f t="shared" si="42"/>
        <v>11.034027777777789</v>
      </c>
      <c r="E429" s="16">
        <f t="shared" si="39"/>
        <v>11.047222222222233</v>
      </c>
      <c r="F429" s="16">
        <f t="shared" si="40"/>
        <v>0.68680555555556388</v>
      </c>
      <c r="G429" s="17">
        <f t="shared" si="41"/>
        <v>0</v>
      </c>
      <c r="H429" s="15">
        <f>COUNTIF($C430:C$1004,"&lt;="&amp;E429)</f>
        <v>33</v>
      </c>
    </row>
    <row r="430" spans="1:8" ht="25.5" x14ac:dyDescent="0.35">
      <c r="A430" s="15">
        <v>10</v>
      </c>
      <c r="B430" s="15">
        <v>23</v>
      </c>
      <c r="C430" s="16">
        <f t="shared" si="38"/>
        <v>10.35416666666667</v>
      </c>
      <c r="D430" s="16">
        <f t="shared" si="42"/>
        <v>11.047222222222233</v>
      </c>
      <c r="E430" s="16">
        <f t="shared" si="39"/>
        <v>11.063194444444456</v>
      </c>
      <c r="F430" s="16">
        <f t="shared" si="40"/>
        <v>0.69305555555556353</v>
      </c>
      <c r="G430" s="17">
        <f t="shared" si="41"/>
        <v>0</v>
      </c>
      <c r="H430" s="15">
        <f>COUNTIF($C431:C$1004,"&lt;="&amp;E430)</f>
        <v>34</v>
      </c>
    </row>
    <row r="431" spans="1:8" ht="25.5" x14ac:dyDescent="0.35">
      <c r="A431" s="15">
        <v>50</v>
      </c>
      <c r="B431" s="15">
        <v>13</v>
      </c>
      <c r="C431" s="16">
        <f t="shared" si="38"/>
        <v>10.388888888888891</v>
      </c>
      <c r="D431" s="16">
        <f t="shared" si="42"/>
        <v>11.063194444444456</v>
      </c>
      <c r="E431" s="16">
        <f t="shared" si="39"/>
        <v>11.072222222222234</v>
      </c>
      <c r="F431" s="16">
        <f t="shared" si="40"/>
        <v>0.6743055555555646</v>
      </c>
      <c r="G431" s="17">
        <f t="shared" si="41"/>
        <v>0</v>
      </c>
      <c r="H431" s="15">
        <f>COUNTIF($C432:C$1004,"&lt;="&amp;E431)</f>
        <v>34</v>
      </c>
    </row>
    <row r="432" spans="1:8" ht="25.5" x14ac:dyDescent="0.35">
      <c r="A432" s="15">
        <v>31</v>
      </c>
      <c r="B432" s="15">
        <v>70</v>
      </c>
      <c r="C432" s="16">
        <f t="shared" si="38"/>
        <v>10.410416666666668</v>
      </c>
      <c r="D432" s="16">
        <f t="shared" si="42"/>
        <v>11.072222222222234</v>
      </c>
      <c r="E432" s="16">
        <f t="shared" si="39"/>
        <v>11.120833333333344</v>
      </c>
      <c r="F432" s="16">
        <f t="shared" si="40"/>
        <v>0.66180555555556531</v>
      </c>
      <c r="G432" s="17">
        <f t="shared" si="41"/>
        <v>0</v>
      </c>
      <c r="H432" s="15">
        <f>COUNTIF($C433:C$1004,"&lt;="&amp;E432)</f>
        <v>37</v>
      </c>
    </row>
    <row r="433" spans="1:8" ht="25.5" x14ac:dyDescent="0.35">
      <c r="A433" s="15">
        <v>2</v>
      </c>
      <c r="B433" s="15">
        <v>25</v>
      </c>
      <c r="C433" s="16">
        <f t="shared" si="38"/>
        <v>10.411805555555556</v>
      </c>
      <c r="D433" s="16">
        <f t="shared" si="42"/>
        <v>11.120833333333344</v>
      </c>
      <c r="E433" s="16">
        <f t="shared" si="39"/>
        <v>11.138194444444455</v>
      </c>
      <c r="F433" s="16">
        <f t="shared" si="40"/>
        <v>0.7090277777777878</v>
      </c>
      <c r="G433" s="17">
        <f t="shared" si="41"/>
        <v>0</v>
      </c>
      <c r="H433" s="15">
        <f>COUNTIF($C434:C$1004,"&lt;="&amp;E433)</f>
        <v>36</v>
      </c>
    </row>
    <row r="434" spans="1:8" ht="25.5" x14ac:dyDescent="0.35">
      <c r="A434" s="15">
        <v>45</v>
      </c>
      <c r="B434" s="15">
        <v>25</v>
      </c>
      <c r="C434" s="16">
        <f t="shared" si="38"/>
        <v>10.443055555555556</v>
      </c>
      <c r="D434" s="16">
        <f t="shared" si="42"/>
        <v>11.138194444444455</v>
      </c>
      <c r="E434" s="16">
        <f t="shared" si="39"/>
        <v>11.155555555555566</v>
      </c>
      <c r="F434" s="16">
        <f t="shared" si="40"/>
        <v>0.69513888888889852</v>
      </c>
      <c r="G434" s="17">
        <f t="shared" si="41"/>
        <v>0</v>
      </c>
      <c r="H434" s="15">
        <f>COUNTIF($C435:C$1004,"&lt;="&amp;E434)</f>
        <v>35</v>
      </c>
    </row>
    <row r="435" spans="1:8" ht="25.5" x14ac:dyDescent="0.35">
      <c r="A435" s="15">
        <v>37</v>
      </c>
      <c r="B435" s="15">
        <v>14</v>
      </c>
      <c r="C435" s="16">
        <f t="shared" si="38"/>
        <v>10.46875</v>
      </c>
      <c r="D435" s="16">
        <f t="shared" si="42"/>
        <v>11.155555555555566</v>
      </c>
      <c r="E435" s="16">
        <f t="shared" si="39"/>
        <v>11.165277777777789</v>
      </c>
      <c r="F435" s="16">
        <f t="shared" si="40"/>
        <v>0.68680555555556566</v>
      </c>
      <c r="G435" s="17">
        <f t="shared" si="41"/>
        <v>0</v>
      </c>
      <c r="H435" s="15">
        <f>COUNTIF($C436:C$1004,"&lt;="&amp;E435)</f>
        <v>34</v>
      </c>
    </row>
    <row r="436" spans="1:8" ht="25.5" x14ac:dyDescent="0.35">
      <c r="A436" s="15">
        <v>3</v>
      </c>
      <c r="B436" s="15">
        <v>64</v>
      </c>
      <c r="C436" s="16">
        <f t="shared" si="38"/>
        <v>10.470833333333333</v>
      </c>
      <c r="D436" s="16">
        <f t="shared" si="42"/>
        <v>11.165277777777789</v>
      </c>
      <c r="E436" s="16">
        <f t="shared" si="39"/>
        <v>11.209722222222233</v>
      </c>
      <c r="F436" s="16">
        <f t="shared" si="40"/>
        <v>0.6944444444444553</v>
      </c>
      <c r="G436" s="17">
        <f t="shared" si="41"/>
        <v>0</v>
      </c>
      <c r="H436" s="15">
        <f>COUNTIF($C437:C$1004,"&lt;="&amp;E436)</f>
        <v>34</v>
      </c>
    </row>
    <row r="437" spans="1:8" ht="25.5" x14ac:dyDescent="0.35">
      <c r="A437" s="15">
        <v>32</v>
      </c>
      <c r="B437" s="15">
        <v>30</v>
      </c>
      <c r="C437" s="16">
        <f t="shared" si="38"/>
        <v>10.493055555555555</v>
      </c>
      <c r="D437" s="16">
        <f t="shared" si="42"/>
        <v>11.209722222222233</v>
      </c>
      <c r="E437" s="16">
        <f t="shared" si="39"/>
        <v>11.230555555555567</v>
      </c>
      <c r="F437" s="16">
        <f t="shared" si="40"/>
        <v>0.71666666666667744</v>
      </c>
      <c r="G437" s="17">
        <f t="shared" si="41"/>
        <v>0</v>
      </c>
      <c r="H437" s="15">
        <f>COUNTIF($C438:C$1004,"&lt;="&amp;E437)</f>
        <v>33</v>
      </c>
    </row>
    <row r="438" spans="1:8" ht="25.5" x14ac:dyDescent="0.35">
      <c r="A438" s="15">
        <v>80</v>
      </c>
      <c r="B438" s="15">
        <v>20</v>
      </c>
      <c r="C438" s="16">
        <f t="shared" si="38"/>
        <v>10.548611111111111</v>
      </c>
      <c r="D438" s="16">
        <f t="shared" si="42"/>
        <v>11.230555555555567</v>
      </c>
      <c r="E438" s="16">
        <f t="shared" si="39"/>
        <v>11.244444444444456</v>
      </c>
      <c r="F438" s="16">
        <f t="shared" si="40"/>
        <v>0.68194444444445601</v>
      </c>
      <c r="G438" s="17">
        <f t="shared" si="41"/>
        <v>0</v>
      </c>
      <c r="H438" s="15">
        <f>COUNTIF($C439:C$1004,"&lt;="&amp;E438)</f>
        <v>35</v>
      </c>
    </row>
    <row r="439" spans="1:8" ht="25.5" x14ac:dyDescent="0.35">
      <c r="A439" s="15">
        <v>78</v>
      </c>
      <c r="B439" s="15">
        <v>26</v>
      </c>
      <c r="C439" s="16">
        <f t="shared" si="38"/>
        <v>10.602777777777778</v>
      </c>
      <c r="D439" s="16">
        <f t="shared" si="42"/>
        <v>11.244444444444456</v>
      </c>
      <c r="E439" s="16">
        <f t="shared" si="39"/>
        <v>11.262500000000012</v>
      </c>
      <c r="F439" s="16">
        <f t="shared" si="40"/>
        <v>0.64166666666667815</v>
      </c>
      <c r="G439" s="17">
        <f t="shared" si="41"/>
        <v>0</v>
      </c>
      <c r="H439" s="15">
        <f>COUNTIF($C440:C$1004,"&lt;="&amp;E439)</f>
        <v>35</v>
      </c>
    </row>
    <row r="440" spans="1:8" ht="25.5" x14ac:dyDescent="0.35">
      <c r="A440" s="15">
        <v>17</v>
      </c>
      <c r="B440" s="15">
        <v>43</v>
      </c>
      <c r="C440" s="16">
        <f t="shared" si="38"/>
        <v>10.614583333333334</v>
      </c>
      <c r="D440" s="16">
        <f t="shared" si="42"/>
        <v>11.262500000000012</v>
      </c>
      <c r="E440" s="16">
        <f t="shared" si="39"/>
        <v>11.292361111111124</v>
      </c>
      <c r="F440" s="16">
        <f t="shared" si="40"/>
        <v>0.6479166666666778</v>
      </c>
      <c r="G440" s="17">
        <f t="shared" si="41"/>
        <v>0</v>
      </c>
      <c r="H440" s="15">
        <f>COUNTIF($C441:C$1004,"&lt;="&amp;E440)</f>
        <v>36</v>
      </c>
    </row>
    <row r="441" spans="1:8" ht="25.5" x14ac:dyDescent="0.35">
      <c r="A441" s="15">
        <v>15</v>
      </c>
      <c r="B441" s="15">
        <v>51</v>
      </c>
      <c r="C441" s="16">
        <f t="shared" ref="C441:C504" si="43">C440+A441/1440</f>
        <v>10.625</v>
      </c>
      <c r="D441" s="16">
        <f t="shared" si="42"/>
        <v>11.292361111111124</v>
      </c>
      <c r="E441" s="16">
        <f t="shared" ref="E441:E504" si="44">D441+B441/1440</f>
        <v>11.32777777777779</v>
      </c>
      <c r="F441" s="16">
        <f t="shared" ref="F441:F504" si="45">ABS(D441-C441)</f>
        <v>0.66736111111112351</v>
      </c>
      <c r="G441" s="17">
        <f t="shared" ref="G441:G504" si="46">ABS(D441-E440)</f>
        <v>0</v>
      </c>
      <c r="H441" s="15">
        <f>COUNTIF($C442:C$1004,"&lt;="&amp;E441)</f>
        <v>36</v>
      </c>
    </row>
    <row r="442" spans="1:8" ht="25.5" x14ac:dyDescent="0.35">
      <c r="A442" s="15">
        <v>3</v>
      </c>
      <c r="B442" s="15">
        <v>16</v>
      </c>
      <c r="C442" s="16">
        <f t="shared" si="43"/>
        <v>10.627083333333333</v>
      </c>
      <c r="D442" s="16">
        <f t="shared" si="42"/>
        <v>11.32777777777779</v>
      </c>
      <c r="E442" s="16">
        <f t="shared" si="44"/>
        <v>11.338888888888901</v>
      </c>
      <c r="F442" s="16">
        <f t="shared" si="45"/>
        <v>0.70069444444445672</v>
      </c>
      <c r="G442" s="17">
        <f t="shared" si="46"/>
        <v>0</v>
      </c>
      <c r="H442" s="15">
        <f>COUNTIF($C443:C$1004,"&lt;="&amp;E442)</f>
        <v>36</v>
      </c>
    </row>
    <row r="443" spans="1:8" ht="25.5" x14ac:dyDescent="0.35">
      <c r="A443" s="15">
        <v>3</v>
      </c>
      <c r="B443" s="15">
        <v>20</v>
      </c>
      <c r="C443" s="16">
        <f t="shared" si="43"/>
        <v>10.629166666666666</v>
      </c>
      <c r="D443" s="16">
        <f t="shared" si="42"/>
        <v>11.338888888888901</v>
      </c>
      <c r="E443" s="16">
        <f t="shared" si="44"/>
        <v>11.35277777777779</v>
      </c>
      <c r="F443" s="16">
        <f t="shared" si="45"/>
        <v>0.70972222222223458</v>
      </c>
      <c r="G443" s="17">
        <f t="shared" si="46"/>
        <v>0</v>
      </c>
      <c r="H443" s="15">
        <f>COUNTIF($C444:C$1004,"&lt;="&amp;E443)</f>
        <v>35</v>
      </c>
    </row>
    <row r="444" spans="1:8" ht="25.5" x14ac:dyDescent="0.35">
      <c r="A444" s="15">
        <v>126</v>
      </c>
      <c r="B444" s="15">
        <v>18</v>
      </c>
      <c r="C444" s="16">
        <f t="shared" si="43"/>
        <v>10.716666666666667</v>
      </c>
      <c r="D444" s="16">
        <f t="shared" si="42"/>
        <v>11.35277777777779</v>
      </c>
      <c r="E444" s="16">
        <f t="shared" si="44"/>
        <v>11.36527777777779</v>
      </c>
      <c r="F444" s="16">
        <f t="shared" si="45"/>
        <v>0.63611111111112351</v>
      </c>
      <c r="G444" s="17">
        <f t="shared" si="46"/>
        <v>0</v>
      </c>
      <c r="H444" s="15">
        <f>COUNTIF($C445:C$1004,"&lt;="&amp;E444)</f>
        <v>35</v>
      </c>
    </row>
    <row r="445" spans="1:8" ht="25.5" x14ac:dyDescent="0.35">
      <c r="A445" s="15">
        <v>4</v>
      </c>
      <c r="B445" s="15">
        <v>10</v>
      </c>
      <c r="C445" s="16">
        <f t="shared" si="43"/>
        <v>10.719444444444445</v>
      </c>
      <c r="D445" s="16">
        <f t="shared" si="42"/>
        <v>11.36527777777779</v>
      </c>
      <c r="E445" s="16">
        <f t="shared" si="44"/>
        <v>11.372222222222234</v>
      </c>
      <c r="F445" s="16">
        <f t="shared" si="45"/>
        <v>0.64583333333334458</v>
      </c>
      <c r="G445" s="17">
        <f t="shared" si="46"/>
        <v>0</v>
      </c>
      <c r="H445" s="15">
        <f>COUNTIF($C446:C$1004,"&lt;="&amp;E445)</f>
        <v>35</v>
      </c>
    </row>
    <row r="446" spans="1:8" ht="25.5" x14ac:dyDescent="0.35">
      <c r="A446" s="15">
        <v>83</v>
      </c>
      <c r="B446" s="15">
        <v>16</v>
      </c>
      <c r="C446" s="16">
        <f t="shared" si="43"/>
        <v>10.777083333333334</v>
      </c>
      <c r="D446" s="16">
        <f t="shared" si="42"/>
        <v>11.372222222222234</v>
      </c>
      <c r="E446" s="16">
        <f t="shared" si="44"/>
        <v>11.383333333333345</v>
      </c>
      <c r="F446" s="16">
        <f t="shared" si="45"/>
        <v>0.59513888888890065</v>
      </c>
      <c r="G446" s="17">
        <f t="shared" si="46"/>
        <v>0</v>
      </c>
      <c r="H446" s="15">
        <f>COUNTIF($C447:C$1004,"&lt;="&amp;E446)</f>
        <v>34</v>
      </c>
    </row>
    <row r="447" spans="1:8" ht="25.5" x14ac:dyDescent="0.35">
      <c r="A447" s="15">
        <v>8</v>
      </c>
      <c r="B447" s="15">
        <v>15</v>
      </c>
      <c r="C447" s="16">
        <f t="shared" si="43"/>
        <v>10.78263888888889</v>
      </c>
      <c r="D447" s="16">
        <f t="shared" si="42"/>
        <v>11.383333333333345</v>
      </c>
      <c r="E447" s="16">
        <f t="shared" si="44"/>
        <v>11.393750000000011</v>
      </c>
      <c r="F447" s="16">
        <f t="shared" si="45"/>
        <v>0.6006944444444553</v>
      </c>
      <c r="G447" s="17">
        <f t="shared" si="46"/>
        <v>0</v>
      </c>
      <c r="H447" s="15">
        <f>COUNTIF($C448:C$1004,"&lt;="&amp;E447)</f>
        <v>33</v>
      </c>
    </row>
    <row r="448" spans="1:8" ht="25.5" x14ac:dyDescent="0.35">
      <c r="A448" s="15">
        <v>10</v>
      </c>
      <c r="B448" s="15">
        <v>33</v>
      </c>
      <c r="C448" s="16">
        <f t="shared" si="43"/>
        <v>10.789583333333335</v>
      </c>
      <c r="D448" s="16">
        <f t="shared" si="42"/>
        <v>11.393750000000011</v>
      </c>
      <c r="E448" s="16">
        <f t="shared" si="44"/>
        <v>11.416666666666679</v>
      </c>
      <c r="F448" s="16">
        <f t="shared" si="45"/>
        <v>0.60416666666667673</v>
      </c>
      <c r="G448" s="17">
        <f t="shared" si="46"/>
        <v>0</v>
      </c>
      <c r="H448" s="15">
        <f>COUNTIF($C449:C$1004,"&lt;="&amp;E448)</f>
        <v>34</v>
      </c>
    </row>
    <row r="449" spans="1:8" ht="25.5" x14ac:dyDescent="0.35">
      <c r="A449" s="15">
        <v>7</v>
      </c>
      <c r="B449" s="15">
        <v>16</v>
      </c>
      <c r="C449" s="16">
        <f t="shared" si="43"/>
        <v>10.794444444444446</v>
      </c>
      <c r="D449" s="16">
        <f t="shared" si="42"/>
        <v>11.416666666666679</v>
      </c>
      <c r="E449" s="16">
        <f t="shared" si="44"/>
        <v>11.42777777777779</v>
      </c>
      <c r="F449" s="16">
        <f t="shared" si="45"/>
        <v>0.62222222222223245</v>
      </c>
      <c r="G449" s="17">
        <f t="shared" si="46"/>
        <v>0</v>
      </c>
      <c r="H449" s="15">
        <f>COUNTIF($C450:C$1004,"&lt;="&amp;E449)</f>
        <v>34</v>
      </c>
    </row>
    <row r="450" spans="1:8" ht="25.5" x14ac:dyDescent="0.35">
      <c r="A450" s="15">
        <v>55</v>
      </c>
      <c r="B450" s="15">
        <v>15</v>
      </c>
      <c r="C450" s="16">
        <f t="shared" si="43"/>
        <v>10.832638888888891</v>
      </c>
      <c r="D450" s="16">
        <f t="shared" si="42"/>
        <v>11.42777777777779</v>
      </c>
      <c r="E450" s="16">
        <f t="shared" si="44"/>
        <v>11.438194444444456</v>
      </c>
      <c r="F450" s="16">
        <f t="shared" si="45"/>
        <v>0.59513888888889888</v>
      </c>
      <c r="G450" s="17">
        <f t="shared" si="46"/>
        <v>0</v>
      </c>
      <c r="H450" s="15">
        <f>COUNTIF($C451:C$1004,"&lt;="&amp;E450)</f>
        <v>33</v>
      </c>
    </row>
    <row r="451" spans="1:8" ht="25.5" x14ac:dyDescent="0.35">
      <c r="A451" s="15">
        <v>8</v>
      </c>
      <c r="B451" s="15">
        <v>32</v>
      </c>
      <c r="C451" s="16">
        <f t="shared" si="43"/>
        <v>10.838194444444447</v>
      </c>
      <c r="D451" s="16">
        <f t="shared" si="42"/>
        <v>11.438194444444456</v>
      </c>
      <c r="E451" s="16">
        <f t="shared" si="44"/>
        <v>11.460416666666678</v>
      </c>
      <c r="F451" s="16">
        <f t="shared" si="45"/>
        <v>0.60000000000000853</v>
      </c>
      <c r="G451" s="17">
        <f t="shared" si="46"/>
        <v>0</v>
      </c>
      <c r="H451" s="15">
        <f>COUNTIF($C452:C$1004,"&lt;="&amp;E451)</f>
        <v>32</v>
      </c>
    </row>
    <row r="452" spans="1:8" ht="25.5" x14ac:dyDescent="0.35">
      <c r="A452" s="15">
        <v>2</v>
      </c>
      <c r="B452" s="15">
        <v>10</v>
      </c>
      <c r="C452" s="16">
        <f t="shared" si="43"/>
        <v>10.839583333333335</v>
      </c>
      <c r="D452" s="16">
        <f t="shared" si="42"/>
        <v>11.460416666666678</v>
      </c>
      <c r="E452" s="16">
        <f t="shared" si="44"/>
        <v>11.467361111111122</v>
      </c>
      <c r="F452" s="16">
        <f t="shared" si="45"/>
        <v>0.62083333333334245</v>
      </c>
      <c r="G452" s="17">
        <f t="shared" si="46"/>
        <v>0</v>
      </c>
      <c r="H452" s="15">
        <f>COUNTIF($C453:C$1004,"&lt;="&amp;E452)</f>
        <v>31</v>
      </c>
    </row>
    <row r="453" spans="1:8" ht="25.5" x14ac:dyDescent="0.35">
      <c r="A453" s="15">
        <v>48</v>
      </c>
      <c r="B453" s="15">
        <v>14</v>
      </c>
      <c r="C453" s="16">
        <f t="shared" si="43"/>
        <v>10.872916666666669</v>
      </c>
      <c r="D453" s="16">
        <f t="shared" si="42"/>
        <v>11.467361111111122</v>
      </c>
      <c r="E453" s="16">
        <f t="shared" si="44"/>
        <v>11.477083333333345</v>
      </c>
      <c r="F453" s="16">
        <f t="shared" si="45"/>
        <v>0.59444444444445388</v>
      </c>
      <c r="G453" s="17">
        <f t="shared" si="46"/>
        <v>0</v>
      </c>
      <c r="H453" s="15">
        <f>COUNTIF($C454:C$1004,"&lt;="&amp;E453)</f>
        <v>30</v>
      </c>
    </row>
    <row r="454" spans="1:8" ht="25.5" x14ac:dyDescent="0.35">
      <c r="A454" s="15">
        <v>4</v>
      </c>
      <c r="B454" s="15">
        <v>39</v>
      </c>
      <c r="C454" s="16">
        <f t="shared" si="43"/>
        <v>10.875694444444447</v>
      </c>
      <c r="D454" s="16">
        <f t="shared" si="42"/>
        <v>11.477083333333345</v>
      </c>
      <c r="E454" s="16">
        <f t="shared" si="44"/>
        <v>11.504166666666679</v>
      </c>
      <c r="F454" s="16">
        <f t="shared" si="45"/>
        <v>0.60138888888889852</v>
      </c>
      <c r="G454" s="17">
        <f t="shared" si="46"/>
        <v>0</v>
      </c>
      <c r="H454" s="15">
        <f>COUNTIF($C455:C$1004,"&lt;="&amp;E454)</f>
        <v>30</v>
      </c>
    </row>
    <row r="455" spans="1:8" ht="25.5" x14ac:dyDescent="0.35">
      <c r="A455" s="15">
        <v>30</v>
      </c>
      <c r="B455" s="15">
        <v>12</v>
      </c>
      <c r="C455" s="16">
        <f t="shared" si="43"/>
        <v>10.896527777777781</v>
      </c>
      <c r="D455" s="16">
        <f t="shared" ref="D455:D518" si="47">IF(C455&gt;E454,C455,E454)</f>
        <v>11.504166666666679</v>
      </c>
      <c r="E455" s="16">
        <f t="shared" si="44"/>
        <v>11.512500000000012</v>
      </c>
      <c r="F455" s="16">
        <f t="shared" si="45"/>
        <v>0.60763888888889817</v>
      </c>
      <c r="G455" s="17">
        <f t="shared" si="46"/>
        <v>0</v>
      </c>
      <c r="H455" s="15">
        <f>COUNTIF($C456:C$1004,"&lt;="&amp;E455)</f>
        <v>29</v>
      </c>
    </row>
    <row r="456" spans="1:8" ht="25.5" x14ac:dyDescent="0.35">
      <c r="A456" s="15">
        <v>43</v>
      </c>
      <c r="B456" s="15">
        <v>25</v>
      </c>
      <c r="C456" s="16">
        <f t="shared" si="43"/>
        <v>10.926388888888892</v>
      </c>
      <c r="D456" s="16">
        <f t="shared" si="47"/>
        <v>11.512500000000012</v>
      </c>
      <c r="E456" s="16">
        <f t="shared" si="44"/>
        <v>11.529861111111122</v>
      </c>
      <c r="F456" s="16">
        <f t="shared" si="45"/>
        <v>0.58611111111111924</v>
      </c>
      <c r="G456" s="17">
        <f t="shared" si="46"/>
        <v>0</v>
      </c>
      <c r="H456" s="15">
        <f>COUNTIF($C457:C$1004,"&lt;="&amp;E456)</f>
        <v>28</v>
      </c>
    </row>
    <row r="457" spans="1:8" ht="25.5" x14ac:dyDescent="0.35">
      <c r="A457" s="15">
        <v>27</v>
      </c>
      <c r="B457" s="15">
        <v>39</v>
      </c>
      <c r="C457" s="16">
        <f t="shared" si="43"/>
        <v>10.945138888888893</v>
      </c>
      <c r="D457" s="16">
        <f t="shared" si="47"/>
        <v>11.529861111111122</v>
      </c>
      <c r="E457" s="16">
        <f t="shared" si="44"/>
        <v>11.556944444444456</v>
      </c>
      <c r="F457" s="16">
        <f t="shared" si="45"/>
        <v>0.58472222222222925</v>
      </c>
      <c r="G457" s="17">
        <f t="shared" si="46"/>
        <v>0</v>
      </c>
      <c r="H457" s="15">
        <f>COUNTIF($C458:C$1004,"&lt;="&amp;E457)</f>
        <v>29</v>
      </c>
    </row>
    <row r="458" spans="1:8" ht="25.5" x14ac:dyDescent="0.35">
      <c r="A458" s="15">
        <v>32</v>
      </c>
      <c r="B458" s="15">
        <v>14</v>
      </c>
      <c r="C458" s="16">
        <f t="shared" si="43"/>
        <v>10.967361111111115</v>
      </c>
      <c r="D458" s="16">
        <f t="shared" si="47"/>
        <v>11.556944444444456</v>
      </c>
      <c r="E458" s="16">
        <f t="shared" si="44"/>
        <v>11.566666666666679</v>
      </c>
      <c r="F458" s="16">
        <f t="shared" si="45"/>
        <v>0.58958333333334068</v>
      </c>
      <c r="G458" s="17">
        <f t="shared" si="46"/>
        <v>0</v>
      </c>
      <c r="H458" s="15">
        <f>COUNTIF($C459:C$1004,"&lt;="&amp;E458)</f>
        <v>28</v>
      </c>
    </row>
    <row r="459" spans="1:8" ht="25.5" x14ac:dyDescent="0.35">
      <c r="A459" s="15">
        <v>3</v>
      </c>
      <c r="B459" s="15">
        <v>11</v>
      </c>
      <c r="C459" s="16">
        <f t="shared" si="43"/>
        <v>10.969444444444449</v>
      </c>
      <c r="D459" s="16">
        <f t="shared" si="47"/>
        <v>11.566666666666679</v>
      </c>
      <c r="E459" s="16">
        <f t="shared" si="44"/>
        <v>11.574305555555569</v>
      </c>
      <c r="F459" s="16">
        <f t="shared" si="45"/>
        <v>0.59722222222223031</v>
      </c>
      <c r="G459" s="17">
        <f t="shared" si="46"/>
        <v>0</v>
      </c>
      <c r="H459" s="15">
        <f>COUNTIF($C460:C$1004,"&lt;="&amp;E459)</f>
        <v>27</v>
      </c>
    </row>
    <row r="460" spans="1:8" ht="25.5" x14ac:dyDescent="0.35">
      <c r="A460" s="15">
        <v>14</v>
      </c>
      <c r="B460" s="15">
        <v>18</v>
      </c>
      <c r="C460" s="16">
        <f t="shared" si="43"/>
        <v>10.979166666666671</v>
      </c>
      <c r="D460" s="16">
        <f t="shared" si="47"/>
        <v>11.574305555555569</v>
      </c>
      <c r="E460" s="16">
        <f t="shared" si="44"/>
        <v>11.586805555555568</v>
      </c>
      <c r="F460" s="16">
        <f t="shared" si="45"/>
        <v>0.5951388888888971</v>
      </c>
      <c r="G460" s="17">
        <f t="shared" si="46"/>
        <v>0</v>
      </c>
      <c r="H460" s="15">
        <f>COUNTIF($C461:C$1004,"&lt;="&amp;E460)</f>
        <v>26</v>
      </c>
    </row>
    <row r="461" spans="1:8" ht="25.5" x14ac:dyDescent="0.35">
      <c r="A461" s="15">
        <v>2</v>
      </c>
      <c r="B461" s="15">
        <v>62</v>
      </c>
      <c r="C461" s="16">
        <f t="shared" si="43"/>
        <v>10.98055555555556</v>
      </c>
      <c r="D461" s="16">
        <f t="shared" si="47"/>
        <v>11.586805555555568</v>
      </c>
      <c r="E461" s="16">
        <f t="shared" si="44"/>
        <v>11.629861111111124</v>
      </c>
      <c r="F461" s="16">
        <f t="shared" si="45"/>
        <v>0.60625000000000817</v>
      </c>
      <c r="G461" s="17">
        <f t="shared" si="46"/>
        <v>0</v>
      </c>
      <c r="H461" s="15">
        <f>COUNTIF($C462:C$1004,"&lt;="&amp;E461)</f>
        <v>25</v>
      </c>
    </row>
    <row r="462" spans="1:8" ht="25.5" x14ac:dyDescent="0.35">
      <c r="A462" s="15">
        <v>42</v>
      </c>
      <c r="B462" s="15">
        <v>37</v>
      </c>
      <c r="C462" s="16">
        <f t="shared" si="43"/>
        <v>11.009722222222226</v>
      </c>
      <c r="D462" s="16">
        <f t="shared" si="47"/>
        <v>11.629861111111124</v>
      </c>
      <c r="E462" s="16">
        <f t="shared" si="44"/>
        <v>11.655555555555567</v>
      </c>
      <c r="F462" s="16">
        <f t="shared" si="45"/>
        <v>0.62013888888889745</v>
      </c>
      <c r="G462" s="17">
        <f t="shared" si="46"/>
        <v>0</v>
      </c>
      <c r="H462" s="15">
        <f>COUNTIF($C463:C$1004,"&lt;="&amp;E462)</f>
        <v>24</v>
      </c>
    </row>
    <row r="463" spans="1:8" ht="25.5" x14ac:dyDescent="0.35">
      <c r="A463" s="15">
        <v>57</v>
      </c>
      <c r="B463" s="15">
        <v>33</v>
      </c>
      <c r="C463" s="16">
        <f t="shared" si="43"/>
        <v>11.049305555555559</v>
      </c>
      <c r="D463" s="16">
        <f t="shared" si="47"/>
        <v>11.655555555555567</v>
      </c>
      <c r="E463" s="16">
        <f t="shared" si="44"/>
        <v>11.678472222222235</v>
      </c>
      <c r="F463" s="16">
        <f t="shared" si="45"/>
        <v>0.60625000000000817</v>
      </c>
      <c r="G463" s="17">
        <f t="shared" si="46"/>
        <v>0</v>
      </c>
      <c r="H463" s="15">
        <f>COUNTIF($C464:C$1004,"&lt;="&amp;E463)</f>
        <v>23</v>
      </c>
    </row>
    <row r="464" spans="1:8" ht="25.5" x14ac:dyDescent="0.35">
      <c r="A464" s="15">
        <v>13</v>
      </c>
      <c r="B464" s="15">
        <v>10</v>
      </c>
      <c r="C464" s="16">
        <f t="shared" si="43"/>
        <v>11.058333333333337</v>
      </c>
      <c r="D464" s="16">
        <f t="shared" si="47"/>
        <v>11.678472222222235</v>
      </c>
      <c r="E464" s="16">
        <f t="shared" si="44"/>
        <v>11.685416666666679</v>
      </c>
      <c r="F464" s="16">
        <f t="shared" si="45"/>
        <v>0.62013888888889745</v>
      </c>
      <c r="G464" s="17">
        <f t="shared" si="46"/>
        <v>0</v>
      </c>
      <c r="H464" s="15">
        <f>COUNTIF($C465:C$1004,"&lt;="&amp;E464)</f>
        <v>22</v>
      </c>
    </row>
    <row r="465" spans="1:8" ht="25.5" x14ac:dyDescent="0.35">
      <c r="A465" s="15">
        <v>15</v>
      </c>
      <c r="B465" s="15">
        <v>38</v>
      </c>
      <c r="C465" s="16">
        <f t="shared" si="43"/>
        <v>11.068750000000003</v>
      </c>
      <c r="D465" s="16">
        <f t="shared" si="47"/>
        <v>11.685416666666679</v>
      </c>
      <c r="E465" s="16">
        <f t="shared" si="44"/>
        <v>11.711805555555568</v>
      </c>
      <c r="F465" s="16">
        <f t="shared" si="45"/>
        <v>0.61666666666667602</v>
      </c>
      <c r="G465" s="17">
        <f t="shared" si="46"/>
        <v>0</v>
      </c>
      <c r="H465" s="15">
        <f>COUNTIF($C466:C$1004,"&lt;="&amp;E465)</f>
        <v>23</v>
      </c>
    </row>
    <row r="466" spans="1:8" ht="25.5" x14ac:dyDescent="0.35">
      <c r="A466" s="15">
        <v>15</v>
      </c>
      <c r="B466" s="15">
        <v>13</v>
      </c>
      <c r="C466" s="16">
        <f t="shared" si="43"/>
        <v>11.079166666666669</v>
      </c>
      <c r="D466" s="16">
        <f t="shared" si="47"/>
        <v>11.711805555555568</v>
      </c>
      <c r="E466" s="16">
        <f t="shared" si="44"/>
        <v>11.720833333333346</v>
      </c>
      <c r="F466" s="16">
        <f t="shared" si="45"/>
        <v>0.63263888888889852</v>
      </c>
      <c r="G466" s="17">
        <f t="shared" si="46"/>
        <v>0</v>
      </c>
      <c r="H466" s="15">
        <f>COUNTIF($C467:C$1004,"&lt;="&amp;E466)</f>
        <v>22</v>
      </c>
    </row>
    <row r="467" spans="1:8" ht="25.5" x14ac:dyDescent="0.35">
      <c r="A467" s="15">
        <v>40</v>
      </c>
      <c r="B467" s="15">
        <v>48</v>
      </c>
      <c r="C467" s="16">
        <f t="shared" si="43"/>
        <v>11.106944444444448</v>
      </c>
      <c r="D467" s="16">
        <f t="shared" si="47"/>
        <v>11.720833333333346</v>
      </c>
      <c r="E467" s="16">
        <f t="shared" si="44"/>
        <v>11.754166666666679</v>
      </c>
      <c r="F467" s="16">
        <f t="shared" si="45"/>
        <v>0.61388888888889781</v>
      </c>
      <c r="G467" s="17">
        <f t="shared" si="46"/>
        <v>0</v>
      </c>
      <c r="H467" s="15">
        <f>COUNTIF($C468:C$1004,"&lt;="&amp;E467)</f>
        <v>21</v>
      </c>
    </row>
    <row r="468" spans="1:8" ht="25.5" x14ac:dyDescent="0.35">
      <c r="A468" s="15">
        <v>4</v>
      </c>
      <c r="B468" s="15">
        <v>25</v>
      </c>
      <c r="C468" s="16">
        <f t="shared" si="43"/>
        <v>11.109722222222226</v>
      </c>
      <c r="D468" s="16">
        <f t="shared" si="47"/>
        <v>11.754166666666679</v>
      </c>
      <c r="E468" s="16">
        <f t="shared" si="44"/>
        <v>11.77152777777779</v>
      </c>
      <c r="F468" s="16">
        <f t="shared" si="45"/>
        <v>0.64444444444445281</v>
      </c>
      <c r="G468" s="17">
        <f t="shared" si="46"/>
        <v>0</v>
      </c>
      <c r="H468" s="15">
        <f>COUNTIF($C469:C$1004,"&lt;="&amp;E468)</f>
        <v>21</v>
      </c>
    </row>
    <row r="469" spans="1:8" ht="25.5" x14ac:dyDescent="0.35">
      <c r="A469" s="15">
        <v>10</v>
      </c>
      <c r="B469" s="15">
        <v>40</v>
      </c>
      <c r="C469" s="16">
        <f t="shared" si="43"/>
        <v>11.116666666666671</v>
      </c>
      <c r="D469" s="16">
        <f t="shared" si="47"/>
        <v>11.77152777777779</v>
      </c>
      <c r="E469" s="16">
        <f t="shared" si="44"/>
        <v>11.799305555555568</v>
      </c>
      <c r="F469" s="16">
        <f t="shared" si="45"/>
        <v>0.65486111111111889</v>
      </c>
      <c r="G469" s="17">
        <f t="shared" si="46"/>
        <v>0</v>
      </c>
      <c r="H469" s="15">
        <f>COUNTIF($C470:C$1004,"&lt;="&amp;E469)</f>
        <v>22</v>
      </c>
    </row>
    <row r="470" spans="1:8" ht="25.5" x14ac:dyDescent="0.35">
      <c r="A470" s="15">
        <v>75</v>
      </c>
      <c r="B470" s="15">
        <v>18</v>
      </c>
      <c r="C470" s="16">
        <f t="shared" si="43"/>
        <v>11.168750000000005</v>
      </c>
      <c r="D470" s="16">
        <f t="shared" si="47"/>
        <v>11.799305555555568</v>
      </c>
      <c r="E470" s="16">
        <f t="shared" si="44"/>
        <v>11.811805555555567</v>
      </c>
      <c r="F470" s="16">
        <f t="shared" si="45"/>
        <v>0.63055555555556353</v>
      </c>
      <c r="G470" s="17">
        <f t="shared" si="46"/>
        <v>0</v>
      </c>
      <c r="H470" s="15">
        <f>COUNTIF($C471:C$1004,"&lt;="&amp;E470)</f>
        <v>22</v>
      </c>
    </row>
    <row r="471" spans="1:8" ht="25.5" x14ac:dyDescent="0.35">
      <c r="A471" s="15">
        <v>90</v>
      </c>
      <c r="B471" s="15">
        <v>78</v>
      </c>
      <c r="C471" s="16">
        <f t="shared" si="43"/>
        <v>11.231250000000005</v>
      </c>
      <c r="D471" s="16">
        <f t="shared" si="47"/>
        <v>11.811805555555567</v>
      </c>
      <c r="E471" s="16">
        <f t="shared" si="44"/>
        <v>11.865972222222235</v>
      </c>
      <c r="F471" s="16">
        <f t="shared" si="45"/>
        <v>0.58055555555556282</v>
      </c>
      <c r="G471" s="17">
        <f t="shared" si="46"/>
        <v>0</v>
      </c>
      <c r="H471" s="15">
        <f>COUNTIF($C472:C$1004,"&lt;="&amp;E471)</f>
        <v>23</v>
      </c>
    </row>
    <row r="472" spans="1:8" ht="25.5" x14ac:dyDescent="0.35">
      <c r="A472" s="15">
        <v>10</v>
      </c>
      <c r="B472" s="15">
        <v>35</v>
      </c>
      <c r="C472" s="16">
        <f t="shared" si="43"/>
        <v>11.238194444444449</v>
      </c>
      <c r="D472" s="16">
        <f t="shared" si="47"/>
        <v>11.865972222222235</v>
      </c>
      <c r="E472" s="16">
        <f t="shared" si="44"/>
        <v>11.89027777777779</v>
      </c>
      <c r="F472" s="16">
        <f t="shared" si="45"/>
        <v>0.62777777777778532</v>
      </c>
      <c r="G472" s="17">
        <f t="shared" si="46"/>
        <v>0</v>
      </c>
      <c r="H472" s="15">
        <f>COUNTIF($C473:C$1004,"&lt;="&amp;E472)</f>
        <v>23</v>
      </c>
    </row>
    <row r="473" spans="1:8" ht="25.5" x14ac:dyDescent="0.35">
      <c r="A473" s="15">
        <v>4</v>
      </c>
      <c r="B473" s="15">
        <v>52</v>
      </c>
      <c r="C473" s="16">
        <f t="shared" si="43"/>
        <v>11.240972222222227</v>
      </c>
      <c r="D473" s="16">
        <f t="shared" si="47"/>
        <v>11.89027777777779</v>
      </c>
      <c r="E473" s="16">
        <f t="shared" si="44"/>
        <v>11.926388888888901</v>
      </c>
      <c r="F473" s="16">
        <f t="shared" si="45"/>
        <v>0.64930555555556246</v>
      </c>
      <c r="G473" s="17">
        <f t="shared" si="46"/>
        <v>0</v>
      </c>
      <c r="H473" s="15">
        <f>COUNTIF($C474:C$1004,"&lt;="&amp;E473)</f>
        <v>23</v>
      </c>
    </row>
    <row r="474" spans="1:8" ht="25.5" x14ac:dyDescent="0.35">
      <c r="A474" s="15">
        <v>15</v>
      </c>
      <c r="B474" s="15">
        <v>16</v>
      </c>
      <c r="C474" s="16">
        <f t="shared" si="43"/>
        <v>11.251388888888894</v>
      </c>
      <c r="D474" s="16">
        <f t="shared" si="47"/>
        <v>11.926388888888901</v>
      </c>
      <c r="E474" s="16">
        <f t="shared" si="44"/>
        <v>11.937500000000012</v>
      </c>
      <c r="F474" s="16">
        <f t="shared" si="45"/>
        <v>0.67500000000000782</v>
      </c>
      <c r="G474" s="17">
        <f t="shared" si="46"/>
        <v>0</v>
      </c>
      <c r="H474" s="15">
        <f>COUNTIF($C475:C$1004,"&lt;="&amp;E474)</f>
        <v>22</v>
      </c>
    </row>
    <row r="475" spans="1:8" ht="25.5" x14ac:dyDescent="0.35">
      <c r="A475" s="15">
        <v>17</v>
      </c>
      <c r="B475" s="15">
        <v>20</v>
      </c>
      <c r="C475" s="16">
        <f t="shared" si="43"/>
        <v>11.26319444444445</v>
      </c>
      <c r="D475" s="16">
        <f t="shared" si="47"/>
        <v>11.937500000000012</v>
      </c>
      <c r="E475" s="16">
        <f t="shared" si="44"/>
        <v>11.951388888888902</v>
      </c>
      <c r="F475" s="16">
        <f t="shared" si="45"/>
        <v>0.67430555555556282</v>
      </c>
      <c r="G475" s="17">
        <f t="shared" si="46"/>
        <v>0</v>
      </c>
      <c r="H475" s="15">
        <f>COUNTIF($C476:C$1004,"&lt;="&amp;E475)</f>
        <v>22</v>
      </c>
    </row>
    <row r="476" spans="1:8" ht="25.5" x14ac:dyDescent="0.35">
      <c r="A476" s="15">
        <v>12</v>
      </c>
      <c r="B476" s="15">
        <v>10</v>
      </c>
      <c r="C476" s="16">
        <f t="shared" si="43"/>
        <v>11.271527777777782</v>
      </c>
      <c r="D476" s="16">
        <f t="shared" si="47"/>
        <v>11.951388888888902</v>
      </c>
      <c r="E476" s="16">
        <f t="shared" si="44"/>
        <v>11.958333333333346</v>
      </c>
      <c r="F476" s="16">
        <f t="shared" si="45"/>
        <v>0.67986111111111924</v>
      </c>
      <c r="G476" s="17">
        <f t="shared" si="46"/>
        <v>0</v>
      </c>
      <c r="H476" s="15">
        <f>COUNTIF($C477:C$1004,"&lt;="&amp;E476)</f>
        <v>21</v>
      </c>
    </row>
    <row r="477" spans="1:8" ht="25.5" x14ac:dyDescent="0.35">
      <c r="A477" s="15">
        <v>40</v>
      </c>
      <c r="B477" s="15">
        <v>32</v>
      </c>
      <c r="C477" s="16">
        <f t="shared" si="43"/>
        <v>11.299305555555561</v>
      </c>
      <c r="D477" s="16">
        <f t="shared" si="47"/>
        <v>11.958333333333346</v>
      </c>
      <c r="E477" s="16">
        <f t="shared" si="44"/>
        <v>11.980555555555569</v>
      </c>
      <c r="F477" s="16">
        <f t="shared" si="45"/>
        <v>0.65902777777778532</v>
      </c>
      <c r="G477" s="17">
        <f t="shared" si="46"/>
        <v>0</v>
      </c>
      <c r="H477" s="15">
        <f>COUNTIF($C478:C$1004,"&lt;="&amp;E477)</f>
        <v>21</v>
      </c>
    </row>
    <row r="478" spans="1:8" ht="25.5" x14ac:dyDescent="0.35">
      <c r="A478" s="15">
        <v>52</v>
      </c>
      <c r="B478" s="15">
        <v>7</v>
      </c>
      <c r="C478" s="16">
        <f t="shared" si="43"/>
        <v>11.335416666666672</v>
      </c>
      <c r="D478" s="16">
        <f t="shared" si="47"/>
        <v>11.980555555555569</v>
      </c>
      <c r="E478" s="16">
        <f t="shared" si="44"/>
        <v>11.98541666666668</v>
      </c>
      <c r="F478" s="16">
        <f t="shared" si="45"/>
        <v>0.64513888888889603</v>
      </c>
      <c r="G478" s="17">
        <f t="shared" si="46"/>
        <v>0</v>
      </c>
      <c r="H478" s="15">
        <f>COUNTIF($C479:C$1004,"&lt;="&amp;E478)</f>
        <v>20</v>
      </c>
    </row>
    <row r="479" spans="1:8" ht="25.5" x14ac:dyDescent="0.35">
      <c r="A479" s="15">
        <v>36</v>
      </c>
      <c r="B479" s="15">
        <v>21</v>
      </c>
      <c r="C479" s="16">
        <f t="shared" si="43"/>
        <v>11.360416666666673</v>
      </c>
      <c r="D479" s="16">
        <f t="shared" si="47"/>
        <v>11.98541666666668</v>
      </c>
      <c r="E479" s="16">
        <f t="shared" si="44"/>
        <v>12.000000000000012</v>
      </c>
      <c r="F479" s="16">
        <f t="shared" si="45"/>
        <v>0.62500000000000711</v>
      </c>
      <c r="G479" s="17">
        <f t="shared" si="46"/>
        <v>0</v>
      </c>
      <c r="H479" s="15">
        <f>COUNTIF($C480:C$1004,"&lt;="&amp;E479)</f>
        <v>19</v>
      </c>
    </row>
    <row r="480" spans="1:8" ht="25.5" x14ac:dyDescent="0.35">
      <c r="A480" s="15">
        <v>8</v>
      </c>
      <c r="B480" s="15">
        <v>24</v>
      </c>
      <c r="C480" s="16">
        <f t="shared" si="43"/>
        <v>11.365972222222229</v>
      </c>
      <c r="D480" s="16">
        <f t="shared" si="47"/>
        <v>12.000000000000012</v>
      </c>
      <c r="E480" s="16">
        <f t="shared" si="44"/>
        <v>12.01666666666668</v>
      </c>
      <c r="F480" s="16">
        <f t="shared" si="45"/>
        <v>0.63402777777778319</v>
      </c>
      <c r="G480" s="17">
        <f t="shared" si="46"/>
        <v>0</v>
      </c>
      <c r="H480" s="15">
        <f>COUNTIF($C481:C$1004,"&lt;="&amp;E480)</f>
        <v>19</v>
      </c>
    </row>
    <row r="481" spans="1:8" ht="25.5" x14ac:dyDescent="0.35">
      <c r="A481" s="15">
        <v>61</v>
      </c>
      <c r="B481" s="15">
        <v>32</v>
      </c>
      <c r="C481" s="16">
        <f t="shared" si="43"/>
        <v>11.40833333333334</v>
      </c>
      <c r="D481" s="16">
        <f t="shared" si="47"/>
        <v>12.01666666666668</v>
      </c>
      <c r="E481" s="16">
        <f t="shared" si="44"/>
        <v>12.038888888888902</v>
      </c>
      <c r="F481" s="16">
        <f t="shared" si="45"/>
        <v>0.60833333333333961</v>
      </c>
      <c r="G481" s="17">
        <f t="shared" si="46"/>
        <v>0</v>
      </c>
      <c r="H481" s="15">
        <f>COUNTIF($C482:C$1004,"&lt;="&amp;E481)</f>
        <v>23</v>
      </c>
    </row>
    <row r="482" spans="1:8" ht="25.5" x14ac:dyDescent="0.35">
      <c r="A482" s="15">
        <v>7</v>
      </c>
      <c r="B482" s="15">
        <v>51</v>
      </c>
      <c r="C482" s="16">
        <f t="shared" si="43"/>
        <v>11.413194444444452</v>
      </c>
      <c r="D482" s="16">
        <f t="shared" si="47"/>
        <v>12.038888888888902</v>
      </c>
      <c r="E482" s="16">
        <f t="shared" si="44"/>
        <v>12.074305555555569</v>
      </c>
      <c r="F482" s="16">
        <f t="shared" si="45"/>
        <v>0.62569444444445033</v>
      </c>
      <c r="G482" s="17">
        <f t="shared" si="46"/>
        <v>0</v>
      </c>
      <c r="H482" s="15">
        <f>COUNTIF($C483:C$1004,"&lt;="&amp;E482)</f>
        <v>29</v>
      </c>
    </row>
    <row r="483" spans="1:8" ht="25.5" x14ac:dyDescent="0.35">
      <c r="A483" s="15">
        <v>12</v>
      </c>
      <c r="B483" s="15">
        <v>18</v>
      </c>
      <c r="C483" s="16">
        <f t="shared" si="43"/>
        <v>11.421527777777785</v>
      </c>
      <c r="D483" s="16">
        <f t="shared" si="47"/>
        <v>12.074305555555569</v>
      </c>
      <c r="E483" s="16">
        <f t="shared" si="44"/>
        <v>12.086805555555568</v>
      </c>
      <c r="F483" s="16">
        <f t="shared" si="45"/>
        <v>0.6527777777777839</v>
      </c>
      <c r="G483" s="17">
        <f t="shared" si="46"/>
        <v>0</v>
      </c>
      <c r="H483" s="15">
        <f>COUNTIF($C484:C$1004,"&lt;="&amp;E483)</f>
        <v>28</v>
      </c>
    </row>
    <row r="484" spans="1:8" ht="25.5" x14ac:dyDescent="0.35">
      <c r="A484" s="15">
        <v>82</v>
      </c>
      <c r="B484" s="15">
        <v>59</v>
      </c>
      <c r="C484" s="16">
        <f t="shared" si="43"/>
        <v>11.478472222222228</v>
      </c>
      <c r="D484" s="16">
        <f t="shared" si="47"/>
        <v>12.086805555555568</v>
      </c>
      <c r="E484" s="16">
        <f t="shared" si="44"/>
        <v>12.127777777777791</v>
      </c>
      <c r="F484" s="16">
        <f t="shared" si="45"/>
        <v>0.60833333333333961</v>
      </c>
      <c r="G484" s="17">
        <f t="shared" si="46"/>
        <v>0</v>
      </c>
      <c r="H484" s="15">
        <f>COUNTIF($C485:C$1004,"&lt;="&amp;E484)</f>
        <v>28</v>
      </c>
    </row>
    <row r="485" spans="1:8" ht="25.5" x14ac:dyDescent="0.35">
      <c r="A485" s="15">
        <v>79</v>
      </c>
      <c r="B485" s="15">
        <v>28</v>
      </c>
      <c r="C485" s="16">
        <f t="shared" si="43"/>
        <v>11.533333333333339</v>
      </c>
      <c r="D485" s="16">
        <f t="shared" si="47"/>
        <v>12.127777777777791</v>
      </c>
      <c r="E485" s="16">
        <f t="shared" si="44"/>
        <v>12.147222222222235</v>
      </c>
      <c r="F485" s="16">
        <f t="shared" si="45"/>
        <v>0.5944444444444521</v>
      </c>
      <c r="G485" s="17">
        <f t="shared" si="46"/>
        <v>0</v>
      </c>
      <c r="H485" s="15">
        <f>COUNTIF($C486:C$1004,"&lt;="&amp;E485)</f>
        <v>27</v>
      </c>
    </row>
    <row r="486" spans="1:8" ht="25.5" x14ac:dyDescent="0.35">
      <c r="A486" s="15">
        <v>17</v>
      </c>
      <c r="B486" s="15">
        <v>43</v>
      </c>
      <c r="C486" s="16">
        <f t="shared" si="43"/>
        <v>11.545138888888895</v>
      </c>
      <c r="D486" s="16">
        <f t="shared" si="47"/>
        <v>12.147222222222235</v>
      </c>
      <c r="E486" s="16">
        <f t="shared" si="44"/>
        <v>12.177083333333346</v>
      </c>
      <c r="F486" s="16">
        <f t="shared" si="45"/>
        <v>0.60208333333333997</v>
      </c>
      <c r="G486" s="17">
        <f t="shared" si="46"/>
        <v>0</v>
      </c>
      <c r="H486" s="15">
        <f>COUNTIF($C487:C$1004,"&lt;="&amp;E486)</f>
        <v>27</v>
      </c>
    </row>
    <row r="487" spans="1:8" ht="25.5" x14ac:dyDescent="0.35">
      <c r="A487" s="15">
        <v>206</v>
      </c>
      <c r="B487" s="15">
        <v>15</v>
      </c>
      <c r="C487" s="16">
        <f t="shared" si="43"/>
        <v>11.68819444444445</v>
      </c>
      <c r="D487" s="16">
        <f t="shared" si="47"/>
        <v>12.177083333333346</v>
      </c>
      <c r="E487" s="16">
        <f t="shared" si="44"/>
        <v>12.187500000000012</v>
      </c>
      <c r="F487" s="16">
        <f t="shared" si="45"/>
        <v>0.48888888888889603</v>
      </c>
      <c r="G487" s="17">
        <f t="shared" si="46"/>
        <v>0</v>
      </c>
      <c r="H487" s="15">
        <f>COUNTIF($C488:C$1004,"&lt;="&amp;E487)</f>
        <v>26</v>
      </c>
    </row>
    <row r="488" spans="1:8" ht="25.5" x14ac:dyDescent="0.35">
      <c r="A488" s="15">
        <v>7</v>
      </c>
      <c r="B488" s="15">
        <v>17</v>
      </c>
      <c r="C488" s="16">
        <f t="shared" si="43"/>
        <v>11.693055555555562</v>
      </c>
      <c r="D488" s="16">
        <f t="shared" si="47"/>
        <v>12.187500000000012</v>
      </c>
      <c r="E488" s="16">
        <f t="shared" si="44"/>
        <v>12.199305555555569</v>
      </c>
      <c r="F488" s="16">
        <f t="shared" si="45"/>
        <v>0.49444444444445068</v>
      </c>
      <c r="G488" s="17">
        <f t="shared" si="46"/>
        <v>0</v>
      </c>
      <c r="H488" s="15">
        <f>COUNTIF($C489:C$1004,"&lt;="&amp;E488)</f>
        <v>25</v>
      </c>
    </row>
    <row r="489" spans="1:8" ht="25.5" x14ac:dyDescent="0.35">
      <c r="A489" s="15">
        <v>92</v>
      </c>
      <c r="B489" s="15">
        <v>36</v>
      </c>
      <c r="C489" s="16">
        <f t="shared" si="43"/>
        <v>11.75694444444445</v>
      </c>
      <c r="D489" s="16">
        <f t="shared" si="47"/>
        <v>12.199305555555569</v>
      </c>
      <c r="E489" s="16">
        <f t="shared" si="44"/>
        <v>12.224305555555569</v>
      </c>
      <c r="F489" s="16">
        <f t="shared" si="45"/>
        <v>0.44236111111111853</v>
      </c>
      <c r="G489" s="17">
        <f t="shared" si="46"/>
        <v>0</v>
      </c>
      <c r="H489" s="15">
        <f>COUNTIF($C490:C$1004,"&lt;="&amp;E489)</f>
        <v>26</v>
      </c>
    </row>
    <row r="490" spans="1:8" ht="25.5" x14ac:dyDescent="0.35">
      <c r="A490" s="15">
        <v>32</v>
      </c>
      <c r="B490" s="15">
        <v>39</v>
      </c>
      <c r="C490" s="16">
        <f t="shared" si="43"/>
        <v>11.779166666666672</v>
      </c>
      <c r="D490" s="16">
        <f t="shared" si="47"/>
        <v>12.224305555555569</v>
      </c>
      <c r="E490" s="16">
        <f t="shared" si="44"/>
        <v>12.251388888888902</v>
      </c>
      <c r="F490" s="16">
        <f t="shared" si="45"/>
        <v>0.44513888888889674</v>
      </c>
      <c r="G490" s="17">
        <f t="shared" si="46"/>
        <v>0</v>
      </c>
      <c r="H490" s="15">
        <f>COUNTIF($C491:C$1004,"&lt;="&amp;E490)</f>
        <v>25</v>
      </c>
    </row>
    <row r="491" spans="1:8" ht="25.5" x14ac:dyDescent="0.35">
      <c r="A491" s="15">
        <v>26</v>
      </c>
      <c r="B491" s="15">
        <v>31</v>
      </c>
      <c r="C491" s="16">
        <f t="shared" si="43"/>
        <v>11.797222222222228</v>
      </c>
      <c r="D491" s="16">
        <f t="shared" si="47"/>
        <v>12.251388888888902</v>
      </c>
      <c r="E491" s="16">
        <f t="shared" si="44"/>
        <v>12.27291666666668</v>
      </c>
      <c r="F491" s="16">
        <f t="shared" si="45"/>
        <v>0.4541666666666746</v>
      </c>
      <c r="G491" s="17">
        <f t="shared" si="46"/>
        <v>0</v>
      </c>
      <c r="H491" s="15">
        <f>COUNTIF($C492:C$1004,"&lt;="&amp;E491)</f>
        <v>24</v>
      </c>
    </row>
    <row r="492" spans="1:8" ht="25.5" x14ac:dyDescent="0.35">
      <c r="A492" s="15">
        <v>14</v>
      </c>
      <c r="B492" s="15">
        <v>23</v>
      </c>
      <c r="C492" s="16">
        <f t="shared" si="43"/>
        <v>11.806944444444451</v>
      </c>
      <c r="D492" s="16">
        <f t="shared" si="47"/>
        <v>12.27291666666668</v>
      </c>
      <c r="E492" s="16">
        <f t="shared" si="44"/>
        <v>12.288888888888902</v>
      </c>
      <c r="F492" s="16">
        <f t="shared" si="45"/>
        <v>0.46597222222222889</v>
      </c>
      <c r="G492" s="17">
        <f t="shared" si="46"/>
        <v>0</v>
      </c>
      <c r="H492" s="15">
        <f>COUNTIF($C493:C$1004,"&lt;="&amp;E492)</f>
        <v>23</v>
      </c>
    </row>
    <row r="493" spans="1:8" ht="25.5" x14ac:dyDescent="0.35">
      <c r="A493" s="15">
        <v>27</v>
      </c>
      <c r="B493" s="15">
        <v>44</v>
      </c>
      <c r="C493" s="16">
        <f t="shared" si="43"/>
        <v>11.825694444444451</v>
      </c>
      <c r="D493" s="16">
        <f t="shared" si="47"/>
        <v>12.288888888888902</v>
      </c>
      <c r="E493" s="16">
        <f t="shared" si="44"/>
        <v>12.319444444444457</v>
      </c>
      <c r="F493" s="16">
        <f t="shared" si="45"/>
        <v>0.46319444444445068</v>
      </c>
      <c r="G493" s="17">
        <f t="shared" si="46"/>
        <v>0</v>
      </c>
      <c r="H493" s="15">
        <f>COUNTIF($C494:C$1004,"&lt;="&amp;E493)</f>
        <v>22</v>
      </c>
    </row>
    <row r="494" spans="1:8" ht="25.5" x14ac:dyDescent="0.35">
      <c r="A494" s="15">
        <v>31</v>
      </c>
      <c r="B494" s="15">
        <v>32</v>
      </c>
      <c r="C494" s="16">
        <f t="shared" si="43"/>
        <v>11.847222222222229</v>
      </c>
      <c r="D494" s="16">
        <f t="shared" si="47"/>
        <v>12.319444444444457</v>
      </c>
      <c r="E494" s="16">
        <f t="shared" si="44"/>
        <v>12.341666666666679</v>
      </c>
      <c r="F494" s="16">
        <f t="shared" si="45"/>
        <v>0.47222222222222854</v>
      </c>
      <c r="G494" s="17">
        <f t="shared" si="46"/>
        <v>0</v>
      </c>
      <c r="H494" s="15">
        <f>COUNTIF($C495:C$1004,"&lt;="&amp;E494)</f>
        <v>22</v>
      </c>
    </row>
    <row r="495" spans="1:8" ht="25.5" x14ac:dyDescent="0.35">
      <c r="A495" s="15">
        <v>33</v>
      </c>
      <c r="B495" s="15">
        <v>12</v>
      </c>
      <c r="C495" s="16">
        <f t="shared" si="43"/>
        <v>11.870138888888896</v>
      </c>
      <c r="D495" s="16">
        <f t="shared" si="47"/>
        <v>12.341666666666679</v>
      </c>
      <c r="E495" s="16">
        <f t="shared" si="44"/>
        <v>12.350000000000012</v>
      </c>
      <c r="F495" s="16">
        <f t="shared" si="45"/>
        <v>0.47152777777778354</v>
      </c>
      <c r="G495" s="17">
        <f t="shared" si="46"/>
        <v>0</v>
      </c>
      <c r="H495" s="15">
        <f>COUNTIF($C496:C$1004,"&lt;="&amp;E495)</f>
        <v>21</v>
      </c>
    </row>
    <row r="496" spans="1:8" ht="25.5" x14ac:dyDescent="0.35">
      <c r="A496" s="15">
        <v>62</v>
      </c>
      <c r="B496" s="15">
        <v>18</v>
      </c>
      <c r="C496" s="16">
        <f t="shared" si="43"/>
        <v>11.913194444444452</v>
      </c>
      <c r="D496" s="16">
        <f t="shared" si="47"/>
        <v>12.350000000000012</v>
      </c>
      <c r="E496" s="16">
        <f t="shared" si="44"/>
        <v>12.362500000000011</v>
      </c>
      <c r="F496" s="16">
        <f t="shared" si="45"/>
        <v>0.43680555555556033</v>
      </c>
      <c r="G496" s="17">
        <f t="shared" si="46"/>
        <v>0</v>
      </c>
      <c r="H496" s="15">
        <f>COUNTIF($C497:C$1004,"&lt;="&amp;E496)</f>
        <v>21</v>
      </c>
    </row>
    <row r="497" spans="1:8" ht="25.5" x14ac:dyDescent="0.35">
      <c r="A497" s="15">
        <v>53</v>
      </c>
      <c r="B497" s="15">
        <v>33</v>
      </c>
      <c r="C497" s="16">
        <f t="shared" si="43"/>
        <v>11.950000000000008</v>
      </c>
      <c r="D497" s="16">
        <f t="shared" si="47"/>
        <v>12.362500000000011</v>
      </c>
      <c r="E497" s="16">
        <f t="shared" si="44"/>
        <v>12.385416666666679</v>
      </c>
      <c r="F497" s="16">
        <f t="shared" si="45"/>
        <v>0.4125000000000032</v>
      </c>
      <c r="G497" s="17">
        <f t="shared" si="46"/>
        <v>0</v>
      </c>
      <c r="H497" s="15">
        <f>COUNTIF($C498:C$1004,"&lt;="&amp;E497)</f>
        <v>24</v>
      </c>
    </row>
    <row r="498" spans="1:8" ht="25.5" x14ac:dyDescent="0.35">
      <c r="A498" s="15">
        <v>13</v>
      </c>
      <c r="B498" s="15">
        <v>37</v>
      </c>
      <c r="C498" s="16">
        <f t="shared" si="43"/>
        <v>11.959027777777786</v>
      </c>
      <c r="D498" s="16">
        <f t="shared" si="47"/>
        <v>12.385416666666679</v>
      </c>
      <c r="E498" s="16">
        <f t="shared" si="44"/>
        <v>12.411111111111122</v>
      </c>
      <c r="F498" s="16">
        <f t="shared" si="45"/>
        <v>0.42638888888889248</v>
      </c>
      <c r="G498" s="17">
        <f t="shared" si="46"/>
        <v>0</v>
      </c>
      <c r="H498" s="15">
        <f>COUNTIF($C499:C$1004,"&lt;="&amp;E498)</f>
        <v>24</v>
      </c>
    </row>
    <row r="499" spans="1:8" ht="25.5" x14ac:dyDescent="0.35">
      <c r="A499" s="15">
        <v>63</v>
      </c>
      <c r="B499" s="15">
        <v>38</v>
      </c>
      <c r="C499" s="16">
        <f t="shared" si="43"/>
        <v>12.002777777777785</v>
      </c>
      <c r="D499" s="16">
        <f t="shared" si="47"/>
        <v>12.411111111111122</v>
      </c>
      <c r="E499" s="16">
        <f t="shared" si="44"/>
        <v>12.437500000000011</v>
      </c>
      <c r="F499" s="16">
        <f t="shared" si="45"/>
        <v>0.40833333333333677</v>
      </c>
      <c r="G499" s="17">
        <f t="shared" si="46"/>
        <v>0</v>
      </c>
      <c r="H499" s="15">
        <f>COUNTIF($C500:C$1004,"&lt;="&amp;E499)</f>
        <v>24</v>
      </c>
    </row>
    <row r="500" spans="1:8" ht="25.5" x14ac:dyDescent="0.35">
      <c r="A500" s="15">
        <v>24</v>
      </c>
      <c r="B500" s="15">
        <v>47</v>
      </c>
      <c r="C500" s="16">
        <f t="shared" si="43"/>
        <v>12.019444444444453</v>
      </c>
      <c r="D500" s="16">
        <f t="shared" si="47"/>
        <v>12.437500000000011</v>
      </c>
      <c r="E500" s="16">
        <f t="shared" si="44"/>
        <v>12.470138888888899</v>
      </c>
      <c r="F500" s="16">
        <f t="shared" si="45"/>
        <v>0.41805555555555785</v>
      </c>
      <c r="G500" s="17">
        <f t="shared" si="46"/>
        <v>0</v>
      </c>
      <c r="H500" s="15">
        <f>COUNTIF($C501:C$1004,"&lt;="&amp;E500)</f>
        <v>24</v>
      </c>
    </row>
    <row r="501" spans="1:8" ht="25.5" x14ac:dyDescent="0.35">
      <c r="A501" s="15">
        <v>2</v>
      </c>
      <c r="B501" s="15">
        <v>22</v>
      </c>
      <c r="C501" s="16">
        <f t="shared" si="43"/>
        <v>12.020833333333341</v>
      </c>
      <c r="D501" s="16">
        <f t="shared" si="47"/>
        <v>12.470138888888899</v>
      </c>
      <c r="E501" s="16">
        <f t="shared" si="44"/>
        <v>12.485416666666676</v>
      </c>
      <c r="F501" s="16">
        <f t="shared" si="45"/>
        <v>0.44930555555555785</v>
      </c>
      <c r="G501" s="17">
        <f t="shared" si="46"/>
        <v>0</v>
      </c>
      <c r="H501" s="15">
        <f>COUNTIF($C502:C$1004,"&lt;="&amp;E501)</f>
        <v>24</v>
      </c>
    </row>
    <row r="502" spans="1:8" ht="25.5" x14ac:dyDescent="0.35">
      <c r="A502" s="15">
        <v>2</v>
      </c>
      <c r="B502" s="15">
        <v>43</v>
      </c>
      <c r="C502" s="16">
        <f t="shared" si="43"/>
        <v>12.022222222222229</v>
      </c>
      <c r="D502" s="16">
        <f t="shared" si="47"/>
        <v>12.485416666666676</v>
      </c>
      <c r="E502" s="16">
        <f t="shared" si="44"/>
        <v>12.515277777777788</v>
      </c>
      <c r="F502" s="16">
        <f t="shared" si="45"/>
        <v>0.46319444444444713</v>
      </c>
      <c r="G502" s="17">
        <f t="shared" si="46"/>
        <v>0</v>
      </c>
      <c r="H502" s="15">
        <f>COUNTIF($C503:C$1004,"&lt;="&amp;E502)</f>
        <v>23</v>
      </c>
    </row>
    <row r="503" spans="1:8" ht="25.5" x14ac:dyDescent="0.35">
      <c r="A503" s="15">
        <v>17</v>
      </c>
      <c r="B503" s="15">
        <v>64</v>
      </c>
      <c r="C503" s="16">
        <f t="shared" si="43"/>
        <v>12.034027777777785</v>
      </c>
      <c r="D503" s="16">
        <f t="shared" si="47"/>
        <v>12.515277777777788</v>
      </c>
      <c r="E503" s="16">
        <f t="shared" si="44"/>
        <v>12.559722222222232</v>
      </c>
      <c r="F503" s="16">
        <f t="shared" si="45"/>
        <v>0.48125000000000284</v>
      </c>
      <c r="G503" s="17">
        <f t="shared" si="46"/>
        <v>0</v>
      </c>
      <c r="H503" s="15">
        <f>COUNTIF($C504:C$1004,"&lt;="&amp;E503)</f>
        <v>23</v>
      </c>
    </row>
    <row r="504" spans="1:8" ht="25.5" x14ac:dyDescent="0.35">
      <c r="A504" s="15">
        <v>2</v>
      </c>
      <c r="B504" s="15">
        <v>42</v>
      </c>
      <c r="C504" s="16">
        <f t="shared" si="43"/>
        <v>12.035416666666674</v>
      </c>
      <c r="D504" s="16">
        <f t="shared" si="47"/>
        <v>12.559722222222232</v>
      </c>
      <c r="E504" s="16">
        <f t="shared" si="44"/>
        <v>12.588888888888899</v>
      </c>
      <c r="F504" s="16">
        <f t="shared" si="45"/>
        <v>0.52430555555555891</v>
      </c>
      <c r="G504" s="17">
        <f t="shared" si="46"/>
        <v>0</v>
      </c>
      <c r="H504" s="15">
        <f>COUNTIF($C505:C$1004,"&lt;="&amp;E504)</f>
        <v>23</v>
      </c>
    </row>
    <row r="505" spans="1:8" ht="25.5" x14ac:dyDescent="0.35">
      <c r="A505" s="15">
        <v>7</v>
      </c>
      <c r="B505" s="15">
        <v>25</v>
      </c>
      <c r="C505" s="16">
        <f t="shared" ref="C505:C568" si="48">C504+A505/1440</f>
        <v>12.040277777777785</v>
      </c>
      <c r="D505" s="16">
        <f t="shared" si="47"/>
        <v>12.588888888888899</v>
      </c>
      <c r="E505" s="16">
        <f t="shared" ref="E505:E568" si="49">D505+B505/1440</f>
        <v>12.60625000000001</v>
      </c>
      <c r="F505" s="16">
        <f t="shared" ref="F505:F568" si="50">ABS(D505-C505)</f>
        <v>0.54861111111111427</v>
      </c>
      <c r="G505" s="17">
        <f t="shared" ref="G505:G568" si="51">ABS(D505-E504)</f>
        <v>0</v>
      </c>
      <c r="H505" s="15">
        <f>COUNTIF($C506:C$1004,"&lt;="&amp;E505)</f>
        <v>23</v>
      </c>
    </row>
    <row r="506" spans="1:8" ht="25.5" x14ac:dyDescent="0.35">
      <c r="A506" s="15">
        <v>3</v>
      </c>
      <c r="B506" s="15">
        <v>27</v>
      </c>
      <c r="C506" s="16">
        <f t="shared" si="48"/>
        <v>12.042361111111118</v>
      </c>
      <c r="D506" s="16">
        <f t="shared" si="47"/>
        <v>12.60625000000001</v>
      </c>
      <c r="E506" s="16">
        <f t="shared" si="49"/>
        <v>12.625000000000011</v>
      </c>
      <c r="F506" s="16">
        <f t="shared" si="50"/>
        <v>0.56388888888889177</v>
      </c>
      <c r="G506" s="17">
        <f t="shared" si="51"/>
        <v>0</v>
      </c>
      <c r="H506" s="15">
        <f>COUNTIF($C507:C$1004,"&lt;="&amp;E506)</f>
        <v>22</v>
      </c>
    </row>
    <row r="507" spans="1:8" ht="25.5" x14ac:dyDescent="0.35">
      <c r="A507" s="15">
        <v>2</v>
      </c>
      <c r="B507" s="15">
        <v>37</v>
      </c>
      <c r="C507" s="16">
        <f t="shared" si="48"/>
        <v>12.043750000000006</v>
      </c>
      <c r="D507" s="16">
        <f t="shared" si="47"/>
        <v>12.625000000000011</v>
      </c>
      <c r="E507" s="16">
        <f t="shared" si="49"/>
        <v>12.650694444444454</v>
      </c>
      <c r="F507" s="16">
        <f t="shared" si="50"/>
        <v>0.58125000000000426</v>
      </c>
      <c r="G507" s="17">
        <f t="shared" si="51"/>
        <v>0</v>
      </c>
      <c r="H507" s="15">
        <f>COUNTIF($C508:C$1004,"&lt;="&amp;E507)</f>
        <v>22</v>
      </c>
    </row>
    <row r="508" spans="1:8" ht="25.5" x14ac:dyDescent="0.35">
      <c r="A508" s="15">
        <v>1</v>
      </c>
      <c r="B508" s="15">
        <v>47</v>
      </c>
      <c r="C508" s="16">
        <f t="shared" si="48"/>
        <v>12.044444444444451</v>
      </c>
      <c r="D508" s="16">
        <f t="shared" si="47"/>
        <v>12.650694444444454</v>
      </c>
      <c r="E508" s="16">
        <f t="shared" si="49"/>
        <v>12.683333333333342</v>
      </c>
      <c r="F508" s="16">
        <f t="shared" si="50"/>
        <v>0.60625000000000284</v>
      </c>
      <c r="G508" s="17">
        <f t="shared" si="51"/>
        <v>0</v>
      </c>
      <c r="H508" s="15">
        <f>COUNTIF($C509:C$1004,"&lt;="&amp;E508)</f>
        <v>21</v>
      </c>
    </row>
    <row r="509" spans="1:8" ht="25.5" x14ac:dyDescent="0.35">
      <c r="A509" s="15">
        <v>9</v>
      </c>
      <c r="B509" s="15">
        <v>45</v>
      </c>
      <c r="C509" s="16">
        <f t="shared" si="48"/>
        <v>12.050694444444451</v>
      </c>
      <c r="D509" s="16">
        <f t="shared" si="47"/>
        <v>12.683333333333342</v>
      </c>
      <c r="E509" s="16">
        <f t="shared" si="49"/>
        <v>12.714583333333342</v>
      </c>
      <c r="F509" s="16">
        <f t="shared" si="50"/>
        <v>0.63263888888889142</v>
      </c>
      <c r="G509" s="17">
        <f t="shared" si="51"/>
        <v>0</v>
      </c>
      <c r="H509" s="15">
        <f>COUNTIF($C510:C$1004,"&lt;="&amp;E509)</f>
        <v>20</v>
      </c>
    </row>
    <row r="510" spans="1:8" ht="25.5" x14ac:dyDescent="0.35">
      <c r="A510" s="15">
        <v>28</v>
      </c>
      <c r="B510" s="15">
        <v>40</v>
      </c>
      <c r="C510" s="16">
        <f t="shared" si="48"/>
        <v>12.070138888888895</v>
      </c>
      <c r="D510" s="16">
        <f t="shared" si="47"/>
        <v>12.714583333333342</v>
      </c>
      <c r="E510" s="16">
        <f t="shared" si="49"/>
        <v>12.742361111111121</v>
      </c>
      <c r="F510" s="16">
        <f t="shared" si="50"/>
        <v>0.64444444444444748</v>
      </c>
      <c r="G510" s="17">
        <f t="shared" si="51"/>
        <v>0</v>
      </c>
      <c r="H510" s="15">
        <f>COUNTIF($C511:C$1004,"&lt;="&amp;E510)</f>
        <v>19</v>
      </c>
    </row>
    <row r="511" spans="1:8" ht="25.5" x14ac:dyDescent="0.35">
      <c r="A511" s="15">
        <v>2</v>
      </c>
      <c r="B511" s="15">
        <v>24</v>
      </c>
      <c r="C511" s="16">
        <f t="shared" si="48"/>
        <v>12.071527777777783</v>
      </c>
      <c r="D511" s="16">
        <f t="shared" si="47"/>
        <v>12.742361111111121</v>
      </c>
      <c r="E511" s="16">
        <f t="shared" si="49"/>
        <v>12.759027777777789</v>
      </c>
      <c r="F511" s="16">
        <f t="shared" si="50"/>
        <v>0.67083333333333783</v>
      </c>
      <c r="G511" s="17">
        <f t="shared" si="51"/>
        <v>0</v>
      </c>
      <c r="H511" s="15">
        <f>COUNTIF($C512:C$1004,"&lt;="&amp;E511)</f>
        <v>19</v>
      </c>
    </row>
    <row r="512" spans="1:8" ht="25.5" x14ac:dyDescent="0.35">
      <c r="A512" s="15">
        <v>75</v>
      </c>
      <c r="B512" s="15">
        <v>28</v>
      </c>
      <c r="C512" s="16">
        <f t="shared" si="48"/>
        <v>12.123611111111117</v>
      </c>
      <c r="D512" s="16">
        <f t="shared" si="47"/>
        <v>12.759027777777789</v>
      </c>
      <c r="E512" s="16">
        <f t="shared" si="49"/>
        <v>12.778472222222232</v>
      </c>
      <c r="F512" s="16">
        <f t="shared" si="50"/>
        <v>0.6354166666666714</v>
      </c>
      <c r="G512" s="17">
        <f t="shared" si="51"/>
        <v>0</v>
      </c>
      <c r="H512" s="15">
        <f>COUNTIF($C513:C$1004,"&lt;="&amp;E512)</f>
        <v>19</v>
      </c>
    </row>
    <row r="513" spans="1:8" ht="25.5" x14ac:dyDescent="0.35">
      <c r="A513" s="15">
        <v>68</v>
      </c>
      <c r="B513" s="15">
        <v>43</v>
      </c>
      <c r="C513" s="16">
        <f t="shared" si="48"/>
        <v>12.17083333333334</v>
      </c>
      <c r="D513" s="16">
        <f t="shared" si="47"/>
        <v>12.778472222222232</v>
      </c>
      <c r="E513" s="16">
        <f t="shared" si="49"/>
        <v>12.808333333333344</v>
      </c>
      <c r="F513" s="16">
        <f t="shared" si="50"/>
        <v>0.60763888888889284</v>
      </c>
      <c r="G513" s="17">
        <f t="shared" si="51"/>
        <v>0</v>
      </c>
      <c r="H513" s="15">
        <f>COUNTIF($C514:C$1004,"&lt;="&amp;E513)</f>
        <v>21</v>
      </c>
    </row>
    <row r="514" spans="1:8" ht="25.5" x14ac:dyDescent="0.35">
      <c r="A514" s="15">
        <v>65</v>
      </c>
      <c r="B514" s="15">
        <v>16</v>
      </c>
      <c r="C514" s="16">
        <f t="shared" si="48"/>
        <v>12.215972222222229</v>
      </c>
      <c r="D514" s="16">
        <f t="shared" si="47"/>
        <v>12.808333333333344</v>
      </c>
      <c r="E514" s="16">
        <f t="shared" si="49"/>
        <v>12.819444444444455</v>
      </c>
      <c r="F514" s="16">
        <f t="shared" si="50"/>
        <v>0.59236111111111533</v>
      </c>
      <c r="G514" s="17">
        <f t="shared" si="51"/>
        <v>0</v>
      </c>
      <c r="H514" s="15">
        <f>COUNTIF($C515:C$1004,"&lt;="&amp;E514)</f>
        <v>20</v>
      </c>
    </row>
    <row r="515" spans="1:8" ht="25.5" x14ac:dyDescent="0.35">
      <c r="A515" s="15">
        <v>1</v>
      </c>
      <c r="B515" s="15">
        <v>21</v>
      </c>
      <c r="C515" s="16">
        <f t="shared" si="48"/>
        <v>12.216666666666674</v>
      </c>
      <c r="D515" s="16">
        <f t="shared" si="47"/>
        <v>12.819444444444455</v>
      </c>
      <c r="E515" s="16">
        <f t="shared" si="49"/>
        <v>12.834027777777788</v>
      </c>
      <c r="F515" s="16">
        <f t="shared" si="50"/>
        <v>0.60277777777778141</v>
      </c>
      <c r="G515" s="17">
        <f t="shared" si="51"/>
        <v>0</v>
      </c>
      <c r="H515" s="15">
        <f>COUNTIF($C516:C$1004,"&lt;="&amp;E515)</f>
        <v>19</v>
      </c>
    </row>
    <row r="516" spans="1:8" ht="25.5" x14ac:dyDescent="0.35">
      <c r="A516" s="15">
        <v>172</v>
      </c>
      <c r="B516" s="15">
        <v>22</v>
      </c>
      <c r="C516" s="16">
        <f t="shared" si="48"/>
        <v>12.336111111111117</v>
      </c>
      <c r="D516" s="16">
        <f t="shared" si="47"/>
        <v>12.834027777777788</v>
      </c>
      <c r="E516" s="16">
        <f t="shared" si="49"/>
        <v>12.849305555555565</v>
      </c>
      <c r="F516" s="16">
        <f t="shared" si="50"/>
        <v>0.49791666666667034</v>
      </c>
      <c r="G516" s="17">
        <f t="shared" si="51"/>
        <v>0</v>
      </c>
      <c r="H516" s="15">
        <f>COUNTIF($C517:C$1004,"&lt;="&amp;E516)</f>
        <v>19</v>
      </c>
    </row>
    <row r="517" spans="1:8" ht="25.5" x14ac:dyDescent="0.35">
      <c r="A517" s="15">
        <v>30</v>
      </c>
      <c r="B517" s="15">
        <v>8</v>
      </c>
      <c r="C517" s="16">
        <f t="shared" si="48"/>
        <v>12.356944444444451</v>
      </c>
      <c r="D517" s="16">
        <f t="shared" si="47"/>
        <v>12.849305555555565</v>
      </c>
      <c r="E517" s="16">
        <f t="shared" si="49"/>
        <v>12.854861111111122</v>
      </c>
      <c r="F517" s="16">
        <f t="shared" si="50"/>
        <v>0.49236111111111391</v>
      </c>
      <c r="G517" s="17">
        <f t="shared" si="51"/>
        <v>0</v>
      </c>
      <c r="H517" s="15">
        <f>COUNTIF($C518:C$1004,"&lt;="&amp;E517)</f>
        <v>19</v>
      </c>
    </row>
    <row r="518" spans="1:8" ht="25.5" x14ac:dyDescent="0.35">
      <c r="A518" s="15">
        <v>9</v>
      </c>
      <c r="B518" s="15">
        <v>8</v>
      </c>
      <c r="C518" s="16">
        <f t="shared" si="48"/>
        <v>12.363194444444451</v>
      </c>
      <c r="D518" s="16">
        <f t="shared" si="47"/>
        <v>12.854861111111122</v>
      </c>
      <c r="E518" s="16">
        <f t="shared" si="49"/>
        <v>12.860416666666678</v>
      </c>
      <c r="F518" s="16">
        <f t="shared" si="50"/>
        <v>0.49166666666667069</v>
      </c>
      <c r="G518" s="17">
        <f t="shared" si="51"/>
        <v>0</v>
      </c>
      <c r="H518" s="15">
        <f>COUNTIF($C519:C$1004,"&lt;="&amp;E518)</f>
        <v>19</v>
      </c>
    </row>
    <row r="519" spans="1:8" ht="25.5" x14ac:dyDescent="0.35">
      <c r="A519" s="15">
        <v>21</v>
      </c>
      <c r="B519" s="15">
        <v>19</v>
      </c>
      <c r="C519" s="16">
        <f t="shared" si="48"/>
        <v>12.377777777777784</v>
      </c>
      <c r="D519" s="16">
        <f t="shared" ref="D519:D582" si="52">IF(C519&gt;E518,C519,E518)</f>
        <v>12.860416666666678</v>
      </c>
      <c r="E519" s="16">
        <f t="shared" si="49"/>
        <v>12.873611111111122</v>
      </c>
      <c r="F519" s="16">
        <f t="shared" si="50"/>
        <v>0.48263888888889461</v>
      </c>
      <c r="G519" s="17">
        <f t="shared" si="51"/>
        <v>0</v>
      </c>
      <c r="H519" s="15">
        <f>COUNTIF($C520:C$1004,"&lt;="&amp;E519)</f>
        <v>18</v>
      </c>
    </row>
    <row r="520" spans="1:8" ht="25.5" x14ac:dyDescent="0.35">
      <c r="A520" s="15">
        <v>3</v>
      </c>
      <c r="B520" s="15">
        <v>27</v>
      </c>
      <c r="C520" s="16">
        <f t="shared" si="48"/>
        <v>12.379861111111117</v>
      </c>
      <c r="D520" s="16">
        <f t="shared" si="52"/>
        <v>12.873611111111122</v>
      </c>
      <c r="E520" s="16">
        <f t="shared" si="49"/>
        <v>12.892361111111123</v>
      </c>
      <c r="F520" s="16">
        <f t="shared" si="50"/>
        <v>0.49375000000000568</v>
      </c>
      <c r="G520" s="17">
        <f t="shared" si="51"/>
        <v>0</v>
      </c>
      <c r="H520" s="15">
        <f>COUNTIF($C521:C$1004,"&lt;="&amp;E520)</f>
        <v>17</v>
      </c>
    </row>
    <row r="521" spans="1:8" ht="25.5" x14ac:dyDescent="0.35">
      <c r="A521" s="15">
        <v>5</v>
      </c>
      <c r="B521" s="15">
        <v>15</v>
      </c>
      <c r="C521" s="16">
        <f t="shared" si="48"/>
        <v>12.383333333333338</v>
      </c>
      <c r="D521" s="16">
        <f t="shared" si="52"/>
        <v>12.892361111111123</v>
      </c>
      <c r="E521" s="16">
        <f t="shared" si="49"/>
        <v>12.902777777777789</v>
      </c>
      <c r="F521" s="16">
        <f t="shared" si="50"/>
        <v>0.50902777777778496</v>
      </c>
      <c r="G521" s="17">
        <f t="shared" si="51"/>
        <v>0</v>
      </c>
      <c r="H521" s="15">
        <f>COUNTIF($C522:C$1004,"&lt;="&amp;E521)</f>
        <v>16</v>
      </c>
    </row>
    <row r="522" spans="1:8" ht="25.5" x14ac:dyDescent="0.35">
      <c r="A522" s="15">
        <v>4</v>
      </c>
      <c r="B522" s="15">
        <v>27</v>
      </c>
      <c r="C522" s="16">
        <f t="shared" si="48"/>
        <v>12.386111111111116</v>
      </c>
      <c r="D522" s="16">
        <f t="shared" si="52"/>
        <v>12.902777777777789</v>
      </c>
      <c r="E522" s="16">
        <f t="shared" si="49"/>
        <v>12.92152777777779</v>
      </c>
      <c r="F522" s="16">
        <f t="shared" si="50"/>
        <v>0.51666666666667282</v>
      </c>
      <c r="G522" s="17">
        <f t="shared" si="51"/>
        <v>0</v>
      </c>
      <c r="H522" s="15">
        <f>COUNTIF($C523:C$1004,"&lt;="&amp;E522)</f>
        <v>16</v>
      </c>
    </row>
    <row r="523" spans="1:8" ht="25.5" x14ac:dyDescent="0.35">
      <c r="A523" s="15">
        <v>64</v>
      </c>
      <c r="B523" s="15">
        <v>46</v>
      </c>
      <c r="C523" s="16">
        <f t="shared" si="48"/>
        <v>12.430555555555561</v>
      </c>
      <c r="D523" s="16">
        <f t="shared" si="52"/>
        <v>12.92152777777779</v>
      </c>
      <c r="E523" s="16">
        <f t="shared" si="49"/>
        <v>12.953472222222235</v>
      </c>
      <c r="F523" s="16">
        <f t="shared" si="50"/>
        <v>0.49097222222222925</v>
      </c>
      <c r="G523" s="17">
        <f t="shared" si="51"/>
        <v>0</v>
      </c>
      <c r="H523" s="15">
        <f>COUNTIF($C524:C$1004,"&lt;="&amp;E523)</f>
        <v>16</v>
      </c>
    </row>
    <row r="524" spans="1:8" ht="25.5" x14ac:dyDescent="0.35">
      <c r="A524" s="15">
        <v>31</v>
      </c>
      <c r="B524" s="15">
        <v>20</v>
      </c>
      <c r="C524" s="16">
        <f t="shared" si="48"/>
        <v>12.452083333333338</v>
      </c>
      <c r="D524" s="16">
        <f t="shared" si="52"/>
        <v>12.953472222222235</v>
      </c>
      <c r="E524" s="16">
        <f t="shared" si="49"/>
        <v>12.967361111111124</v>
      </c>
      <c r="F524" s="16">
        <f t="shared" si="50"/>
        <v>0.5013888888888971</v>
      </c>
      <c r="G524" s="17">
        <f t="shared" si="51"/>
        <v>0</v>
      </c>
      <c r="H524" s="15">
        <f>COUNTIF($C525:C$1004,"&lt;="&amp;E524)</f>
        <v>17</v>
      </c>
    </row>
    <row r="525" spans="1:8" ht="25.5" x14ac:dyDescent="0.35">
      <c r="A525" s="15">
        <v>46</v>
      </c>
      <c r="B525" s="15">
        <v>27</v>
      </c>
      <c r="C525" s="16">
        <f t="shared" si="48"/>
        <v>12.484027777777783</v>
      </c>
      <c r="D525" s="16">
        <f t="shared" si="52"/>
        <v>12.967361111111124</v>
      </c>
      <c r="E525" s="16">
        <f t="shared" si="49"/>
        <v>12.986111111111125</v>
      </c>
      <c r="F525" s="16">
        <f t="shared" si="50"/>
        <v>0.48333333333334139</v>
      </c>
      <c r="G525" s="17">
        <f t="shared" si="51"/>
        <v>0</v>
      </c>
      <c r="H525" s="15">
        <f>COUNTIF($C526:C$1004,"&lt;="&amp;E525)</f>
        <v>16</v>
      </c>
    </row>
    <row r="526" spans="1:8" ht="25.5" x14ac:dyDescent="0.35">
      <c r="A526" s="15">
        <v>76</v>
      </c>
      <c r="B526" s="15">
        <v>20</v>
      </c>
      <c r="C526" s="16">
        <f t="shared" si="48"/>
        <v>12.53680555555556</v>
      </c>
      <c r="D526" s="16">
        <f t="shared" si="52"/>
        <v>12.986111111111125</v>
      </c>
      <c r="E526" s="16">
        <f t="shared" si="49"/>
        <v>13.000000000000014</v>
      </c>
      <c r="F526" s="16">
        <f t="shared" si="50"/>
        <v>0.44930555555556495</v>
      </c>
      <c r="G526" s="17">
        <f t="shared" si="51"/>
        <v>0</v>
      </c>
      <c r="H526" s="15">
        <f>COUNTIF($C527:C$1004,"&lt;="&amp;E526)</f>
        <v>15</v>
      </c>
    </row>
    <row r="527" spans="1:8" ht="25.5" x14ac:dyDescent="0.35">
      <c r="A527" s="15">
        <v>40</v>
      </c>
      <c r="B527" s="15">
        <v>16</v>
      </c>
      <c r="C527" s="16">
        <f t="shared" si="48"/>
        <v>12.564583333333339</v>
      </c>
      <c r="D527" s="16">
        <f t="shared" si="52"/>
        <v>13.000000000000014</v>
      </c>
      <c r="E527" s="16">
        <f t="shared" si="49"/>
        <v>13.011111111111125</v>
      </c>
      <c r="F527" s="16">
        <f t="shared" si="50"/>
        <v>0.43541666666667567</v>
      </c>
      <c r="G527" s="17">
        <f t="shared" si="51"/>
        <v>0</v>
      </c>
      <c r="H527" s="15">
        <f>COUNTIF($C528:C$1004,"&lt;="&amp;E527)</f>
        <v>14</v>
      </c>
    </row>
    <row r="528" spans="1:8" ht="25.5" x14ac:dyDescent="0.35">
      <c r="A528" s="15">
        <v>37</v>
      </c>
      <c r="B528" s="15">
        <v>31</v>
      </c>
      <c r="C528" s="16">
        <f t="shared" si="48"/>
        <v>12.590277777777782</v>
      </c>
      <c r="D528" s="16">
        <f t="shared" si="52"/>
        <v>13.011111111111125</v>
      </c>
      <c r="E528" s="16">
        <f t="shared" si="49"/>
        <v>13.032638888888902</v>
      </c>
      <c r="F528" s="16">
        <f t="shared" si="50"/>
        <v>0.42083333333334316</v>
      </c>
      <c r="G528" s="17">
        <f t="shared" si="51"/>
        <v>0</v>
      </c>
      <c r="H528" s="15">
        <f>COUNTIF($C529:C$1004,"&lt;="&amp;E528)</f>
        <v>15</v>
      </c>
    </row>
    <row r="529" spans="1:8" ht="25.5" x14ac:dyDescent="0.35">
      <c r="A529" s="15">
        <v>56</v>
      </c>
      <c r="B529" s="15">
        <v>18</v>
      </c>
      <c r="C529" s="16">
        <f t="shared" si="48"/>
        <v>12.629166666666672</v>
      </c>
      <c r="D529" s="16">
        <f t="shared" si="52"/>
        <v>13.032638888888902</v>
      </c>
      <c r="E529" s="16">
        <f t="shared" si="49"/>
        <v>13.045138888888902</v>
      </c>
      <c r="F529" s="16">
        <f t="shared" si="50"/>
        <v>0.40347222222223067</v>
      </c>
      <c r="G529" s="17">
        <f t="shared" si="51"/>
        <v>0</v>
      </c>
      <c r="H529" s="15">
        <f>COUNTIF($C530:C$1004,"&lt;="&amp;E529)</f>
        <v>14</v>
      </c>
    </row>
    <row r="530" spans="1:8" ht="25.5" x14ac:dyDescent="0.35">
      <c r="A530" s="15">
        <v>171</v>
      </c>
      <c r="B530" s="15">
        <v>36</v>
      </c>
      <c r="C530" s="16">
        <f t="shared" si="48"/>
        <v>12.747916666666672</v>
      </c>
      <c r="D530" s="16">
        <f t="shared" si="52"/>
        <v>13.045138888888902</v>
      </c>
      <c r="E530" s="16">
        <f t="shared" si="49"/>
        <v>13.070138888888902</v>
      </c>
      <c r="F530" s="16">
        <f t="shared" si="50"/>
        <v>0.2972222222222296</v>
      </c>
      <c r="G530" s="17">
        <f t="shared" si="51"/>
        <v>0</v>
      </c>
      <c r="H530" s="15">
        <f>COUNTIF($C531:C$1004,"&lt;="&amp;E530)</f>
        <v>15</v>
      </c>
    </row>
    <row r="531" spans="1:8" ht="25.5" x14ac:dyDescent="0.35">
      <c r="A531" s="15">
        <v>24</v>
      </c>
      <c r="B531" s="15">
        <v>30</v>
      </c>
      <c r="C531" s="16">
        <f t="shared" si="48"/>
        <v>12.76458333333334</v>
      </c>
      <c r="D531" s="16">
        <f t="shared" si="52"/>
        <v>13.070138888888902</v>
      </c>
      <c r="E531" s="16">
        <f t="shared" si="49"/>
        <v>13.090972222222236</v>
      </c>
      <c r="F531" s="16">
        <f t="shared" si="50"/>
        <v>0.30555555555556246</v>
      </c>
      <c r="G531" s="17">
        <f t="shared" si="51"/>
        <v>0</v>
      </c>
      <c r="H531" s="15">
        <f>COUNTIF($C532:C$1004,"&lt;="&amp;E531)</f>
        <v>18</v>
      </c>
    </row>
    <row r="532" spans="1:8" ht="25.5" x14ac:dyDescent="0.35">
      <c r="A532" s="15">
        <v>27</v>
      </c>
      <c r="B532" s="15">
        <v>17</v>
      </c>
      <c r="C532" s="16">
        <f t="shared" si="48"/>
        <v>12.78333333333334</v>
      </c>
      <c r="D532" s="16">
        <f t="shared" si="52"/>
        <v>13.090972222222236</v>
      </c>
      <c r="E532" s="16">
        <f t="shared" si="49"/>
        <v>13.102777777777792</v>
      </c>
      <c r="F532" s="16">
        <f t="shared" si="50"/>
        <v>0.30763888888889568</v>
      </c>
      <c r="G532" s="17">
        <f t="shared" si="51"/>
        <v>0</v>
      </c>
      <c r="H532" s="15">
        <f>COUNTIF($C533:C$1004,"&lt;="&amp;E532)</f>
        <v>18</v>
      </c>
    </row>
    <row r="533" spans="1:8" ht="25.5" x14ac:dyDescent="0.35">
      <c r="A533" s="15">
        <v>9</v>
      </c>
      <c r="B533" s="15">
        <v>22</v>
      </c>
      <c r="C533" s="16">
        <f t="shared" si="48"/>
        <v>12.78958333333334</v>
      </c>
      <c r="D533" s="16">
        <f t="shared" si="52"/>
        <v>13.102777777777792</v>
      </c>
      <c r="E533" s="16">
        <f t="shared" si="49"/>
        <v>13.11805555555557</v>
      </c>
      <c r="F533" s="16">
        <f t="shared" si="50"/>
        <v>0.3131944444444521</v>
      </c>
      <c r="G533" s="17">
        <f t="shared" si="51"/>
        <v>0</v>
      </c>
      <c r="H533" s="15">
        <f>COUNTIF($C534:C$1004,"&lt;="&amp;E533)</f>
        <v>17</v>
      </c>
    </row>
    <row r="534" spans="1:8" ht="25.5" x14ac:dyDescent="0.35">
      <c r="A534" s="15">
        <v>2</v>
      </c>
      <c r="B534" s="15">
        <v>10</v>
      </c>
      <c r="C534" s="16">
        <f t="shared" si="48"/>
        <v>12.790972222222228</v>
      </c>
      <c r="D534" s="16">
        <f t="shared" si="52"/>
        <v>13.11805555555557</v>
      </c>
      <c r="E534" s="16">
        <f t="shared" si="49"/>
        <v>13.125000000000014</v>
      </c>
      <c r="F534" s="16">
        <f t="shared" si="50"/>
        <v>0.32708333333334139</v>
      </c>
      <c r="G534" s="17">
        <f t="shared" si="51"/>
        <v>0</v>
      </c>
      <c r="H534" s="15">
        <f>COUNTIF($C535:C$1004,"&lt;="&amp;E534)</f>
        <v>17</v>
      </c>
    </row>
    <row r="535" spans="1:8" ht="25.5" x14ac:dyDescent="0.35">
      <c r="A535" s="15">
        <v>80</v>
      </c>
      <c r="B535" s="15">
        <v>18</v>
      </c>
      <c r="C535" s="16">
        <f t="shared" si="48"/>
        <v>12.846527777777784</v>
      </c>
      <c r="D535" s="16">
        <f t="shared" si="52"/>
        <v>13.125000000000014</v>
      </c>
      <c r="E535" s="16">
        <f t="shared" si="49"/>
        <v>13.137500000000014</v>
      </c>
      <c r="F535" s="16">
        <f t="shared" si="50"/>
        <v>0.27847222222223067</v>
      </c>
      <c r="G535" s="17">
        <f t="shared" si="51"/>
        <v>0</v>
      </c>
      <c r="H535" s="15">
        <f>COUNTIF($C536:C$1004,"&lt;="&amp;E535)</f>
        <v>16</v>
      </c>
    </row>
    <row r="536" spans="1:8" ht="25.5" x14ac:dyDescent="0.35">
      <c r="A536" s="15">
        <v>5</v>
      </c>
      <c r="B536" s="15">
        <v>19</v>
      </c>
      <c r="C536" s="16">
        <f t="shared" si="48"/>
        <v>12.850000000000005</v>
      </c>
      <c r="D536" s="16">
        <f t="shared" si="52"/>
        <v>13.137500000000014</v>
      </c>
      <c r="E536" s="16">
        <f t="shared" si="49"/>
        <v>13.150694444444458</v>
      </c>
      <c r="F536" s="16">
        <f t="shared" si="50"/>
        <v>0.28750000000000853</v>
      </c>
      <c r="G536" s="17">
        <f t="shared" si="51"/>
        <v>0</v>
      </c>
      <c r="H536" s="15">
        <f>COUNTIF($C537:C$1004,"&lt;="&amp;E536)</f>
        <v>17</v>
      </c>
    </row>
    <row r="537" spans="1:8" ht="25.5" x14ac:dyDescent="0.35">
      <c r="A537" s="15">
        <v>13</v>
      </c>
      <c r="B537" s="15">
        <v>32</v>
      </c>
      <c r="C537" s="16">
        <f t="shared" si="48"/>
        <v>12.859027777777783</v>
      </c>
      <c r="D537" s="16">
        <f t="shared" si="52"/>
        <v>13.150694444444458</v>
      </c>
      <c r="E537" s="16">
        <f t="shared" si="49"/>
        <v>13.17291666666668</v>
      </c>
      <c r="F537" s="16">
        <f t="shared" si="50"/>
        <v>0.29166666666667496</v>
      </c>
      <c r="G537" s="17">
        <f t="shared" si="51"/>
        <v>0</v>
      </c>
      <c r="H537" s="15">
        <f>COUNTIF($C538:C$1004,"&lt;="&amp;E537)</f>
        <v>18</v>
      </c>
    </row>
    <row r="538" spans="1:8" ht="25.5" x14ac:dyDescent="0.35">
      <c r="A538" s="15">
        <v>90</v>
      </c>
      <c r="B538" s="15">
        <v>22</v>
      </c>
      <c r="C538" s="16">
        <f t="shared" si="48"/>
        <v>12.921527777777783</v>
      </c>
      <c r="D538" s="16">
        <f t="shared" si="52"/>
        <v>13.17291666666668</v>
      </c>
      <c r="E538" s="16">
        <f t="shared" si="49"/>
        <v>13.188194444444457</v>
      </c>
      <c r="F538" s="16">
        <f t="shared" si="50"/>
        <v>0.2513888888888971</v>
      </c>
      <c r="G538" s="17">
        <f t="shared" si="51"/>
        <v>0</v>
      </c>
      <c r="H538" s="15">
        <f>COUNTIF($C539:C$1004,"&lt;="&amp;E538)</f>
        <v>17</v>
      </c>
    </row>
    <row r="539" spans="1:8" ht="25.5" x14ac:dyDescent="0.35">
      <c r="A539" s="15">
        <v>16</v>
      </c>
      <c r="B539" s="15">
        <v>20</v>
      </c>
      <c r="C539" s="16">
        <f t="shared" si="48"/>
        <v>12.932638888888894</v>
      </c>
      <c r="D539" s="16">
        <f t="shared" si="52"/>
        <v>13.188194444444457</v>
      </c>
      <c r="E539" s="16">
        <f t="shared" si="49"/>
        <v>13.202083333333347</v>
      </c>
      <c r="F539" s="16">
        <f t="shared" si="50"/>
        <v>0.25555555555556353</v>
      </c>
      <c r="G539" s="17">
        <f t="shared" si="51"/>
        <v>0</v>
      </c>
      <c r="H539" s="15">
        <f>COUNTIF($C540:C$1004,"&lt;="&amp;E539)</f>
        <v>16</v>
      </c>
    </row>
    <row r="540" spans="1:8" ht="25.5" x14ac:dyDescent="0.35">
      <c r="A540" s="15">
        <v>38</v>
      </c>
      <c r="B540" s="15">
        <v>46</v>
      </c>
      <c r="C540" s="16">
        <f t="shared" si="48"/>
        <v>12.959027777777782</v>
      </c>
      <c r="D540" s="16">
        <f t="shared" si="52"/>
        <v>13.202083333333347</v>
      </c>
      <c r="E540" s="16">
        <f t="shared" si="49"/>
        <v>13.234027777777792</v>
      </c>
      <c r="F540" s="16">
        <f t="shared" si="50"/>
        <v>0.24305555555556424</v>
      </c>
      <c r="G540" s="17">
        <f t="shared" si="51"/>
        <v>0</v>
      </c>
      <c r="H540" s="15">
        <f>COUNTIF($C541:C$1004,"&lt;="&amp;E540)</f>
        <v>16</v>
      </c>
    </row>
    <row r="541" spans="1:8" ht="25.5" x14ac:dyDescent="0.35">
      <c r="A541" s="15">
        <v>2</v>
      </c>
      <c r="B541" s="15">
        <v>37</v>
      </c>
      <c r="C541" s="16">
        <f t="shared" si="48"/>
        <v>12.960416666666671</v>
      </c>
      <c r="D541" s="16">
        <f t="shared" si="52"/>
        <v>13.234027777777792</v>
      </c>
      <c r="E541" s="16">
        <f t="shared" si="49"/>
        <v>13.259722222222235</v>
      </c>
      <c r="F541" s="16">
        <f t="shared" si="50"/>
        <v>0.27361111111112102</v>
      </c>
      <c r="G541" s="17">
        <f t="shared" si="51"/>
        <v>0</v>
      </c>
      <c r="H541" s="15">
        <f>COUNTIF($C542:C$1004,"&lt;="&amp;E541)</f>
        <v>16</v>
      </c>
    </row>
    <row r="542" spans="1:8" ht="25.5" x14ac:dyDescent="0.35">
      <c r="A542" s="15">
        <v>83</v>
      </c>
      <c r="B542" s="15">
        <v>14</v>
      </c>
      <c r="C542" s="16">
        <f t="shared" si="48"/>
        <v>13.018055555555559</v>
      </c>
      <c r="D542" s="16">
        <f t="shared" si="52"/>
        <v>13.259722222222235</v>
      </c>
      <c r="E542" s="16">
        <f t="shared" si="49"/>
        <v>13.269444444444458</v>
      </c>
      <c r="F542" s="16">
        <f t="shared" si="50"/>
        <v>0.24166666666667602</v>
      </c>
      <c r="G542" s="17">
        <f t="shared" si="51"/>
        <v>0</v>
      </c>
      <c r="H542" s="15">
        <f>COUNTIF($C543:C$1004,"&lt;="&amp;E542)</f>
        <v>16</v>
      </c>
    </row>
    <row r="543" spans="1:8" ht="25.5" x14ac:dyDescent="0.35">
      <c r="A543" s="15">
        <v>12</v>
      </c>
      <c r="B543" s="15">
        <v>63</v>
      </c>
      <c r="C543" s="16">
        <f t="shared" si="48"/>
        <v>13.026388888888892</v>
      </c>
      <c r="D543" s="16">
        <f t="shared" si="52"/>
        <v>13.269444444444458</v>
      </c>
      <c r="E543" s="16">
        <f t="shared" si="49"/>
        <v>13.313194444444457</v>
      </c>
      <c r="F543" s="16">
        <f t="shared" si="50"/>
        <v>0.24305555555556602</v>
      </c>
      <c r="G543" s="17">
        <f t="shared" si="51"/>
        <v>0</v>
      </c>
      <c r="H543" s="15">
        <f>COUNTIF($C544:C$1004,"&lt;="&amp;E543)</f>
        <v>16</v>
      </c>
    </row>
    <row r="544" spans="1:8" ht="25.5" x14ac:dyDescent="0.35">
      <c r="A544" s="15">
        <v>54</v>
      </c>
      <c r="B544" s="15">
        <v>52</v>
      </c>
      <c r="C544" s="16">
        <f t="shared" si="48"/>
        <v>13.063888888888892</v>
      </c>
      <c r="D544" s="16">
        <f t="shared" si="52"/>
        <v>13.313194444444457</v>
      </c>
      <c r="E544" s="16">
        <f t="shared" si="49"/>
        <v>13.349305555555569</v>
      </c>
      <c r="F544" s="16">
        <f t="shared" si="50"/>
        <v>0.24930555555556566</v>
      </c>
      <c r="G544" s="17">
        <f t="shared" si="51"/>
        <v>0</v>
      </c>
      <c r="H544" s="15">
        <f>COUNTIF($C545:C$1004,"&lt;="&amp;E544)</f>
        <v>15</v>
      </c>
    </row>
    <row r="545" spans="1:8" ht="25.5" x14ac:dyDescent="0.35">
      <c r="A545" s="15">
        <v>7</v>
      </c>
      <c r="B545" s="15">
        <v>62</v>
      </c>
      <c r="C545" s="16">
        <f t="shared" si="48"/>
        <v>13.068750000000003</v>
      </c>
      <c r="D545" s="16">
        <f t="shared" si="52"/>
        <v>13.349305555555569</v>
      </c>
      <c r="E545" s="16">
        <f t="shared" si="49"/>
        <v>13.392361111111125</v>
      </c>
      <c r="F545" s="16">
        <f t="shared" si="50"/>
        <v>0.28055555555556566</v>
      </c>
      <c r="G545" s="17">
        <f t="shared" si="51"/>
        <v>0</v>
      </c>
      <c r="H545" s="15">
        <f>COUNTIF($C546:C$1004,"&lt;="&amp;E545)</f>
        <v>16</v>
      </c>
    </row>
    <row r="546" spans="1:8" ht="25.5" x14ac:dyDescent="0.35">
      <c r="A546" s="15">
        <v>4</v>
      </c>
      <c r="B546" s="15">
        <v>38</v>
      </c>
      <c r="C546" s="16">
        <f t="shared" si="48"/>
        <v>13.071527777777781</v>
      </c>
      <c r="D546" s="16">
        <f t="shared" si="52"/>
        <v>13.392361111111125</v>
      </c>
      <c r="E546" s="16">
        <f t="shared" si="49"/>
        <v>13.418750000000014</v>
      </c>
      <c r="F546" s="16">
        <f t="shared" si="50"/>
        <v>0.32083333333334352</v>
      </c>
      <c r="G546" s="17">
        <f t="shared" si="51"/>
        <v>0</v>
      </c>
      <c r="H546" s="15">
        <f>COUNTIF($C547:C$1004,"&lt;="&amp;E546)</f>
        <v>16</v>
      </c>
    </row>
    <row r="547" spans="1:8" ht="25.5" x14ac:dyDescent="0.35">
      <c r="A547" s="15">
        <v>5</v>
      </c>
      <c r="B547" s="15">
        <v>18</v>
      </c>
      <c r="C547" s="16">
        <f t="shared" si="48"/>
        <v>13.075000000000003</v>
      </c>
      <c r="D547" s="16">
        <f t="shared" si="52"/>
        <v>13.418750000000014</v>
      </c>
      <c r="E547" s="16">
        <f t="shared" si="49"/>
        <v>13.431250000000013</v>
      </c>
      <c r="F547" s="16">
        <f t="shared" si="50"/>
        <v>0.34375000000001066</v>
      </c>
      <c r="G547" s="17">
        <f t="shared" si="51"/>
        <v>0</v>
      </c>
      <c r="H547" s="15">
        <f>COUNTIF($C548:C$1004,"&lt;="&amp;E547)</f>
        <v>15</v>
      </c>
    </row>
    <row r="548" spans="1:8" ht="25.5" x14ac:dyDescent="0.35">
      <c r="A548" s="15">
        <v>11</v>
      </c>
      <c r="B548" s="15">
        <v>2</v>
      </c>
      <c r="C548" s="16">
        <f t="shared" si="48"/>
        <v>13.082638888888892</v>
      </c>
      <c r="D548" s="16">
        <f t="shared" si="52"/>
        <v>13.431250000000013</v>
      </c>
      <c r="E548" s="16">
        <f t="shared" si="49"/>
        <v>13.432638888888901</v>
      </c>
      <c r="F548" s="16">
        <f t="shared" si="50"/>
        <v>0.34861111111112031</v>
      </c>
      <c r="G548" s="17">
        <f t="shared" si="51"/>
        <v>0</v>
      </c>
      <c r="H548" s="15">
        <f>COUNTIF($C549:C$1004,"&lt;="&amp;E548)</f>
        <v>14</v>
      </c>
    </row>
    <row r="549" spans="1:8" ht="25.5" x14ac:dyDescent="0.35">
      <c r="A549" s="15">
        <v>6</v>
      </c>
      <c r="B549" s="15">
        <v>48</v>
      </c>
      <c r="C549" s="16">
        <f t="shared" si="48"/>
        <v>13.086805555555559</v>
      </c>
      <c r="D549" s="16">
        <f t="shared" si="52"/>
        <v>13.432638888888901</v>
      </c>
      <c r="E549" s="16">
        <f t="shared" si="49"/>
        <v>13.465972222222234</v>
      </c>
      <c r="F549" s="16">
        <f t="shared" si="50"/>
        <v>0.3458333333333421</v>
      </c>
      <c r="G549" s="17">
        <f t="shared" si="51"/>
        <v>0</v>
      </c>
      <c r="H549" s="15">
        <f>COUNTIF($C550:C$1004,"&lt;="&amp;E549)</f>
        <v>15</v>
      </c>
    </row>
    <row r="550" spans="1:8" ht="25.5" x14ac:dyDescent="0.35">
      <c r="A550" s="15">
        <v>7</v>
      </c>
      <c r="B550" s="15">
        <v>33</v>
      </c>
      <c r="C550" s="16">
        <f t="shared" si="48"/>
        <v>13.09166666666667</v>
      </c>
      <c r="D550" s="16">
        <f t="shared" si="52"/>
        <v>13.465972222222234</v>
      </c>
      <c r="E550" s="16">
        <f t="shared" si="49"/>
        <v>13.488888888888901</v>
      </c>
      <c r="F550" s="16">
        <f t="shared" si="50"/>
        <v>0.37430555555556388</v>
      </c>
      <c r="G550" s="17">
        <f t="shared" si="51"/>
        <v>0</v>
      </c>
      <c r="H550" s="15">
        <f>COUNTIF($C551:C$1004,"&lt;="&amp;E550)</f>
        <v>14</v>
      </c>
    </row>
    <row r="551" spans="1:8" ht="25.5" x14ac:dyDescent="0.35">
      <c r="A551" s="15">
        <v>41</v>
      </c>
      <c r="B551" s="15">
        <v>165</v>
      </c>
      <c r="C551" s="16">
        <f t="shared" si="48"/>
        <v>13.120138888888892</v>
      </c>
      <c r="D551" s="16">
        <f t="shared" si="52"/>
        <v>13.488888888888901</v>
      </c>
      <c r="E551" s="16">
        <f t="shared" si="49"/>
        <v>13.603472222222235</v>
      </c>
      <c r="F551" s="16">
        <f t="shared" si="50"/>
        <v>0.36875000000000924</v>
      </c>
      <c r="G551" s="17">
        <f t="shared" si="51"/>
        <v>0</v>
      </c>
      <c r="H551" s="15">
        <f>COUNTIF($C552:C$1004,"&lt;="&amp;E551)</f>
        <v>17</v>
      </c>
    </row>
    <row r="552" spans="1:8" ht="25.5" x14ac:dyDescent="0.35">
      <c r="A552" s="15">
        <v>32</v>
      </c>
      <c r="B552" s="15">
        <v>33</v>
      </c>
      <c r="C552" s="16">
        <f t="shared" si="48"/>
        <v>13.142361111111114</v>
      </c>
      <c r="D552" s="16">
        <f t="shared" si="52"/>
        <v>13.603472222222235</v>
      </c>
      <c r="E552" s="16">
        <f t="shared" si="49"/>
        <v>13.626388888888902</v>
      </c>
      <c r="F552" s="16">
        <f t="shared" si="50"/>
        <v>0.46111111111112102</v>
      </c>
      <c r="G552" s="17">
        <f t="shared" si="51"/>
        <v>0</v>
      </c>
      <c r="H552" s="15">
        <f>COUNTIF($C553:C$1004,"&lt;="&amp;E552)</f>
        <v>16</v>
      </c>
    </row>
    <row r="553" spans="1:8" ht="25.5" x14ac:dyDescent="0.35">
      <c r="A553" s="15">
        <v>8</v>
      </c>
      <c r="B553" s="15">
        <v>29</v>
      </c>
      <c r="C553" s="16">
        <f t="shared" si="48"/>
        <v>13.147916666666671</v>
      </c>
      <c r="D553" s="16">
        <f t="shared" si="52"/>
        <v>13.626388888888902</v>
      </c>
      <c r="E553" s="16">
        <f t="shared" si="49"/>
        <v>13.646527777777791</v>
      </c>
      <c r="F553" s="16">
        <f t="shared" si="50"/>
        <v>0.47847222222223174</v>
      </c>
      <c r="G553" s="17">
        <f t="shared" si="51"/>
        <v>0</v>
      </c>
      <c r="H553" s="15">
        <f>COUNTIF($C554:C$1004,"&lt;="&amp;E553)</f>
        <v>16</v>
      </c>
    </row>
    <row r="554" spans="1:8" ht="25.5" x14ac:dyDescent="0.35">
      <c r="A554" s="15">
        <v>20</v>
      </c>
      <c r="B554" s="15">
        <v>20</v>
      </c>
      <c r="C554" s="16">
        <f t="shared" si="48"/>
        <v>13.16180555555556</v>
      </c>
      <c r="D554" s="16">
        <f t="shared" si="52"/>
        <v>13.646527777777791</v>
      </c>
      <c r="E554" s="16">
        <f t="shared" si="49"/>
        <v>13.660416666666681</v>
      </c>
      <c r="F554" s="16">
        <f t="shared" si="50"/>
        <v>0.48472222222223138</v>
      </c>
      <c r="G554" s="17">
        <f t="shared" si="51"/>
        <v>0</v>
      </c>
      <c r="H554" s="15">
        <f>COUNTIF($C555:C$1004,"&lt;="&amp;E554)</f>
        <v>16</v>
      </c>
    </row>
    <row r="555" spans="1:8" ht="25.5" x14ac:dyDescent="0.35">
      <c r="A555" s="15">
        <v>5</v>
      </c>
      <c r="B555" s="15">
        <v>17</v>
      </c>
      <c r="C555" s="16">
        <f t="shared" si="48"/>
        <v>13.165277777777781</v>
      </c>
      <c r="D555" s="16">
        <f t="shared" si="52"/>
        <v>13.660416666666681</v>
      </c>
      <c r="E555" s="16">
        <f t="shared" si="49"/>
        <v>13.672222222222237</v>
      </c>
      <c r="F555" s="16">
        <f t="shared" si="50"/>
        <v>0.49513888888889923</v>
      </c>
      <c r="G555" s="17">
        <f t="shared" si="51"/>
        <v>0</v>
      </c>
      <c r="H555" s="15">
        <f>COUNTIF($C556:C$1004,"&lt;="&amp;E555)</f>
        <v>16</v>
      </c>
    </row>
    <row r="556" spans="1:8" ht="25.5" x14ac:dyDescent="0.35">
      <c r="A556" s="15">
        <v>76</v>
      </c>
      <c r="B556" s="15">
        <v>31</v>
      </c>
      <c r="C556" s="16">
        <f t="shared" si="48"/>
        <v>13.218055555555559</v>
      </c>
      <c r="D556" s="16">
        <f t="shared" si="52"/>
        <v>13.672222222222237</v>
      </c>
      <c r="E556" s="16">
        <f t="shared" si="49"/>
        <v>13.693750000000014</v>
      </c>
      <c r="F556" s="16">
        <f t="shared" si="50"/>
        <v>0.45416666666667815</v>
      </c>
      <c r="G556" s="17">
        <f t="shared" si="51"/>
        <v>0</v>
      </c>
      <c r="H556" s="15">
        <f>COUNTIF($C557:C$1004,"&lt;="&amp;E556)</f>
        <v>17</v>
      </c>
    </row>
    <row r="557" spans="1:8" ht="25.5" x14ac:dyDescent="0.35">
      <c r="A557" s="15">
        <v>38</v>
      </c>
      <c r="B557" s="15">
        <v>9</v>
      </c>
      <c r="C557" s="16">
        <f t="shared" si="48"/>
        <v>13.244444444444447</v>
      </c>
      <c r="D557" s="16">
        <f t="shared" si="52"/>
        <v>13.693750000000014</v>
      </c>
      <c r="E557" s="16">
        <f t="shared" si="49"/>
        <v>13.700000000000014</v>
      </c>
      <c r="F557" s="16">
        <f t="shared" si="50"/>
        <v>0.44930555555556673</v>
      </c>
      <c r="G557" s="17">
        <f t="shared" si="51"/>
        <v>0</v>
      </c>
      <c r="H557" s="15">
        <f>COUNTIF($C558:C$1004,"&lt;="&amp;E557)</f>
        <v>16</v>
      </c>
    </row>
    <row r="558" spans="1:8" ht="25.5" x14ac:dyDescent="0.35">
      <c r="A558" s="15">
        <v>34</v>
      </c>
      <c r="B558" s="15">
        <v>14</v>
      </c>
      <c r="C558" s="16">
        <f t="shared" si="48"/>
        <v>13.268055555555557</v>
      </c>
      <c r="D558" s="16">
        <f t="shared" si="52"/>
        <v>13.700000000000014</v>
      </c>
      <c r="E558" s="16">
        <f t="shared" si="49"/>
        <v>13.709722222222236</v>
      </c>
      <c r="F558" s="16">
        <f t="shared" si="50"/>
        <v>0.43194444444445601</v>
      </c>
      <c r="G558" s="17">
        <f t="shared" si="51"/>
        <v>0</v>
      </c>
      <c r="H558" s="15">
        <f>COUNTIF($C559:C$1004,"&lt;="&amp;E558)</f>
        <v>17</v>
      </c>
    </row>
    <row r="559" spans="1:8" ht="25.5" x14ac:dyDescent="0.35">
      <c r="A559" s="15">
        <v>30</v>
      </c>
      <c r="B559" s="15">
        <v>12</v>
      </c>
      <c r="C559" s="16">
        <f t="shared" si="48"/>
        <v>13.288888888888891</v>
      </c>
      <c r="D559" s="16">
        <f t="shared" si="52"/>
        <v>13.709722222222236</v>
      </c>
      <c r="E559" s="16">
        <f t="shared" si="49"/>
        <v>13.718055555555569</v>
      </c>
      <c r="F559" s="16">
        <f t="shared" si="50"/>
        <v>0.42083333333334494</v>
      </c>
      <c r="G559" s="17">
        <f t="shared" si="51"/>
        <v>0</v>
      </c>
      <c r="H559" s="15">
        <f>COUNTIF($C560:C$1004,"&lt;="&amp;E559)</f>
        <v>16</v>
      </c>
    </row>
    <row r="560" spans="1:8" ht="25.5" x14ac:dyDescent="0.35">
      <c r="A560" s="15">
        <v>99</v>
      </c>
      <c r="B560" s="15">
        <v>30</v>
      </c>
      <c r="C560" s="16">
        <f t="shared" si="48"/>
        <v>13.357638888888891</v>
      </c>
      <c r="D560" s="16">
        <f t="shared" si="52"/>
        <v>13.718055555555569</v>
      </c>
      <c r="E560" s="16">
        <f t="shared" si="49"/>
        <v>13.738888888888903</v>
      </c>
      <c r="F560" s="16">
        <f t="shared" si="50"/>
        <v>0.36041666666667815</v>
      </c>
      <c r="G560" s="17">
        <f t="shared" si="51"/>
        <v>0</v>
      </c>
      <c r="H560" s="15">
        <f>COUNTIF($C561:C$1004,"&lt;="&amp;E560)</f>
        <v>15</v>
      </c>
    </row>
    <row r="561" spans="1:8" ht="25.5" x14ac:dyDescent="0.35">
      <c r="A561" s="15">
        <v>40</v>
      </c>
      <c r="B561" s="15">
        <v>22</v>
      </c>
      <c r="C561" s="16">
        <f t="shared" si="48"/>
        <v>13.38541666666667</v>
      </c>
      <c r="D561" s="16">
        <f t="shared" si="52"/>
        <v>13.738888888888903</v>
      </c>
      <c r="E561" s="16">
        <f t="shared" si="49"/>
        <v>13.754166666666681</v>
      </c>
      <c r="F561" s="16">
        <f t="shared" si="50"/>
        <v>0.35347222222223351</v>
      </c>
      <c r="G561" s="17">
        <f t="shared" si="51"/>
        <v>0</v>
      </c>
      <c r="H561" s="15">
        <f>COUNTIF($C562:C$1004,"&lt;="&amp;E561)</f>
        <v>14</v>
      </c>
    </row>
    <row r="562" spans="1:8" ht="25.5" x14ac:dyDescent="0.35">
      <c r="A562" s="15">
        <v>37</v>
      </c>
      <c r="B562" s="15">
        <v>34</v>
      </c>
      <c r="C562" s="16">
        <f t="shared" si="48"/>
        <v>13.411111111111113</v>
      </c>
      <c r="D562" s="16">
        <f t="shared" si="52"/>
        <v>13.754166666666681</v>
      </c>
      <c r="E562" s="16">
        <f t="shared" si="49"/>
        <v>13.777777777777791</v>
      </c>
      <c r="F562" s="16">
        <f t="shared" si="50"/>
        <v>0.34305555555556744</v>
      </c>
      <c r="G562" s="17">
        <f t="shared" si="51"/>
        <v>0</v>
      </c>
      <c r="H562" s="15">
        <f>COUNTIF($C563:C$1004,"&lt;="&amp;E562)</f>
        <v>14</v>
      </c>
    </row>
    <row r="563" spans="1:8" ht="25.5" x14ac:dyDescent="0.35">
      <c r="A563" s="15">
        <v>46</v>
      </c>
      <c r="B563" s="15">
        <v>12</v>
      </c>
      <c r="C563" s="16">
        <f t="shared" si="48"/>
        <v>13.443055555555558</v>
      </c>
      <c r="D563" s="16">
        <f t="shared" si="52"/>
        <v>13.777777777777791</v>
      </c>
      <c r="E563" s="16">
        <f t="shared" si="49"/>
        <v>13.786111111111124</v>
      </c>
      <c r="F563" s="16">
        <f t="shared" si="50"/>
        <v>0.3347222222222328</v>
      </c>
      <c r="G563" s="17">
        <f t="shared" si="51"/>
        <v>0</v>
      </c>
      <c r="H563" s="15">
        <f>COUNTIF($C564:C$1004,"&lt;="&amp;E563)</f>
        <v>13</v>
      </c>
    </row>
    <row r="564" spans="1:8" ht="25.5" x14ac:dyDescent="0.35">
      <c r="A564" s="15">
        <v>28</v>
      </c>
      <c r="B564" s="15">
        <v>82</v>
      </c>
      <c r="C564" s="16">
        <f t="shared" si="48"/>
        <v>13.462500000000002</v>
      </c>
      <c r="D564" s="16">
        <f t="shared" si="52"/>
        <v>13.786111111111124</v>
      </c>
      <c r="E564" s="16">
        <f t="shared" si="49"/>
        <v>13.843055555555567</v>
      </c>
      <c r="F564" s="16">
        <f t="shared" si="50"/>
        <v>0.32361111111112173</v>
      </c>
      <c r="G564" s="17">
        <f t="shared" si="51"/>
        <v>0</v>
      </c>
      <c r="H564" s="15">
        <f>COUNTIF($C565:C$1004,"&lt;="&amp;E564)</f>
        <v>16</v>
      </c>
    </row>
    <row r="565" spans="1:8" ht="25.5" x14ac:dyDescent="0.35">
      <c r="A565" s="15">
        <v>66</v>
      </c>
      <c r="B565" s="15">
        <v>43</v>
      </c>
      <c r="C565" s="16">
        <f t="shared" si="48"/>
        <v>13.508333333333335</v>
      </c>
      <c r="D565" s="16">
        <f t="shared" si="52"/>
        <v>13.843055555555567</v>
      </c>
      <c r="E565" s="16">
        <f t="shared" si="49"/>
        <v>13.872916666666679</v>
      </c>
      <c r="F565" s="16">
        <f t="shared" si="50"/>
        <v>0.3347222222222328</v>
      </c>
      <c r="G565" s="17">
        <f t="shared" si="51"/>
        <v>0</v>
      </c>
      <c r="H565" s="15">
        <f>COUNTIF($C566:C$1004,"&lt;="&amp;E565)</f>
        <v>18</v>
      </c>
    </row>
    <row r="566" spans="1:8" ht="25.5" x14ac:dyDescent="0.35">
      <c r="A566" s="15">
        <v>36</v>
      </c>
      <c r="B566" s="15">
        <v>36</v>
      </c>
      <c r="C566" s="16">
        <f t="shared" si="48"/>
        <v>13.533333333333335</v>
      </c>
      <c r="D566" s="16">
        <f t="shared" si="52"/>
        <v>13.872916666666679</v>
      </c>
      <c r="E566" s="16">
        <f t="shared" si="49"/>
        <v>13.89791666666668</v>
      </c>
      <c r="F566" s="16">
        <f t="shared" si="50"/>
        <v>0.33958333333334423</v>
      </c>
      <c r="G566" s="17">
        <f t="shared" si="51"/>
        <v>0</v>
      </c>
      <c r="H566" s="15">
        <f>COUNTIF($C567:C$1004,"&lt;="&amp;E566)</f>
        <v>17</v>
      </c>
    </row>
    <row r="567" spans="1:8" ht="25.5" x14ac:dyDescent="0.35">
      <c r="A567" s="15">
        <v>30</v>
      </c>
      <c r="B567" s="15">
        <v>26</v>
      </c>
      <c r="C567" s="16">
        <f t="shared" si="48"/>
        <v>13.554166666666669</v>
      </c>
      <c r="D567" s="16">
        <f t="shared" si="52"/>
        <v>13.89791666666668</v>
      </c>
      <c r="E567" s="16">
        <f t="shared" si="49"/>
        <v>13.915972222222235</v>
      </c>
      <c r="F567" s="16">
        <f t="shared" si="50"/>
        <v>0.34375000000001066</v>
      </c>
      <c r="G567" s="17">
        <f t="shared" si="51"/>
        <v>0</v>
      </c>
      <c r="H567" s="15">
        <f>COUNTIF($C568:C$1004,"&lt;="&amp;E567)</f>
        <v>17</v>
      </c>
    </row>
    <row r="568" spans="1:8" ht="25.5" x14ac:dyDescent="0.35">
      <c r="A568" s="15">
        <v>8</v>
      </c>
      <c r="B568" s="15">
        <v>22</v>
      </c>
      <c r="C568" s="16">
        <f t="shared" si="48"/>
        <v>13.559722222222225</v>
      </c>
      <c r="D568" s="16">
        <f t="shared" si="52"/>
        <v>13.915972222222235</v>
      </c>
      <c r="E568" s="16">
        <f t="shared" si="49"/>
        <v>13.931250000000013</v>
      </c>
      <c r="F568" s="16">
        <f t="shared" si="50"/>
        <v>0.35625000000000995</v>
      </c>
      <c r="G568" s="17">
        <f t="shared" si="51"/>
        <v>0</v>
      </c>
      <c r="H568" s="15">
        <f>COUNTIF($C569:C$1004,"&lt;="&amp;E568)</f>
        <v>16</v>
      </c>
    </row>
    <row r="569" spans="1:8" ht="25.5" x14ac:dyDescent="0.35">
      <c r="A569" s="15">
        <v>110</v>
      </c>
      <c r="B569" s="15">
        <v>27</v>
      </c>
      <c r="C569" s="16">
        <f t="shared" ref="C569:C632" si="53">C568+A569/1440</f>
        <v>13.636111111111115</v>
      </c>
      <c r="D569" s="16">
        <f t="shared" si="52"/>
        <v>13.931250000000013</v>
      </c>
      <c r="E569" s="16">
        <f t="shared" ref="E569:E632" si="54">D569+B569/1440</f>
        <v>13.950000000000014</v>
      </c>
      <c r="F569" s="16">
        <f t="shared" ref="F569:F632" si="55">ABS(D569-C569)</f>
        <v>0.29513888888889817</v>
      </c>
      <c r="G569" s="17">
        <f t="shared" ref="G569:G632" si="56">ABS(D569-E568)</f>
        <v>0</v>
      </c>
      <c r="H569" s="15">
        <f>COUNTIF($C570:C$1004,"&lt;="&amp;E569)</f>
        <v>15</v>
      </c>
    </row>
    <row r="570" spans="1:8" ht="25.5" x14ac:dyDescent="0.35">
      <c r="A570" s="15">
        <v>22</v>
      </c>
      <c r="B570" s="15">
        <v>8</v>
      </c>
      <c r="C570" s="16">
        <f t="shared" si="53"/>
        <v>13.651388888888892</v>
      </c>
      <c r="D570" s="16">
        <f t="shared" si="52"/>
        <v>13.950000000000014</v>
      </c>
      <c r="E570" s="16">
        <f t="shared" si="54"/>
        <v>13.95555555555557</v>
      </c>
      <c r="F570" s="16">
        <f t="shared" si="55"/>
        <v>0.29861111111112137</v>
      </c>
      <c r="G570" s="17">
        <f t="shared" si="56"/>
        <v>0</v>
      </c>
      <c r="H570" s="15">
        <f>COUNTIF($C571:C$1004,"&lt;="&amp;E570)</f>
        <v>14</v>
      </c>
    </row>
    <row r="571" spans="1:8" ht="25.5" x14ac:dyDescent="0.35">
      <c r="A571" s="15">
        <v>18</v>
      </c>
      <c r="B571" s="15">
        <v>44</v>
      </c>
      <c r="C571" s="16">
        <f t="shared" si="53"/>
        <v>13.663888888888891</v>
      </c>
      <c r="D571" s="16">
        <f t="shared" si="52"/>
        <v>13.95555555555557</v>
      </c>
      <c r="E571" s="16">
        <f t="shared" si="54"/>
        <v>13.986111111111125</v>
      </c>
      <c r="F571" s="16">
        <f t="shared" si="55"/>
        <v>0.29166666666667851</v>
      </c>
      <c r="G571" s="17">
        <f t="shared" si="56"/>
        <v>0</v>
      </c>
      <c r="H571" s="15">
        <f>COUNTIF($C572:C$1004,"&lt;="&amp;E571)</f>
        <v>14</v>
      </c>
    </row>
    <row r="572" spans="1:8" ht="25.5" x14ac:dyDescent="0.35">
      <c r="A572" s="15">
        <v>17</v>
      </c>
      <c r="B572" s="15">
        <v>59</v>
      </c>
      <c r="C572" s="16">
        <f t="shared" si="53"/>
        <v>13.675694444444447</v>
      </c>
      <c r="D572" s="16">
        <f t="shared" si="52"/>
        <v>13.986111111111125</v>
      </c>
      <c r="E572" s="16">
        <f t="shared" si="54"/>
        <v>14.027083333333348</v>
      </c>
      <c r="F572" s="16">
        <f t="shared" si="55"/>
        <v>0.31041666666667744</v>
      </c>
      <c r="G572" s="17">
        <f t="shared" si="56"/>
        <v>0</v>
      </c>
      <c r="H572" s="15">
        <f>COUNTIF($C573:C$1004,"&lt;="&amp;E572)</f>
        <v>13</v>
      </c>
    </row>
    <row r="573" spans="1:8" ht="25.5" x14ac:dyDescent="0.35">
      <c r="A573" s="15">
        <v>3</v>
      </c>
      <c r="B573" s="15">
        <v>15</v>
      </c>
      <c r="C573" s="16">
        <f t="shared" si="53"/>
        <v>13.677777777777781</v>
      </c>
      <c r="D573" s="16">
        <f t="shared" si="52"/>
        <v>14.027083333333348</v>
      </c>
      <c r="E573" s="16">
        <f t="shared" si="54"/>
        <v>14.037500000000014</v>
      </c>
      <c r="F573" s="16">
        <f t="shared" si="55"/>
        <v>0.34930555555556708</v>
      </c>
      <c r="G573" s="17">
        <f t="shared" si="56"/>
        <v>0</v>
      </c>
      <c r="H573" s="15">
        <f>COUNTIF($C574:C$1004,"&lt;="&amp;E573)</f>
        <v>12</v>
      </c>
    </row>
    <row r="574" spans="1:8" ht="25.5" x14ac:dyDescent="0.35">
      <c r="A574" s="15">
        <v>35</v>
      </c>
      <c r="B574" s="15">
        <v>61</v>
      </c>
      <c r="C574" s="16">
        <f t="shared" si="53"/>
        <v>13.702083333333336</v>
      </c>
      <c r="D574" s="16">
        <f t="shared" si="52"/>
        <v>14.037500000000014</v>
      </c>
      <c r="E574" s="16">
        <f t="shared" si="54"/>
        <v>14.079861111111125</v>
      </c>
      <c r="F574" s="16">
        <f t="shared" si="55"/>
        <v>0.3354166666666778</v>
      </c>
      <c r="G574" s="17">
        <f t="shared" si="56"/>
        <v>0</v>
      </c>
      <c r="H574" s="15">
        <f>COUNTIF($C575:C$1004,"&lt;="&amp;E574)</f>
        <v>12</v>
      </c>
    </row>
    <row r="575" spans="1:8" ht="25.5" x14ac:dyDescent="0.35">
      <c r="A575" s="15">
        <v>2</v>
      </c>
      <c r="B575" s="15">
        <v>27</v>
      </c>
      <c r="C575" s="16">
        <f t="shared" si="53"/>
        <v>13.703472222222224</v>
      </c>
      <c r="D575" s="16">
        <f t="shared" si="52"/>
        <v>14.079861111111125</v>
      </c>
      <c r="E575" s="16">
        <f t="shared" si="54"/>
        <v>14.098611111111126</v>
      </c>
      <c r="F575" s="16">
        <f t="shared" si="55"/>
        <v>0.37638888888890065</v>
      </c>
      <c r="G575" s="17">
        <f t="shared" si="56"/>
        <v>0</v>
      </c>
      <c r="H575" s="15">
        <f>COUNTIF($C576:C$1004,"&lt;="&amp;E575)</f>
        <v>12</v>
      </c>
    </row>
    <row r="576" spans="1:8" ht="25.5" x14ac:dyDescent="0.35">
      <c r="A576" s="15">
        <v>93</v>
      </c>
      <c r="B576" s="15">
        <v>31</v>
      </c>
      <c r="C576" s="16">
        <f t="shared" si="53"/>
        <v>13.768055555555557</v>
      </c>
      <c r="D576" s="16">
        <f t="shared" si="52"/>
        <v>14.098611111111126</v>
      </c>
      <c r="E576" s="16">
        <f t="shared" si="54"/>
        <v>14.120138888888903</v>
      </c>
      <c r="F576" s="16">
        <f t="shared" si="55"/>
        <v>0.33055555555556815</v>
      </c>
      <c r="G576" s="17">
        <f t="shared" si="56"/>
        <v>0</v>
      </c>
      <c r="H576" s="15">
        <f>COUNTIF($C577:C$1004,"&lt;="&amp;E576)</f>
        <v>11</v>
      </c>
    </row>
    <row r="577" spans="1:8" ht="25.5" x14ac:dyDescent="0.35">
      <c r="A577" s="15">
        <v>40</v>
      </c>
      <c r="B577" s="15">
        <v>76</v>
      </c>
      <c r="C577" s="16">
        <f t="shared" si="53"/>
        <v>13.795833333333336</v>
      </c>
      <c r="D577" s="16">
        <f t="shared" si="52"/>
        <v>14.120138888888903</v>
      </c>
      <c r="E577" s="16">
        <f t="shared" si="54"/>
        <v>14.17291666666668</v>
      </c>
      <c r="F577" s="16">
        <f t="shared" si="55"/>
        <v>0.32430555555556673</v>
      </c>
      <c r="G577" s="17">
        <f t="shared" si="56"/>
        <v>0</v>
      </c>
      <c r="H577" s="15">
        <f>COUNTIF($C578:C$1004,"&lt;="&amp;E577)</f>
        <v>11</v>
      </c>
    </row>
    <row r="578" spans="1:8" ht="25.5" x14ac:dyDescent="0.35">
      <c r="A578" s="15">
        <v>29</v>
      </c>
      <c r="B578" s="15">
        <v>40</v>
      </c>
      <c r="C578" s="16">
        <f t="shared" si="53"/>
        <v>13.815972222222225</v>
      </c>
      <c r="D578" s="16">
        <f t="shared" si="52"/>
        <v>14.17291666666668</v>
      </c>
      <c r="E578" s="16">
        <f t="shared" si="54"/>
        <v>14.200694444444458</v>
      </c>
      <c r="F578" s="16">
        <f t="shared" si="55"/>
        <v>0.35694444444445494</v>
      </c>
      <c r="G578" s="17">
        <f t="shared" si="56"/>
        <v>0</v>
      </c>
      <c r="H578" s="15">
        <f>COUNTIF($C579:C$1004,"&lt;="&amp;E578)</f>
        <v>11</v>
      </c>
    </row>
    <row r="579" spans="1:8" ht="25.5" x14ac:dyDescent="0.35">
      <c r="A579" s="15">
        <v>5</v>
      </c>
      <c r="B579" s="15">
        <v>21</v>
      </c>
      <c r="C579" s="16">
        <f t="shared" si="53"/>
        <v>13.819444444444446</v>
      </c>
      <c r="D579" s="16">
        <f t="shared" si="52"/>
        <v>14.200694444444458</v>
      </c>
      <c r="E579" s="16">
        <f t="shared" si="54"/>
        <v>14.215277777777791</v>
      </c>
      <c r="F579" s="16">
        <f t="shared" si="55"/>
        <v>0.38125000000001208</v>
      </c>
      <c r="G579" s="17">
        <f t="shared" si="56"/>
        <v>0</v>
      </c>
      <c r="H579" s="15">
        <f>COUNTIF($C580:C$1004,"&lt;="&amp;E579)</f>
        <v>11</v>
      </c>
    </row>
    <row r="580" spans="1:8" ht="25.5" x14ac:dyDescent="0.35">
      <c r="A580" s="15">
        <v>30</v>
      </c>
      <c r="B580" s="15">
        <v>152</v>
      </c>
      <c r="C580" s="16">
        <f t="shared" si="53"/>
        <v>13.84027777777778</v>
      </c>
      <c r="D580" s="16">
        <f t="shared" si="52"/>
        <v>14.215277777777791</v>
      </c>
      <c r="E580" s="16">
        <f t="shared" si="54"/>
        <v>14.320833333333347</v>
      </c>
      <c r="F580" s="16">
        <f t="shared" si="55"/>
        <v>0.37500000000001066</v>
      </c>
      <c r="G580" s="17">
        <f t="shared" si="56"/>
        <v>0</v>
      </c>
      <c r="H580" s="15">
        <f>COUNTIF($C581:C$1004,"&lt;="&amp;E580)</f>
        <v>16</v>
      </c>
    </row>
    <row r="581" spans="1:8" ht="25.5" x14ac:dyDescent="0.35">
      <c r="A581" s="15">
        <v>7</v>
      </c>
      <c r="B581" s="15">
        <v>56</v>
      </c>
      <c r="C581" s="16">
        <f t="shared" si="53"/>
        <v>13.845138888888892</v>
      </c>
      <c r="D581" s="16">
        <f t="shared" si="52"/>
        <v>14.320833333333347</v>
      </c>
      <c r="E581" s="16">
        <f t="shared" si="54"/>
        <v>14.359722222222237</v>
      </c>
      <c r="F581" s="16">
        <f t="shared" si="55"/>
        <v>0.4756944444444553</v>
      </c>
      <c r="G581" s="17">
        <f t="shared" si="56"/>
        <v>0</v>
      </c>
      <c r="H581" s="15">
        <f>COUNTIF($C582:C$1004,"&lt;="&amp;E581)</f>
        <v>19</v>
      </c>
    </row>
    <row r="582" spans="1:8" ht="25.5" x14ac:dyDescent="0.35">
      <c r="A582" s="15">
        <v>3</v>
      </c>
      <c r="B582" s="15">
        <v>8</v>
      </c>
      <c r="C582" s="16">
        <f t="shared" si="53"/>
        <v>13.847222222222225</v>
      </c>
      <c r="D582" s="16">
        <f t="shared" si="52"/>
        <v>14.359722222222237</v>
      </c>
      <c r="E582" s="16">
        <f t="shared" si="54"/>
        <v>14.365277777777793</v>
      </c>
      <c r="F582" s="16">
        <f t="shared" si="55"/>
        <v>0.51250000000001172</v>
      </c>
      <c r="G582" s="17">
        <f t="shared" si="56"/>
        <v>0</v>
      </c>
      <c r="H582" s="15">
        <f>COUNTIF($C583:C$1004,"&lt;="&amp;E582)</f>
        <v>18</v>
      </c>
    </row>
    <row r="583" spans="1:8" ht="25.5" x14ac:dyDescent="0.35">
      <c r="A583" s="15">
        <v>5</v>
      </c>
      <c r="B583" s="15">
        <v>78</v>
      </c>
      <c r="C583" s="16">
        <f t="shared" si="53"/>
        <v>13.850694444444446</v>
      </c>
      <c r="D583" s="16">
        <f t="shared" ref="D583:D646" si="57">IF(C583&gt;E582,C583,E582)</f>
        <v>14.365277777777793</v>
      </c>
      <c r="E583" s="16">
        <f t="shared" si="54"/>
        <v>14.41944444444446</v>
      </c>
      <c r="F583" s="16">
        <f t="shared" si="55"/>
        <v>0.51458333333334672</v>
      </c>
      <c r="G583" s="17">
        <f t="shared" si="56"/>
        <v>0</v>
      </c>
      <c r="H583" s="15">
        <f>COUNTIF($C584:C$1004,"&lt;="&amp;E583)</f>
        <v>19</v>
      </c>
    </row>
    <row r="584" spans="1:8" ht="25.5" x14ac:dyDescent="0.35">
      <c r="A584" s="15">
        <v>85</v>
      </c>
      <c r="B584" s="15">
        <v>24</v>
      </c>
      <c r="C584" s="16">
        <f t="shared" si="53"/>
        <v>13.909722222222225</v>
      </c>
      <c r="D584" s="16">
        <f t="shared" si="57"/>
        <v>14.41944444444446</v>
      </c>
      <c r="E584" s="16">
        <f t="shared" si="54"/>
        <v>14.436111111111128</v>
      </c>
      <c r="F584" s="16">
        <f t="shared" si="55"/>
        <v>0.50972222222223529</v>
      </c>
      <c r="G584" s="17">
        <f t="shared" si="56"/>
        <v>0</v>
      </c>
      <c r="H584" s="15">
        <f>COUNTIF($C585:C$1004,"&lt;="&amp;E584)</f>
        <v>18</v>
      </c>
    </row>
    <row r="585" spans="1:8" ht="25.5" x14ac:dyDescent="0.35">
      <c r="A585" s="15">
        <v>73</v>
      </c>
      <c r="B585" s="15">
        <v>73</v>
      </c>
      <c r="C585" s="16">
        <f t="shared" si="53"/>
        <v>13.960416666666669</v>
      </c>
      <c r="D585" s="16">
        <f t="shared" si="57"/>
        <v>14.436111111111128</v>
      </c>
      <c r="E585" s="16">
        <f t="shared" si="54"/>
        <v>14.486805555555572</v>
      </c>
      <c r="F585" s="16">
        <f t="shared" si="55"/>
        <v>0.47569444444445885</v>
      </c>
      <c r="G585" s="17">
        <f t="shared" si="56"/>
        <v>0</v>
      </c>
      <c r="H585" s="15">
        <f>COUNTIF($C586:C$1004,"&lt;="&amp;E585)</f>
        <v>20</v>
      </c>
    </row>
    <row r="586" spans="1:8" ht="25.5" x14ac:dyDescent="0.35">
      <c r="A586" s="15">
        <v>129</v>
      </c>
      <c r="B586" s="15">
        <v>24</v>
      </c>
      <c r="C586" s="16">
        <f t="shared" si="53"/>
        <v>14.050000000000002</v>
      </c>
      <c r="D586" s="16">
        <f t="shared" si="57"/>
        <v>14.486805555555572</v>
      </c>
      <c r="E586" s="16">
        <f t="shared" si="54"/>
        <v>14.503472222222239</v>
      </c>
      <c r="F586" s="16">
        <f t="shared" si="55"/>
        <v>0.43680555555556921</v>
      </c>
      <c r="G586" s="17">
        <f t="shared" si="56"/>
        <v>0</v>
      </c>
      <c r="H586" s="15">
        <f>COUNTIF($C587:C$1004,"&lt;="&amp;E586)</f>
        <v>19</v>
      </c>
    </row>
    <row r="587" spans="1:8" ht="25.5" x14ac:dyDescent="0.35">
      <c r="A587" s="15">
        <v>65</v>
      </c>
      <c r="B587" s="15">
        <v>25</v>
      </c>
      <c r="C587" s="16">
        <f t="shared" si="53"/>
        <v>14.095138888888892</v>
      </c>
      <c r="D587" s="16">
        <f t="shared" si="57"/>
        <v>14.503472222222239</v>
      </c>
      <c r="E587" s="16">
        <f t="shared" si="54"/>
        <v>14.52083333333335</v>
      </c>
      <c r="F587" s="16">
        <f t="shared" si="55"/>
        <v>0.40833333333334743</v>
      </c>
      <c r="G587" s="17">
        <f t="shared" si="56"/>
        <v>0</v>
      </c>
      <c r="H587" s="15">
        <f>COUNTIF($C588:C$1004,"&lt;="&amp;E587)</f>
        <v>18</v>
      </c>
    </row>
    <row r="588" spans="1:8" ht="25.5" x14ac:dyDescent="0.35">
      <c r="A588" s="15">
        <v>94</v>
      </c>
      <c r="B588" s="15">
        <v>24</v>
      </c>
      <c r="C588" s="16">
        <f t="shared" si="53"/>
        <v>14.16041666666667</v>
      </c>
      <c r="D588" s="16">
        <f t="shared" si="57"/>
        <v>14.52083333333335</v>
      </c>
      <c r="E588" s="16">
        <f t="shared" si="54"/>
        <v>14.537500000000017</v>
      </c>
      <c r="F588" s="16">
        <f t="shared" si="55"/>
        <v>0.36041666666667993</v>
      </c>
      <c r="G588" s="17">
        <f t="shared" si="56"/>
        <v>0</v>
      </c>
      <c r="H588" s="15">
        <f>COUNTIF($C589:C$1004,"&lt;="&amp;E588)</f>
        <v>18</v>
      </c>
    </row>
    <row r="589" spans="1:8" ht="25.5" x14ac:dyDescent="0.35">
      <c r="A589" s="15">
        <v>42</v>
      </c>
      <c r="B589" s="15">
        <v>41</v>
      </c>
      <c r="C589" s="16">
        <f t="shared" si="53"/>
        <v>14.189583333333337</v>
      </c>
      <c r="D589" s="16">
        <f t="shared" si="57"/>
        <v>14.537500000000017</v>
      </c>
      <c r="E589" s="16">
        <f t="shared" si="54"/>
        <v>14.565972222222239</v>
      </c>
      <c r="F589" s="16">
        <f t="shared" si="55"/>
        <v>0.34791666666668064</v>
      </c>
      <c r="G589" s="17">
        <f t="shared" si="56"/>
        <v>0</v>
      </c>
      <c r="H589" s="15">
        <f>COUNTIF($C590:C$1004,"&lt;="&amp;E589)</f>
        <v>17</v>
      </c>
    </row>
    <row r="590" spans="1:8" ht="25.5" x14ac:dyDescent="0.35">
      <c r="A590" s="15">
        <v>30</v>
      </c>
      <c r="B590" s="15">
        <v>25</v>
      </c>
      <c r="C590" s="16">
        <f t="shared" si="53"/>
        <v>14.210416666666671</v>
      </c>
      <c r="D590" s="16">
        <f t="shared" si="57"/>
        <v>14.565972222222239</v>
      </c>
      <c r="E590" s="16">
        <f t="shared" si="54"/>
        <v>14.58333333333335</v>
      </c>
      <c r="F590" s="16">
        <f t="shared" si="55"/>
        <v>0.3555555555555685</v>
      </c>
      <c r="G590" s="17">
        <f t="shared" si="56"/>
        <v>0</v>
      </c>
      <c r="H590" s="15">
        <f>COUNTIF($C591:C$1004,"&lt;="&amp;E590)</f>
        <v>16</v>
      </c>
    </row>
    <row r="591" spans="1:8" ht="25.5" x14ac:dyDescent="0.35">
      <c r="A591" s="15">
        <v>10</v>
      </c>
      <c r="B591" s="15">
        <v>19</v>
      </c>
      <c r="C591" s="16">
        <f t="shared" si="53"/>
        <v>14.217361111111115</v>
      </c>
      <c r="D591" s="16">
        <f t="shared" si="57"/>
        <v>14.58333333333335</v>
      </c>
      <c r="E591" s="16">
        <f t="shared" si="54"/>
        <v>14.596527777777794</v>
      </c>
      <c r="F591" s="16">
        <f t="shared" si="55"/>
        <v>0.36597222222223458</v>
      </c>
      <c r="G591" s="17">
        <f t="shared" si="56"/>
        <v>0</v>
      </c>
      <c r="H591" s="15">
        <f>COUNTIF($C592:C$1004,"&lt;="&amp;E591)</f>
        <v>17</v>
      </c>
    </row>
    <row r="592" spans="1:8" ht="25.5" x14ac:dyDescent="0.35">
      <c r="A592" s="15">
        <v>34</v>
      </c>
      <c r="B592" s="15">
        <v>33</v>
      </c>
      <c r="C592" s="16">
        <f t="shared" si="53"/>
        <v>14.240972222222226</v>
      </c>
      <c r="D592" s="16">
        <f t="shared" si="57"/>
        <v>14.596527777777794</v>
      </c>
      <c r="E592" s="16">
        <f t="shared" si="54"/>
        <v>14.619444444444461</v>
      </c>
      <c r="F592" s="16">
        <f t="shared" si="55"/>
        <v>0.3555555555555685</v>
      </c>
      <c r="G592" s="17">
        <f t="shared" si="56"/>
        <v>0</v>
      </c>
      <c r="H592" s="15">
        <f>COUNTIF($C593:C$1004,"&lt;="&amp;E592)</f>
        <v>17</v>
      </c>
    </row>
    <row r="593" spans="1:8" ht="25.5" x14ac:dyDescent="0.35">
      <c r="A593" s="15">
        <v>38</v>
      </c>
      <c r="B593" s="15">
        <v>12</v>
      </c>
      <c r="C593" s="16">
        <f t="shared" si="53"/>
        <v>14.267361111111114</v>
      </c>
      <c r="D593" s="16">
        <f t="shared" si="57"/>
        <v>14.619444444444461</v>
      </c>
      <c r="E593" s="16">
        <f t="shared" si="54"/>
        <v>14.627777777777794</v>
      </c>
      <c r="F593" s="16">
        <f t="shared" si="55"/>
        <v>0.35208333333334707</v>
      </c>
      <c r="G593" s="17">
        <f t="shared" si="56"/>
        <v>0</v>
      </c>
      <c r="H593" s="15">
        <f>COUNTIF($C594:C$1004,"&lt;="&amp;E593)</f>
        <v>16</v>
      </c>
    </row>
    <row r="594" spans="1:8" ht="25.5" x14ac:dyDescent="0.35">
      <c r="A594" s="15">
        <v>37</v>
      </c>
      <c r="B594" s="15">
        <v>44</v>
      </c>
      <c r="C594" s="16">
        <f t="shared" si="53"/>
        <v>14.293055555555558</v>
      </c>
      <c r="D594" s="16">
        <f t="shared" si="57"/>
        <v>14.627777777777794</v>
      </c>
      <c r="E594" s="16">
        <f t="shared" si="54"/>
        <v>14.658333333333349</v>
      </c>
      <c r="F594" s="16">
        <f t="shared" si="55"/>
        <v>0.33472222222223635</v>
      </c>
      <c r="G594" s="17">
        <f t="shared" si="56"/>
        <v>0</v>
      </c>
      <c r="H594" s="15">
        <f>COUNTIF($C595:C$1004,"&lt;="&amp;E594)</f>
        <v>16</v>
      </c>
    </row>
    <row r="595" spans="1:8" ht="25.5" x14ac:dyDescent="0.35">
      <c r="A595" s="15">
        <v>16</v>
      </c>
      <c r="B595" s="15">
        <v>19</v>
      </c>
      <c r="C595" s="16">
        <f t="shared" si="53"/>
        <v>14.304166666666669</v>
      </c>
      <c r="D595" s="16">
        <f t="shared" si="57"/>
        <v>14.658333333333349</v>
      </c>
      <c r="E595" s="16">
        <f t="shared" si="54"/>
        <v>14.671527777777793</v>
      </c>
      <c r="F595" s="16">
        <f t="shared" si="55"/>
        <v>0.35416666666668029</v>
      </c>
      <c r="G595" s="17">
        <f t="shared" si="56"/>
        <v>0</v>
      </c>
      <c r="H595" s="15">
        <f>COUNTIF($C596:C$1004,"&lt;="&amp;E595)</f>
        <v>15</v>
      </c>
    </row>
    <row r="596" spans="1:8" ht="25.5" x14ac:dyDescent="0.35">
      <c r="A596" s="15">
        <v>2</v>
      </c>
      <c r="B596" s="15">
        <v>31</v>
      </c>
      <c r="C596" s="16">
        <f t="shared" si="53"/>
        <v>14.305555555555557</v>
      </c>
      <c r="D596" s="16">
        <f t="shared" si="57"/>
        <v>14.671527777777793</v>
      </c>
      <c r="E596" s="16">
        <f t="shared" si="54"/>
        <v>14.693055555555571</v>
      </c>
      <c r="F596" s="16">
        <f t="shared" si="55"/>
        <v>0.36597222222223635</v>
      </c>
      <c r="G596" s="17">
        <f t="shared" si="56"/>
        <v>0</v>
      </c>
      <c r="H596" s="15">
        <f>COUNTIF($C597:C$1004,"&lt;="&amp;E596)</f>
        <v>16</v>
      </c>
    </row>
    <row r="597" spans="1:8" ht="25.5" x14ac:dyDescent="0.35">
      <c r="A597" s="15">
        <v>43</v>
      </c>
      <c r="B597" s="15">
        <v>25</v>
      </c>
      <c r="C597" s="16">
        <f t="shared" si="53"/>
        <v>14.335416666666669</v>
      </c>
      <c r="D597" s="16">
        <f t="shared" si="57"/>
        <v>14.693055555555571</v>
      </c>
      <c r="E597" s="16">
        <f t="shared" si="54"/>
        <v>14.710416666666681</v>
      </c>
      <c r="F597" s="16">
        <f t="shared" si="55"/>
        <v>0.35763888888890172</v>
      </c>
      <c r="G597" s="17">
        <f t="shared" si="56"/>
        <v>0</v>
      </c>
      <c r="H597" s="15">
        <f>COUNTIF($C598:C$1004,"&lt;="&amp;E597)</f>
        <v>15</v>
      </c>
    </row>
    <row r="598" spans="1:8" ht="25.5" x14ac:dyDescent="0.35">
      <c r="A598" s="15">
        <v>8</v>
      </c>
      <c r="B598" s="15">
        <v>37</v>
      </c>
      <c r="C598" s="16">
        <f t="shared" si="53"/>
        <v>14.340972222222225</v>
      </c>
      <c r="D598" s="16">
        <f t="shared" si="57"/>
        <v>14.710416666666681</v>
      </c>
      <c r="E598" s="16">
        <f t="shared" si="54"/>
        <v>14.736111111111125</v>
      </c>
      <c r="F598" s="16">
        <f t="shared" si="55"/>
        <v>0.36944444444445601</v>
      </c>
      <c r="G598" s="17">
        <f t="shared" si="56"/>
        <v>0</v>
      </c>
      <c r="H598" s="15">
        <f>COUNTIF($C599:C$1004,"&lt;="&amp;E598)</f>
        <v>16</v>
      </c>
    </row>
    <row r="599" spans="1:8" ht="25.5" x14ac:dyDescent="0.35">
      <c r="A599" s="15">
        <v>20</v>
      </c>
      <c r="B599" s="15">
        <v>31</v>
      </c>
      <c r="C599" s="16">
        <f t="shared" si="53"/>
        <v>14.354861111111115</v>
      </c>
      <c r="D599" s="16">
        <f t="shared" si="57"/>
        <v>14.736111111111125</v>
      </c>
      <c r="E599" s="16">
        <f t="shared" si="54"/>
        <v>14.757638888888902</v>
      </c>
      <c r="F599" s="16">
        <f t="shared" si="55"/>
        <v>0.3812500000000103</v>
      </c>
      <c r="G599" s="17">
        <f t="shared" si="56"/>
        <v>0</v>
      </c>
      <c r="H599" s="15">
        <f>COUNTIF($C600:C$1004,"&lt;="&amp;E599)</f>
        <v>15</v>
      </c>
    </row>
    <row r="600" spans="1:8" ht="25.5" x14ac:dyDescent="0.35">
      <c r="A600" s="15">
        <v>7</v>
      </c>
      <c r="B600" s="15">
        <v>28</v>
      </c>
      <c r="C600" s="16">
        <f t="shared" si="53"/>
        <v>14.359722222222226</v>
      </c>
      <c r="D600" s="16">
        <f t="shared" si="57"/>
        <v>14.757638888888902</v>
      </c>
      <c r="E600" s="16">
        <f t="shared" si="54"/>
        <v>14.777083333333346</v>
      </c>
      <c r="F600" s="16">
        <f t="shared" si="55"/>
        <v>0.39791666666667602</v>
      </c>
      <c r="G600" s="17">
        <f t="shared" si="56"/>
        <v>0</v>
      </c>
      <c r="H600" s="15">
        <f>COUNTIF($C601:C$1004,"&lt;="&amp;E600)</f>
        <v>14</v>
      </c>
    </row>
    <row r="601" spans="1:8" ht="25.5" x14ac:dyDescent="0.35">
      <c r="A601" s="15">
        <v>43</v>
      </c>
      <c r="B601" s="15">
        <v>41</v>
      </c>
      <c r="C601" s="16">
        <f t="shared" si="53"/>
        <v>14.389583333333338</v>
      </c>
      <c r="D601" s="16">
        <f t="shared" si="57"/>
        <v>14.777083333333346</v>
      </c>
      <c r="E601" s="16">
        <f t="shared" si="54"/>
        <v>14.805555555555568</v>
      </c>
      <c r="F601" s="16">
        <f t="shared" si="55"/>
        <v>0.38750000000000817</v>
      </c>
      <c r="G601" s="17">
        <f t="shared" si="56"/>
        <v>0</v>
      </c>
      <c r="H601" s="15">
        <f>COUNTIF($C602:C$1004,"&lt;="&amp;E601)</f>
        <v>13</v>
      </c>
    </row>
    <row r="602" spans="1:8" ht="25.5" x14ac:dyDescent="0.35">
      <c r="A602" s="15">
        <v>38</v>
      </c>
      <c r="B602" s="15">
        <v>63</v>
      </c>
      <c r="C602" s="16">
        <f t="shared" si="53"/>
        <v>14.415972222222226</v>
      </c>
      <c r="D602" s="16">
        <f t="shared" si="57"/>
        <v>14.805555555555568</v>
      </c>
      <c r="E602" s="16">
        <f t="shared" si="54"/>
        <v>14.849305555555567</v>
      </c>
      <c r="F602" s="16">
        <f t="shared" si="55"/>
        <v>0.38958333333334139</v>
      </c>
      <c r="G602" s="17">
        <f t="shared" si="56"/>
        <v>0</v>
      </c>
      <c r="H602" s="15">
        <f>COUNTIF($C603:C$1004,"&lt;="&amp;E602)</f>
        <v>13</v>
      </c>
    </row>
    <row r="603" spans="1:8" ht="25.5" x14ac:dyDescent="0.35">
      <c r="A603" s="15">
        <v>80</v>
      </c>
      <c r="B603" s="15">
        <v>42</v>
      </c>
      <c r="C603" s="16">
        <f t="shared" si="53"/>
        <v>14.471527777777782</v>
      </c>
      <c r="D603" s="16">
        <f t="shared" si="57"/>
        <v>14.849305555555567</v>
      </c>
      <c r="E603" s="16">
        <f t="shared" si="54"/>
        <v>14.878472222222234</v>
      </c>
      <c r="F603" s="16">
        <f t="shared" si="55"/>
        <v>0.37777777777778532</v>
      </c>
      <c r="G603" s="17">
        <f t="shared" si="56"/>
        <v>0</v>
      </c>
      <c r="H603" s="15">
        <f>COUNTIF($C604:C$1004,"&lt;="&amp;E603)</f>
        <v>12</v>
      </c>
    </row>
    <row r="604" spans="1:8" ht="25.5" x14ac:dyDescent="0.35">
      <c r="A604" s="15">
        <v>17</v>
      </c>
      <c r="B604" s="15">
        <v>54</v>
      </c>
      <c r="C604" s="16">
        <f t="shared" si="53"/>
        <v>14.483333333333338</v>
      </c>
      <c r="D604" s="16">
        <f t="shared" si="57"/>
        <v>14.878472222222234</v>
      </c>
      <c r="E604" s="16">
        <f t="shared" si="54"/>
        <v>14.915972222222234</v>
      </c>
      <c r="F604" s="16">
        <f t="shared" si="55"/>
        <v>0.39513888888889603</v>
      </c>
      <c r="G604" s="17">
        <f t="shared" si="56"/>
        <v>0</v>
      </c>
      <c r="H604" s="15">
        <f>COUNTIF($C605:C$1004,"&lt;="&amp;E604)</f>
        <v>13</v>
      </c>
    </row>
    <row r="605" spans="1:8" ht="25.5" x14ac:dyDescent="0.35">
      <c r="A605" s="15">
        <v>1</v>
      </c>
      <c r="B605" s="15">
        <v>43</v>
      </c>
      <c r="C605" s="16">
        <f t="shared" si="53"/>
        <v>14.484027777777783</v>
      </c>
      <c r="D605" s="16">
        <f t="shared" si="57"/>
        <v>14.915972222222234</v>
      </c>
      <c r="E605" s="16">
        <f t="shared" si="54"/>
        <v>14.945833333333345</v>
      </c>
      <c r="F605" s="16">
        <f t="shared" si="55"/>
        <v>0.43194444444445068</v>
      </c>
      <c r="G605" s="17">
        <f t="shared" si="56"/>
        <v>0</v>
      </c>
      <c r="H605" s="15">
        <f>COUNTIF($C606:C$1004,"&lt;="&amp;E605)</f>
        <v>14</v>
      </c>
    </row>
    <row r="606" spans="1:8" ht="25.5" x14ac:dyDescent="0.35">
      <c r="A606" s="15">
        <v>65</v>
      </c>
      <c r="B606" s="15">
        <v>46</v>
      </c>
      <c r="C606" s="16">
        <f t="shared" si="53"/>
        <v>14.529166666666672</v>
      </c>
      <c r="D606" s="16">
        <f t="shared" si="57"/>
        <v>14.945833333333345</v>
      </c>
      <c r="E606" s="16">
        <f t="shared" si="54"/>
        <v>14.97777777777779</v>
      </c>
      <c r="F606" s="16">
        <f t="shared" si="55"/>
        <v>0.41666666666667318</v>
      </c>
      <c r="G606" s="17">
        <f t="shared" si="56"/>
        <v>0</v>
      </c>
      <c r="H606" s="15">
        <f>COUNTIF($C607:C$1004,"&lt;="&amp;E606)</f>
        <v>15</v>
      </c>
    </row>
    <row r="607" spans="1:8" ht="25.5" x14ac:dyDescent="0.35">
      <c r="A607" s="15">
        <v>84</v>
      </c>
      <c r="B607" s="15">
        <v>22</v>
      </c>
      <c r="C607" s="16">
        <f t="shared" si="53"/>
        <v>14.587500000000006</v>
      </c>
      <c r="D607" s="16">
        <f t="shared" si="57"/>
        <v>14.97777777777779</v>
      </c>
      <c r="E607" s="16">
        <f t="shared" si="54"/>
        <v>14.993055555555568</v>
      </c>
      <c r="F607" s="16">
        <f t="shared" si="55"/>
        <v>0.39027777777778461</v>
      </c>
      <c r="G607" s="17">
        <f t="shared" si="56"/>
        <v>0</v>
      </c>
      <c r="H607" s="15">
        <f>COUNTIF($C608:C$1004,"&lt;="&amp;E607)</f>
        <v>15</v>
      </c>
    </row>
    <row r="608" spans="1:8" ht="25.5" x14ac:dyDescent="0.35">
      <c r="A608" s="15">
        <v>6</v>
      </c>
      <c r="B608" s="15">
        <v>53</v>
      </c>
      <c r="C608" s="16">
        <f t="shared" si="53"/>
        <v>14.591666666666672</v>
      </c>
      <c r="D608" s="16">
        <f t="shared" si="57"/>
        <v>14.993055555555568</v>
      </c>
      <c r="E608" s="16">
        <f t="shared" si="54"/>
        <v>15.029861111111124</v>
      </c>
      <c r="F608" s="16">
        <f t="shared" si="55"/>
        <v>0.40138888888889568</v>
      </c>
      <c r="G608" s="17">
        <f t="shared" si="56"/>
        <v>0</v>
      </c>
      <c r="H608" s="15">
        <f>COUNTIF($C609:C$1004,"&lt;="&amp;E608)</f>
        <v>15</v>
      </c>
    </row>
    <row r="609" spans="1:8" ht="25.5" x14ac:dyDescent="0.35">
      <c r="A609" s="15">
        <v>37</v>
      </c>
      <c r="B609" s="15">
        <v>60</v>
      </c>
      <c r="C609" s="16">
        <f t="shared" si="53"/>
        <v>14.617361111111116</v>
      </c>
      <c r="D609" s="16">
        <f t="shared" si="57"/>
        <v>15.029861111111124</v>
      </c>
      <c r="E609" s="16">
        <f t="shared" si="54"/>
        <v>15.07152777777779</v>
      </c>
      <c r="F609" s="16">
        <f t="shared" si="55"/>
        <v>0.41250000000000853</v>
      </c>
      <c r="G609" s="17">
        <f t="shared" si="56"/>
        <v>0</v>
      </c>
      <c r="H609" s="15">
        <f>COUNTIF($C610:C$1004,"&lt;="&amp;E609)</f>
        <v>14</v>
      </c>
    </row>
    <row r="610" spans="1:8" ht="25.5" x14ac:dyDescent="0.35">
      <c r="A610" s="15">
        <v>54</v>
      </c>
      <c r="B610" s="15">
        <v>36</v>
      </c>
      <c r="C610" s="16">
        <f t="shared" si="53"/>
        <v>14.654861111111115</v>
      </c>
      <c r="D610" s="16">
        <f t="shared" si="57"/>
        <v>15.07152777777779</v>
      </c>
      <c r="E610" s="16">
        <f t="shared" si="54"/>
        <v>15.096527777777791</v>
      </c>
      <c r="F610" s="16">
        <f t="shared" si="55"/>
        <v>0.41666666666667496</v>
      </c>
      <c r="G610" s="17">
        <f t="shared" si="56"/>
        <v>0</v>
      </c>
      <c r="H610" s="15">
        <f>COUNTIF($C611:C$1004,"&lt;="&amp;E610)</f>
        <v>13</v>
      </c>
    </row>
    <row r="611" spans="1:8" ht="25.5" x14ac:dyDescent="0.35">
      <c r="A611" s="15">
        <v>30</v>
      </c>
      <c r="B611" s="15">
        <v>27</v>
      </c>
      <c r="C611" s="16">
        <f t="shared" si="53"/>
        <v>14.675694444444449</v>
      </c>
      <c r="D611" s="16">
        <f t="shared" si="57"/>
        <v>15.096527777777791</v>
      </c>
      <c r="E611" s="16">
        <f t="shared" si="54"/>
        <v>15.115277777777791</v>
      </c>
      <c r="F611" s="16">
        <f t="shared" si="55"/>
        <v>0.42083333333334139</v>
      </c>
      <c r="G611" s="17">
        <f t="shared" si="56"/>
        <v>0</v>
      </c>
      <c r="H611" s="15">
        <f>COUNTIF($C612:C$1004,"&lt;="&amp;E611)</f>
        <v>12</v>
      </c>
    </row>
    <row r="612" spans="1:8" ht="25.5" x14ac:dyDescent="0.35">
      <c r="A612" s="15">
        <v>18</v>
      </c>
      <c r="B612" s="15">
        <v>96</v>
      </c>
      <c r="C612" s="16">
        <f t="shared" si="53"/>
        <v>14.688194444444449</v>
      </c>
      <c r="D612" s="16">
        <f t="shared" si="57"/>
        <v>15.115277777777791</v>
      </c>
      <c r="E612" s="16">
        <f t="shared" si="54"/>
        <v>15.181944444444458</v>
      </c>
      <c r="F612" s="16">
        <f t="shared" si="55"/>
        <v>0.42708333333334281</v>
      </c>
      <c r="G612" s="17">
        <f t="shared" si="56"/>
        <v>0</v>
      </c>
      <c r="H612" s="15">
        <f>COUNTIF($C613:C$1004,"&lt;="&amp;E612)</f>
        <v>16</v>
      </c>
    </row>
    <row r="613" spans="1:8" ht="25.5" x14ac:dyDescent="0.35">
      <c r="A613" s="15">
        <v>56</v>
      </c>
      <c r="B613" s="15">
        <v>25</v>
      </c>
      <c r="C613" s="16">
        <f t="shared" si="53"/>
        <v>14.727083333333338</v>
      </c>
      <c r="D613" s="16">
        <f t="shared" si="57"/>
        <v>15.181944444444458</v>
      </c>
      <c r="E613" s="16">
        <f t="shared" si="54"/>
        <v>15.199305555555569</v>
      </c>
      <c r="F613" s="16">
        <f t="shared" si="55"/>
        <v>0.4548611111111196</v>
      </c>
      <c r="G613" s="17">
        <f t="shared" si="56"/>
        <v>0</v>
      </c>
      <c r="H613" s="15">
        <f>COUNTIF($C614:C$1004,"&lt;="&amp;E613)</f>
        <v>15</v>
      </c>
    </row>
    <row r="614" spans="1:8" ht="25.5" x14ac:dyDescent="0.35">
      <c r="A614" s="15">
        <v>2</v>
      </c>
      <c r="B614" s="15">
        <v>27</v>
      </c>
      <c r="C614" s="16">
        <f t="shared" si="53"/>
        <v>14.728472222222226</v>
      </c>
      <c r="D614" s="16">
        <f t="shared" si="57"/>
        <v>15.199305555555569</v>
      </c>
      <c r="E614" s="16">
        <f t="shared" si="54"/>
        <v>15.218055555555569</v>
      </c>
      <c r="F614" s="16">
        <f t="shared" si="55"/>
        <v>0.4708333333333421</v>
      </c>
      <c r="G614" s="17">
        <f t="shared" si="56"/>
        <v>0</v>
      </c>
      <c r="H614" s="15">
        <f>COUNTIF($C615:C$1004,"&lt;="&amp;E614)</f>
        <v>14</v>
      </c>
    </row>
    <row r="615" spans="1:8" ht="25.5" x14ac:dyDescent="0.35">
      <c r="A615" s="15">
        <v>118</v>
      </c>
      <c r="B615" s="15">
        <v>61</v>
      </c>
      <c r="C615" s="16">
        <f t="shared" si="53"/>
        <v>14.81041666666667</v>
      </c>
      <c r="D615" s="16">
        <f t="shared" si="57"/>
        <v>15.218055555555569</v>
      </c>
      <c r="E615" s="16">
        <f t="shared" si="54"/>
        <v>15.26041666666668</v>
      </c>
      <c r="F615" s="16">
        <f t="shared" si="55"/>
        <v>0.40763888888889888</v>
      </c>
      <c r="G615" s="17">
        <f t="shared" si="56"/>
        <v>0</v>
      </c>
      <c r="H615" s="15">
        <f>COUNTIF($C616:C$1004,"&lt;="&amp;E615)</f>
        <v>18</v>
      </c>
    </row>
    <row r="616" spans="1:8" ht="25.5" x14ac:dyDescent="0.35">
      <c r="A616" s="15">
        <v>120</v>
      </c>
      <c r="B616" s="15">
        <v>84</v>
      </c>
      <c r="C616" s="16">
        <f t="shared" si="53"/>
        <v>14.893750000000004</v>
      </c>
      <c r="D616" s="16">
        <f t="shared" si="57"/>
        <v>15.26041666666668</v>
      </c>
      <c r="E616" s="16">
        <f t="shared" si="54"/>
        <v>15.318750000000014</v>
      </c>
      <c r="F616" s="16">
        <f t="shared" si="55"/>
        <v>0.36666666666667602</v>
      </c>
      <c r="G616" s="17">
        <f t="shared" si="56"/>
        <v>0</v>
      </c>
      <c r="H616" s="15">
        <f>COUNTIF($C617:C$1004,"&lt;="&amp;E616)</f>
        <v>20</v>
      </c>
    </row>
    <row r="617" spans="1:8" ht="25.5" x14ac:dyDescent="0.35">
      <c r="A617" s="15">
        <v>10</v>
      </c>
      <c r="B617" s="15">
        <v>23</v>
      </c>
      <c r="C617" s="16">
        <f t="shared" si="53"/>
        <v>14.900694444444449</v>
      </c>
      <c r="D617" s="16">
        <f t="shared" si="57"/>
        <v>15.318750000000014</v>
      </c>
      <c r="E617" s="16">
        <f t="shared" si="54"/>
        <v>15.334722222222236</v>
      </c>
      <c r="F617" s="16">
        <f t="shared" si="55"/>
        <v>0.41805555555556495</v>
      </c>
      <c r="G617" s="17">
        <f t="shared" si="56"/>
        <v>0</v>
      </c>
      <c r="H617" s="15">
        <f>COUNTIF($C618:C$1004,"&lt;="&amp;E617)</f>
        <v>19</v>
      </c>
    </row>
    <row r="618" spans="1:8" ht="25.5" x14ac:dyDescent="0.35">
      <c r="A618" s="15">
        <v>28</v>
      </c>
      <c r="B618" s="15">
        <v>31</v>
      </c>
      <c r="C618" s="16">
        <f t="shared" si="53"/>
        <v>14.920138888888893</v>
      </c>
      <c r="D618" s="16">
        <f t="shared" si="57"/>
        <v>15.334722222222236</v>
      </c>
      <c r="E618" s="16">
        <f t="shared" si="54"/>
        <v>15.356250000000014</v>
      </c>
      <c r="F618" s="16">
        <f t="shared" si="55"/>
        <v>0.41458333333334352</v>
      </c>
      <c r="G618" s="17">
        <f t="shared" si="56"/>
        <v>0</v>
      </c>
      <c r="H618" s="15">
        <f>COUNTIF($C619:C$1004,"&lt;="&amp;E618)</f>
        <v>18</v>
      </c>
    </row>
    <row r="619" spans="1:8" ht="25.5" x14ac:dyDescent="0.35">
      <c r="A619" s="15">
        <v>26</v>
      </c>
      <c r="B619" s="15">
        <v>52</v>
      </c>
      <c r="C619" s="16">
        <f t="shared" si="53"/>
        <v>14.938194444444449</v>
      </c>
      <c r="D619" s="16">
        <f t="shared" si="57"/>
        <v>15.356250000000014</v>
      </c>
      <c r="E619" s="16">
        <f t="shared" si="54"/>
        <v>15.392361111111125</v>
      </c>
      <c r="F619" s="16">
        <f t="shared" si="55"/>
        <v>0.41805555555556495</v>
      </c>
      <c r="G619" s="17">
        <f t="shared" si="56"/>
        <v>0</v>
      </c>
      <c r="H619" s="15">
        <f>COUNTIF($C620:C$1004,"&lt;="&amp;E619)</f>
        <v>17</v>
      </c>
    </row>
    <row r="620" spans="1:8" ht="25.5" x14ac:dyDescent="0.35">
      <c r="A620" s="15">
        <v>29</v>
      </c>
      <c r="B620" s="15">
        <v>65</v>
      </c>
      <c r="C620" s="16">
        <f t="shared" si="53"/>
        <v>14.958333333333337</v>
      </c>
      <c r="D620" s="16">
        <f t="shared" si="57"/>
        <v>15.392361111111125</v>
      </c>
      <c r="E620" s="16">
        <f t="shared" si="54"/>
        <v>15.437500000000014</v>
      </c>
      <c r="F620" s="16">
        <f t="shared" si="55"/>
        <v>0.43402777777778745</v>
      </c>
      <c r="G620" s="17">
        <f t="shared" si="56"/>
        <v>0</v>
      </c>
      <c r="H620" s="15">
        <f>COUNTIF($C621:C$1004,"&lt;="&amp;E620)</f>
        <v>19</v>
      </c>
    </row>
    <row r="621" spans="1:8" ht="25.5" x14ac:dyDescent="0.35">
      <c r="A621" s="15">
        <v>26</v>
      </c>
      <c r="B621" s="15">
        <v>61</v>
      </c>
      <c r="C621" s="16">
        <f t="shared" si="53"/>
        <v>14.976388888888893</v>
      </c>
      <c r="D621" s="16">
        <f t="shared" si="57"/>
        <v>15.437500000000014</v>
      </c>
      <c r="E621" s="16">
        <f t="shared" si="54"/>
        <v>15.479861111111125</v>
      </c>
      <c r="F621" s="16">
        <f t="shared" si="55"/>
        <v>0.46111111111112102</v>
      </c>
      <c r="G621" s="17">
        <f t="shared" si="56"/>
        <v>0</v>
      </c>
      <c r="H621" s="15">
        <f>COUNTIF($C622:C$1004,"&lt;="&amp;E621)</f>
        <v>21</v>
      </c>
    </row>
    <row r="622" spans="1:8" ht="25.5" x14ac:dyDescent="0.35">
      <c r="A622" s="15">
        <v>19</v>
      </c>
      <c r="B622" s="15">
        <v>63</v>
      </c>
      <c r="C622" s="16">
        <f t="shared" si="53"/>
        <v>14.989583333333337</v>
      </c>
      <c r="D622" s="16">
        <f t="shared" si="57"/>
        <v>15.479861111111125</v>
      </c>
      <c r="E622" s="16">
        <f t="shared" si="54"/>
        <v>15.523611111111125</v>
      </c>
      <c r="F622" s="16">
        <f t="shared" si="55"/>
        <v>0.4902777777777878</v>
      </c>
      <c r="G622" s="17">
        <f t="shared" si="56"/>
        <v>0</v>
      </c>
      <c r="H622" s="15">
        <f>COUNTIF($C623:C$1004,"&lt;="&amp;E622)</f>
        <v>20</v>
      </c>
    </row>
    <row r="623" spans="1:8" ht="25.5" x14ac:dyDescent="0.35">
      <c r="A623" s="15">
        <v>26</v>
      </c>
      <c r="B623" s="15">
        <v>46</v>
      </c>
      <c r="C623" s="16">
        <f t="shared" si="53"/>
        <v>15.007638888888893</v>
      </c>
      <c r="D623" s="16">
        <f t="shared" si="57"/>
        <v>15.523611111111125</v>
      </c>
      <c r="E623" s="16">
        <f t="shared" si="54"/>
        <v>15.55555555555557</v>
      </c>
      <c r="F623" s="16">
        <f t="shared" si="55"/>
        <v>0.51597222222223138</v>
      </c>
      <c r="G623" s="17">
        <f t="shared" si="56"/>
        <v>0</v>
      </c>
      <c r="H623" s="15">
        <f>COUNTIF($C624:C$1004,"&lt;="&amp;E623)</f>
        <v>19</v>
      </c>
    </row>
    <row r="624" spans="1:8" ht="25.5" x14ac:dyDescent="0.35">
      <c r="A624" s="15">
        <v>196</v>
      </c>
      <c r="B624" s="15">
        <v>26</v>
      </c>
      <c r="C624" s="16">
        <f t="shared" si="53"/>
        <v>15.143750000000004</v>
      </c>
      <c r="D624" s="16">
        <f t="shared" si="57"/>
        <v>15.55555555555557</v>
      </c>
      <c r="E624" s="16">
        <f t="shared" si="54"/>
        <v>15.573611111111125</v>
      </c>
      <c r="F624" s="16">
        <f t="shared" si="55"/>
        <v>0.41180555555556531</v>
      </c>
      <c r="G624" s="17">
        <f t="shared" si="56"/>
        <v>0</v>
      </c>
      <c r="H624" s="15">
        <f>COUNTIF($C625:C$1004,"&lt;="&amp;E624)</f>
        <v>21</v>
      </c>
    </row>
    <row r="625" spans="1:8" ht="25.5" x14ac:dyDescent="0.35">
      <c r="A625" s="15">
        <v>8</v>
      </c>
      <c r="B625" s="15">
        <v>19</v>
      </c>
      <c r="C625" s="16">
        <f t="shared" si="53"/>
        <v>15.149305555555561</v>
      </c>
      <c r="D625" s="16">
        <f t="shared" si="57"/>
        <v>15.573611111111125</v>
      </c>
      <c r="E625" s="16">
        <f t="shared" si="54"/>
        <v>15.58680555555557</v>
      </c>
      <c r="F625" s="16">
        <f t="shared" si="55"/>
        <v>0.4243055555555646</v>
      </c>
      <c r="G625" s="17">
        <f t="shared" si="56"/>
        <v>0</v>
      </c>
      <c r="H625" s="15">
        <f>COUNTIF($C626:C$1004,"&lt;="&amp;E625)</f>
        <v>20</v>
      </c>
    </row>
    <row r="626" spans="1:8" ht="25.5" x14ac:dyDescent="0.35">
      <c r="A626" s="15">
        <v>10</v>
      </c>
      <c r="B626" s="15">
        <v>16</v>
      </c>
      <c r="C626" s="16">
        <f t="shared" si="53"/>
        <v>15.156250000000005</v>
      </c>
      <c r="D626" s="16">
        <f t="shared" si="57"/>
        <v>15.58680555555557</v>
      </c>
      <c r="E626" s="16">
        <f t="shared" si="54"/>
        <v>15.597916666666681</v>
      </c>
      <c r="F626" s="16">
        <f t="shared" si="55"/>
        <v>0.43055555555556424</v>
      </c>
      <c r="G626" s="17">
        <f t="shared" si="56"/>
        <v>0</v>
      </c>
      <c r="H626" s="15">
        <f>COUNTIF($C627:C$1004,"&lt;="&amp;E626)</f>
        <v>21</v>
      </c>
    </row>
    <row r="627" spans="1:8" ht="25.5" x14ac:dyDescent="0.35">
      <c r="A627" s="15">
        <v>12</v>
      </c>
      <c r="B627" s="15">
        <v>59</v>
      </c>
      <c r="C627" s="16">
        <f t="shared" si="53"/>
        <v>15.164583333333338</v>
      </c>
      <c r="D627" s="16">
        <f t="shared" si="57"/>
        <v>15.597916666666681</v>
      </c>
      <c r="E627" s="16">
        <f t="shared" si="54"/>
        <v>15.638888888888903</v>
      </c>
      <c r="F627" s="16">
        <f t="shared" si="55"/>
        <v>0.43333333333334245</v>
      </c>
      <c r="G627" s="17">
        <f t="shared" si="56"/>
        <v>0</v>
      </c>
      <c r="H627" s="15">
        <f>COUNTIF($C628:C$1004,"&lt;="&amp;E627)</f>
        <v>22</v>
      </c>
    </row>
    <row r="628" spans="1:8" ht="25.5" x14ac:dyDescent="0.35">
      <c r="A628" s="15">
        <v>3</v>
      </c>
      <c r="B628" s="15">
        <v>26</v>
      </c>
      <c r="C628" s="16">
        <f t="shared" si="53"/>
        <v>15.166666666666671</v>
      </c>
      <c r="D628" s="16">
        <f t="shared" si="57"/>
        <v>15.638888888888903</v>
      </c>
      <c r="E628" s="16">
        <f t="shared" si="54"/>
        <v>15.656944444444459</v>
      </c>
      <c r="F628" s="16">
        <f t="shared" si="55"/>
        <v>0.47222222222223209</v>
      </c>
      <c r="G628" s="17">
        <f t="shared" si="56"/>
        <v>0</v>
      </c>
      <c r="H628" s="15">
        <f>COUNTIF($C629:C$1004,"&lt;="&amp;E628)</f>
        <v>24</v>
      </c>
    </row>
    <row r="629" spans="1:8" ht="25.5" x14ac:dyDescent="0.35">
      <c r="A629" s="15">
        <v>80</v>
      </c>
      <c r="B629" s="15">
        <v>50</v>
      </c>
      <c r="C629" s="16">
        <f t="shared" si="53"/>
        <v>15.222222222222227</v>
      </c>
      <c r="D629" s="16">
        <f t="shared" si="57"/>
        <v>15.656944444444459</v>
      </c>
      <c r="E629" s="16">
        <f t="shared" si="54"/>
        <v>15.691666666666681</v>
      </c>
      <c r="F629" s="16">
        <f t="shared" si="55"/>
        <v>0.43472222222223245</v>
      </c>
      <c r="G629" s="17">
        <f t="shared" si="56"/>
        <v>0</v>
      </c>
      <c r="H629" s="15">
        <f>COUNTIF($C630:C$1004,"&lt;="&amp;E629)</f>
        <v>26</v>
      </c>
    </row>
    <row r="630" spans="1:8" ht="25.5" x14ac:dyDescent="0.35">
      <c r="A630" s="15">
        <v>3</v>
      </c>
      <c r="B630" s="15">
        <v>15</v>
      </c>
      <c r="C630" s="16">
        <f t="shared" si="53"/>
        <v>15.22430555555556</v>
      </c>
      <c r="D630" s="16">
        <f t="shared" si="57"/>
        <v>15.691666666666681</v>
      </c>
      <c r="E630" s="16">
        <f t="shared" si="54"/>
        <v>15.702083333333347</v>
      </c>
      <c r="F630" s="16">
        <f t="shared" si="55"/>
        <v>0.46736111111112066</v>
      </c>
      <c r="G630" s="17">
        <f t="shared" si="56"/>
        <v>0</v>
      </c>
      <c r="H630" s="15">
        <f>COUNTIF($C631:C$1004,"&lt;="&amp;E630)</f>
        <v>27</v>
      </c>
    </row>
    <row r="631" spans="1:8" ht="25.5" x14ac:dyDescent="0.35">
      <c r="A631" s="15">
        <v>3</v>
      </c>
      <c r="B631" s="15">
        <v>51</v>
      </c>
      <c r="C631" s="16">
        <f t="shared" si="53"/>
        <v>15.226388888888893</v>
      </c>
      <c r="D631" s="16">
        <f t="shared" si="57"/>
        <v>15.702083333333347</v>
      </c>
      <c r="E631" s="16">
        <f t="shared" si="54"/>
        <v>15.737500000000013</v>
      </c>
      <c r="F631" s="16">
        <f t="shared" si="55"/>
        <v>0.47569444444445352</v>
      </c>
      <c r="G631" s="17">
        <f t="shared" si="56"/>
        <v>0</v>
      </c>
      <c r="H631" s="15">
        <f>COUNTIF($C632:C$1004,"&lt;="&amp;E631)</f>
        <v>27</v>
      </c>
    </row>
    <row r="632" spans="1:8" ht="25.5" x14ac:dyDescent="0.35">
      <c r="A632" s="15">
        <v>30</v>
      </c>
      <c r="B632" s="15">
        <v>24</v>
      </c>
      <c r="C632" s="16">
        <f t="shared" si="53"/>
        <v>15.247222222222227</v>
      </c>
      <c r="D632" s="16">
        <f t="shared" si="57"/>
        <v>15.737500000000013</v>
      </c>
      <c r="E632" s="16">
        <f t="shared" si="54"/>
        <v>15.754166666666681</v>
      </c>
      <c r="F632" s="16">
        <f t="shared" si="55"/>
        <v>0.49027777777778603</v>
      </c>
      <c r="G632" s="17">
        <f t="shared" si="56"/>
        <v>0</v>
      </c>
      <c r="H632" s="15">
        <f>COUNTIF($C633:C$1004,"&lt;="&amp;E632)</f>
        <v>26</v>
      </c>
    </row>
    <row r="633" spans="1:8" ht="25.5" x14ac:dyDescent="0.35">
      <c r="A633" s="15">
        <v>13</v>
      </c>
      <c r="B633" s="15">
        <v>3</v>
      </c>
      <c r="C633" s="16">
        <f t="shared" ref="C633:C696" si="58">C632+A633/1440</f>
        <v>15.256250000000005</v>
      </c>
      <c r="D633" s="16">
        <f t="shared" si="57"/>
        <v>15.754166666666681</v>
      </c>
      <c r="E633" s="16">
        <f t="shared" ref="E633:E696" si="59">D633+B633/1440</f>
        <v>15.756250000000014</v>
      </c>
      <c r="F633" s="16">
        <f t="shared" ref="F633:F696" si="60">ABS(D633-C633)</f>
        <v>0.49791666666667567</v>
      </c>
      <c r="G633" s="17">
        <f t="shared" ref="G633:G696" si="61">ABS(D633-E632)</f>
        <v>0</v>
      </c>
      <c r="H633" s="15">
        <f>COUNTIF($C634:C$1004,"&lt;="&amp;E633)</f>
        <v>25</v>
      </c>
    </row>
    <row r="634" spans="1:8" ht="25.5" x14ac:dyDescent="0.35">
      <c r="A634" s="15">
        <v>13</v>
      </c>
      <c r="B634" s="15">
        <v>60</v>
      </c>
      <c r="C634" s="16">
        <f t="shared" si="58"/>
        <v>15.265277777777783</v>
      </c>
      <c r="D634" s="16">
        <f t="shared" si="57"/>
        <v>15.756250000000014</v>
      </c>
      <c r="E634" s="16">
        <f t="shared" si="59"/>
        <v>15.79791666666668</v>
      </c>
      <c r="F634" s="16">
        <f t="shared" si="60"/>
        <v>0.49097222222223103</v>
      </c>
      <c r="G634" s="17">
        <f t="shared" si="61"/>
        <v>0</v>
      </c>
      <c r="H634" s="15">
        <f>COUNTIF($C635:C$1004,"&lt;="&amp;E634)</f>
        <v>24</v>
      </c>
    </row>
    <row r="635" spans="1:8" ht="25.5" x14ac:dyDescent="0.35">
      <c r="A635" s="15">
        <v>41</v>
      </c>
      <c r="B635" s="15">
        <v>76</v>
      </c>
      <c r="C635" s="16">
        <f t="shared" si="58"/>
        <v>15.293750000000005</v>
      </c>
      <c r="D635" s="16">
        <f t="shared" si="57"/>
        <v>15.79791666666668</v>
      </c>
      <c r="E635" s="16">
        <f t="shared" si="59"/>
        <v>15.850694444444457</v>
      </c>
      <c r="F635" s="16">
        <f t="shared" si="60"/>
        <v>0.50416666666667531</v>
      </c>
      <c r="G635" s="17">
        <f t="shared" si="61"/>
        <v>0</v>
      </c>
      <c r="H635" s="15">
        <f>COUNTIF($C636:C$1004,"&lt;="&amp;E635)</f>
        <v>24</v>
      </c>
    </row>
    <row r="636" spans="1:8" ht="25.5" x14ac:dyDescent="0.35">
      <c r="A636" s="15">
        <v>3</v>
      </c>
      <c r="B636" s="15">
        <v>39</v>
      </c>
      <c r="C636" s="16">
        <f t="shared" si="58"/>
        <v>15.295833333333338</v>
      </c>
      <c r="D636" s="16">
        <f t="shared" si="57"/>
        <v>15.850694444444457</v>
      </c>
      <c r="E636" s="16">
        <f t="shared" si="59"/>
        <v>15.877777777777791</v>
      </c>
      <c r="F636" s="16">
        <f t="shared" si="60"/>
        <v>0.55486111111111924</v>
      </c>
      <c r="G636" s="17">
        <f t="shared" si="61"/>
        <v>0</v>
      </c>
      <c r="H636" s="15">
        <f>COUNTIF($C637:C$1004,"&lt;="&amp;E636)</f>
        <v>23</v>
      </c>
    </row>
    <row r="637" spans="1:8" ht="25.5" x14ac:dyDescent="0.35">
      <c r="A637" s="15">
        <v>153</v>
      </c>
      <c r="B637" s="15">
        <v>42</v>
      </c>
      <c r="C637" s="16">
        <f t="shared" si="58"/>
        <v>15.402083333333337</v>
      </c>
      <c r="D637" s="16">
        <f t="shared" si="57"/>
        <v>15.877777777777791</v>
      </c>
      <c r="E637" s="16">
        <f t="shared" si="59"/>
        <v>15.906944444444457</v>
      </c>
      <c r="F637" s="16">
        <f t="shared" si="60"/>
        <v>0.47569444444445352</v>
      </c>
      <c r="G637" s="17">
        <f t="shared" si="61"/>
        <v>0</v>
      </c>
      <c r="H637" s="15">
        <f>COUNTIF($C638:C$1004,"&lt;="&amp;E637)</f>
        <v>22</v>
      </c>
    </row>
    <row r="638" spans="1:8" ht="25.5" x14ac:dyDescent="0.35">
      <c r="A638" s="15">
        <v>15</v>
      </c>
      <c r="B638" s="15">
        <v>37</v>
      </c>
      <c r="C638" s="16">
        <f t="shared" si="58"/>
        <v>15.412500000000003</v>
      </c>
      <c r="D638" s="16">
        <f t="shared" si="57"/>
        <v>15.906944444444457</v>
      </c>
      <c r="E638" s="16">
        <f t="shared" si="59"/>
        <v>15.932638888888901</v>
      </c>
      <c r="F638" s="16">
        <f t="shared" si="60"/>
        <v>0.49444444444445423</v>
      </c>
      <c r="G638" s="17">
        <f t="shared" si="61"/>
        <v>0</v>
      </c>
      <c r="H638" s="15">
        <f>COUNTIF($C639:C$1004,"&lt;="&amp;E638)</f>
        <v>21</v>
      </c>
    </row>
    <row r="639" spans="1:8" ht="25.5" x14ac:dyDescent="0.35">
      <c r="A639" s="15">
        <v>5</v>
      </c>
      <c r="B639" s="15">
        <v>40</v>
      </c>
      <c r="C639" s="16">
        <f t="shared" si="58"/>
        <v>15.415972222222225</v>
      </c>
      <c r="D639" s="16">
        <f t="shared" si="57"/>
        <v>15.932638888888901</v>
      </c>
      <c r="E639" s="16">
        <f t="shared" si="59"/>
        <v>15.96041666666668</v>
      </c>
      <c r="F639" s="16">
        <f t="shared" si="60"/>
        <v>0.51666666666667638</v>
      </c>
      <c r="G639" s="17">
        <f t="shared" si="61"/>
        <v>0</v>
      </c>
      <c r="H639" s="15">
        <f>COUNTIF($C640:C$1004,"&lt;="&amp;E639)</f>
        <v>22</v>
      </c>
    </row>
    <row r="640" spans="1:8" ht="25.5" x14ac:dyDescent="0.35">
      <c r="A640" s="15">
        <v>38</v>
      </c>
      <c r="B640" s="15">
        <v>39</v>
      </c>
      <c r="C640" s="16">
        <f t="shared" si="58"/>
        <v>15.442361111111113</v>
      </c>
      <c r="D640" s="16">
        <f t="shared" si="57"/>
        <v>15.96041666666668</v>
      </c>
      <c r="E640" s="16">
        <f t="shared" si="59"/>
        <v>15.987500000000013</v>
      </c>
      <c r="F640" s="16">
        <f t="shared" si="60"/>
        <v>0.51805555555556637</v>
      </c>
      <c r="G640" s="17">
        <f t="shared" si="61"/>
        <v>0</v>
      </c>
      <c r="H640" s="15">
        <f>COUNTIF($C641:C$1004,"&lt;="&amp;E640)</f>
        <v>22</v>
      </c>
    </row>
    <row r="641" spans="1:8" ht="25.5" x14ac:dyDescent="0.35">
      <c r="A641" s="15">
        <v>43</v>
      </c>
      <c r="B641" s="15">
        <v>52</v>
      </c>
      <c r="C641" s="16">
        <f t="shared" si="58"/>
        <v>15.472222222222225</v>
      </c>
      <c r="D641" s="16">
        <f t="shared" si="57"/>
        <v>15.987500000000013</v>
      </c>
      <c r="E641" s="16">
        <f t="shared" si="59"/>
        <v>16.023611111111123</v>
      </c>
      <c r="F641" s="16">
        <f t="shared" si="60"/>
        <v>0.51527777777778816</v>
      </c>
      <c r="G641" s="17">
        <f t="shared" si="61"/>
        <v>0</v>
      </c>
      <c r="H641" s="15">
        <f>COUNTIF($C642:C$1004,"&lt;="&amp;E641)</f>
        <v>22</v>
      </c>
    </row>
    <row r="642" spans="1:8" ht="25.5" x14ac:dyDescent="0.35">
      <c r="A642" s="15">
        <v>10</v>
      </c>
      <c r="B642" s="15">
        <v>70</v>
      </c>
      <c r="C642" s="16">
        <f t="shared" si="58"/>
        <v>15.47916666666667</v>
      </c>
      <c r="D642" s="16">
        <f t="shared" si="57"/>
        <v>16.023611111111123</v>
      </c>
      <c r="E642" s="16">
        <f t="shared" si="59"/>
        <v>16.072222222222234</v>
      </c>
      <c r="F642" s="16">
        <f t="shared" si="60"/>
        <v>0.54444444444445317</v>
      </c>
      <c r="G642" s="17">
        <f t="shared" si="61"/>
        <v>0</v>
      </c>
      <c r="H642" s="15">
        <f>COUNTIF($C643:C$1004,"&lt;="&amp;E642)</f>
        <v>22</v>
      </c>
    </row>
    <row r="643" spans="1:8" ht="25.5" x14ac:dyDescent="0.35">
      <c r="A643" s="15">
        <v>122</v>
      </c>
      <c r="B643" s="15">
        <v>64</v>
      </c>
      <c r="C643" s="16">
        <f t="shared" si="58"/>
        <v>15.563888888888892</v>
      </c>
      <c r="D643" s="16">
        <f t="shared" si="57"/>
        <v>16.072222222222234</v>
      </c>
      <c r="E643" s="16">
        <f t="shared" si="59"/>
        <v>16.116666666666678</v>
      </c>
      <c r="F643" s="16">
        <f t="shared" si="60"/>
        <v>0.50833333333334174</v>
      </c>
      <c r="G643" s="17">
        <f t="shared" si="61"/>
        <v>0</v>
      </c>
      <c r="H643" s="15">
        <f>COUNTIF($C644:C$1004,"&lt;="&amp;E643)</f>
        <v>24</v>
      </c>
    </row>
    <row r="644" spans="1:8" ht="25.5" x14ac:dyDescent="0.35">
      <c r="A644" s="15">
        <v>2</v>
      </c>
      <c r="B644" s="15">
        <v>41</v>
      </c>
      <c r="C644" s="16">
        <f t="shared" si="58"/>
        <v>15.56527777777778</v>
      </c>
      <c r="D644" s="16">
        <f t="shared" si="57"/>
        <v>16.116666666666678</v>
      </c>
      <c r="E644" s="16">
        <f t="shared" si="59"/>
        <v>16.145138888888901</v>
      </c>
      <c r="F644" s="16">
        <f t="shared" si="60"/>
        <v>0.55138888888889781</v>
      </c>
      <c r="G644" s="17">
        <f t="shared" si="61"/>
        <v>0</v>
      </c>
      <c r="H644" s="15">
        <f>COUNTIF($C645:C$1004,"&lt;="&amp;E644)</f>
        <v>23</v>
      </c>
    </row>
    <row r="645" spans="1:8" ht="25.5" x14ac:dyDescent="0.35">
      <c r="A645" s="15">
        <v>11</v>
      </c>
      <c r="B645" s="15">
        <v>78</v>
      </c>
      <c r="C645" s="16">
        <f t="shared" si="58"/>
        <v>15.57291666666667</v>
      </c>
      <c r="D645" s="16">
        <f t="shared" si="57"/>
        <v>16.145138888888901</v>
      </c>
      <c r="E645" s="16">
        <f t="shared" si="59"/>
        <v>16.199305555555569</v>
      </c>
      <c r="F645" s="16">
        <f t="shared" si="60"/>
        <v>0.57222222222223174</v>
      </c>
      <c r="G645" s="17">
        <f t="shared" si="61"/>
        <v>0</v>
      </c>
      <c r="H645" s="15">
        <f>COUNTIF($C646:C$1004,"&lt;="&amp;E645)</f>
        <v>22</v>
      </c>
    </row>
    <row r="646" spans="1:8" ht="25.5" x14ac:dyDescent="0.35">
      <c r="A646" s="15">
        <v>30</v>
      </c>
      <c r="B646" s="15">
        <v>52</v>
      </c>
      <c r="C646" s="16">
        <f t="shared" si="58"/>
        <v>15.593750000000004</v>
      </c>
      <c r="D646" s="16">
        <f t="shared" si="57"/>
        <v>16.199305555555569</v>
      </c>
      <c r="E646" s="16">
        <f t="shared" si="59"/>
        <v>16.23541666666668</v>
      </c>
      <c r="F646" s="16">
        <f t="shared" si="60"/>
        <v>0.60555555555556495</v>
      </c>
      <c r="G646" s="17">
        <f t="shared" si="61"/>
        <v>0</v>
      </c>
      <c r="H646" s="15">
        <f>COUNTIF($C647:C$1004,"&lt;="&amp;E646)</f>
        <v>23</v>
      </c>
    </row>
    <row r="647" spans="1:8" ht="25.5" x14ac:dyDescent="0.35">
      <c r="A647" s="15">
        <v>1</v>
      </c>
      <c r="B647" s="15">
        <v>40</v>
      </c>
      <c r="C647" s="16">
        <f t="shared" si="58"/>
        <v>15.594444444444449</v>
      </c>
      <c r="D647" s="16">
        <f t="shared" ref="D647:D710" si="62">IF(C647&gt;E646,C647,E646)</f>
        <v>16.23541666666668</v>
      </c>
      <c r="E647" s="16">
        <f t="shared" si="59"/>
        <v>16.263194444444458</v>
      </c>
      <c r="F647" s="16">
        <f t="shared" si="60"/>
        <v>0.64097222222223138</v>
      </c>
      <c r="G647" s="17">
        <f t="shared" si="61"/>
        <v>0</v>
      </c>
      <c r="H647" s="15">
        <f>COUNTIF($C648:C$1004,"&lt;="&amp;E647)</f>
        <v>22</v>
      </c>
    </row>
    <row r="648" spans="1:8" ht="25.5" x14ac:dyDescent="0.35">
      <c r="A648" s="15">
        <v>27</v>
      </c>
      <c r="B648" s="15">
        <v>38</v>
      </c>
      <c r="C648" s="16">
        <f t="shared" si="58"/>
        <v>15.613194444444449</v>
      </c>
      <c r="D648" s="16">
        <f t="shared" si="62"/>
        <v>16.263194444444458</v>
      </c>
      <c r="E648" s="16">
        <f t="shared" si="59"/>
        <v>16.289583333333347</v>
      </c>
      <c r="F648" s="16">
        <f t="shared" si="60"/>
        <v>0.65000000000000924</v>
      </c>
      <c r="G648" s="17">
        <f t="shared" si="61"/>
        <v>0</v>
      </c>
      <c r="H648" s="15">
        <f>COUNTIF($C649:C$1004,"&lt;="&amp;E648)</f>
        <v>22</v>
      </c>
    </row>
    <row r="649" spans="1:8" ht="25.5" x14ac:dyDescent="0.35">
      <c r="A649" s="15">
        <v>5</v>
      </c>
      <c r="B649" s="15">
        <v>50</v>
      </c>
      <c r="C649" s="16">
        <f t="shared" si="58"/>
        <v>15.616666666666671</v>
      </c>
      <c r="D649" s="16">
        <f t="shared" si="62"/>
        <v>16.289583333333347</v>
      </c>
      <c r="E649" s="16">
        <f t="shared" si="59"/>
        <v>16.324305555555569</v>
      </c>
      <c r="F649" s="16">
        <f t="shared" si="60"/>
        <v>0.67291666666667638</v>
      </c>
      <c r="G649" s="17">
        <f t="shared" si="61"/>
        <v>0</v>
      </c>
      <c r="H649" s="15">
        <f>COUNTIF($C650:C$1004,"&lt;="&amp;E649)</f>
        <v>21</v>
      </c>
    </row>
    <row r="650" spans="1:8" ht="25.5" x14ac:dyDescent="0.35">
      <c r="A650" s="15">
        <v>35</v>
      </c>
      <c r="B650" s="15">
        <v>98</v>
      </c>
      <c r="C650" s="16">
        <f t="shared" si="58"/>
        <v>15.640972222222226</v>
      </c>
      <c r="D650" s="16">
        <f t="shared" si="62"/>
        <v>16.324305555555569</v>
      </c>
      <c r="E650" s="16">
        <f t="shared" si="59"/>
        <v>16.392361111111125</v>
      </c>
      <c r="F650" s="16">
        <f t="shared" si="60"/>
        <v>0.68333333333334245</v>
      </c>
      <c r="G650" s="17">
        <f t="shared" si="61"/>
        <v>0</v>
      </c>
      <c r="H650" s="15">
        <f>COUNTIF($C651:C$1004,"&lt;="&amp;E650)</f>
        <v>23</v>
      </c>
    </row>
    <row r="651" spans="1:8" ht="25.5" x14ac:dyDescent="0.35">
      <c r="A651" s="15">
        <v>10</v>
      </c>
      <c r="B651" s="15">
        <v>27</v>
      </c>
      <c r="C651" s="16">
        <f t="shared" si="58"/>
        <v>15.647916666666671</v>
      </c>
      <c r="D651" s="16">
        <f t="shared" si="62"/>
        <v>16.392361111111125</v>
      </c>
      <c r="E651" s="16">
        <f t="shared" si="59"/>
        <v>16.411111111111126</v>
      </c>
      <c r="F651" s="16">
        <f t="shared" si="60"/>
        <v>0.74444444444445423</v>
      </c>
      <c r="G651" s="17">
        <f t="shared" si="61"/>
        <v>0</v>
      </c>
      <c r="H651" s="15">
        <f>COUNTIF($C652:C$1004,"&lt;="&amp;E651)</f>
        <v>22</v>
      </c>
    </row>
    <row r="652" spans="1:8" ht="25.5" x14ac:dyDescent="0.35">
      <c r="A652" s="15">
        <v>2</v>
      </c>
      <c r="B652" s="15">
        <v>38</v>
      </c>
      <c r="C652" s="16">
        <f t="shared" si="58"/>
        <v>15.649305555555559</v>
      </c>
      <c r="D652" s="16">
        <f t="shared" si="62"/>
        <v>16.411111111111126</v>
      </c>
      <c r="E652" s="16">
        <f t="shared" si="59"/>
        <v>16.437500000000014</v>
      </c>
      <c r="F652" s="16">
        <f t="shared" si="60"/>
        <v>0.76180555555556673</v>
      </c>
      <c r="G652" s="17">
        <f t="shared" si="61"/>
        <v>0</v>
      </c>
      <c r="H652" s="15">
        <f>COUNTIF($C653:C$1004,"&lt;="&amp;E652)</f>
        <v>22</v>
      </c>
    </row>
    <row r="653" spans="1:8" ht="25.5" x14ac:dyDescent="0.35">
      <c r="A653" s="15">
        <v>25</v>
      </c>
      <c r="B653" s="15">
        <v>59</v>
      </c>
      <c r="C653" s="16">
        <f t="shared" si="58"/>
        <v>15.66666666666667</v>
      </c>
      <c r="D653" s="16">
        <f t="shared" si="62"/>
        <v>16.437500000000014</v>
      </c>
      <c r="E653" s="16">
        <f t="shared" si="59"/>
        <v>16.478472222222237</v>
      </c>
      <c r="F653" s="16">
        <f t="shared" si="60"/>
        <v>0.77083333333334458</v>
      </c>
      <c r="G653" s="17">
        <f t="shared" si="61"/>
        <v>0</v>
      </c>
      <c r="H653" s="15">
        <f>COUNTIF($C654:C$1004,"&lt;="&amp;E653)</f>
        <v>22</v>
      </c>
    </row>
    <row r="654" spans="1:8" ht="25.5" x14ac:dyDescent="0.35">
      <c r="A654" s="15">
        <v>1</v>
      </c>
      <c r="B654" s="15">
        <v>60</v>
      </c>
      <c r="C654" s="16">
        <f t="shared" si="58"/>
        <v>15.667361111111115</v>
      </c>
      <c r="D654" s="16">
        <f t="shared" si="62"/>
        <v>16.478472222222237</v>
      </c>
      <c r="E654" s="16">
        <f t="shared" si="59"/>
        <v>16.520138888888905</v>
      </c>
      <c r="F654" s="16">
        <f t="shared" si="60"/>
        <v>0.81111111111112244</v>
      </c>
      <c r="G654" s="17">
        <f t="shared" si="61"/>
        <v>0</v>
      </c>
      <c r="H654" s="15">
        <f>COUNTIF($C655:C$1004,"&lt;="&amp;E654)</f>
        <v>22</v>
      </c>
    </row>
    <row r="655" spans="1:8" ht="25.5" x14ac:dyDescent="0.35">
      <c r="A655" s="15">
        <v>12</v>
      </c>
      <c r="B655" s="15">
        <v>19</v>
      </c>
      <c r="C655" s="16">
        <f t="shared" si="58"/>
        <v>15.675694444444447</v>
      </c>
      <c r="D655" s="16">
        <f t="shared" si="62"/>
        <v>16.520138888888905</v>
      </c>
      <c r="E655" s="16">
        <f t="shared" si="59"/>
        <v>16.533333333333349</v>
      </c>
      <c r="F655" s="16">
        <f t="shared" si="60"/>
        <v>0.84444444444445743</v>
      </c>
      <c r="G655" s="17">
        <f t="shared" si="61"/>
        <v>0</v>
      </c>
      <c r="H655" s="15">
        <f>COUNTIF($C656:C$1004,"&lt;="&amp;E655)</f>
        <v>22</v>
      </c>
    </row>
    <row r="656" spans="1:8" ht="25.5" x14ac:dyDescent="0.35">
      <c r="A656" s="15">
        <v>27</v>
      </c>
      <c r="B656" s="15">
        <v>49</v>
      </c>
      <c r="C656" s="16">
        <f t="shared" si="58"/>
        <v>15.694444444444448</v>
      </c>
      <c r="D656" s="16">
        <f t="shared" si="62"/>
        <v>16.533333333333349</v>
      </c>
      <c r="E656" s="16">
        <f t="shared" si="59"/>
        <v>16.567361111111126</v>
      </c>
      <c r="F656" s="16">
        <f t="shared" si="60"/>
        <v>0.83888888888890101</v>
      </c>
      <c r="G656" s="17">
        <f t="shared" si="61"/>
        <v>0</v>
      </c>
      <c r="H656" s="15">
        <f>COUNTIF($C657:C$1004,"&lt;="&amp;E656)</f>
        <v>21</v>
      </c>
    </row>
    <row r="657" spans="1:8" ht="25.5" x14ac:dyDescent="0.35">
      <c r="A657" s="15">
        <v>8</v>
      </c>
      <c r="B657" s="15">
        <v>65</v>
      </c>
      <c r="C657" s="16">
        <f t="shared" si="58"/>
        <v>15.700000000000005</v>
      </c>
      <c r="D657" s="16">
        <f t="shared" si="62"/>
        <v>16.567361111111126</v>
      </c>
      <c r="E657" s="16">
        <f t="shared" si="59"/>
        <v>16.612500000000015</v>
      </c>
      <c r="F657" s="16">
        <f t="shared" si="60"/>
        <v>0.86736111111112102</v>
      </c>
      <c r="G657" s="17">
        <f t="shared" si="61"/>
        <v>0</v>
      </c>
      <c r="H657" s="15">
        <f>COUNTIF($C658:C$1004,"&lt;="&amp;E657)</f>
        <v>21</v>
      </c>
    </row>
    <row r="658" spans="1:8" ht="25.5" x14ac:dyDescent="0.35">
      <c r="A658" s="15">
        <v>8</v>
      </c>
      <c r="B658" s="15">
        <v>46</v>
      </c>
      <c r="C658" s="16">
        <f t="shared" si="58"/>
        <v>15.705555555555561</v>
      </c>
      <c r="D658" s="16">
        <f t="shared" si="62"/>
        <v>16.612500000000015</v>
      </c>
      <c r="E658" s="16">
        <f t="shared" si="59"/>
        <v>16.64444444444446</v>
      </c>
      <c r="F658" s="16">
        <f t="shared" si="60"/>
        <v>0.90694444444445388</v>
      </c>
      <c r="G658" s="17">
        <f t="shared" si="61"/>
        <v>0</v>
      </c>
      <c r="H658" s="15">
        <f>COUNTIF($C659:C$1004,"&lt;="&amp;E658)</f>
        <v>22</v>
      </c>
    </row>
    <row r="659" spans="1:8" ht="25.5" x14ac:dyDescent="0.35">
      <c r="A659" s="15">
        <v>200</v>
      </c>
      <c r="B659" s="15">
        <v>45</v>
      </c>
      <c r="C659" s="16">
        <f t="shared" si="58"/>
        <v>15.84444444444445</v>
      </c>
      <c r="D659" s="16">
        <f t="shared" si="62"/>
        <v>16.64444444444446</v>
      </c>
      <c r="E659" s="16">
        <f t="shared" si="59"/>
        <v>16.67569444444446</v>
      </c>
      <c r="F659" s="16">
        <f t="shared" si="60"/>
        <v>0.80000000000000959</v>
      </c>
      <c r="G659" s="17">
        <f t="shared" si="61"/>
        <v>0</v>
      </c>
      <c r="H659" s="15">
        <f>COUNTIF($C660:C$1004,"&lt;="&amp;E659)</f>
        <v>22</v>
      </c>
    </row>
    <row r="660" spans="1:8" ht="25.5" x14ac:dyDescent="0.35">
      <c r="A660" s="15">
        <v>130</v>
      </c>
      <c r="B660" s="15">
        <v>23</v>
      </c>
      <c r="C660" s="16">
        <f t="shared" si="58"/>
        <v>15.934722222222229</v>
      </c>
      <c r="D660" s="16">
        <f t="shared" si="62"/>
        <v>16.67569444444446</v>
      </c>
      <c r="E660" s="16">
        <f t="shared" si="59"/>
        <v>16.691666666666681</v>
      </c>
      <c r="F660" s="16">
        <f t="shared" si="60"/>
        <v>0.74097222222223103</v>
      </c>
      <c r="G660" s="17">
        <f t="shared" si="61"/>
        <v>0</v>
      </c>
      <c r="H660" s="15">
        <f>COUNTIF($C661:C$1004,"&lt;="&amp;E660)</f>
        <v>23</v>
      </c>
    </row>
    <row r="661" spans="1:8" ht="25.5" x14ac:dyDescent="0.35">
      <c r="A661" s="15">
        <v>27</v>
      </c>
      <c r="B661" s="15">
        <v>11</v>
      </c>
      <c r="C661" s="16">
        <f t="shared" si="58"/>
        <v>15.95347222222223</v>
      </c>
      <c r="D661" s="16">
        <f t="shared" si="62"/>
        <v>16.691666666666681</v>
      </c>
      <c r="E661" s="16">
        <f t="shared" si="59"/>
        <v>16.699305555555569</v>
      </c>
      <c r="F661" s="16">
        <f t="shared" si="60"/>
        <v>0.73819444444445104</v>
      </c>
      <c r="G661" s="17">
        <f t="shared" si="61"/>
        <v>0</v>
      </c>
      <c r="H661" s="15">
        <f>COUNTIF($C662:C$1004,"&lt;="&amp;E661)</f>
        <v>22</v>
      </c>
    </row>
    <row r="662" spans="1:8" ht="25.5" x14ac:dyDescent="0.35">
      <c r="A662" s="15">
        <v>48</v>
      </c>
      <c r="B662" s="15">
        <v>6</v>
      </c>
      <c r="C662" s="16">
        <f t="shared" si="58"/>
        <v>15.986805555555563</v>
      </c>
      <c r="D662" s="16">
        <f t="shared" si="62"/>
        <v>16.699305555555569</v>
      </c>
      <c r="E662" s="16">
        <f t="shared" si="59"/>
        <v>16.703472222222235</v>
      </c>
      <c r="F662" s="16">
        <f t="shared" si="60"/>
        <v>0.71250000000000568</v>
      </c>
      <c r="G662" s="17">
        <f t="shared" si="61"/>
        <v>0</v>
      </c>
      <c r="H662" s="15">
        <f>COUNTIF($C663:C$1004,"&lt;="&amp;E662)</f>
        <v>21</v>
      </c>
    </row>
    <row r="663" spans="1:8" ht="25.5" x14ac:dyDescent="0.35">
      <c r="A663" s="15">
        <v>49</v>
      </c>
      <c r="B663" s="15">
        <v>89</v>
      </c>
      <c r="C663" s="16">
        <f t="shared" si="58"/>
        <v>16.020833333333339</v>
      </c>
      <c r="D663" s="16">
        <f t="shared" si="62"/>
        <v>16.703472222222235</v>
      </c>
      <c r="E663" s="16">
        <f t="shared" si="59"/>
        <v>16.76527777777779</v>
      </c>
      <c r="F663" s="16">
        <f t="shared" si="60"/>
        <v>0.68263888888889568</v>
      </c>
      <c r="G663" s="17">
        <f t="shared" si="61"/>
        <v>0</v>
      </c>
      <c r="H663" s="15">
        <f>COUNTIF($C664:C$1004,"&lt;="&amp;E663)</f>
        <v>21</v>
      </c>
    </row>
    <row r="664" spans="1:8" ht="25.5" x14ac:dyDescent="0.35">
      <c r="A664" s="15">
        <v>11</v>
      </c>
      <c r="B664" s="15">
        <v>78</v>
      </c>
      <c r="C664" s="16">
        <f t="shared" si="58"/>
        <v>16.028472222222227</v>
      </c>
      <c r="D664" s="16">
        <f t="shared" si="62"/>
        <v>16.76527777777779</v>
      </c>
      <c r="E664" s="16">
        <f t="shared" si="59"/>
        <v>16.819444444444457</v>
      </c>
      <c r="F664" s="16">
        <f t="shared" si="60"/>
        <v>0.73680555555556282</v>
      </c>
      <c r="G664" s="17">
        <f t="shared" si="61"/>
        <v>0</v>
      </c>
      <c r="H664" s="15">
        <f>COUNTIF($C665:C$1004,"&lt;="&amp;E664)</f>
        <v>22</v>
      </c>
    </row>
    <row r="665" spans="1:8" ht="25.5" x14ac:dyDescent="0.35">
      <c r="A665" s="15">
        <v>71</v>
      </c>
      <c r="B665" s="15">
        <v>75</v>
      </c>
      <c r="C665" s="16">
        <f t="shared" si="58"/>
        <v>16.077777777777783</v>
      </c>
      <c r="D665" s="16">
        <f t="shared" si="62"/>
        <v>16.819444444444457</v>
      </c>
      <c r="E665" s="16">
        <f t="shared" si="59"/>
        <v>16.871527777777789</v>
      </c>
      <c r="F665" s="16">
        <f t="shared" si="60"/>
        <v>0.74166666666667425</v>
      </c>
      <c r="G665" s="17">
        <f t="shared" si="61"/>
        <v>0</v>
      </c>
      <c r="H665" s="15">
        <f>COUNTIF($C666:C$1004,"&lt;="&amp;E665)</f>
        <v>23</v>
      </c>
    </row>
    <row r="666" spans="1:8" ht="25.5" x14ac:dyDescent="0.35">
      <c r="A666" s="15">
        <v>15</v>
      </c>
      <c r="B666" s="15">
        <v>5</v>
      </c>
      <c r="C666" s="16">
        <f t="shared" si="58"/>
        <v>16.088194444444451</v>
      </c>
      <c r="D666" s="16">
        <f t="shared" si="62"/>
        <v>16.871527777777789</v>
      </c>
      <c r="E666" s="16">
        <f t="shared" si="59"/>
        <v>16.875000000000011</v>
      </c>
      <c r="F666" s="16">
        <f t="shared" si="60"/>
        <v>0.78333333333333854</v>
      </c>
      <c r="G666" s="17">
        <f t="shared" si="61"/>
        <v>0</v>
      </c>
      <c r="H666" s="15">
        <f>COUNTIF($C667:C$1004,"&lt;="&amp;E666)</f>
        <v>22</v>
      </c>
    </row>
    <row r="667" spans="1:8" ht="25.5" x14ac:dyDescent="0.35">
      <c r="A667" s="15">
        <v>25</v>
      </c>
      <c r="B667" s="15">
        <v>33</v>
      </c>
      <c r="C667" s="16">
        <f t="shared" si="58"/>
        <v>16.105555555555561</v>
      </c>
      <c r="D667" s="16">
        <f t="shared" si="62"/>
        <v>16.875000000000011</v>
      </c>
      <c r="E667" s="16">
        <f t="shared" si="59"/>
        <v>16.897916666666678</v>
      </c>
      <c r="F667" s="16">
        <f t="shared" si="60"/>
        <v>0.76944444444444926</v>
      </c>
      <c r="G667" s="17">
        <f t="shared" si="61"/>
        <v>0</v>
      </c>
      <c r="H667" s="15">
        <f>COUNTIF($C668:C$1004,"&lt;="&amp;E667)</f>
        <v>21</v>
      </c>
    </row>
    <row r="668" spans="1:8" ht="25.5" x14ac:dyDescent="0.35">
      <c r="A668" s="15">
        <v>145</v>
      </c>
      <c r="B668" s="15">
        <v>20</v>
      </c>
      <c r="C668" s="16">
        <f t="shared" si="58"/>
        <v>16.206250000000004</v>
      </c>
      <c r="D668" s="16">
        <f t="shared" si="62"/>
        <v>16.897916666666678</v>
      </c>
      <c r="E668" s="16">
        <f t="shared" si="59"/>
        <v>16.911805555555567</v>
      </c>
      <c r="F668" s="16">
        <f t="shared" si="60"/>
        <v>0.69166666666667354</v>
      </c>
      <c r="G668" s="17">
        <f t="shared" si="61"/>
        <v>0</v>
      </c>
      <c r="H668" s="15">
        <f>COUNTIF($C669:C$1004,"&lt;="&amp;E668)</f>
        <v>20</v>
      </c>
    </row>
    <row r="669" spans="1:8" ht="25.5" x14ac:dyDescent="0.35">
      <c r="A669" s="15">
        <v>41</v>
      </c>
      <c r="B669" s="15">
        <v>45</v>
      </c>
      <c r="C669" s="16">
        <f t="shared" si="58"/>
        <v>16.234722222222228</v>
      </c>
      <c r="D669" s="16">
        <f t="shared" si="62"/>
        <v>16.911805555555567</v>
      </c>
      <c r="E669" s="16">
        <f t="shared" si="59"/>
        <v>16.943055555555567</v>
      </c>
      <c r="F669" s="16">
        <f t="shared" si="60"/>
        <v>0.67708333333333925</v>
      </c>
      <c r="G669" s="17">
        <f t="shared" si="61"/>
        <v>0</v>
      </c>
      <c r="H669" s="15">
        <f>COUNTIF($C670:C$1004,"&lt;="&amp;E669)</f>
        <v>20</v>
      </c>
    </row>
    <row r="670" spans="1:8" ht="25.5" x14ac:dyDescent="0.35">
      <c r="A670" s="15">
        <v>53</v>
      </c>
      <c r="B670" s="15">
        <v>77</v>
      </c>
      <c r="C670" s="16">
        <f t="shared" si="58"/>
        <v>16.271527777777784</v>
      </c>
      <c r="D670" s="16">
        <f t="shared" si="62"/>
        <v>16.943055555555567</v>
      </c>
      <c r="E670" s="16">
        <f t="shared" si="59"/>
        <v>16.996527777777789</v>
      </c>
      <c r="F670" s="16">
        <f t="shared" si="60"/>
        <v>0.67152777777778283</v>
      </c>
      <c r="G670" s="17">
        <f t="shared" si="61"/>
        <v>0</v>
      </c>
      <c r="H670" s="15">
        <f>COUNTIF($C671:C$1004,"&lt;="&amp;E670)</f>
        <v>21</v>
      </c>
    </row>
    <row r="671" spans="1:8" ht="25.5" x14ac:dyDescent="0.35">
      <c r="A671" s="15">
        <v>140</v>
      </c>
      <c r="B671" s="15">
        <v>41</v>
      </c>
      <c r="C671" s="16">
        <f t="shared" si="58"/>
        <v>16.368750000000006</v>
      </c>
      <c r="D671" s="16">
        <f t="shared" si="62"/>
        <v>16.996527777777789</v>
      </c>
      <c r="E671" s="16">
        <f t="shared" si="59"/>
        <v>17.025000000000013</v>
      </c>
      <c r="F671" s="16">
        <f t="shared" si="60"/>
        <v>0.62777777777778354</v>
      </c>
      <c r="G671" s="17">
        <f t="shared" si="61"/>
        <v>0</v>
      </c>
      <c r="H671" s="15">
        <f>COUNTIF($C672:C$1004,"&lt;="&amp;E671)</f>
        <v>21</v>
      </c>
    </row>
    <row r="672" spans="1:8" ht="25.5" x14ac:dyDescent="0.35">
      <c r="A672" s="15">
        <v>18</v>
      </c>
      <c r="B672" s="15">
        <v>13</v>
      </c>
      <c r="C672" s="16">
        <f t="shared" si="58"/>
        <v>16.381250000000005</v>
      </c>
      <c r="D672" s="16">
        <f t="shared" si="62"/>
        <v>17.025000000000013</v>
      </c>
      <c r="E672" s="16">
        <f t="shared" si="59"/>
        <v>17.034027777777791</v>
      </c>
      <c r="F672" s="16">
        <f t="shared" si="60"/>
        <v>0.64375000000000782</v>
      </c>
      <c r="G672" s="17">
        <f t="shared" si="61"/>
        <v>0</v>
      </c>
      <c r="H672" s="15">
        <f>COUNTIF($C673:C$1004,"&lt;="&amp;E672)</f>
        <v>20</v>
      </c>
    </row>
    <row r="673" spans="1:8" ht="25.5" x14ac:dyDescent="0.35">
      <c r="A673" s="15">
        <v>11</v>
      </c>
      <c r="B673" s="15">
        <v>19</v>
      </c>
      <c r="C673" s="16">
        <f t="shared" si="58"/>
        <v>16.388888888888893</v>
      </c>
      <c r="D673" s="16">
        <f t="shared" si="62"/>
        <v>17.034027777777791</v>
      </c>
      <c r="E673" s="16">
        <f t="shared" si="59"/>
        <v>17.047222222222235</v>
      </c>
      <c r="F673" s="16">
        <f t="shared" si="60"/>
        <v>0.64513888888889781</v>
      </c>
      <c r="G673" s="17">
        <f t="shared" si="61"/>
        <v>0</v>
      </c>
      <c r="H673" s="15">
        <f>COUNTIF($C674:C$1004,"&lt;="&amp;E673)</f>
        <v>19</v>
      </c>
    </row>
    <row r="674" spans="1:8" ht="25.5" x14ac:dyDescent="0.35">
      <c r="A674" s="15">
        <v>64</v>
      </c>
      <c r="B674" s="15">
        <v>145</v>
      </c>
      <c r="C674" s="16">
        <f t="shared" si="58"/>
        <v>16.433333333333337</v>
      </c>
      <c r="D674" s="16">
        <f t="shared" si="62"/>
        <v>17.047222222222235</v>
      </c>
      <c r="E674" s="16">
        <f t="shared" si="59"/>
        <v>17.147916666666678</v>
      </c>
      <c r="F674" s="16">
        <f t="shared" si="60"/>
        <v>0.61388888888889781</v>
      </c>
      <c r="G674" s="17">
        <f t="shared" si="61"/>
        <v>0</v>
      </c>
      <c r="H674" s="15">
        <f>COUNTIF($C675:C$1004,"&lt;="&amp;E674)</f>
        <v>18</v>
      </c>
    </row>
    <row r="675" spans="1:8" ht="25.5" x14ac:dyDescent="0.35">
      <c r="A675" s="15">
        <v>25</v>
      </c>
      <c r="B675" s="15">
        <v>28</v>
      </c>
      <c r="C675" s="16">
        <f t="shared" si="58"/>
        <v>16.450694444444448</v>
      </c>
      <c r="D675" s="16">
        <f t="shared" si="62"/>
        <v>17.147916666666678</v>
      </c>
      <c r="E675" s="16">
        <f t="shared" si="59"/>
        <v>17.167361111111124</v>
      </c>
      <c r="F675" s="16">
        <f t="shared" si="60"/>
        <v>0.69722222222222996</v>
      </c>
      <c r="G675" s="17">
        <f t="shared" si="61"/>
        <v>0</v>
      </c>
      <c r="H675" s="15">
        <f>COUNTIF($C676:C$1004,"&lt;="&amp;E675)</f>
        <v>17</v>
      </c>
    </row>
    <row r="676" spans="1:8" ht="25.5" x14ac:dyDescent="0.35">
      <c r="A676" s="15">
        <v>61</v>
      </c>
      <c r="B676" s="15">
        <v>205</v>
      </c>
      <c r="C676" s="16">
        <f t="shared" si="58"/>
        <v>16.493055555555561</v>
      </c>
      <c r="D676" s="16">
        <f t="shared" si="62"/>
        <v>17.167361111111124</v>
      </c>
      <c r="E676" s="16">
        <f t="shared" si="59"/>
        <v>17.309722222222234</v>
      </c>
      <c r="F676" s="16">
        <f t="shared" si="60"/>
        <v>0.67430555555556282</v>
      </c>
      <c r="G676" s="17">
        <f t="shared" si="61"/>
        <v>0</v>
      </c>
      <c r="H676" s="15">
        <f>COUNTIF($C677:C$1004,"&lt;="&amp;E676)</f>
        <v>18</v>
      </c>
    </row>
    <row r="677" spans="1:8" ht="25.5" x14ac:dyDescent="0.35">
      <c r="A677" s="15">
        <v>58</v>
      </c>
      <c r="B677" s="15">
        <v>5</v>
      </c>
      <c r="C677" s="16">
        <f t="shared" si="58"/>
        <v>16.533333333333339</v>
      </c>
      <c r="D677" s="16">
        <f t="shared" si="62"/>
        <v>17.309722222222234</v>
      </c>
      <c r="E677" s="16">
        <f t="shared" si="59"/>
        <v>17.313194444444456</v>
      </c>
      <c r="F677" s="16">
        <f t="shared" si="60"/>
        <v>0.77638888888889568</v>
      </c>
      <c r="G677" s="17">
        <f t="shared" si="61"/>
        <v>0</v>
      </c>
      <c r="H677" s="15">
        <f>COUNTIF($C678:C$1004,"&lt;="&amp;E677)</f>
        <v>17</v>
      </c>
    </row>
    <row r="678" spans="1:8" ht="25.5" x14ac:dyDescent="0.35">
      <c r="A678" s="15">
        <v>72</v>
      </c>
      <c r="B678" s="15">
        <v>101</v>
      </c>
      <c r="C678" s="16">
        <f t="shared" si="58"/>
        <v>16.583333333333339</v>
      </c>
      <c r="D678" s="16">
        <f t="shared" si="62"/>
        <v>17.313194444444456</v>
      </c>
      <c r="E678" s="16">
        <f t="shared" si="59"/>
        <v>17.383333333333344</v>
      </c>
      <c r="F678" s="16">
        <f t="shared" si="60"/>
        <v>0.7298611111111164</v>
      </c>
      <c r="G678" s="17">
        <f t="shared" si="61"/>
        <v>0</v>
      </c>
      <c r="H678" s="15">
        <f>COUNTIF($C679:C$1004,"&lt;="&amp;E678)</f>
        <v>17</v>
      </c>
    </row>
    <row r="679" spans="1:8" ht="25.5" x14ac:dyDescent="0.35">
      <c r="A679" s="15">
        <v>60</v>
      </c>
      <c r="B679" s="15">
        <v>2</v>
      </c>
      <c r="C679" s="16">
        <f t="shared" si="58"/>
        <v>16.625000000000007</v>
      </c>
      <c r="D679" s="16">
        <f t="shared" si="62"/>
        <v>17.383333333333344</v>
      </c>
      <c r="E679" s="16">
        <f t="shared" si="59"/>
        <v>17.384722222222234</v>
      </c>
      <c r="F679" s="16">
        <f t="shared" si="60"/>
        <v>0.75833333333333641</v>
      </c>
      <c r="G679" s="17">
        <f t="shared" si="61"/>
        <v>0</v>
      </c>
      <c r="H679" s="15">
        <f>COUNTIF($C680:C$1004,"&lt;="&amp;E679)</f>
        <v>16</v>
      </c>
    </row>
    <row r="680" spans="1:8" ht="25.5" x14ac:dyDescent="0.35">
      <c r="A680" s="15">
        <v>9</v>
      </c>
      <c r="B680" s="15">
        <v>55</v>
      </c>
      <c r="C680" s="16">
        <f t="shared" si="58"/>
        <v>16.631250000000009</v>
      </c>
      <c r="D680" s="16">
        <f t="shared" si="62"/>
        <v>17.384722222222234</v>
      </c>
      <c r="E680" s="16">
        <f t="shared" si="59"/>
        <v>17.422916666666676</v>
      </c>
      <c r="F680" s="16">
        <f t="shared" si="60"/>
        <v>0.75347222222222499</v>
      </c>
      <c r="G680" s="17">
        <f t="shared" si="61"/>
        <v>0</v>
      </c>
      <c r="H680" s="15">
        <f>COUNTIF($C681:C$1004,"&lt;="&amp;E680)</f>
        <v>17</v>
      </c>
    </row>
    <row r="681" spans="1:8" ht="25.5" x14ac:dyDescent="0.35">
      <c r="A681" s="15">
        <v>45</v>
      </c>
      <c r="B681" s="15">
        <v>62</v>
      </c>
      <c r="C681" s="16">
        <f t="shared" si="58"/>
        <v>16.662500000000009</v>
      </c>
      <c r="D681" s="16">
        <f t="shared" si="62"/>
        <v>17.422916666666676</v>
      </c>
      <c r="E681" s="16">
        <f t="shared" si="59"/>
        <v>17.465972222222231</v>
      </c>
      <c r="F681" s="16">
        <f t="shared" si="60"/>
        <v>0.76041666666666785</v>
      </c>
      <c r="G681" s="17">
        <f t="shared" si="61"/>
        <v>0</v>
      </c>
      <c r="H681" s="15">
        <f>COUNTIF($C682:C$1004,"&lt;="&amp;E681)</f>
        <v>16</v>
      </c>
    </row>
    <row r="682" spans="1:8" ht="25.5" x14ac:dyDescent="0.35">
      <c r="A682" s="15">
        <v>20</v>
      </c>
      <c r="B682" s="15">
        <v>3</v>
      </c>
      <c r="C682" s="16">
        <f t="shared" si="58"/>
        <v>16.676388888888898</v>
      </c>
      <c r="D682" s="16">
        <f t="shared" si="62"/>
        <v>17.465972222222231</v>
      </c>
      <c r="E682" s="16">
        <f t="shared" si="59"/>
        <v>17.468055555555566</v>
      </c>
      <c r="F682" s="16">
        <f t="shared" si="60"/>
        <v>0.78958333333333286</v>
      </c>
      <c r="G682" s="17">
        <f t="shared" si="61"/>
        <v>0</v>
      </c>
      <c r="H682" s="15">
        <f>COUNTIF($C683:C$1004,"&lt;="&amp;E682)</f>
        <v>15</v>
      </c>
    </row>
    <row r="683" spans="1:8" ht="25.5" x14ac:dyDescent="0.35">
      <c r="A683" s="15">
        <v>5</v>
      </c>
      <c r="B683" s="15">
        <v>25</v>
      </c>
      <c r="C683" s="16">
        <f t="shared" si="58"/>
        <v>16.679861111111119</v>
      </c>
      <c r="D683" s="16">
        <f t="shared" si="62"/>
        <v>17.468055555555566</v>
      </c>
      <c r="E683" s="16">
        <f t="shared" si="59"/>
        <v>17.485416666666676</v>
      </c>
      <c r="F683" s="16">
        <f t="shared" si="60"/>
        <v>0.78819444444444642</v>
      </c>
      <c r="G683" s="17">
        <f t="shared" si="61"/>
        <v>0</v>
      </c>
      <c r="H683" s="15">
        <f>COUNTIF($C684:C$1004,"&lt;="&amp;E683)</f>
        <v>14</v>
      </c>
    </row>
    <row r="684" spans="1:8" ht="25.5" x14ac:dyDescent="0.35">
      <c r="A684" s="15">
        <v>115</v>
      </c>
      <c r="B684" s="15">
        <v>55</v>
      </c>
      <c r="C684" s="16">
        <f t="shared" si="58"/>
        <v>16.75972222222223</v>
      </c>
      <c r="D684" s="16">
        <f t="shared" si="62"/>
        <v>17.485416666666676</v>
      </c>
      <c r="E684" s="16">
        <f t="shared" si="59"/>
        <v>17.523611111111119</v>
      </c>
      <c r="F684" s="16">
        <f t="shared" si="60"/>
        <v>0.72569444444444642</v>
      </c>
      <c r="G684" s="17">
        <f t="shared" si="61"/>
        <v>0</v>
      </c>
      <c r="H684" s="15">
        <f>COUNTIF($C685:C$1004,"&lt;="&amp;E684)</f>
        <v>15</v>
      </c>
    </row>
    <row r="685" spans="1:8" ht="25.5" x14ac:dyDescent="0.35">
      <c r="A685" s="15">
        <v>42</v>
      </c>
      <c r="B685" s="15">
        <v>58</v>
      </c>
      <c r="C685" s="16">
        <f t="shared" si="58"/>
        <v>16.788888888888895</v>
      </c>
      <c r="D685" s="16">
        <f t="shared" si="62"/>
        <v>17.523611111111119</v>
      </c>
      <c r="E685" s="16">
        <f t="shared" si="59"/>
        <v>17.563888888888897</v>
      </c>
      <c r="F685" s="16">
        <f t="shared" si="60"/>
        <v>0.73472222222222427</v>
      </c>
      <c r="G685" s="17">
        <f t="shared" si="61"/>
        <v>0</v>
      </c>
      <c r="H685" s="15">
        <f>COUNTIF($C686:C$1004,"&lt;="&amp;E685)</f>
        <v>14</v>
      </c>
    </row>
    <row r="686" spans="1:8" ht="25.5" x14ac:dyDescent="0.35">
      <c r="A686" s="15">
        <v>10</v>
      </c>
      <c r="B686" s="15">
        <v>65</v>
      </c>
      <c r="C686" s="16">
        <f t="shared" si="58"/>
        <v>16.795833333333338</v>
      </c>
      <c r="D686" s="16">
        <f t="shared" si="62"/>
        <v>17.563888888888897</v>
      </c>
      <c r="E686" s="16">
        <f t="shared" si="59"/>
        <v>17.609027777777786</v>
      </c>
      <c r="F686" s="16">
        <f t="shared" si="60"/>
        <v>0.76805555555555927</v>
      </c>
      <c r="G686" s="17">
        <f t="shared" si="61"/>
        <v>0</v>
      </c>
      <c r="H686" s="15">
        <f>COUNTIF($C687:C$1004,"&lt;="&amp;E686)</f>
        <v>15</v>
      </c>
    </row>
    <row r="687" spans="1:8" ht="25.5" x14ac:dyDescent="0.35">
      <c r="A687" s="15">
        <v>60</v>
      </c>
      <c r="B687" s="15">
        <v>70</v>
      </c>
      <c r="C687" s="16">
        <f t="shared" si="58"/>
        <v>16.837500000000006</v>
      </c>
      <c r="D687" s="16">
        <f t="shared" si="62"/>
        <v>17.609027777777786</v>
      </c>
      <c r="E687" s="16">
        <f t="shared" si="59"/>
        <v>17.657638888888897</v>
      </c>
      <c r="F687" s="16">
        <f t="shared" si="60"/>
        <v>0.7715277777777807</v>
      </c>
      <c r="G687" s="17">
        <f t="shared" si="61"/>
        <v>0</v>
      </c>
      <c r="H687" s="15">
        <f>COUNTIF($C688:C$1004,"&lt;="&amp;E687)</f>
        <v>15</v>
      </c>
    </row>
    <row r="688" spans="1:8" ht="25.5" x14ac:dyDescent="0.35">
      <c r="A688" s="15">
        <v>27</v>
      </c>
      <c r="B688" s="15">
        <v>35</v>
      </c>
      <c r="C688" s="16">
        <f t="shared" si="58"/>
        <v>16.856250000000006</v>
      </c>
      <c r="D688" s="16">
        <f t="shared" si="62"/>
        <v>17.657638888888897</v>
      </c>
      <c r="E688" s="16">
        <f t="shared" si="59"/>
        <v>17.681944444444454</v>
      </c>
      <c r="F688" s="16">
        <f t="shared" si="60"/>
        <v>0.8013888888888907</v>
      </c>
      <c r="G688" s="17">
        <f t="shared" si="61"/>
        <v>0</v>
      </c>
      <c r="H688" s="15">
        <f>COUNTIF($C689:C$1004,"&lt;="&amp;E688)</f>
        <v>14</v>
      </c>
    </row>
    <row r="689" spans="1:8" ht="25.5" x14ac:dyDescent="0.35">
      <c r="A689" s="15">
        <v>95</v>
      </c>
      <c r="B689" s="15">
        <v>14</v>
      </c>
      <c r="C689" s="16">
        <f t="shared" si="58"/>
        <v>16.922222222222228</v>
      </c>
      <c r="D689" s="16">
        <f t="shared" si="62"/>
        <v>17.681944444444454</v>
      </c>
      <c r="E689" s="16">
        <f t="shared" si="59"/>
        <v>17.691666666666677</v>
      </c>
      <c r="F689" s="16">
        <f t="shared" si="60"/>
        <v>0.75972222222222641</v>
      </c>
      <c r="G689" s="17">
        <f t="shared" si="61"/>
        <v>0</v>
      </c>
      <c r="H689" s="15">
        <f>COUNTIF($C690:C$1004,"&lt;="&amp;E689)</f>
        <v>14</v>
      </c>
    </row>
    <row r="690" spans="1:8" ht="25.5" x14ac:dyDescent="0.35">
      <c r="A690" s="15">
        <v>85</v>
      </c>
      <c r="B690" s="15">
        <v>10</v>
      </c>
      <c r="C690" s="16">
        <f t="shared" si="58"/>
        <v>16.981250000000006</v>
      </c>
      <c r="D690" s="16">
        <f t="shared" si="62"/>
        <v>17.691666666666677</v>
      </c>
      <c r="E690" s="16">
        <f t="shared" si="59"/>
        <v>17.69861111111112</v>
      </c>
      <c r="F690" s="16">
        <f t="shared" si="60"/>
        <v>0.71041666666667069</v>
      </c>
      <c r="G690" s="17">
        <f t="shared" si="61"/>
        <v>0</v>
      </c>
      <c r="H690" s="15">
        <f>COUNTIF($C691:C$1004,"&lt;="&amp;E690)</f>
        <v>13</v>
      </c>
    </row>
    <row r="691" spans="1:8" ht="25.5" x14ac:dyDescent="0.35">
      <c r="A691" s="15">
        <v>17</v>
      </c>
      <c r="B691" s="15">
        <v>39</v>
      </c>
      <c r="C691" s="16">
        <f t="shared" si="58"/>
        <v>16.993055555555561</v>
      </c>
      <c r="D691" s="16">
        <f t="shared" si="62"/>
        <v>17.69861111111112</v>
      </c>
      <c r="E691" s="16">
        <f t="shared" si="59"/>
        <v>17.725694444444454</v>
      </c>
      <c r="F691" s="16">
        <f t="shared" si="60"/>
        <v>0.70555555555555927</v>
      </c>
      <c r="G691" s="17">
        <f t="shared" si="61"/>
        <v>0</v>
      </c>
      <c r="H691" s="15">
        <f>COUNTIF($C692:C$1004,"&lt;="&amp;E691)</f>
        <v>12</v>
      </c>
    </row>
    <row r="692" spans="1:8" ht="25.5" x14ac:dyDescent="0.35">
      <c r="A692" s="15">
        <v>18</v>
      </c>
      <c r="B692" s="15">
        <v>30</v>
      </c>
      <c r="C692" s="16">
        <f t="shared" si="58"/>
        <v>17.00555555555556</v>
      </c>
      <c r="D692" s="16">
        <f t="shared" si="62"/>
        <v>17.725694444444454</v>
      </c>
      <c r="E692" s="16">
        <f t="shared" si="59"/>
        <v>17.746527777777786</v>
      </c>
      <c r="F692" s="16">
        <f t="shared" si="60"/>
        <v>0.72013888888889355</v>
      </c>
      <c r="G692" s="17">
        <f t="shared" si="61"/>
        <v>0</v>
      </c>
      <c r="H692" s="15">
        <f>COUNTIF($C693:C$1004,"&lt;="&amp;E692)</f>
        <v>11</v>
      </c>
    </row>
    <row r="693" spans="1:8" ht="25.5" x14ac:dyDescent="0.35">
      <c r="A693" s="15">
        <v>245</v>
      </c>
      <c r="B693" s="15">
        <v>43</v>
      </c>
      <c r="C693" s="16">
        <f t="shared" si="58"/>
        <v>17.175694444444449</v>
      </c>
      <c r="D693" s="16">
        <f t="shared" si="62"/>
        <v>17.746527777777786</v>
      </c>
      <c r="E693" s="16">
        <f t="shared" si="59"/>
        <v>17.776388888888896</v>
      </c>
      <c r="F693" s="16">
        <f t="shared" si="60"/>
        <v>0.57083333333333641</v>
      </c>
      <c r="G693" s="17">
        <f t="shared" si="61"/>
        <v>0</v>
      </c>
      <c r="H693" s="15">
        <f>COUNTIF($C694:C$1004,"&lt;="&amp;E693)</f>
        <v>11</v>
      </c>
    </row>
    <row r="694" spans="1:8" ht="25.5" x14ac:dyDescent="0.35">
      <c r="A694" s="15">
        <v>97</v>
      </c>
      <c r="B694" s="15">
        <v>59</v>
      </c>
      <c r="C694" s="16">
        <f t="shared" si="58"/>
        <v>17.243055555555561</v>
      </c>
      <c r="D694" s="16">
        <f t="shared" si="62"/>
        <v>17.776388888888896</v>
      </c>
      <c r="E694" s="16">
        <f t="shared" si="59"/>
        <v>17.817361111111119</v>
      </c>
      <c r="F694" s="16">
        <f t="shared" si="60"/>
        <v>0.53333333333333499</v>
      </c>
      <c r="G694" s="17">
        <f t="shared" si="61"/>
        <v>0</v>
      </c>
      <c r="H694" s="15">
        <f>COUNTIF($C695:C$1004,"&lt;="&amp;E694)</f>
        <v>11</v>
      </c>
    </row>
    <row r="695" spans="1:8" ht="25.5" x14ac:dyDescent="0.35">
      <c r="A695" s="15">
        <v>187</v>
      </c>
      <c r="B695" s="15">
        <v>80</v>
      </c>
      <c r="C695" s="16">
        <f t="shared" si="58"/>
        <v>17.372916666666672</v>
      </c>
      <c r="D695" s="16">
        <f t="shared" si="62"/>
        <v>17.817361111111119</v>
      </c>
      <c r="E695" s="16">
        <f t="shared" si="59"/>
        <v>17.872916666666676</v>
      </c>
      <c r="F695" s="16">
        <f t="shared" si="60"/>
        <v>0.44444444444444642</v>
      </c>
      <c r="G695" s="17">
        <f t="shared" si="61"/>
        <v>0</v>
      </c>
      <c r="H695" s="15">
        <f>COUNTIF($C696:C$1004,"&lt;="&amp;E695)</f>
        <v>11</v>
      </c>
    </row>
    <row r="696" spans="1:8" ht="25.5" x14ac:dyDescent="0.35">
      <c r="A696" s="15">
        <v>32</v>
      </c>
      <c r="B696" s="15">
        <v>5</v>
      </c>
      <c r="C696" s="16">
        <f t="shared" si="58"/>
        <v>17.395138888888894</v>
      </c>
      <c r="D696" s="16">
        <f t="shared" si="62"/>
        <v>17.872916666666676</v>
      </c>
      <c r="E696" s="16">
        <f t="shared" si="59"/>
        <v>17.876388888888897</v>
      </c>
      <c r="F696" s="16">
        <f t="shared" si="60"/>
        <v>0.47777777777778141</v>
      </c>
      <c r="G696" s="17">
        <f t="shared" si="61"/>
        <v>0</v>
      </c>
      <c r="H696" s="15">
        <f>COUNTIF($C697:C$1004,"&lt;="&amp;E696)</f>
        <v>10</v>
      </c>
    </row>
    <row r="697" spans="1:8" ht="25.5" x14ac:dyDescent="0.35">
      <c r="A697" s="15">
        <v>5</v>
      </c>
      <c r="B697" s="15">
        <v>70</v>
      </c>
      <c r="C697" s="16">
        <f t="shared" ref="C697:C760" si="63">C696+A697/1440</f>
        <v>17.398611111111116</v>
      </c>
      <c r="D697" s="16">
        <f t="shared" si="62"/>
        <v>17.876388888888897</v>
      </c>
      <c r="E697" s="16">
        <f t="shared" ref="E697:E760" si="64">D697+B697/1440</f>
        <v>17.925000000000008</v>
      </c>
      <c r="F697" s="16">
        <f t="shared" ref="F697:F760" si="65">ABS(D697-C697)</f>
        <v>0.47777777777778141</v>
      </c>
      <c r="G697" s="17">
        <f t="shared" ref="G697:G760" si="66">ABS(D697-E696)</f>
        <v>0</v>
      </c>
      <c r="H697" s="15">
        <f>COUNTIF($C698:C$1004,"&lt;="&amp;E697)</f>
        <v>10</v>
      </c>
    </row>
    <row r="698" spans="1:8" ht="25.5" x14ac:dyDescent="0.35">
      <c r="A698" s="15">
        <v>147</v>
      </c>
      <c r="B698" s="15">
        <v>45</v>
      </c>
      <c r="C698" s="16">
        <f t="shared" si="63"/>
        <v>17.500694444444449</v>
      </c>
      <c r="D698" s="16">
        <f t="shared" si="62"/>
        <v>17.925000000000008</v>
      </c>
      <c r="E698" s="16">
        <f t="shared" si="64"/>
        <v>17.956250000000008</v>
      </c>
      <c r="F698" s="16">
        <f t="shared" si="65"/>
        <v>0.42430555555555927</v>
      </c>
      <c r="G698" s="17">
        <f t="shared" si="66"/>
        <v>0</v>
      </c>
      <c r="H698" s="15">
        <f>COUNTIF($C699:C$1004,"&lt;="&amp;E698)</f>
        <v>9</v>
      </c>
    </row>
    <row r="699" spans="1:8" ht="25.5" x14ac:dyDescent="0.35">
      <c r="A699" s="15">
        <v>6</v>
      </c>
      <c r="B699" s="15">
        <v>9</v>
      </c>
      <c r="C699" s="16">
        <f t="shared" si="63"/>
        <v>17.504861111111115</v>
      </c>
      <c r="D699" s="16">
        <f t="shared" si="62"/>
        <v>17.956250000000008</v>
      </c>
      <c r="E699" s="16">
        <f t="shared" si="64"/>
        <v>17.962500000000009</v>
      </c>
      <c r="F699" s="16">
        <f t="shared" si="65"/>
        <v>0.45138888888889284</v>
      </c>
      <c r="G699" s="17">
        <f t="shared" si="66"/>
        <v>0</v>
      </c>
      <c r="H699" s="15">
        <f>COUNTIF($C700:C$1004,"&lt;="&amp;E699)</f>
        <v>9</v>
      </c>
    </row>
    <row r="700" spans="1:8" ht="25.5" x14ac:dyDescent="0.35">
      <c r="A700" s="15">
        <v>130</v>
      </c>
      <c r="B700" s="15">
        <v>144</v>
      </c>
      <c r="C700" s="16">
        <f t="shared" si="63"/>
        <v>17.595138888888894</v>
      </c>
      <c r="D700" s="16">
        <f t="shared" si="62"/>
        <v>17.962500000000009</v>
      </c>
      <c r="E700" s="16">
        <f t="shared" si="64"/>
        <v>18.062500000000011</v>
      </c>
      <c r="F700" s="16">
        <f t="shared" si="65"/>
        <v>0.36736111111111569</v>
      </c>
      <c r="G700" s="17">
        <f t="shared" si="66"/>
        <v>0</v>
      </c>
      <c r="H700" s="15">
        <f>COUNTIF($C701:C$1004,"&lt;="&amp;E700)</f>
        <v>10</v>
      </c>
    </row>
    <row r="701" spans="1:8" ht="25.5" x14ac:dyDescent="0.35">
      <c r="A701" s="15">
        <v>17</v>
      </c>
      <c r="B701" s="15">
        <v>49</v>
      </c>
      <c r="C701" s="16">
        <f t="shared" si="63"/>
        <v>17.606944444444448</v>
      </c>
      <c r="D701" s="16">
        <f t="shared" si="62"/>
        <v>18.062500000000011</v>
      </c>
      <c r="E701" s="16">
        <f t="shared" si="64"/>
        <v>18.096527777777787</v>
      </c>
      <c r="F701" s="16">
        <f t="shared" si="65"/>
        <v>0.45555555555556282</v>
      </c>
      <c r="G701" s="17">
        <f t="shared" si="66"/>
        <v>0</v>
      </c>
      <c r="H701" s="15">
        <f>COUNTIF($C702:C$1004,"&lt;="&amp;E701)</f>
        <v>10</v>
      </c>
    </row>
    <row r="702" spans="1:8" ht="25.5" x14ac:dyDescent="0.35">
      <c r="A702" s="15">
        <v>57</v>
      </c>
      <c r="B702" s="15">
        <v>49</v>
      </c>
      <c r="C702" s="16">
        <f t="shared" si="63"/>
        <v>17.646527777777781</v>
      </c>
      <c r="D702" s="16">
        <f t="shared" si="62"/>
        <v>18.096527777777787</v>
      </c>
      <c r="E702" s="16">
        <f t="shared" si="64"/>
        <v>18.130555555555564</v>
      </c>
      <c r="F702" s="16">
        <f t="shared" si="65"/>
        <v>0.45000000000000639</v>
      </c>
      <c r="G702" s="17">
        <f t="shared" si="66"/>
        <v>0</v>
      </c>
      <c r="H702" s="15">
        <f>COUNTIF($C703:C$1004,"&lt;="&amp;E702)</f>
        <v>11</v>
      </c>
    </row>
    <row r="703" spans="1:8" ht="25.5" x14ac:dyDescent="0.35">
      <c r="A703" s="15">
        <v>52</v>
      </c>
      <c r="B703" s="15">
        <v>24</v>
      </c>
      <c r="C703" s="16">
        <f t="shared" si="63"/>
        <v>17.682638888888892</v>
      </c>
      <c r="D703" s="16">
        <f t="shared" si="62"/>
        <v>18.130555555555564</v>
      </c>
      <c r="E703" s="16">
        <f t="shared" si="64"/>
        <v>18.147222222222229</v>
      </c>
      <c r="F703" s="16">
        <f t="shared" si="65"/>
        <v>0.4479166666666714</v>
      </c>
      <c r="G703" s="17">
        <f t="shared" si="66"/>
        <v>0</v>
      </c>
      <c r="H703" s="15">
        <f>COUNTIF($C704:C$1004,"&lt;="&amp;E703)</f>
        <v>10</v>
      </c>
    </row>
    <row r="704" spans="1:8" ht="25.5" x14ac:dyDescent="0.35">
      <c r="A704" s="15">
        <v>118</v>
      </c>
      <c r="B704" s="15">
        <v>125</v>
      </c>
      <c r="C704" s="16">
        <f t="shared" si="63"/>
        <v>17.764583333333338</v>
      </c>
      <c r="D704" s="16">
        <f t="shared" si="62"/>
        <v>18.147222222222229</v>
      </c>
      <c r="E704" s="16">
        <f t="shared" si="64"/>
        <v>18.234027777777786</v>
      </c>
      <c r="F704" s="16">
        <f t="shared" si="65"/>
        <v>0.38263888888889142</v>
      </c>
      <c r="G704" s="17">
        <f t="shared" si="66"/>
        <v>0</v>
      </c>
      <c r="H704" s="15">
        <f>COUNTIF($C705:C$1004,"&lt;="&amp;E704)</f>
        <v>11</v>
      </c>
    </row>
    <row r="705" spans="1:8" ht="25.5" x14ac:dyDescent="0.35">
      <c r="A705" s="15">
        <v>50</v>
      </c>
      <c r="B705" s="15">
        <v>35</v>
      </c>
      <c r="C705" s="16">
        <f t="shared" si="63"/>
        <v>17.799305555555559</v>
      </c>
      <c r="D705" s="16">
        <f t="shared" si="62"/>
        <v>18.234027777777786</v>
      </c>
      <c r="E705" s="16">
        <f t="shared" si="64"/>
        <v>18.258333333333344</v>
      </c>
      <c r="F705" s="16">
        <f t="shared" si="65"/>
        <v>0.43472222222222712</v>
      </c>
      <c r="G705" s="17">
        <f t="shared" si="66"/>
        <v>0</v>
      </c>
      <c r="H705" s="15">
        <f>COUNTIF($C706:C$1004,"&lt;="&amp;E705)</f>
        <v>12</v>
      </c>
    </row>
    <row r="706" spans="1:8" ht="25.5" x14ac:dyDescent="0.35">
      <c r="A706" s="15">
        <v>34</v>
      </c>
      <c r="B706" s="15">
        <v>35</v>
      </c>
      <c r="C706" s="16">
        <f t="shared" si="63"/>
        <v>17.822916666666671</v>
      </c>
      <c r="D706" s="16">
        <f t="shared" si="62"/>
        <v>18.258333333333344</v>
      </c>
      <c r="E706" s="16">
        <f t="shared" si="64"/>
        <v>18.282638888888901</v>
      </c>
      <c r="F706" s="16">
        <f t="shared" si="65"/>
        <v>0.43541666666667211</v>
      </c>
      <c r="G706" s="17">
        <f t="shared" si="66"/>
        <v>0</v>
      </c>
      <c r="H706" s="15">
        <f>COUNTIF($C707:C$1004,"&lt;="&amp;E706)</f>
        <v>12</v>
      </c>
    </row>
    <row r="707" spans="1:8" ht="25.5" x14ac:dyDescent="0.35">
      <c r="A707" s="15">
        <v>88</v>
      </c>
      <c r="B707" s="15">
        <v>25</v>
      </c>
      <c r="C707" s="16">
        <f t="shared" si="63"/>
        <v>17.884027777777781</v>
      </c>
      <c r="D707" s="16">
        <f t="shared" si="62"/>
        <v>18.282638888888901</v>
      </c>
      <c r="E707" s="16">
        <f t="shared" si="64"/>
        <v>18.300000000000011</v>
      </c>
      <c r="F707" s="16">
        <f t="shared" si="65"/>
        <v>0.39861111111111924</v>
      </c>
      <c r="G707" s="17">
        <f t="shared" si="66"/>
        <v>0</v>
      </c>
      <c r="H707" s="15">
        <f>COUNTIF($C708:C$1004,"&lt;="&amp;E707)</f>
        <v>11</v>
      </c>
    </row>
    <row r="708" spans="1:8" ht="25.5" x14ac:dyDescent="0.35">
      <c r="A708" s="15">
        <v>105</v>
      </c>
      <c r="B708" s="15">
        <v>48</v>
      </c>
      <c r="C708" s="16">
        <f t="shared" si="63"/>
        <v>17.956944444444449</v>
      </c>
      <c r="D708" s="16">
        <f t="shared" si="62"/>
        <v>18.300000000000011</v>
      </c>
      <c r="E708" s="16">
        <f t="shared" si="64"/>
        <v>18.333333333333346</v>
      </c>
      <c r="F708" s="16">
        <f t="shared" si="65"/>
        <v>0.34305555555556211</v>
      </c>
      <c r="G708" s="17">
        <f t="shared" si="66"/>
        <v>0</v>
      </c>
      <c r="H708" s="15">
        <f>COUNTIF($C709:C$1004,"&lt;="&amp;E708)</f>
        <v>12</v>
      </c>
    </row>
    <row r="709" spans="1:8" ht="25.5" x14ac:dyDescent="0.35">
      <c r="A709" s="15">
        <v>10</v>
      </c>
      <c r="B709" s="15">
        <v>26</v>
      </c>
      <c r="C709" s="16">
        <f t="shared" si="63"/>
        <v>17.963888888888892</v>
      </c>
      <c r="D709" s="16">
        <f t="shared" si="62"/>
        <v>18.333333333333346</v>
      </c>
      <c r="E709" s="16">
        <f t="shared" si="64"/>
        <v>18.351388888888902</v>
      </c>
      <c r="F709" s="16">
        <f t="shared" si="65"/>
        <v>0.36944444444445423</v>
      </c>
      <c r="G709" s="17">
        <f t="shared" si="66"/>
        <v>0</v>
      </c>
      <c r="H709" s="15">
        <f>COUNTIF($C710:C$1004,"&lt;="&amp;E709)</f>
        <v>11</v>
      </c>
    </row>
    <row r="710" spans="1:8" ht="25.5" x14ac:dyDescent="0.35">
      <c r="A710" s="15">
        <v>140</v>
      </c>
      <c r="B710" s="15">
        <v>60</v>
      </c>
      <c r="C710" s="16">
        <f t="shared" si="63"/>
        <v>18.061111111111114</v>
      </c>
      <c r="D710" s="16">
        <f t="shared" si="62"/>
        <v>18.351388888888902</v>
      </c>
      <c r="E710" s="16">
        <f t="shared" si="64"/>
        <v>18.39305555555557</v>
      </c>
      <c r="F710" s="16">
        <f t="shared" si="65"/>
        <v>0.29027777777778851</v>
      </c>
      <c r="G710" s="17">
        <f t="shared" si="66"/>
        <v>0</v>
      </c>
      <c r="H710" s="15">
        <f>COUNTIF($C711:C$1004,"&lt;="&amp;E710)</f>
        <v>11</v>
      </c>
    </row>
    <row r="711" spans="1:8" ht="25.5" x14ac:dyDescent="0.35">
      <c r="A711" s="15">
        <v>40</v>
      </c>
      <c r="B711" s="15">
        <v>38</v>
      </c>
      <c r="C711" s="16">
        <f t="shared" si="63"/>
        <v>18.088888888888892</v>
      </c>
      <c r="D711" s="16">
        <f t="shared" ref="D711:D774" si="67">IF(C711&gt;E710,C711,E710)</f>
        <v>18.39305555555557</v>
      </c>
      <c r="E711" s="16">
        <f t="shared" si="64"/>
        <v>18.419444444444458</v>
      </c>
      <c r="F711" s="16">
        <f t="shared" si="65"/>
        <v>0.3041666666666778</v>
      </c>
      <c r="G711" s="17">
        <f t="shared" si="66"/>
        <v>0</v>
      </c>
      <c r="H711" s="15">
        <f>COUNTIF($C712:C$1004,"&lt;="&amp;E711)</f>
        <v>12</v>
      </c>
    </row>
    <row r="712" spans="1:8" ht="25.5" x14ac:dyDescent="0.35">
      <c r="A712" s="15">
        <v>57</v>
      </c>
      <c r="B712" s="15">
        <v>44</v>
      </c>
      <c r="C712" s="16">
        <f t="shared" si="63"/>
        <v>18.128472222222225</v>
      </c>
      <c r="D712" s="16">
        <f t="shared" si="67"/>
        <v>18.419444444444458</v>
      </c>
      <c r="E712" s="16">
        <f t="shared" si="64"/>
        <v>18.450000000000014</v>
      </c>
      <c r="F712" s="16">
        <f t="shared" si="65"/>
        <v>0.29097222222223351</v>
      </c>
      <c r="G712" s="17">
        <f t="shared" si="66"/>
        <v>0</v>
      </c>
      <c r="H712" s="15">
        <f>COUNTIF($C713:C$1004,"&lt;="&amp;E712)</f>
        <v>11</v>
      </c>
    </row>
    <row r="713" spans="1:8" ht="25.5" x14ac:dyDescent="0.35">
      <c r="A713" s="15">
        <v>2</v>
      </c>
      <c r="B713" s="15">
        <v>40</v>
      </c>
      <c r="C713" s="16">
        <f t="shared" si="63"/>
        <v>18.129861111111115</v>
      </c>
      <c r="D713" s="16">
        <f t="shared" si="67"/>
        <v>18.450000000000014</v>
      </c>
      <c r="E713" s="16">
        <f t="shared" si="64"/>
        <v>18.477777777777792</v>
      </c>
      <c r="F713" s="16">
        <f t="shared" si="65"/>
        <v>0.32013888888889852</v>
      </c>
      <c r="G713" s="17">
        <f t="shared" si="66"/>
        <v>0</v>
      </c>
      <c r="H713" s="15">
        <f>COUNTIF($C714:C$1004,"&lt;="&amp;E713)</f>
        <v>10</v>
      </c>
    </row>
    <row r="714" spans="1:8" ht="25.5" x14ac:dyDescent="0.35">
      <c r="A714" s="15">
        <v>105</v>
      </c>
      <c r="B714" s="15">
        <v>115</v>
      </c>
      <c r="C714" s="16">
        <f t="shared" si="63"/>
        <v>18.202777777777783</v>
      </c>
      <c r="D714" s="16">
        <f t="shared" si="67"/>
        <v>18.477777777777792</v>
      </c>
      <c r="E714" s="16">
        <f t="shared" si="64"/>
        <v>18.557638888888903</v>
      </c>
      <c r="F714" s="16">
        <f t="shared" si="65"/>
        <v>0.27500000000000924</v>
      </c>
      <c r="G714" s="17">
        <f t="shared" si="66"/>
        <v>0</v>
      </c>
      <c r="H714" s="15">
        <f>COUNTIF($C715:C$1004,"&lt;="&amp;E714)</f>
        <v>10</v>
      </c>
    </row>
    <row r="715" spans="1:8" ht="25.5" x14ac:dyDescent="0.35">
      <c r="A715" s="15">
        <v>4</v>
      </c>
      <c r="B715" s="15">
        <v>157</v>
      </c>
      <c r="C715" s="16">
        <f t="shared" si="63"/>
        <v>18.205555555555559</v>
      </c>
      <c r="D715" s="16">
        <f t="shared" si="67"/>
        <v>18.557638888888903</v>
      </c>
      <c r="E715" s="16">
        <f t="shared" si="64"/>
        <v>18.666666666666682</v>
      </c>
      <c r="F715" s="16">
        <f t="shared" si="65"/>
        <v>0.35208333333334352</v>
      </c>
      <c r="G715" s="17">
        <f t="shared" si="66"/>
        <v>0</v>
      </c>
      <c r="H715" s="15">
        <f>COUNTIF($C716:C$1004,"&lt;="&amp;E715)</f>
        <v>13</v>
      </c>
    </row>
    <row r="716" spans="1:8" ht="25.5" x14ac:dyDescent="0.35">
      <c r="A716" s="15">
        <v>65</v>
      </c>
      <c r="B716" s="15">
        <v>24</v>
      </c>
      <c r="C716" s="16">
        <f t="shared" si="63"/>
        <v>18.250694444444449</v>
      </c>
      <c r="D716" s="16">
        <f t="shared" si="67"/>
        <v>18.666666666666682</v>
      </c>
      <c r="E716" s="16">
        <f t="shared" si="64"/>
        <v>18.683333333333348</v>
      </c>
      <c r="F716" s="16">
        <f t="shared" si="65"/>
        <v>0.41597222222223351</v>
      </c>
      <c r="G716" s="17">
        <f t="shared" si="66"/>
        <v>0</v>
      </c>
      <c r="H716" s="15">
        <f>COUNTIF($C717:C$1004,"&lt;="&amp;E716)</f>
        <v>12</v>
      </c>
    </row>
    <row r="717" spans="1:8" ht="25.5" x14ac:dyDescent="0.35">
      <c r="A717" s="15">
        <v>5</v>
      </c>
      <c r="B717" s="15">
        <v>24</v>
      </c>
      <c r="C717" s="16">
        <f t="shared" si="63"/>
        <v>18.25416666666667</v>
      </c>
      <c r="D717" s="16">
        <f t="shared" si="67"/>
        <v>18.683333333333348</v>
      </c>
      <c r="E717" s="16">
        <f t="shared" si="64"/>
        <v>18.700000000000014</v>
      </c>
      <c r="F717" s="16">
        <f t="shared" si="65"/>
        <v>0.4291666666666778</v>
      </c>
      <c r="G717" s="17">
        <f t="shared" si="66"/>
        <v>0</v>
      </c>
      <c r="H717" s="15">
        <f>COUNTIF($C718:C$1004,"&lt;="&amp;E717)</f>
        <v>11</v>
      </c>
    </row>
    <row r="718" spans="1:8" ht="25.5" x14ac:dyDescent="0.35">
      <c r="A718" s="15">
        <v>12</v>
      </c>
      <c r="B718" s="15">
        <v>21</v>
      </c>
      <c r="C718" s="16">
        <f t="shared" si="63"/>
        <v>18.262500000000003</v>
      </c>
      <c r="D718" s="16">
        <f t="shared" si="67"/>
        <v>18.700000000000014</v>
      </c>
      <c r="E718" s="16">
        <f t="shared" si="64"/>
        <v>18.714583333333348</v>
      </c>
      <c r="F718" s="16">
        <f t="shared" si="65"/>
        <v>0.43750000000001066</v>
      </c>
      <c r="G718" s="17">
        <f t="shared" si="66"/>
        <v>0</v>
      </c>
      <c r="H718" s="15">
        <f>COUNTIF($C719:C$1004,"&lt;="&amp;E718)</f>
        <v>10</v>
      </c>
    </row>
    <row r="719" spans="1:8" ht="25.5" x14ac:dyDescent="0.35">
      <c r="A719" s="15">
        <v>93</v>
      </c>
      <c r="B719" s="15">
        <v>79</v>
      </c>
      <c r="C719" s="16">
        <f t="shared" si="63"/>
        <v>18.327083333333338</v>
      </c>
      <c r="D719" s="16">
        <f t="shared" si="67"/>
        <v>18.714583333333348</v>
      </c>
      <c r="E719" s="16">
        <f t="shared" si="64"/>
        <v>18.76944444444446</v>
      </c>
      <c r="F719" s="16">
        <f t="shared" si="65"/>
        <v>0.38750000000000995</v>
      </c>
      <c r="G719" s="17">
        <f t="shared" si="66"/>
        <v>0</v>
      </c>
      <c r="H719" s="15">
        <f>COUNTIF($C720:C$1004,"&lt;="&amp;E719)</f>
        <v>10</v>
      </c>
    </row>
    <row r="720" spans="1:8" ht="25.5" x14ac:dyDescent="0.35">
      <c r="A720" s="15">
        <v>8</v>
      </c>
      <c r="B720" s="15">
        <v>28</v>
      </c>
      <c r="C720" s="16">
        <f t="shared" si="63"/>
        <v>18.332638888888894</v>
      </c>
      <c r="D720" s="16">
        <f t="shared" si="67"/>
        <v>18.76944444444446</v>
      </c>
      <c r="E720" s="16">
        <f t="shared" si="64"/>
        <v>18.788888888888906</v>
      </c>
      <c r="F720" s="16">
        <f t="shared" si="65"/>
        <v>0.43680555555556566</v>
      </c>
      <c r="G720" s="17">
        <f t="shared" si="66"/>
        <v>0</v>
      </c>
      <c r="H720" s="15">
        <f>COUNTIF($C721:C$1004,"&lt;="&amp;E720)</f>
        <v>10</v>
      </c>
    </row>
    <row r="721" spans="1:8" ht="25.5" x14ac:dyDescent="0.35">
      <c r="A721" s="15">
        <v>49</v>
      </c>
      <c r="B721" s="15">
        <v>99</v>
      </c>
      <c r="C721" s="16">
        <f t="shared" si="63"/>
        <v>18.366666666666671</v>
      </c>
      <c r="D721" s="16">
        <f t="shared" si="67"/>
        <v>18.788888888888906</v>
      </c>
      <c r="E721" s="16">
        <f t="shared" si="64"/>
        <v>18.857638888888907</v>
      </c>
      <c r="F721" s="16">
        <f t="shared" si="65"/>
        <v>0.42222222222223493</v>
      </c>
      <c r="G721" s="17">
        <f t="shared" si="66"/>
        <v>0</v>
      </c>
      <c r="H721" s="15">
        <f>COUNTIF($C722:C$1004,"&lt;="&amp;E721)</f>
        <v>11</v>
      </c>
    </row>
    <row r="722" spans="1:8" ht="25.5" x14ac:dyDescent="0.35">
      <c r="A722" s="15">
        <v>49</v>
      </c>
      <c r="B722" s="15">
        <v>4</v>
      </c>
      <c r="C722" s="16">
        <f t="shared" si="63"/>
        <v>18.400694444444447</v>
      </c>
      <c r="D722" s="16">
        <f t="shared" si="67"/>
        <v>18.857638888888907</v>
      </c>
      <c r="E722" s="16">
        <f t="shared" si="64"/>
        <v>18.860416666666683</v>
      </c>
      <c r="F722" s="16">
        <f t="shared" si="65"/>
        <v>0.45694444444445992</v>
      </c>
      <c r="G722" s="17">
        <f t="shared" si="66"/>
        <v>0</v>
      </c>
      <c r="H722" s="15">
        <f>COUNTIF($C723:C$1004,"&lt;="&amp;E722)</f>
        <v>10</v>
      </c>
    </row>
    <row r="723" spans="1:8" ht="25.5" x14ac:dyDescent="0.35">
      <c r="A723" s="15">
        <v>3</v>
      </c>
      <c r="B723" s="15">
        <v>54</v>
      </c>
      <c r="C723" s="16">
        <f t="shared" si="63"/>
        <v>18.402777777777782</v>
      </c>
      <c r="D723" s="16">
        <f t="shared" si="67"/>
        <v>18.860416666666683</v>
      </c>
      <c r="E723" s="16">
        <f t="shared" si="64"/>
        <v>18.897916666666685</v>
      </c>
      <c r="F723" s="16">
        <f t="shared" si="65"/>
        <v>0.45763888888890136</v>
      </c>
      <c r="G723" s="17">
        <f t="shared" si="66"/>
        <v>0</v>
      </c>
      <c r="H723" s="15">
        <f>COUNTIF($C724:C$1004,"&lt;="&amp;E723)</f>
        <v>10</v>
      </c>
    </row>
    <row r="724" spans="1:8" ht="25.5" x14ac:dyDescent="0.35">
      <c r="A724" s="15">
        <v>144</v>
      </c>
      <c r="B724" s="15">
        <v>33</v>
      </c>
      <c r="C724" s="16">
        <f t="shared" si="63"/>
        <v>18.502777777777784</v>
      </c>
      <c r="D724" s="16">
        <f t="shared" si="67"/>
        <v>18.897916666666685</v>
      </c>
      <c r="E724" s="16">
        <f t="shared" si="64"/>
        <v>18.920833333333352</v>
      </c>
      <c r="F724" s="16">
        <f t="shared" si="65"/>
        <v>0.39513888888890136</v>
      </c>
      <c r="G724" s="17">
        <f t="shared" si="66"/>
        <v>0</v>
      </c>
      <c r="H724" s="15">
        <f>COUNTIF($C725:C$1004,"&lt;="&amp;E724)</f>
        <v>9</v>
      </c>
    </row>
    <row r="725" spans="1:8" ht="25.5" x14ac:dyDescent="0.35">
      <c r="A725" s="15">
        <v>91</v>
      </c>
      <c r="B725" s="15">
        <v>60</v>
      </c>
      <c r="C725" s="16">
        <f t="shared" si="63"/>
        <v>18.565972222222229</v>
      </c>
      <c r="D725" s="16">
        <f t="shared" si="67"/>
        <v>18.920833333333352</v>
      </c>
      <c r="E725" s="16">
        <f t="shared" si="64"/>
        <v>18.96250000000002</v>
      </c>
      <c r="F725" s="16">
        <f t="shared" si="65"/>
        <v>0.35486111111112351</v>
      </c>
      <c r="G725" s="17">
        <f t="shared" si="66"/>
        <v>0</v>
      </c>
      <c r="H725" s="15">
        <f>COUNTIF($C726:C$1004,"&lt;="&amp;E725)</f>
        <v>9</v>
      </c>
    </row>
    <row r="726" spans="1:8" ht="25.5" x14ac:dyDescent="0.35">
      <c r="A726" s="15">
        <v>108</v>
      </c>
      <c r="B726" s="15">
        <v>50</v>
      </c>
      <c r="C726" s="16">
        <f t="shared" si="63"/>
        <v>18.640972222222228</v>
      </c>
      <c r="D726" s="16">
        <f t="shared" si="67"/>
        <v>18.96250000000002</v>
      </c>
      <c r="E726" s="16">
        <f t="shared" si="64"/>
        <v>18.997222222222241</v>
      </c>
      <c r="F726" s="16">
        <f t="shared" si="65"/>
        <v>0.32152777777779207</v>
      </c>
      <c r="G726" s="17">
        <f t="shared" si="66"/>
        <v>0</v>
      </c>
      <c r="H726" s="15">
        <f>COUNTIF($C727:C$1004,"&lt;="&amp;E726)</f>
        <v>8</v>
      </c>
    </row>
    <row r="727" spans="1:8" ht="25.5" x14ac:dyDescent="0.35">
      <c r="A727" s="15">
        <v>2</v>
      </c>
      <c r="B727" s="15">
        <v>26</v>
      </c>
      <c r="C727" s="16">
        <f t="shared" si="63"/>
        <v>18.642361111111118</v>
      </c>
      <c r="D727" s="16">
        <f t="shared" si="67"/>
        <v>18.997222222222241</v>
      </c>
      <c r="E727" s="16">
        <f t="shared" si="64"/>
        <v>19.015277777777797</v>
      </c>
      <c r="F727" s="16">
        <f t="shared" si="65"/>
        <v>0.35486111111112351</v>
      </c>
      <c r="G727" s="17">
        <f t="shared" si="66"/>
        <v>0</v>
      </c>
      <c r="H727" s="15">
        <f>COUNTIF($C728:C$1004,"&lt;="&amp;E727)</f>
        <v>8</v>
      </c>
    </row>
    <row r="728" spans="1:8" ht="25.5" x14ac:dyDescent="0.35">
      <c r="A728" s="15">
        <v>1</v>
      </c>
      <c r="B728" s="15">
        <v>33</v>
      </c>
      <c r="C728" s="16">
        <f t="shared" si="63"/>
        <v>18.643055555555563</v>
      </c>
      <c r="D728" s="16">
        <f t="shared" si="67"/>
        <v>19.015277777777797</v>
      </c>
      <c r="E728" s="16">
        <f t="shared" si="64"/>
        <v>19.038194444444464</v>
      </c>
      <c r="F728" s="16">
        <f t="shared" si="65"/>
        <v>0.37222222222223422</v>
      </c>
      <c r="G728" s="17">
        <f t="shared" si="66"/>
        <v>0</v>
      </c>
      <c r="H728" s="15">
        <f>COUNTIF($C729:C$1004,"&lt;="&amp;E728)</f>
        <v>7</v>
      </c>
    </row>
    <row r="729" spans="1:8" ht="25.5" x14ac:dyDescent="0.35">
      <c r="A729" s="15">
        <v>167</v>
      </c>
      <c r="B729" s="15">
        <v>37</v>
      </c>
      <c r="C729" s="16">
        <f t="shared" si="63"/>
        <v>18.759027777777785</v>
      </c>
      <c r="D729" s="16">
        <f t="shared" si="67"/>
        <v>19.038194444444464</v>
      </c>
      <c r="E729" s="16">
        <f t="shared" si="64"/>
        <v>19.063888888888908</v>
      </c>
      <c r="F729" s="16">
        <f t="shared" si="65"/>
        <v>0.27916666666667922</v>
      </c>
      <c r="G729" s="17">
        <f t="shared" si="66"/>
        <v>0</v>
      </c>
      <c r="H729" s="15">
        <f>COUNTIF($C730:C$1004,"&lt;="&amp;E729)</f>
        <v>7</v>
      </c>
    </row>
    <row r="730" spans="1:8" ht="25.5" x14ac:dyDescent="0.35">
      <c r="A730" s="15">
        <v>26</v>
      </c>
      <c r="B730" s="15">
        <v>59</v>
      </c>
      <c r="C730" s="16">
        <f t="shared" si="63"/>
        <v>18.777083333333341</v>
      </c>
      <c r="D730" s="16">
        <f t="shared" si="67"/>
        <v>19.063888888888908</v>
      </c>
      <c r="E730" s="16">
        <f t="shared" si="64"/>
        <v>19.104861111111131</v>
      </c>
      <c r="F730" s="16">
        <f t="shared" si="65"/>
        <v>0.28680555555556708</v>
      </c>
      <c r="G730" s="17">
        <f t="shared" si="66"/>
        <v>0</v>
      </c>
      <c r="H730" s="15">
        <f>COUNTIF($C731:C$1004,"&lt;="&amp;E730)</f>
        <v>6</v>
      </c>
    </row>
    <row r="731" spans="1:8" ht="25.5" x14ac:dyDescent="0.35">
      <c r="A731" s="15">
        <v>93</v>
      </c>
      <c r="B731" s="15">
        <v>134</v>
      </c>
      <c r="C731" s="16">
        <f t="shared" si="63"/>
        <v>18.841666666666676</v>
      </c>
      <c r="D731" s="16">
        <f t="shared" si="67"/>
        <v>19.104861111111131</v>
      </c>
      <c r="E731" s="16">
        <f t="shared" si="64"/>
        <v>19.197916666666686</v>
      </c>
      <c r="F731" s="16">
        <f t="shared" si="65"/>
        <v>0.26319444444445494</v>
      </c>
      <c r="G731" s="17">
        <f t="shared" si="66"/>
        <v>0</v>
      </c>
      <c r="H731" s="15">
        <f>COUNTIF($C732:C$1004,"&lt;="&amp;E731)</f>
        <v>7</v>
      </c>
    </row>
    <row r="732" spans="1:8" ht="25.5" x14ac:dyDescent="0.35">
      <c r="A732" s="15">
        <v>2</v>
      </c>
      <c r="B732" s="15">
        <v>38</v>
      </c>
      <c r="C732" s="16">
        <f t="shared" si="63"/>
        <v>18.843055555555566</v>
      </c>
      <c r="D732" s="16">
        <f t="shared" si="67"/>
        <v>19.197916666666686</v>
      </c>
      <c r="E732" s="16">
        <f t="shared" si="64"/>
        <v>19.224305555555574</v>
      </c>
      <c r="F732" s="16">
        <f t="shared" si="65"/>
        <v>0.35486111111111995</v>
      </c>
      <c r="G732" s="17">
        <f t="shared" si="66"/>
        <v>0</v>
      </c>
      <c r="H732" s="15">
        <f>COUNTIF($C733:C$1004,"&lt;="&amp;E732)</f>
        <v>6</v>
      </c>
    </row>
    <row r="733" spans="1:8" ht="25.5" x14ac:dyDescent="0.35">
      <c r="A733" s="15">
        <v>62</v>
      </c>
      <c r="B733" s="15">
        <v>58</v>
      </c>
      <c r="C733" s="16">
        <f t="shared" si="63"/>
        <v>18.88611111111112</v>
      </c>
      <c r="D733" s="16">
        <f t="shared" si="67"/>
        <v>19.224305555555574</v>
      </c>
      <c r="E733" s="16">
        <f t="shared" si="64"/>
        <v>19.264583333333352</v>
      </c>
      <c r="F733" s="16">
        <f t="shared" si="65"/>
        <v>0.33819444444445423</v>
      </c>
      <c r="G733" s="17">
        <f t="shared" si="66"/>
        <v>0</v>
      </c>
      <c r="H733" s="15">
        <f>COUNTIF($C734:C$1004,"&lt;="&amp;E733)</f>
        <v>5</v>
      </c>
    </row>
    <row r="734" spans="1:8" ht="25.5" x14ac:dyDescent="0.35">
      <c r="A734" s="15">
        <v>88</v>
      </c>
      <c r="B734" s="15">
        <v>76</v>
      </c>
      <c r="C734" s="16">
        <f t="shared" si="63"/>
        <v>18.94722222222223</v>
      </c>
      <c r="D734" s="16">
        <f t="shared" si="67"/>
        <v>19.264583333333352</v>
      </c>
      <c r="E734" s="16">
        <f t="shared" si="64"/>
        <v>19.317361111111129</v>
      </c>
      <c r="F734" s="16">
        <f t="shared" si="65"/>
        <v>0.31736111111112209</v>
      </c>
      <c r="G734" s="17">
        <f t="shared" si="66"/>
        <v>0</v>
      </c>
      <c r="H734" s="15">
        <f>COUNTIF($C735:C$1004,"&lt;="&amp;E734)</f>
        <v>7</v>
      </c>
    </row>
    <row r="735" spans="1:8" ht="25.5" x14ac:dyDescent="0.35">
      <c r="A735" s="15">
        <v>84</v>
      </c>
      <c r="B735" s="15">
        <v>115</v>
      </c>
      <c r="C735" s="16">
        <f t="shared" si="63"/>
        <v>19.005555555555564</v>
      </c>
      <c r="D735" s="16">
        <f t="shared" si="67"/>
        <v>19.317361111111129</v>
      </c>
      <c r="E735" s="16">
        <f t="shared" si="64"/>
        <v>19.39722222222224</v>
      </c>
      <c r="F735" s="16">
        <f t="shared" si="65"/>
        <v>0.31180555555556566</v>
      </c>
      <c r="G735" s="17">
        <f t="shared" si="66"/>
        <v>0</v>
      </c>
      <c r="H735" s="15">
        <f>COUNTIF($C736:C$1004,"&lt;="&amp;E735)</f>
        <v>10</v>
      </c>
    </row>
    <row r="736" spans="1:8" ht="25.5" x14ac:dyDescent="0.35">
      <c r="A736" s="15">
        <v>50</v>
      </c>
      <c r="B736" s="15">
        <v>173</v>
      </c>
      <c r="C736" s="16">
        <f t="shared" si="63"/>
        <v>19.040277777777785</v>
      </c>
      <c r="D736" s="16">
        <f t="shared" si="67"/>
        <v>19.39722222222224</v>
      </c>
      <c r="E736" s="16">
        <f t="shared" si="64"/>
        <v>19.517361111111128</v>
      </c>
      <c r="F736" s="16">
        <f t="shared" si="65"/>
        <v>0.35694444444445494</v>
      </c>
      <c r="G736" s="17">
        <f t="shared" si="66"/>
        <v>0</v>
      </c>
      <c r="H736" s="15">
        <f>COUNTIF($C737:C$1004,"&lt;="&amp;E736)</f>
        <v>10</v>
      </c>
    </row>
    <row r="737" spans="1:8" ht="25.5" x14ac:dyDescent="0.35">
      <c r="A737" s="15">
        <v>102</v>
      </c>
      <c r="B737" s="15">
        <v>21</v>
      </c>
      <c r="C737" s="16">
        <f t="shared" si="63"/>
        <v>19.111111111111118</v>
      </c>
      <c r="D737" s="16">
        <f t="shared" si="67"/>
        <v>19.517361111111128</v>
      </c>
      <c r="E737" s="16">
        <f t="shared" si="64"/>
        <v>19.531944444444463</v>
      </c>
      <c r="F737" s="16">
        <f t="shared" si="65"/>
        <v>0.40625000000001066</v>
      </c>
      <c r="G737" s="17">
        <f t="shared" si="66"/>
        <v>0</v>
      </c>
      <c r="H737" s="15">
        <f>COUNTIF($C738:C$1004,"&lt;="&amp;E737)</f>
        <v>10</v>
      </c>
    </row>
    <row r="738" spans="1:8" ht="25.5" x14ac:dyDescent="0.35">
      <c r="A738" s="15">
        <v>80</v>
      </c>
      <c r="B738" s="15">
        <v>36</v>
      </c>
      <c r="C738" s="16">
        <f t="shared" si="63"/>
        <v>19.166666666666675</v>
      </c>
      <c r="D738" s="16">
        <f t="shared" si="67"/>
        <v>19.531944444444463</v>
      </c>
      <c r="E738" s="16">
        <f t="shared" si="64"/>
        <v>19.556944444444461</v>
      </c>
      <c r="F738" s="16">
        <f t="shared" si="65"/>
        <v>0.3652777777777878</v>
      </c>
      <c r="G738" s="17">
        <f t="shared" si="66"/>
        <v>0</v>
      </c>
      <c r="H738" s="15">
        <f>COUNTIF($C739:C$1004,"&lt;="&amp;E738)</f>
        <v>9</v>
      </c>
    </row>
    <row r="739" spans="1:8" ht="25.5" x14ac:dyDescent="0.35">
      <c r="A739" s="15">
        <v>202</v>
      </c>
      <c r="B739" s="15">
        <v>69</v>
      </c>
      <c r="C739" s="16">
        <f t="shared" si="63"/>
        <v>19.306944444444454</v>
      </c>
      <c r="D739" s="16">
        <f t="shared" si="67"/>
        <v>19.556944444444461</v>
      </c>
      <c r="E739" s="16">
        <f t="shared" si="64"/>
        <v>19.604861111111127</v>
      </c>
      <c r="F739" s="16">
        <f t="shared" si="65"/>
        <v>0.25000000000000711</v>
      </c>
      <c r="G739" s="17">
        <f t="shared" si="66"/>
        <v>0</v>
      </c>
      <c r="H739" s="15">
        <f>COUNTIF($C740:C$1004,"&lt;="&amp;E739)</f>
        <v>11</v>
      </c>
    </row>
    <row r="740" spans="1:8" ht="25.5" x14ac:dyDescent="0.35">
      <c r="A740" s="15">
        <v>1</v>
      </c>
      <c r="B740" s="15">
        <v>80</v>
      </c>
      <c r="C740" s="16">
        <f t="shared" si="63"/>
        <v>19.307638888888899</v>
      </c>
      <c r="D740" s="16">
        <f t="shared" si="67"/>
        <v>19.604861111111127</v>
      </c>
      <c r="E740" s="16">
        <f t="shared" si="64"/>
        <v>19.660416666666684</v>
      </c>
      <c r="F740" s="16">
        <f t="shared" si="65"/>
        <v>0.29722222222222783</v>
      </c>
      <c r="G740" s="17">
        <f t="shared" si="66"/>
        <v>0</v>
      </c>
      <c r="H740" s="15">
        <f>COUNTIF($C741:C$1004,"&lt;="&amp;E740)</f>
        <v>12</v>
      </c>
    </row>
    <row r="741" spans="1:8" ht="25.5" x14ac:dyDescent="0.35">
      <c r="A741" s="15">
        <v>12</v>
      </c>
      <c r="B741" s="15">
        <v>38</v>
      </c>
      <c r="C741" s="16">
        <f t="shared" si="63"/>
        <v>19.315972222222232</v>
      </c>
      <c r="D741" s="16">
        <f t="shared" si="67"/>
        <v>19.660416666666684</v>
      </c>
      <c r="E741" s="16">
        <f t="shared" si="64"/>
        <v>19.686805555555573</v>
      </c>
      <c r="F741" s="16">
        <f t="shared" si="65"/>
        <v>0.3444444444444521</v>
      </c>
      <c r="G741" s="17">
        <f t="shared" si="66"/>
        <v>0</v>
      </c>
      <c r="H741" s="15">
        <f>COUNTIF($C742:C$1004,"&lt;="&amp;E741)</f>
        <v>11</v>
      </c>
    </row>
    <row r="742" spans="1:8" ht="25.5" x14ac:dyDescent="0.35">
      <c r="A742" s="15">
        <v>26</v>
      </c>
      <c r="B742" s="15">
        <v>11</v>
      </c>
      <c r="C742" s="16">
        <f t="shared" si="63"/>
        <v>19.334027777777788</v>
      </c>
      <c r="D742" s="16">
        <f t="shared" si="67"/>
        <v>19.686805555555573</v>
      </c>
      <c r="E742" s="16">
        <f t="shared" si="64"/>
        <v>19.694444444444461</v>
      </c>
      <c r="F742" s="16">
        <f t="shared" si="65"/>
        <v>0.35277777777778496</v>
      </c>
      <c r="G742" s="17">
        <f t="shared" si="66"/>
        <v>0</v>
      </c>
      <c r="H742" s="15">
        <f>COUNTIF($C743:C$1004,"&lt;="&amp;E742)</f>
        <v>10</v>
      </c>
    </row>
    <row r="743" spans="1:8" ht="25.5" x14ac:dyDescent="0.35">
      <c r="A743" s="15">
        <v>82</v>
      </c>
      <c r="B743" s="15">
        <v>14</v>
      </c>
      <c r="C743" s="16">
        <f t="shared" si="63"/>
        <v>19.390972222222231</v>
      </c>
      <c r="D743" s="16">
        <f t="shared" si="67"/>
        <v>19.694444444444461</v>
      </c>
      <c r="E743" s="16">
        <f t="shared" si="64"/>
        <v>19.704166666666683</v>
      </c>
      <c r="F743" s="16">
        <f t="shared" si="65"/>
        <v>0.30347222222222925</v>
      </c>
      <c r="G743" s="17">
        <f t="shared" si="66"/>
        <v>0</v>
      </c>
      <c r="H743" s="15">
        <f>COUNTIF($C744:C$1004,"&lt;="&amp;E743)</f>
        <v>9</v>
      </c>
    </row>
    <row r="744" spans="1:8" ht="25.5" x14ac:dyDescent="0.35">
      <c r="A744" s="15">
        <v>1</v>
      </c>
      <c r="B744" s="15">
        <v>49</v>
      </c>
      <c r="C744" s="16">
        <f t="shared" si="63"/>
        <v>19.391666666666676</v>
      </c>
      <c r="D744" s="16">
        <f t="shared" si="67"/>
        <v>19.704166666666683</v>
      </c>
      <c r="E744" s="16">
        <f t="shared" si="64"/>
        <v>19.73819444444446</v>
      </c>
      <c r="F744" s="16">
        <f t="shared" si="65"/>
        <v>0.31250000000000711</v>
      </c>
      <c r="G744" s="17">
        <f t="shared" si="66"/>
        <v>0</v>
      </c>
      <c r="H744" s="15">
        <f>COUNTIF($C745:C$1004,"&lt;="&amp;E744)</f>
        <v>8</v>
      </c>
    </row>
    <row r="745" spans="1:8" ht="25.5" x14ac:dyDescent="0.35">
      <c r="A745" s="15">
        <v>1</v>
      </c>
      <c r="B745" s="15">
        <v>30</v>
      </c>
      <c r="C745" s="16">
        <f t="shared" si="63"/>
        <v>19.392361111111121</v>
      </c>
      <c r="D745" s="16">
        <f t="shared" si="67"/>
        <v>19.73819444444446</v>
      </c>
      <c r="E745" s="16">
        <f t="shared" si="64"/>
        <v>19.759027777777792</v>
      </c>
      <c r="F745" s="16">
        <f t="shared" si="65"/>
        <v>0.34583333333333854</v>
      </c>
      <c r="G745" s="17">
        <f t="shared" si="66"/>
        <v>0</v>
      </c>
      <c r="H745" s="15">
        <f>COUNTIF($C746:C$1004,"&lt;="&amp;E745)</f>
        <v>8</v>
      </c>
    </row>
    <row r="746" spans="1:8" ht="25.5" x14ac:dyDescent="0.35">
      <c r="A746" s="15">
        <v>154</v>
      </c>
      <c r="B746" s="15">
        <v>34</v>
      </c>
      <c r="C746" s="16">
        <f t="shared" si="63"/>
        <v>19.499305555555566</v>
      </c>
      <c r="D746" s="16">
        <f t="shared" si="67"/>
        <v>19.759027777777792</v>
      </c>
      <c r="E746" s="16">
        <f t="shared" si="64"/>
        <v>19.782638888888904</v>
      </c>
      <c r="F746" s="16">
        <f t="shared" si="65"/>
        <v>0.25972222222222641</v>
      </c>
      <c r="G746" s="17">
        <f t="shared" si="66"/>
        <v>0</v>
      </c>
      <c r="H746" s="15">
        <f>COUNTIF($C747:C$1004,"&lt;="&amp;E746)</f>
        <v>7</v>
      </c>
    </row>
    <row r="747" spans="1:8" ht="25.5" x14ac:dyDescent="0.35">
      <c r="A747" s="15">
        <v>47</v>
      </c>
      <c r="B747" s="15">
        <v>29</v>
      </c>
      <c r="C747" s="16">
        <f t="shared" si="63"/>
        <v>19.531944444444456</v>
      </c>
      <c r="D747" s="16">
        <f t="shared" si="67"/>
        <v>19.782638888888904</v>
      </c>
      <c r="E747" s="16">
        <f t="shared" si="64"/>
        <v>19.802777777777791</v>
      </c>
      <c r="F747" s="16">
        <f t="shared" si="65"/>
        <v>0.25069444444444855</v>
      </c>
      <c r="G747" s="17">
        <f t="shared" si="66"/>
        <v>0</v>
      </c>
      <c r="H747" s="15">
        <f>COUNTIF($C748:C$1004,"&lt;="&amp;E747)</f>
        <v>6</v>
      </c>
    </row>
    <row r="748" spans="1:8" ht="25.5" x14ac:dyDescent="0.35">
      <c r="A748" s="15">
        <v>41</v>
      </c>
      <c r="B748" s="15">
        <v>99</v>
      </c>
      <c r="C748" s="16">
        <f t="shared" si="63"/>
        <v>19.560416666666679</v>
      </c>
      <c r="D748" s="16">
        <f t="shared" si="67"/>
        <v>19.802777777777791</v>
      </c>
      <c r="E748" s="16">
        <f t="shared" si="64"/>
        <v>19.871527777777793</v>
      </c>
      <c r="F748" s="16">
        <f t="shared" si="65"/>
        <v>0.24236111111111214</v>
      </c>
      <c r="G748" s="17">
        <f t="shared" si="66"/>
        <v>0</v>
      </c>
      <c r="H748" s="15">
        <f>COUNTIF($C749:C$1004,"&lt;="&amp;E748)</f>
        <v>8</v>
      </c>
    </row>
    <row r="749" spans="1:8" ht="25.5" x14ac:dyDescent="0.35">
      <c r="A749" s="15">
        <v>11</v>
      </c>
      <c r="B749" s="15">
        <v>39</v>
      </c>
      <c r="C749" s="16">
        <f t="shared" si="63"/>
        <v>19.568055555555567</v>
      </c>
      <c r="D749" s="16">
        <f t="shared" si="67"/>
        <v>19.871527777777793</v>
      </c>
      <c r="E749" s="16">
        <f t="shared" si="64"/>
        <v>19.898611111111126</v>
      </c>
      <c r="F749" s="16">
        <f t="shared" si="65"/>
        <v>0.3034722222222257</v>
      </c>
      <c r="G749" s="17">
        <f t="shared" si="66"/>
        <v>0</v>
      </c>
      <c r="H749" s="15">
        <f>COUNTIF($C750:C$1004,"&lt;="&amp;E749)</f>
        <v>8</v>
      </c>
    </row>
    <row r="750" spans="1:8" ht="25.5" x14ac:dyDescent="0.35">
      <c r="A750" s="15">
        <v>7</v>
      </c>
      <c r="B750" s="15">
        <v>39</v>
      </c>
      <c r="C750" s="16">
        <f t="shared" si="63"/>
        <v>19.572916666666679</v>
      </c>
      <c r="D750" s="16">
        <f t="shared" si="67"/>
        <v>19.898611111111126</v>
      </c>
      <c r="E750" s="16">
        <f t="shared" si="64"/>
        <v>19.92569444444446</v>
      </c>
      <c r="F750" s="16">
        <f t="shared" si="65"/>
        <v>0.32569444444444784</v>
      </c>
      <c r="G750" s="17">
        <f t="shared" si="66"/>
        <v>0</v>
      </c>
      <c r="H750" s="15">
        <f>COUNTIF($C751:C$1004,"&lt;="&amp;E750)</f>
        <v>7</v>
      </c>
    </row>
    <row r="751" spans="1:8" ht="25.5" x14ac:dyDescent="0.35">
      <c r="A751" s="15">
        <v>61</v>
      </c>
      <c r="B751" s="15">
        <v>49</v>
      </c>
      <c r="C751" s="16">
        <f t="shared" si="63"/>
        <v>19.615277777777791</v>
      </c>
      <c r="D751" s="16">
        <f t="shared" si="67"/>
        <v>19.92569444444446</v>
      </c>
      <c r="E751" s="16">
        <f t="shared" si="64"/>
        <v>19.959722222222236</v>
      </c>
      <c r="F751" s="16">
        <f t="shared" si="65"/>
        <v>0.31041666666666856</v>
      </c>
      <c r="G751" s="17">
        <f t="shared" si="66"/>
        <v>0</v>
      </c>
      <c r="H751" s="15">
        <f>COUNTIF($C752:C$1004,"&lt;="&amp;E751)</f>
        <v>7</v>
      </c>
    </row>
    <row r="752" spans="1:8" ht="25.5" x14ac:dyDescent="0.35">
      <c r="A752" s="15">
        <v>15</v>
      </c>
      <c r="B752" s="15">
        <v>80</v>
      </c>
      <c r="C752" s="16">
        <f t="shared" si="63"/>
        <v>19.625694444444459</v>
      </c>
      <c r="D752" s="16">
        <f t="shared" si="67"/>
        <v>19.959722222222236</v>
      </c>
      <c r="E752" s="16">
        <f t="shared" si="64"/>
        <v>20.015277777777793</v>
      </c>
      <c r="F752" s="16">
        <f t="shared" si="65"/>
        <v>0.33402777777777715</v>
      </c>
      <c r="G752" s="17">
        <f t="shared" si="66"/>
        <v>0</v>
      </c>
      <c r="H752" s="15">
        <f>COUNTIF($C753:C$1004,"&lt;="&amp;E752)</f>
        <v>6</v>
      </c>
    </row>
    <row r="753" spans="1:8" ht="25.5" x14ac:dyDescent="0.35">
      <c r="A753" s="15">
        <v>189</v>
      </c>
      <c r="B753" s="15">
        <v>52</v>
      </c>
      <c r="C753" s="16">
        <f t="shared" si="63"/>
        <v>19.756944444444461</v>
      </c>
      <c r="D753" s="16">
        <f t="shared" si="67"/>
        <v>20.015277777777793</v>
      </c>
      <c r="E753" s="16">
        <f t="shared" si="64"/>
        <v>20.051388888888905</v>
      </c>
      <c r="F753" s="16">
        <f t="shared" si="65"/>
        <v>0.25833333333333286</v>
      </c>
      <c r="G753" s="17">
        <f t="shared" si="66"/>
        <v>0</v>
      </c>
      <c r="H753" s="15">
        <f>COUNTIF($C754:C$1004,"&lt;="&amp;E753)</f>
        <v>5</v>
      </c>
    </row>
    <row r="754" spans="1:8" ht="25.5" x14ac:dyDescent="0.35">
      <c r="A754" s="15">
        <v>67</v>
      </c>
      <c r="B754" s="15">
        <v>102</v>
      </c>
      <c r="C754" s="16">
        <f t="shared" si="63"/>
        <v>19.80347222222224</v>
      </c>
      <c r="D754" s="16">
        <f t="shared" si="67"/>
        <v>20.051388888888905</v>
      </c>
      <c r="E754" s="16">
        <f t="shared" si="64"/>
        <v>20.122222222222238</v>
      </c>
      <c r="F754" s="16">
        <f t="shared" si="65"/>
        <v>0.24791666666666501</v>
      </c>
      <c r="G754" s="17">
        <f t="shared" si="66"/>
        <v>0</v>
      </c>
      <c r="H754" s="15">
        <f>COUNTIF($C755:C$1004,"&lt;="&amp;E754)</f>
        <v>5</v>
      </c>
    </row>
    <row r="755" spans="1:8" ht="25.5" x14ac:dyDescent="0.35">
      <c r="A755" s="15">
        <v>52</v>
      </c>
      <c r="B755" s="15">
        <v>23</v>
      </c>
      <c r="C755" s="16">
        <f t="shared" si="63"/>
        <v>19.839583333333351</v>
      </c>
      <c r="D755" s="16">
        <f t="shared" si="67"/>
        <v>20.122222222222238</v>
      </c>
      <c r="E755" s="16">
        <f t="shared" si="64"/>
        <v>20.138194444444458</v>
      </c>
      <c r="F755" s="16">
        <f t="shared" si="65"/>
        <v>0.28263888888888644</v>
      </c>
      <c r="G755" s="17">
        <f t="shared" si="66"/>
        <v>0</v>
      </c>
      <c r="H755" s="15">
        <f>COUNTIF($C756:C$1004,"&lt;="&amp;E755)</f>
        <v>4</v>
      </c>
    </row>
    <row r="756" spans="1:8" ht="25.5" x14ac:dyDescent="0.35">
      <c r="A756" s="15">
        <v>19</v>
      </c>
      <c r="B756" s="15">
        <v>38</v>
      </c>
      <c r="C756" s="16">
        <f t="shared" si="63"/>
        <v>19.852777777777796</v>
      </c>
      <c r="D756" s="16">
        <f t="shared" si="67"/>
        <v>20.138194444444458</v>
      </c>
      <c r="E756" s="16">
        <f t="shared" si="64"/>
        <v>20.164583333333347</v>
      </c>
      <c r="F756" s="16">
        <f t="shared" si="65"/>
        <v>0.28541666666666288</v>
      </c>
      <c r="G756" s="17">
        <f t="shared" si="66"/>
        <v>0</v>
      </c>
      <c r="H756" s="15">
        <f>COUNTIF($C757:C$1004,"&lt;="&amp;E756)</f>
        <v>5</v>
      </c>
    </row>
    <row r="757" spans="1:8" ht="25.5" x14ac:dyDescent="0.35">
      <c r="A757" s="15">
        <v>64</v>
      </c>
      <c r="B757" s="15">
        <v>34</v>
      </c>
      <c r="C757" s="16">
        <f t="shared" si="63"/>
        <v>19.89722222222224</v>
      </c>
      <c r="D757" s="16">
        <f t="shared" si="67"/>
        <v>20.164583333333347</v>
      </c>
      <c r="E757" s="16">
        <f t="shared" si="64"/>
        <v>20.188194444444459</v>
      </c>
      <c r="F757" s="16">
        <f t="shared" si="65"/>
        <v>0.26736111111110716</v>
      </c>
      <c r="G757" s="17">
        <f t="shared" si="66"/>
        <v>0</v>
      </c>
      <c r="H757" s="15">
        <f>COUNTIF($C758:C$1004,"&lt;="&amp;E757)</f>
        <v>4</v>
      </c>
    </row>
    <row r="758" spans="1:8" ht="25.5" x14ac:dyDescent="0.35">
      <c r="A758" s="15">
        <v>63</v>
      </c>
      <c r="B758" s="15">
        <v>64</v>
      </c>
      <c r="C758" s="16">
        <f t="shared" si="63"/>
        <v>19.940972222222239</v>
      </c>
      <c r="D758" s="16">
        <f t="shared" si="67"/>
        <v>20.188194444444459</v>
      </c>
      <c r="E758" s="16">
        <f t="shared" si="64"/>
        <v>20.232638888888903</v>
      </c>
      <c r="F758" s="16">
        <f t="shared" si="65"/>
        <v>0.24722222222222001</v>
      </c>
      <c r="G758" s="17">
        <f t="shared" si="66"/>
        <v>0</v>
      </c>
      <c r="H758" s="15">
        <f>COUNTIF($C759:C$1004,"&lt;="&amp;E758)</f>
        <v>3</v>
      </c>
    </row>
    <row r="759" spans="1:8" ht="25.5" x14ac:dyDescent="0.35">
      <c r="A759" s="15">
        <v>190</v>
      </c>
      <c r="B759" s="15">
        <v>62</v>
      </c>
      <c r="C759" s="16">
        <f t="shared" si="63"/>
        <v>20.072916666666682</v>
      </c>
      <c r="D759" s="16">
        <f t="shared" si="67"/>
        <v>20.232638888888903</v>
      </c>
      <c r="E759" s="16">
        <f t="shared" si="64"/>
        <v>20.275694444444458</v>
      </c>
      <c r="F759" s="16">
        <f t="shared" si="65"/>
        <v>0.15972222222222143</v>
      </c>
      <c r="G759" s="17">
        <f t="shared" si="66"/>
        <v>0</v>
      </c>
      <c r="H759" s="15">
        <f>COUNTIF($C760:C$1004,"&lt;="&amp;E759)</f>
        <v>2</v>
      </c>
    </row>
    <row r="760" spans="1:8" ht="25.5" x14ac:dyDescent="0.35">
      <c r="A760" s="15">
        <v>120</v>
      </c>
      <c r="B760" s="15">
        <v>138</v>
      </c>
      <c r="C760" s="16">
        <f t="shared" si="63"/>
        <v>20.156250000000014</v>
      </c>
      <c r="D760" s="16">
        <f t="shared" si="67"/>
        <v>20.275694444444458</v>
      </c>
      <c r="E760" s="16">
        <f t="shared" si="64"/>
        <v>20.371527777777793</v>
      </c>
      <c r="F760" s="16">
        <f t="shared" si="65"/>
        <v>0.11944444444444358</v>
      </c>
      <c r="G760" s="17">
        <f t="shared" si="66"/>
        <v>0</v>
      </c>
      <c r="H760" s="15">
        <f>COUNTIF($C761:C$1004,"&lt;="&amp;E760)</f>
        <v>5</v>
      </c>
    </row>
    <row r="761" spans="1:8" ht="25.5" x14ac:dyDescent="0.35">
      <c r="A761" s="15">
        <v>10</v>
      </c>
      <c r="B761" s="15">
        <v>110</v>
      </c>
      <c r="C761" s="16">
        <f t="shared" ref="C761:C824" si="68">C760+A761/1440</f>
        <v>20.163194444444457</v>
      </c>
      <c r="D761" s="16">
        <f t="shared" si="67"/>
        <v>20.371527777777793</v>
      </c>
      <c r="E761" s="16">
        <f t="shared" ref="E761:E824" si="69">D761+B761/1440</f>
        <v>20.447916666666682</v>
      </c>
      <c r="F761" s="16">
        <f t="shared" ref="F761:F824" si="70">ABS(D761-C761)</f>
        <v>0.2083333333333357</v>
      </c>
      <c r="G761" s="17">
        <f t="shared" ref="G761:G824" si="71">ABS(D761-E760)</f>
        <v>0</v>
      </c>
      <c r="H761" s="15">
        <f>COUNTIF($C762:C$1004,"&lt;="&amp;E761)</f>
        <v>6</v>
      </c>
    </row>
    <row r="762" spans="1:8" ht="25.5" x14ac:dyDescent="0.35">
      <c r="A762" s="15">
        <v>164</v>
      </c>
      <c r="B762" s="15">
        <v>86</v>
      </c>
      <c r="C762" s="16">
        <f t="shared" si="68"/>
        <v>20.277083333333344</v>
      </c>
      <c r="D762" s="16">
        <f t="shared" si="67"/>
        <v>20.447916666666682</v>
      </c>
      <c r="E762" s="16">
        <f t="shared" si="69"/>
        <v>20.507638888888906</v>
      </c>
      <c r="F762" s="16">
        <f t="shared" si="70"/>
        <v>0.17083333333333783</v>
      </c>
      <c r="G762" s="17">
        <f t="shared" si="71"/>
        <v>0</v>
      </c>
      <c r="H762" s="15">
        <f>COUNTIF($C763:C$1004,"&lt;="&amp;E762)</f>
        <v>5</v>
      </c>
    </row>
    <row r="763" spans="1:8" ht="25.5" x14ac:dyDescent="0.35">
      <c r="A763" s="15">
        <v>11</v>
      </c>
      <c r="B763" s="15">
        <v>44</v>
      </c>
      <c r="C763" s="16">
        <f t="shared" si="68"/>
        <v>20.284722222222232</v>
      </c>
      <c r="D763" s="16">
        <f t="shared" si="67"/>
        <v>20.507638888888906</v>
      </c>
      <c r="E763" s="16">
        <f t="shared" si="69"/>
        <v>20.538194444444461</v>
      </c>
      <c r="F763" s="16">
        <f t="shared" si="70"/>
        <v>0.22291666666667354</v>
      </c>
      <c r="G763" s="17">
        <f t="shared" si="71"/>
        <v>0</v>
      </c>
      <c r="H763" s="15">
        <f>COUNTIF($C764:C$1004,"&lt;="&amp;E763)</f>
        <v>5</v>
      </c>
    </row>
    <row r="764" spans="1:8" ht="25.5" x14ac:dyDescent="0.35">
      <c r="A764" s="15">
        <v>35</v>
      </c>
      <c r="B764" s="15">
        <v>60</v>
      </c>
      <c r="C764" s="16">
        <f t="shared" si="68"/>
        <v>20.309027777777789</v>
      </c>
      <c r="D764" s="16">
        <f t="shared" si="67"/>
        <v>20.538194444444461</v>
      </c>
      <c r="E764" s="16">
        <f t="shared" si="69"/>
        <v>20.579861111111128</v>
      </c>
      <c r="F764" s="16">
        <f t="shared" si="70"/>
        <v>0.2291666666666714</v>
      </c>
      <c r="G764" s="17">
        <f t="shared" si="71"/>
        <v>0</v>
      </c>
      <c r="H764" s="15">
        <f>COUNTIF($C765:C$1004,"&lt;="&amp;E764)</f>
        <v>5</v>
      </c>
    </row>
    <row r="765" spans="1:8" ht="25.5" x14ac:dyDescent="0.35">
      <c r="A765" s="15">
        <v>3</v>
      </c>
      <c r="B765" s="15">
        <v>90</v>
      </c>
      <c r="C765" s="16">
        <f t="shared" si="68"/>
        <v>20.311111111111124</v>
      </c>
      <c r="D765" s="16">
        <f t="shared" si="67"/>
        <v>20.579861111111128</v>
      </c>
      <c r="E765" s="16">
        <f t="shared" si="69"/>
        <v>20.642361111111128</v>
      </c>
      <c r="F765" s="16">
        <f t="shared" si="70"/>
        <v>0.26875000000000426</v>
      </c>
      <c r="G765" s="17">
        <f t="shared" si="71"/>
        <v>0</v>
      </c>
      <c r="H765" s="15">
        <f>COUNTIF($C766:C$1004,"&lt;="&amp;E765)</f>
        <v>6</v>
      </c>
    </row>
    <row r="766" spans="1:8" ht="25.5" x14ac:dyDescent="0.35">
      <c r="A766" s="15">
        <v>101</v>
      </c>
      <c r="B766" s="15">
        <v>35</v>
      </c>
      <c r="C766" s="16">
        <f t="shared" si="68"/>
        <v>20.381250000000012</v>
      </c>
      <c r="D766" s="16">
        <f t="shared" si="67"/>
        <v>20.642361111111128</v>
      </c>
      <c r="E766" s="16">
        <f t="shared" si="69"/>
        <v>20.666666666666686</v>
      </c>
      <c r="F766" s="16">
        <f t="shared" si="70"/>
        <v>0.2611111111111164</v>
      </c>
      <c r="G766" s="17">
        <f t="shared" si="71"/>
        <v>0</v>
      </c>
      <c r="H766" s="15">
        <f>COUNTIF($C767:C$1004,"&lt;="&amp;E766)</f>
        <v>5</v>
      </c>
    </row>
    <row r="767" spans="1:8" ht="25.5" x14ac:dyDescent="0.35">
      <c r="A767" s="15">
        <v>59</v>
      </c>
      <c r="B767" s="15">
        <v>56</v>
      </c>
      <c r="C767" s="16">
        <f t="shared" si="68"/>
        <v>20.422222222222235</v>
      </c>
      <c r="D767" s="16">
        <f t="shared" si="67"/>
        <v>20.666666666666686</v>
      </c>
      <c r="E767" s="16">
        <f t="shared" si="69"/>
        <v>20.705555555555573</v>
      </c>
      <c r="F767" s="16">
        <f t="shared" si="70"/>
        <v>0.24444444444445068</v>
      </c>
      <c r="G767" s="17">
        <f t="shared" si="71"/>
        <v>0</v>
      </c>
      <c r="H767" s="15">
        <f>COUNTIF($C768:C$1004,"&lt;="&amp;E767)</f>
        <v>4</v>
      </c>
    </row>
    <row r="768" spans="1:8" ht="25.5" x14ac:dyDescent="0.35">
      <c r="A768" s="15">
        <v>151</v>
      </c>
      <c r="B768" s="15">
        <v>62</v>
      </c>
      <c r="C768" s="16">
        <f t="shared" si="68"/>
        <v>20.527083333333348</v>
      </c>
      <c r="D768" s="16">
        <f t="shared" si="67"/>
        <v>20.705555555555573</v>
      </c>
      <c r="E768" s="16">
        <f t="shared" si="69"/>
        <v>20.748611111111128</v>
      </c>
      <c r="F768" s="16">
        <f t="shared" si="70"/>
        <v>0.1784722222222257</v>
      </c>
      <c r="G768" s="17">
        <f t="shared" si="71"/>
        <v>0</v>
      </c>
      <c r="H768" s="15">
        <f>COUNTIF($C769:C$1004,"&lt;="&amp;E768)</f>
        <v>4</v>
      </c>
    </row>
    <row r="769" spans="1:8" ht="25.5" x14ac:dyDescent="0.35">
      <c r="A769" s="15">
        <v>45</v>
      </c>
      <c r="B769" s="15">
        <v>35</v>
      </c>
      <c r="C769" s="16">
        <f t="shared" si="68"/>
        <v>20.558333333333348</v>
      </c>
      <c r="D769" s="16">
        <f t="shared" si="67"/>
        <v>20.748611111111128</v>
      </c>
      <c r="E769" s="16">
        <f t="shared" si="69"/>
        <v>20.772916666666685</v>
      </c>
      <c r="F769" s="16">
        <f t="shared" si="70"/>
        <v>0.19027777777777999</v>
      </c>
      <c r="G769" s="17">
        <f t="shared" si="71"/>
        <v>0</v>
      </c>
      <c r="H769" s="15">
        <f>COUNTIF($C770:C$1004,"&lt;="&amp;E769)</f>
        <v>5</v>
      </c>
    </row>
    <row r="770" spans="1:8" ht="25.5" x14ac:dyDescent="0.35">
      <c r="A770" s="15">
        <v>61</v>
      </c>
      <c r="B770" s="15">
        <v>63</v>
      </c>
      <c r="C770" s="16">
        <f t="shared" si="68"/>
        <v>20.600694444444461</v>
      </c>
      <c r="D770" s="16">
        <f t="shared" si="67"/>
        <v>20.772916666666685</v>
      </c>
      <c r="E770" s="16">
        <f t="shared" si="69"/>
        <v>20.816666666666684</v>
      </c>
      <c r="F770" s="16">
        <f t="shared" si="70"/>
        <v>0.17222222222222427</v>
      </c>
      <c r="G770" s="17">
        <f t="shared" si="71"/>
        <v>0</v>
      </c>
      <c r="H770" s="15">
        <f>COUNTIF($C771:C$1004,"&lt;="&amp;E770)</f>
        <v>7</v>
      </c>
    </row>
    <row r="771" spans="1:8" ht="25.5" x14ac:dyDescent="0.35">
      <c r="A771" s="15">
        <v>15</v>
      </c>
      <c r="B771" s="15">
        <v>39</v>
      </c>
      <c r="C771" s="16">
        <f t="shared" si="68"/>
        <v>20.611111111111128</v>
      </c>
      <c r="D771" s="16">
        <f t="shared" si="67"/>
        <v>20.816666666666684</v>
      </c>
      <c r="E771" s="16">
        <f t="shared" si="69"/>
        <v>20.843750000000018</v>
      </c>
      <c r="F771" s="16">
        <f t="shared" si="70"/>
        <v>0.20555555555555571</v>
      </c>
      <c r="G771" s="17">
        <f t="shared" si="71"/>
        <v>0</v>
      </c>
      <c r="H771" s="15">
        <f>COUNTIF($C772:C$1004,"&lt;="&amp;E771)</f>
        <v>6</v>
      </c>
    </row>
    <row r="772" spans="1:8" ht="25.5" x14ac:dyDescent="0.35">
      <c r="A772" s="15">
        <v>185</v>
      </c>
      <c r="B772" s="15">
        <v>47</v>
      </c>
      <c r="C772" s="16">
        <f t="shared" si="68"/>
        <v>20.73958333333335</v>
      </c>
      <c r="D772" s="16">
        <f t="shared" si="67"/>
        <v>20.843750000000018</v>
      </c>
      <c r="E772" s="16">
        <f t="shared" si="69"/>
        <v>20.876388888888908</v>
      </c>
      <c r="F772" s="16">
        <f t="shared" si="70"/>
        <v>0.10416666666666785</v>
      </c>
      <c r="G772" s="17">
        <f t="shared" si="71"/>
        <v>0</v>
      </c>
      <c r="H772" s="15">
        <f>COUNTIF($C773:C$1004,"&lt;="&amp;E772)</f>
        <v>7</v>
      </c>
    </row>
    <row r="773" spans="1:8" ht="25.5" x14ac:dyDescent="0.35">
      <c r="A773" s="15">
        <v>44</v>
      </c>
      <c r="B773" s="15">
        <v>37</v>
      </c>
      <c r="C773" s="16">
        <f t="shared" si="68"/>
        <v>20.770138888888905</v>
      </c>
      <c r="D773" s="16">
        <f t="shared" si="67"/>
        <v>20.876388888888908</v>
      </c>
      <c r="E773" s="16">
        <f t="shared" si="69"/>
        <v>20.902083333333351</v>
      </c>
      <c r="F773" s="16">
        <f t="shared" si="70"/>
        <v>0.10625000000000284</v>
      </c>
      <c r="G773" s="17">
        <f t="shared" si="71"/>
        <v>0</v>
      </c>
      <c r="H773" s="15">
        <f>COUNTIF($C774:C$1004,"&lt;="&amp;E773)</f>
        <v>8</v>
      </c>
    </row>
    <row r="774" spans="1:8" ht="25.5" x14ac:dyDescent="0.35">
      <c r="A774" s="15">
        <v>1</v>
      </c>
      <c r="B774" s="15">
        <v>51</v>
      </c>
      <c r="C774" s="16">
        <f t="shared" si="68"/>
        <v>20.77083333333335</v>
      </c>
      <c r="D774" s="16">
        <f t="shared" si="67"/>
        <v>20.902083333333351</v>
      </c>
      <c r="E774" s="16">
        <f t="shared" si="69"/>
        <v>20.937500000000018</v>
      </c>
      <c r="F774" s="16">
        <f t="shared" si="70"/>
        <v>0.13125000000000142</v>
      </c>
      <c r="G774" s="17">
        <f t="shared" si="71"/>
        <v>0</v>
      </c>
      <c r="H774" s="15">
        <f>COUNTIF($C775:C$1004,"&lt;="&amp;E774)</f>
        <v>7</v>
      </c>
    </row>
    <row r="775" spans="1:8" ht="25.5" x14ac:dyDescent="0.35">
      <c r="A775" s="15">
        <v>29</v>
      </c>
      <c r="B775" s="15">
        <v>19</v>
      </c>
      <c r="C775" s="16">
        <f t="shared" si="68"/>
        <v>20.790972222222237</v>
      </c>
      <c r="D775" s="16">
        <f t="shared" ref="D775:D838" si="72">IF(C775&gt;E774,C775,E774)</f>
        <v>20.937500000000018</v>
      </c>
      <c r="E775" s="16">
        <f t="shared" si="69"/>
        <v>20.950694444444462</v>
      </c>
      <c r="F775" s="16">
        <f t="shared" si="70"/>
        <v>0.1465277777777807</v>
      </c>
      <c r="G775" s="17">
        <f t="shared" si="71"/>
        <v>0</v>
      </c>
      <c r="H775" s="15">
        <f>COUNTIF($C776:C$1004,"&lt;="&amp;E775)</f>
        <v>6</v>
      </c>
    </row>
    <row r="776" spans="1:8" ht="25.5" x14ac:dyDescent="0.35">
      <c r="A776" s="15">
        <v>1</v>
      </c>
      <c r="B776" s="15">
        <v>16</v>
      </c>
      <c r="C776" s="16">
        <f t="shared" si="68"/>
        <v>20.791666666666682</v>
      </c>
      <c r="D776" s="16">
        <f t="shared" si="72"/>
        <v>20.950694444444462</v>
      </c>
      <c r="E776" s="16">
        <f t="shared" si="69"/>
        <v>20.961805555555575</v>
      </c>
      <c r="F776" s="16">
        <f t="shared" si="70"/>
        <v>0.15902777777777999</v>
      </c>
      <c r="G776" s="17">
        <f t="shared" si="71"/>
        <v>0</v>
      </c>
      <c r="H776" s="15">
        <f>COUNTIF($C777:C$1004,"&lt;="&amp;E776)</f>
        <v>5</v>
      </c>
    </row>
    <row r="777" spans="1:8" ht="25.5" x14ac:dyDescent="0.35">
      <c r="A777" s="15">
        <v>30</v>
      </c>
      <c r="B777" s="15">
        <v>17</v>
      </c>
      <c r="C777" s="16">
        <f t="shared" si="68"/>
        <v>20.812500000000014</v>
      </c>
      <c r="D777" s="16">
        <f t="shared" si="72"/>
        <v>20.961805555555575</v>
      </c>
      <c r="E777" s="16">
        <f t="shared" si="69"/>
        <v>20.973611111111129</v>
      </c>
      <c r="F777" s="16">
        <f t="shared" si="70"/>
        <v>0.14930555555556069</v>
      </c>
      <c r="G777" s="17">
        <f t="shared" si="71"/>
        <v>0</v>
      </c>
      <c r="H777" s="15">
        <f>COUNTIF($C778:C$1004,"&lt;="&amp;E777)</f>
        <v>5</v>
      </c>
    </row>
    <row r="778" spans="1:8" ht="25.5" x14ac:dyDescent="0.35">
      <c r="A778" s="15">
        <v>46</v>
      </c>
      <c r="B778" s="15">
        <v>64</v>
      </c>
      <c r="C778" s="16">
        <f t="shared" si="68"/>
        <v>20.844444444444459</v>
      </c>
      <c r="D778" s="16">
        <f t="shared" si="72"/>
        <v>20.973611111111129</v>
      </c>
      <c r="E778" s="16">
        <f t="shared" si="69"/>
        <v>21.018055555555573</v>
      </c>
      <c r="F778" s="16">
        <f t="shared" si="70"/>
        <v>0.12916666666666998</v>
      </c>
      <c r="G778" s="17">
        <f t="shared" si="71"/>
        <v>0</v>
      </c>
      <c r="H778" s="15">
        <f>COUNTIF($C779:C$1004,"&lt;="&amp;E778)</f>
        <v>5</v>
      </c>
    </row>
    <row r="779" spans="1:8" ht="25.5" x14ac:dyDescent="0.35">
      <c r="A779" s="15">
        <v>19</v>
      </c>
      <c r="B779" s="15">
        <v>170</v>
      </c>
      <c r="C779" s="16">
        <f t="shared" si="68"/>
        <v>20.857638888888903</v>
      </c>
      <c r="D779" s="16">
        <f t="shared" si="72"/>
        <v>21.018055555555573</v>
      </c>
      <c r="E779" s="16">
        <f t="shared" si="69"/>
        <v>21.136111111111131</v>
      </c>
      <c r="F779" s="16">
        <f t="shared" si="70"/>
        <v>0.16041666666666998</v>
      </c>
      <c r="G779" s="17">
        <f t="shared" si="71"/>
        <v>0</v>
      </c>
      <c r="H779" s="15">
        <f>COUNTIF($C780:C$1004,"&lt;="&amp;E779)</f>
        <v>6</v>
      </c>
    </row>
    <row r="780" spans="1:8" ht="25.5" x14ac:dyDescent="0.35">
      <c r="A780" s="15">
        <v>63</v>
      </c>
      <c r="B780" s="15">
        <v>71</v>
      </c>
      <c r="C780" s="16">
        <f t="shared" si="68"/>
        <v>20.901388888888903</v>
      </c>
      <c r="D780" s="16">
        <f t="shared" si="72"/>
        <v>21.136111111111131</v>
      </c>
      <c r="E780" s="16">
        <f t="shared" si="69"/>
        <v>21.185416666666686</v>
      </c>
      <c r="F780" s="16">
        <f t="shared" si="70"/>
        <v>0.23472222222222783</v>
      </c>
      <c r="G780" s="17">
        <f t="shared" si="71"/>
        <v>0</v>
      </c>
      <c r="H780" s="15">
        <f>COUNTIF($C781:C$1004,"&lt;="&amp;E780)</f>
        <v>8</v>
      </c>
    </row>
    <row r="781" spans="1:8" ht="25.5" x14ac:dyDescent="0.35">
      <c r="A781" s="15">
        <v>1</v>
      </c>
      <c r="B781" s="15">
        <v>26</v>
      </c>
      <c r="C781" s="16">
        <f t="shared" si="68"/>
        <v>20.902083333333348</v>
      </c>
      <c r="D781" s="16">
        <f t="shared" si="72"/>
        <v>21.185416666666686</v>
      </c>
      <c r="E781" s="16">
        <f t="shared" si="69"/>
        <v>21.203472222222242</v>
      </c>
      <c r="F781" s="16">
        <f t="shared" si="70"/>
        <v>0.28333333333333854</v>
      </c>
      <c r="G781" s="17">
        <f t="shared" si="71"/>
        <v>0</v>
      </c>
      <c r="H781" s="15">
        <f>COUNTIF($C782:C$1004,"&lt;="&amp;E781)</f>
        <v>7</v>
      </c>
    </row>
    <row r="782" spans="1:8" ht="25.5" x14ac:dyDescent="0.35">
      <c r="A782" s="15">
        <v>97</v>
      </c>
      <c r="B782" s="15">
        <v>38</v>
      </c>
      <c r="C782" s="16">
        <f t="shared" si="68"/>
        <v>20.969444444444459</v>
      </c>
      <c r="D782" s="16">
        <f t="shared" si="72"/>
        <v>21.203472222222242</v>
      </c>
      <c r="E782" s="16">
        <f t="shared" si="69"/>
        <v>21.229861111111131</v>
      </c>
      <c r="F782" s="16">
        <f t="shared" si="70"/>
        <v>0.23402777777778283</v>
      </c>
      <c r="G782" s="17">
        <f t="shared" si="71"/>
        <v>0</v>
      </c>
      <c r="H782" s="15">
        <f>COUNTIF($C783:C$1004,"&lt;="&amp;E782)</f>
        <v>7</v>
      </c>
    </row>
    <row r="783" spans="1:8" ht="25.5" x14ac:dyDescent="0.35">
      <c r="A783" s="15">
        <v>69</v>
      </c>
      <c r="B783" s="15">
        <v>27</v>
      </c>
      <c r="C783" s="16">
        <f t="shared" si="68"/>
        <v>21.017361111111125</v>
      </c>
      <c r="D783" s="16">
        <f t="shared" si="72"/>
        <v>21.229861111111131</v>
      </c>
      <c r="E783" s="16">
        <f t="shared" si="69"/>
        <v>21.248611111111131</v>
      </c>
      <c r="F783" s="16">
        <f t="shared" si="70"/>
        <v>0.21250000000000568</v>
      </c>
      <c r="G783" s="17">
        <f t="shared" si="71"/>
        <v>0</v>
      </c>
      <c r="H783" s="15">
        <f>COUNTIF($C784:C$1004,"&lt;="&amp;E783)</f>
        <v>6</v>
      </c>
    </row>
    <row r="784" spans="1:8" ht="25.5" x14ac:dyDescent="0.35">
      <c r="A784" s="15">
        <v>21</v>
      </c>
      <c r="B784" s="15">
        <v>52</v>
      </c>
      <c r="C784" s="16">
        <f t="shared" si="68"/>
        <v>21.031944444444459</v>
      </c>
      <c r="D784" s="16">
        <f t="shared" si="72"/>
        <v>21.248611111111131</v>
      </c>
      <c r="E784" s="16">
        <f t="shared" si="69"/>
        <v>21.284722222222243</v>
      </c>
      <c r="F784" s="16">
        <f t="shared" si="70"/>
        <v>0.21666666666667211</v>
      </c>
      <c r="G784" s="17">
        <f t="shared" si="71"/>
        <v>0</v>
      </c>
      <c r="H784" s="15">
        <f>COUNTIF($C785:C$1004,"&lt;="&amp;E784)</f>
        <v>6</v>
      </c>
    </row>
    <row r="785" spans="1:8" ht="25.5" x14ac:dyDescent="0.35">
      <c r="A785" s="15">
        <v>96</v>
      </c>
      <c r="B785" s="15">
        <v>32</v>
      </c>
      <c r="C785" s="16">
        <f t="shared" si="68"/>
        <v>21.098611111111126</v>
      </c>
      <c r="D785" s="16">
        <f t="shared" si="72"/>
        <v>21.284722222222243</v>
      </c>
      <c r="E785" s="16">
        <f t="shared" si="69"/>
        <v>21.306944444444465</v>
      </c>
      <c r="F785" s="16">
        <f t="shared" si="70"/>
        <v>0.18611111111111711</v>
      </c>
      <c r="G785" s="17">
        <f t="shared" si="71"/>
        <v>0</v>
      </c>
      <c r="H785" s="15">
        <f>COUNTIF($C786:C$1004,"&lt;="&amp;E785)</f>
        <v>6</v>
      </c>
    </row>
    <row r="786" spans="1:8" ht="25.5" x14ac:dyDescent="0.35">
      <c r="A786" s="15">
        <v>63</v>
      </c>
      <c r="B786" s="15">
        <v>32</v>
      </c>
      <c r="C786" s="16">
        <f t="shared" si="68"/>
        <v>21.142361111111125</v>
      </c>
      <c r="D786" s="16">
        <f t="shared" si="72"/>
        <v>21.306944444444465</v>
      </c>
      <c r="E786" s="16">
        <f t="shared" si="69"/>
        <v>21.329166666666687</v>
      </c>
      <c r="F786" s="16">
        <f t="shared" si="70"/>
        <v>0.16458333333333997</v>
      </c>
      <c r="G786" s="17">
        <f t="shared" si="71"/>
        <v>0</v>
      </c>
      <c r="H786" s="15">
        <f>COUNTIF($C787:C$1004,"&lt;="&amp;E786)</f>
        <v>7</v>
      </c>
    </row>
    <row r="787" spans="1:8" ht="25.5" x14ac:dyDescent="0.35">
      <c r="A787" s="15">
        <v>2</v>
      </c>
      <c r="B787" s="15">
        <v>23</v>
      </c>
      <c r="C787" s="16">
        <f t="shared" si="68"/>
        <v>21.143750000000015</v>
      </c>
      <c r="D787" s="16">
        <f t="shared" si="72"/>
        <v>21.329166666666687</v>
      </c>
      <c r="E787" s="16">
        <f t="shared" si="69"/>
        <v>21.345138888888908</v>
      </c>
      <c r="F787" s="16">
        <f t="shared" si="70"/>
        <v>0.18541666666667211</v>
      </c>
      <c r="G787" s="17">
        <f t="shared" si="71"/>
        <v>0</v>
      </c>
      <c r="H787" s="15">
        <f>COUNTIF($C788:C$1004,"&lt;="&amp;E787)</f>
        <v>6</v>
      </c>
    </row>
    <row r="788" spans="1:8" ht="25.5" x14ac:dyDescent="0.35">
      <c r="A788" s="15">
        <v>15</v>
      </c>
      <c r="B788" s="15">
        <v>125</v>
      </c>
      <c r="C788" s="16">
        <f t="shared" si="68"/>
        <v>21.154166666666683</v>
      </c>
      <c r="D788" s="16">
        <f t="shared" si="72"/>
        <v>21.345138888888908</v>
      </c>
      <c r="E788" s="16">
        <f t="shared" si="69"/>
        <v>21.431944444444465</v>
      </c>
      <c r="F788" s="16">
        <f t="shared" si="70"/>
        <v>0.19097222222222499</v>
      </c>
      <c r="G788" s="17">
        <f t="shared" si="71"/>
        <v>0</v>
      </c>
      <c r="H788" s="15">
        <f>COUNTIF($C789:C$1004,"&lt;="&amp;E788)</f>
        <v>8</v>
      </c>
    </row>
    <row r="789" spans="1:8" ht="25.5" x14ac:dyDescent="0.35">
      <c r="A789" s="15">
        <v>102</v>
      </c>
      <c r="B789" s="15">
        <v>60</v>
      </c>
      <c r="C789" s="16">
        <f t="shared" si="68"/>
        <v>21.225000000000016</v>
      </c>
      <c r="D789" s="16">
        <f t="shared" si="72"/>
        <v>21.431944444444465</v>
      </c>
      <c r="E789" s="16">
        <f t="shared" si="69"/>
        <v>21.473611111111133</v>
      </c>
      <c r="F789" s="16">
        <f t="shared" si="70"/>
        <v>0.20694444444444926</v>
      </c>
      <c r="G789" s="17">
        <f t="shared" si="71"/>
        <v>0</v>
      </c>
      <c r="H789" s="15">
        <f>COUNTIF($C790:C$1004,"&lt;="&amp;E789)</f>
        <v>8</v>
      </c>
    </row>
    <row r="790" spans="1:8" ht="25.5" x14ac:dyDescent="0.35">
      <c r="A790" s="15">
        <v>80</v>
      </c>
      <c r="B790" s="15">
        <v>57</v>
      </c>
      <c r="C790" s="16">
        <f t="shared" si="68"/>
        <v>21.280555555555573</v>
      </c>
      <c r="D790" s="16">
        <f t="shared" si="72"/>
        <v>21.473611111111133</v>
      </c>
      <c r="E790" s="16">
        <f t="shared" si="69"/>
        <v>21.513194444444466</v>
      </c>
      <c r="F790" s="16">
        <f t="shared" si="70"/>
        <v>0.19305555555555998</v>
      </c>
      <c r="G790" s="17">
        <f t="shared" si="71"/>
        <v>0</v>
      </c>
      <c r="H790" s="15">
        <f>COUNTIF($C791:C$1004,"&lt;="&amp;E790)</f>
        <v>8</v>
      </c>
    </row>
    <row r="791" spans="1:8" ht="25.5" x14ac:dyDescent="0.35">
      <c r="A791" s="15">
        <v>35</v>
      </c>
      <c r="B791" s="15">
        <v>14</v>
      </c>
      <c r="C791" s="16">
        <f t="shared" si="68"/>
        <v>21.30486111111113</v>
      </c>
      <c r="D791" s="16">
        <f t="shared" si="72"/>
        <v>21.513194444444466</v>
      </c>
      <c r="E791" s="16">
        <f t="shared" si="69"/>
        <v>21.522916666666688</v>
      </c>
      <c r="F791" s="16">
        <f t="shared" si="70"/>
        <v>0.2083333333333357</v>
      </c>
      <c r="G791" s="17">
        <f t="shared" si="71"/>
        <v>0</v>
      </c>
      <c r="H791" s="15">
        <f>COUNTIF($C792:C$1004,"&lt;="&amp;E791)</f>
        <v>8</v>
      </c>
    </row>
    <row r="792" spans="1:8" ht="25.5" x14ac:dyDescent="0.35">
      <c r="A792" s="15">
        <v>6</v>
      </c>
      <c r="B792" s="15">
        <v>29</v>
      </c>
      <c r="C792" s="16">
        <f t="shared" si="68"/>
        <v>21.309027777777796</v>
      </c>
      <c r="D792" s="16">
        <f t="shared" si="72"/>
        <v>21.522916666666688</v>
      </c>
      <c r="E792" s="16">
        <f t="shared" si="69"/>
        <v>21.543055555555576</v>
      </c>
      <c r="F792" s="16">
        <f t="shared" si="70"/>
        <v>0.21388888888889213</v>
      </c>
      <c r="G792" s="17">
        <f t="shared" si="71"/>
        <v>0</v>
      </c>
      <c r="H792" s="15">
        <f>COUNTIF($C793:C$1004,"&lt;="&amp;E792)</f>
        <v>7</v>
      </c>
    </row>
    <row r="793" spans="1:8" ht="25.5" x14ac:dyDescent="0.35">
      <c r="A793" s="15">
        <v>8</v>
      </c>
      <c r="B793" s="15">
        <v>54</v>
      </c>
      <c r="C793" s="16">
        <f t="shared" si="68"/>
        <v>21.314583333333353</v>
      </c>
      <c r="D793" s="16">
        <f t="shared" si="72"/>
        <v>21.543055555555576</v>
      </c>
      <c r="E793" s="16">
        <f t="shared" si="69"/>
        <v>21.580555555555577</v>
      </c>
      <c r="F793" s="16">
        <f t="shared" si="70"/>
        <v>0.22847222222222285</v>
      </c>
      <c r="G793" s="17">
        <f t="shared" si="71"/>
        <v>0</v>
      </c>
      <c r="H793" s="15">
        <f>COUNTIF($C794:C$1004,"&lt;="&amp;E793)</f>
        <v>6</v>
      </c>
    </row>
    <row r="794" spans="1:8" ht="25.5" x14ac:dyDescent="0.35">
      <c r="A794" s="15">
        <v>56</v>
      </c>
      <c r="B794" s="15">
        <v>17</v>
      </c>
      <c r="C794" s="16">
        <f t="shared" si="68"/>
        <v>21.353472222222241</v>
      </c>
      <c r="D794" s="16">
        <f t="shared" si="72"/>
        <v>21.580555555555577</v>
      </c>
      <c r="E794" s="16">
        <f t="shared" si="69"/>
        <v>21.592361111111131</v>
      </c>
      <c r="F794" s="16">
        <f t="shared" si="70"/>
        <v>0.22708333333333641</v>
      </c>
      <c r="G794" s="17">
        <f t="shared" si="71"/>
        <v>0</v>
      </c>
      <c r="H794" s="15">
        <f>COUNTIF($C795:C$1004,"&lt;="&amp;E794)</f>
        <v>6</v>
      </c>
    </row>
    <row r="795" spans="1:8" ht="25.5" x14ac:dyDescent="0.35">
      <c r="A795" s="15">
        <v>30</v>
      </c>
      <c r="B795" s="15">
        <v>44</v>
      </c>
      <c r="C795" s="16">
        <f t="shared" si="68"/>
        <v>21.374305555555573</v>
      </c>
      <c r="D795" s="16">
        <f t="shared" si="72"/>
        <v>21.592361111111131</v>
      </c>
      <c r="E795" s="16">
        <f t="shared" si="69"/>
        <v>21.622916666666686</v>
      </c>
      <c r="F795" s="16">
        <f t="shared" si="70"/>
        <v>0.21805555555555856</v>
      </c>
      <c r="G795" s="17">
        <f t="shared" si="71"/>
        <v>0</v>
      </c>
      <c r="H795" s="15">
        <f>COUNTIF($C796:C$1004,"&lt;="&amp;E795)</f>
        <v>5</v>
      </c>
    </row>
    <row r="796" spans="1:8" ht="25.5" x14ac:dyDescent="0.35">
      <c r="A796" s="15">
        <v>17</v>
      </c>
      <c r="B796" s="15">
        <v>44</v>
      </c>
      <c r="C796" s="16">
        <f t="shared" si="68"/>
        <v>21.386111111111127</v>
      </c>
      <c r="D796" s="16">
        <f t="shared" si="72"/>
        <v>21.622916666666686</v>
      </c>
      <c r="E796" s="16">
        <f t="shared" si="69"/>
        <v>21.653472222222241</v>
      </c>
      <c r="F796" s="16">
        <f t="shared" si="70"/>
        <v>0.23680555555555927</v>
      </c>
      <c r="G796" s="17">
        <f t="shared" si="71"/>
        <v>0</v>
      </c>
      <c r="H796" s="15">
        <f>COUNTIF($C797:C$1004,"&lt;="&amp;E796)</f>
        <v>6</v>
      </c>
    </row>
    <row r="797" spans="1:8" ht="25.5" x14ac:dyDescent="0.35">
      <c r="A797" s="15">
        <v>73</v>
      </c>
      <c r="B797" s="15">
        <v>68</v>
      </c>
      <c r="C797" s="16">
        <f t="shared" si="68"/>
        <v>21.436805555555573</v>
      </c>
      <c r="D797" s="16">
        <f t="shared" si="72"/>
        <v>21.653472222222241</v>
      </c>
      <c r="E797" s="16">
        <f t="shared" si="69"/>
        <v>21.700694444444462</v>
      </c>
      <c r="F797" s="16">
        <f t="shared" si="70"/>
        <v>0.21666666666666856</v>
      </c>
      <c r="G797" s="17">
        <f t="shared" si="71"/>
        <v>0</v>
      </c>
      <c r="H797" s="15">
        <f>COUNTIF($C798:C$1004,"&lt;="&amp;E797)</f>
        <v>7</v>
      </c>
    </row>
    <row r="798" spans="1:8" ht="25.5" x14ac:dyDescent="0.35">
      <c r="A798" s="15">
        <v>83</v>
      </c>
      <c r="B798" s="15">
        <v>81</v>
      </c>
      <c r="C798" s="16">
        <f t="shared" si="68"/>
        <v>21.494444444444461</v>
      </c>
      <c r="D798" s="16">
        <f t="shared" si="72"/>
        <v>21.700694444444462</v>
      </c>
      <c r="E798" s="16">
        <f t="shared" si="69"/>
        <v>21.756944444444461</v>
      </c>
      <c r="F798" s="16">
        <f t="shared" si="70"/>
        <v>0.20625000000000071</v>
      </c>
      <c r="G798" s="17">
        <f t="shared" si="71"/>
        <v>0</v>
      </c>
      <c r="H798" s="15">
        <f>COUNTIF($C799:C$1004,"&lt;="&amp;E798)</f>
        <v>7</v>
      </c>
    </row>
    <row r="799" spans="1:8" ht="25.5" x14ac:dyDescent="0.35">
      <c r="A799" s="15">
        <v>35</v>
      </c>
      <c r="B799" s="15">
        <v>70</v>
      </c>
      <c r="C799" s="16">
        <f t="shared" si="68"/>
        <v>21.518750000000018</v>
      </c>
      <c r="D799" s="16">
        <f t="shared" si="72"/>
        <v>21.756944444444461</v>
      </c>
      <c r="E799" s="16">
        <f t="shared" si="69"/>
        <v>21.805555555555571</v>
      </c>
      <c r="F799" s="16">
        <f t="shared" si="70"/>
        <v>0.23819444444444215</v>
      </c>
      <c r="G799" s="17">
        <f t="shared" si="71"/>
        <v>0</v>
      </c>
      <c r="H799" s="15">
        <f>COUNTIF($C800:C$1004,"&lt;="&amp;E799)</f>
        <v>7</v>
      </c>
    </row>
    <row r="800" spans="1:8" ht="25.5" x14ac:dyDescent="0.35">
      <c r="A800" s="15">
        <v>90</v>
      </c>
      <c r="B800" s="15">
        <v>20</v>
      </c>
      <c r="C800" s="16">
        <f t="shared" si="68"/>
        <v>21.581250000000018</v>
      </c>
      <c r="D800" s="16">
        <f t="shared" si="72"/>
        <v>21.805555555555571</v>
      </c>
      <c r="E800" s="16">
        <f t="shared" si="69"/>
        <v>21.819444444444461</v>
      </c>
      <c r="F800" s="16">
        <f t="shared" si="70"/>
        <v>0.22430555555555287</v>
      </c>
      <c r="G800" s="17">
        <f t="shared" si="71"/>
        <v>0</v>
      </c>
      <c r="H800" s="15">
        <f>COUNTIF($C801:C$1004,"&lt;="&amp;E800)</f>
        <v>7</v>
      </c>
    </row>
    <row r="801" spans="1:8" ht="25.5" x14ac:dyDescent="0.35">
      <c r="A801" s="15">
        <v>67</v>
      </c>
      <c r="B801" s="15">
        <v>28</v>
      </c>
      <c r="C801" s="16">
        <f t="shared" si="68"/>
        <v>21.627777777777798</v>
      </c>
      <c r="D801" s="16">
        <f t="shared" si="72"/>
        <v>21.819444444444461</v>
      </c>
      <c r="E801" s="16">
        <f t="shared" si="69"/>
        <v>21.838888888888906</v>
      </c>
      <c r="F801" s="16">
        <f t="shared" si="70"/>
        <v>0.19166666666666288</v>
      </c>
      <c r="G801" s="17">
        <f t="shared" si="71"/>
        <v>0</v>
      </c>
      <c r="H801" s="15">
        <f>COUNTIF($C802:C$1004,"&lt;="&amp;E801)</f>
        <v>8</v>
      </c>
    </row>
    <row r="802" spans="1:8" ht="25.5" x14ac:dyDescent="0.35">
      <c r="A802" s="15">
        <v>22</v>
      </c>
      <c r="B802" s="15">
        <v>66</v>
      </c>
      <c r="C802" s="16">
        <f t="shared" si="68"/>
        <v>21.643055555555577</v>
      </c>
      <c r="D802" s="16">
        <f t="shared" si="72"/>
        <v>21.838888888888906</v>
      </c>
      <c r="E802" s="16">
        <f t="shared" si="69"/>
        <v>21.884722222222241</v>
      </c>
      <c r="F802" s="16">
        <f t="shared" si="70"/>
        <v>0.19583333333332931</v>
      </c>
      <c r="G802" s="17">
        <f t="shared" si="71"/>
        <v>0</v>
      </c>
      <c r="H802" s="15">
        <f>COUNTIF($C803:C$1004,"&lt;="&amp;E802)</f>
        <v>8</v>
      </c>
    </row>
    <row r="803" spans="1:8" ht="25.5" x14ac:dyDescent="0.35">
      <c r="A803" s="15">
        <v>50</v>
      </c>
      <c r="B803" s="15">
        <v>6</v>
      </c>
      <c r="C803" s="16">
        <f t="shared" si="68"/>
        <v>21.677777777777798</v>
      </c>
      <c r="D803" s="16">
        <f t="shared" si="72"/>
        <v>21.884722222222241</v>
      </c>
      <c r="E803" s="16">
        <f t="shared" si="69"/>
        <v>21.888888888888907</v>
      </c>
      <c r="F803" s="16">
        <f t="shared" si="70"/>
        <v>0.20694444444444215</v>
      </c>
      <c r="G803" s="17">
        <f t="shared" si="71"/>
        <v>0</v>
      </c>
      <c r="H803" s="15">
        <f>COUNTIF($C804:C$1004,"&lt;="&amp;E803)</f>
        <v>7</v>
      </c>
    </row>
    <row r="804" spans="1:8" ht="25.5" x14ac:dyDescent="0.35">
      <c r="A804" s="15">
        <v>15</v>
      </c>
      <c r="B804" s="15">
        <v>14</v>
      </c>
      <c r="C804" s="16">
        <f t="shared" si="68"/>
        <v>21.688194444444466</v>
      </c>
      <c r="D804" s="16">
        <f t="shared" si="72"/>
        <v>21.888888888888907</v>
      </c>
      <c r="E804" s="16">
        <f t="shared" si="69"/>
        <v>21.89861111111113</v>
      </c>
      <c r="F804" s="16">
        <f t="shared" si="70"/>
        <v>0.20069444444444073</v>
      </c>
      <c r="G804" s="17">
        <f t="shared" si="71"/>
        <v>0</v>
      </c>
      <c r="H804" s="15">
        <f>COUNTIF($C805:C$1004,"&lt;="&amp;E804)</f>
        <v>6</v>
      </c>
    </row>
    <row r="805" spans="1:8" ht="25.5" x14ac:dyDescent="0.35">
      <c r="A805" s="15">
        <v>89</v>
      </c>
      <c r="B805" s="15">
        <v>77</v>
      </c>
      <c r="C805" s="16">
        <f t="shared" si="68"/>
        <v>21.750000000000021</v>
      </c>
      <c r="D805" s="16">
        <f t="shared" si="72"/>
        <v>21.89861111111113</v>
      </c>
      <c r="E805" s="16">
        <f t="shared" si="69"/>
        <v>21.952083333333352</v>
      </c>
      <c r="F805" s="16">
        <f t="shared" si="70"/>
        <v>0.14861111111110858</v>
      </c>
      <c r="G805" s="17">
        <f t="shared" si="71"/>
        <v>0</v>
      </c>
      <c r="H805" s="15">
        <f>COUNTIF($C806:C$1004,"&lt;="&amp;E805)</f>
        <v>6</v>
      </c>
    </row>
    <row r="806" spans="1:8" ht="25.5" x14ac:dyDescent="0.35">
      <c r="A806" s="15">
        <v>50</v>
      </c>
      <c r="B806" s="15">
        <v>68</v>
      </c>
      <c r="C806" s="16">
        <f t="shared" si="68"/>
        <v>21.784722222222243</v>
      </c>
      <c r="D806" s="16">
        <f t="shared" si="72"/>
        <v>21.952083333333352</v>
      </c>
      <c r="E806" s="16">
        <f t="shared" si="69"/>
        <v>21.999305555555573</v>
      </c>
      <c r="F806" s="16">
        <f t="shared" si="70"/>
        <v>0.1673611111111093</v>
      </c>
      <c r="G806" s="17">
        <f t="shared" si="71"/>
        <v>0</v>
      </c>
      <c r="H806" s="15">
        <f>COUNTIF($C807:C$1004,"&lt;="&amp;E806)</f>
        <v>5</v>
      </c>
    </row>
    <row r="807" spans="1:8" ht="25.5" x14ac:dyDescent="0.35">
      <c r="A807" s="15">
        <v>41</v>
      </c>
      <c r="B807" s="15">
        <v>10</v>
      </c>
      <c r="C807" s="16">
        <f t="shared" si="68"/>
        <v>21.813194444444466</v>
      </c>
      <c r="D807" s="16">
        <f t="shared" si="72"/>
        <v>21.999305555555573</v>
      </c>
      <c r="E807" s="16">
        <f t="shared" si="69"/>
        <v>22.006250000000016</v>
      </c>
      <c r="F807" s="16">
        <f t="shared" si="70"/>
        <v>0.18611111111110645</v>
      </c>
      <c r="G807" s="17">
        <f t="shared" si="71"/>
        <v>0</v>
      </c>
      <c r="H807" s="15">
        <f>COUNTIF($C808:C$1004,"&lt;="&amp;E807)</f>
        <v>4</v>
      </c>
    </row>
    <row r="808" spans="1:8" ht="25.5" x14ac:dyDescent="0.35">
      <c r="A808" s="15">
        <v>15</v>
      </c>
      <c r="B808" s="15">
        <v>25</v>
      </c>
      <c r="C808" s="16">
        <f t="shared" si="68"/>
        <v>21.823611111111134</v>
      </c>
      <c r="D808" s="16">
        <f t="shared" si="72"/>
        <v>22.006250000000016</v>
      </c>
      <c r="E808" s="16">
        <f t="shared" si="69"/>
        <v>22.023611111111126</v>
      </c>
      <c r="F808" s="16">
        <f t="shared" si="70"/>
        <v>0.18263888888888147</v>
      </c>
      <c r="G808" s="17">
        <f t="shared" si="71"/>
        <v>0</v>
      </c>
      <c r="H808" s="15">
        <f>COUNTIF($C809:C$1004,"&lt;="&amp;E808)</f>
        <v>4</v>
      </c>
    </row>
    <row r="809" spans="1:8" ht="25.5" x14ac:dyDescent="0.35">
      <c r="A809" s="15">
        <v>22</v>
      </c>
      <c r="B809" s="15">
        <v>43</v>
      </c>
      <c r="C809" s="16">
        <f t="shared" si="68"/>
        <v>21.838888888888913</v>
      </c>
      <c r="D809" s="16">
        <f t="shared" si="72"/>
        <v>22.023611111111126</v>
      </c>
      <c r="E809" s="16">
        <f t="shared" si="69"/>
        <v>22.053472222222236</v>
      </c>
      <c r="F809" s="16">
        <f t="shared" si="70"/>
        <v>0.18472222222221291</v>
      </c>
      <c r="G809" s="17">
        <f t="shared" si="71"/>
        <v>0</v>
      </c>
      <c r="H809" s="15">
        <f>COUNTIF($C810:C$1004,"&lt;="&amp;E809)</f>
        <v>5</v>
      </c>
    </row>
    <row r="810" spans="1:8" ht="25.5" x14ac:dyDescent="0.35">
      <c r="A810" s="15">
        <v>66</v>
      </c>
      <c r="B810" s="15">
        <v>48</v>
      </c>
      <c r="C810" s="16">
        <f t="shared" si="68"/>
        <v>21.884722222222248</v>
      </c>
      <c r="D810" s="16">
        <f t="shared" si="72"/>
        <v>22.053472222222236</v>
      </c>
      <c r="E810" s="16">
        <f t="shared" si="69"/>
        <v>22.086805555555571</v>
      </c>
      <c r="F810" s="16">
        <f t="shared" si="70"/>
        <v>0.16874999999998863</v>
      </c>
      <c r="G810" s="17">
        <f t="shared" si="71"/>
        <v>0</v>
      </c>
      <c r="H810" s="15">
        <f>COUNTIF($C811:C$1004,"&lt;="&amp;E810)</f>
        <v>5</v>
      </c>
    </row>
    <row r="811" spans="1:8" ht="25.5" x14ac:dyDescent="0.35">
      <c r="A811" s="15">
        <v>94</v>
      </c>
      <c r="B811" s="15">
        <v>37</v>
      </c>
      <c r="C811" s="16">
        <f t="shared" si="68"/>
        <v>21.950000000000024</v>
      </c>
      <c r="D811" s="16">
        <f t="shared" si="72"/>
        <v>22.086805555555571</v>
      </c>
      <c r="E811" s="16">
        <f t="shared" si="69"/>
        <v>22.112500000000015</v>
      </c>
      <c r="F811" s="16">
        <f t="shared" si="70"/>
        <v>0.13680555555554719</v>
      </c>
      <c r="G811" s="17">
        <f t="shared" si="71"/>
        <v>0</v>
      </c>
      <c r="H811" s="15">
        <f>COUNTIF($C812:C$1004,"&lt;="&amp;E811)</f>
        <v>4</v>
      </c>
    </row>
    <row r="812" spans="1:8" ht="25.5" x14ac:dyDescent="0.35">
      <c r="A812" s="15">
        <v>83</v>
      </c>
      <c r="B812" s="15">
        <v>97</v>
      </c>
      <c r="C812" s="16">
        <f t="shared" si="68"/>
        <v>22.007638888888913</v>
      </c>
      <c r="D812" s="16">
        <f t="shared" si="72"/>
        <v>22.112500000000015</v>
      </c>
      <c r="E812" s="16">
        <f t="shared" si="69"/>
        <v>22.179861111111126</v>
      </c>
      <c r="F812" s="16">
        <f t="shared" si="70"/>
        <v>0.10486111111110219</v>
      </c>
      <c r="G812" s="17">
        <f t="shared" si="71"/>
        <v>0</v>
      </c>
      <c r="H812" s="15">
        <f>COUNTIF($C813:C$1004,"&lt;="&amp;E812)</f>
        <v>6</v>
      </c>
    </row>
    <row r="813" spans="1:8" ht="25.5" x14ac:dyDescent="0.35">
      <c r="A813" s="15">
        <v>38</v>
      </c>
      <c r="B813" s="15">
        <v>2</v>
      </c>
      <c r="C813" s="16">
        <f t="shared" si="68"/>
        <v>22.034027777777801</v>
      </c>
      <c r="D813" s="16">
        <f t="shared" si="72"/>
        <v>22.179861111111126</v>
      </c>
      <c r="E813" s="16">
        <f t="shared" si="69"/>
        <v>22.181250000000016</v>
      </c>
      <c r="F813" s="16">
        <f t="shared" si="70"/>
        <v>0.14583333333332504</v>
      </c>
      <c r="G813" s="17">
        <f t="shared" si="71"/>
        <v>0</v>
      </c>
      <c r="H813" s="15">
        <f>COUNTIF($C814:C$1004,"&lt;="&amp;E813)</f>
        <v>5</v>
      </c>
    </row>
    <row r="814" spans="1:8" ht="25.5" x14ac:dyDescent="0.35">
      <c r="A814" s="15">
        <v>26</v>
      </c>
      <c r="B814" s="15">
        <v>88</v>
      </c>
      <c r="C814" s="16">
        <f t="shared" si="68"/>
        <v>22.052083333333357</v>
      </c>
      <c r="D814" s="16">
        <f t="shared" si="72"/>
        <v>22.181250000000016</v>
      </c>
      <c r="E814" s="16">
        <f t="shared" si="69"/>
        <v>22.242361111111126</v>
      </c>
      <c r="F814" s="16">
        <f t="shared" si="70"/>
        <v>0.12916666666665932</v>
      </c>
      <c r="G814" s="17">
        <f t="shared" si="71"/>
        <v>0</v>
      </c>
      <c r="H814" s="15">
        <f>COUNTIF($C815:C$1004,"&lt;="&amp;E814)</f>
        <v>5</v>
      </c>
    </row>
    <row r="815" spans="1:8" ht="25.5" x14ac:dyDescent="0.35">
      <c r="A815" s="15">
        <v>33</v>
      </c>
      <c r="B815" s="15">
        <v>75</v>
      </c>
      <c r="C815" s="16">
        <f t="shared" si="68"/>
        <v>22.075000000000024</v>
      </c>
      <c r="D815" s="16">
        <f t="shared" si="72"/>
        <v>22.242361111111126</v>
      </c>
      <c r="E815" s="16">
        <f t="shared" si="69"/>
        <v>22.294444444444458</v>
      </c>
      <c r="F815" s="16">
        <f t="shared" si="70"/>
        <v>0.16736111111110219</v>
      </c>
      <c r="G815" s="17">
        <f t="shared" si="71"/>
        <v>0</v>
      </c>
      <c r="H815" s="15">
        <f>COUNTIF($C816:C$1004,"&lt;="&amp;E815)</f>
        <v>6</v>
      </c>
    </row>
    <row r="816" spans="1:8" ht="25.5" x14ac:dyDescent="0.35">
      <c r="A816" s="15">
        <v>77</v>
      </c>
      <c r="B816" s="15">
        <v>35</v>
      </c>
      <c r="C816" s="16">
        <f t="shared" si="68"/>
        <v>22.128472222222246</v>
      </c>
      <c r="D816" s="16">
        <f t="shared" si="72"/>
        <v>22.294444444444458</v>
      </c>
      <c r="E816" s="16">
        <f t="shared" si="69"/>
        <v>22.318750000000016</v>
      </c>
      <c r="F816" s="16">
        <f t="shared" si="70"/>
        <v>0.1659722222222122</v>
      </c>
      <c r="G816" s="17">
        <f t="shared" si="71"/>
        <v>0</v>
      </c>
      <c r="H816" s="15">
        <f>COUNTIF($C817:C$1004,"&lt;="&amp;E816)</f>
        <v>6</v>
      </c>
    </row>
    <row r="817" spans="1:8" ht="25.5" x14ac:dyDescent="0.35">
      <c r="A817" s="15">
        <v>40</v>
      </c>
      <c r="B817" s="15">
        <v>23</v>
      </c>
      <c r="C817" s="16">
        <f t="shared" si="68"/>
        <v>22.156250000000025</v>
      </c>
      <c r="D817" s="16">
        <f t="shared" si="72"/>
        <v>22.318750000000016</v>
      </c>
      <c r="E817" s="16">
        <f t="shared" si="69"/>
        <v>22.334722222222236</v>
      </c>
      <c r="F817" s="16">
        <f t="shared" si="70"/>
        <v>0.16249999999999076</v>
      </c>
      <c r="G817" s="17">
        <f t="shared" si="71"/>
        <v>0</v>
      </c>
      <c r="H817" s="15">
        <f>COUNTIF($C818:C$1004,"&lt;="&amp;E817)</f>
        <v>5</v>
      </c>
    </row>
    <row r="818" spans="1:8" ht="25.5" x14ac:dyDescent="0.35">
      <c r="A818" s="15">
        <v>13</v>
      </c>
      <c r="B818" s="15">
        <v>88</v>
      </c>
      <c r="C818" s="16">
        <f t="shared" si="68"/>
        <v>22.165277777777803</v>
      </c>
      <c r="D818" s="16">
        <f t="shared" si="72"/>
        <v>22.334722222222236</v>
      </c>
      <c r="E818" s="16">
        <f t="shared" si="69"/>
        <v>22.395833333333346</v>
      </c>
      <c r="F818" s="16">
        <f t="shared" si="70"/>
        <v>0.16944444444443363</v>
      </c>
      <c r="G818" s="17">
        <f t="shared" si="71"/>
        <v>0</v>
      </c>
      <c r="H818" s="15">
        <f>COUNTIF($C819:C$1004,"&lt;="&amp;E818)</f>
        <v>5</v>
      </c>
    </row>
    <row r="819" spans="1:8" ht="25.5" x14ac:dyDescent="0.35">
      <c r="A819" s="15">
        <v>63</v>
      </c>
      <c r="B819" s="15">
        <v>40</v>
      </c>
      <c r="C819" s="16">
        <f t="shared" si="68"/>
        <v>22.209027777777802</v>
      </c>
      <c r="D819" s="16">
        <f t="shared" si="72"/>
        <v>22.395833333333346</v>
      </c>
      <c r="E819" s="16">
        <f t="shared" si="69"/>
        <v>22.423611111111125</v>
      </c>
      <c r="F819" s="16">
        <f t="shared" si="70"/>
        <v>0.18680555555554434</v>
      </c>
      <c r="G819" s="17">
        <f t="shared" si="71"/>
        <v>0</v>
      </c>
      <c r="H819" s="15">
        <f>COUNTIF($C820:C$1004,"&lt;="&amp;E819)</f>
        <v>7</v>
      </c>
    </row>
    <row r="820" spans="1:8" ht="25.5" x14ac:dyDescent="0.35">
      <c r="A820" s="15">
        <v>79</v>
      </c>
      <c r="B820" s="15">
        <v>83</v>
      </c>
      <c r="C820" s="16">
        <f t="shared" si="68"/>
        <v>22.263888888888914</v>
      </c>
      <c r="D820" s="16">
        <f t="shared" si="72"/>
        <v>22.423611111111125</v>
      </c>
      <c r="E820" s="16">
        <f t="shared" si="69"/>
        <v>22.481250000000014</v>
      </c>
      <c r="F820" s="16">
        <f t="shared" si="70"/>
        <v>0.15972222222221077</v>
      </c>
      <c r="G820" s="17">
        <f t="shared" si="71"/>
        <v>0</v>
      </c>
      <c r="H820" s="15">
        <f>COUNTIF($C821:C$1004,"&lt;="&amp;E820)</f>
        <v>7</v>
      </c>
    </row>
    <row r="821" spans="1:8" ht="25.5" x14ac:dyDescent="0.35">
      <c r="A821" s="15">
        <v>33</v>
      </c>
      <c r="B821" s="15">
        <v>10</v>
      </c>
      <c r="C821" s="16">
        <f t="shared" si="68"/>
        <v>22.286805555555581</v>
      </c>
      <c r="D821" s="16">
        <f t="shared" si="72"/>
        <v>22.481250000000014</v>
      </c>
      <c r="E821" s="16">
        <f t="shared" si="69"/>
        <v>22.488194444444456</v>
      </c>
      <c r="F821" s="16">
        <f t="shared" si="70"/>
        <v>0.19444444444443221</v>
      </c>
      <c r="G821" s="17">
        <f t="shared" si="71"/>
        <v>0</v>
      </c>
      <c r="H821" s="15">
        <f>COUNTIF($C822:C$1004,"&lt;="&amp;E821)</f>
        <v>6</v>
      </c>
    </row>
    <row r="822" spans="1:8" ht="25.5" x14ac:dyDescent="0.35">
      <c r="A822" s="15">
        <v>44</v>
      </c>
      <c r="B822" s="15">
        <v>79</v>
      </c>
      <c r="C822" s="16">
        <f t="shared" si="68"/>
        <v>22.317361111111136</v>
      </c>
      <c r="D822" s="16">
        <f t="shared" si="72"/>
        <v>22.488194444444456</v>
      </c>
      <c r="E822" s="16">
        <f t="shared" si="69"/>
        <v>22.543055555555569</v>
      </c>
      <c r="F822" s="16">
        <f t="shared" si="70"/>
        <v>0.17083333333332007</v>
      </c>
      <c r="G822" s="17">
        <f t="shared" si="71"/>
        <v>0</v>
      </c>
      <c r="H822" s="15">
        <f>COUNTIF($C823:C$1004,"&lt;="&amp;E822)</f>
        <v>6</v>
      </c>
    </row>
    <row r="823" spans="1:8" ht="25.5" x14ac:dyDescent="0.35">
      <c r="A823" s="15">
        <v>75</v>
      </c>
      <c r="B823" s="15">
        <v>3</v>
      </c>
      <c r="C823" s="16">
        <f t="shared" si="68"/>
        <v>22.369444444444468</v>
      </c>
      <c r="D823" s="16">
        <f t="shared" si="72"/>
        <v>22.543055555555569</v>
      </c>
      <c r="E823" s="16">
        <f t="shared" si="69"/>
        <v>22.545138888888903</v>
      </c>
      <c r="F823" s="16">
        <f t="shared" si="70"/>
        <v>0.17361111111110006</v>
      </c>
      <c r="G823" s="17">
        <f t="shared" si="71"/>
        <v>0</v>
      </c>
      <c r="H823" s="15">
        <f>COUNTIF($C824:C$1004,"&lt;="&amp;E823)</f>
        <v>5</v>
      </c>
    </row>
    <row r="824" spans="1:8" ht="25.5" x14ac:dyDescent="0.35">
      <c r="A824" s="15">
        <v>53</v>
      </c>
      <c r="B824" s="15">
        <v>84</v>
      </c>
      <c r="C824" s="16">
        <f t="shared" si="68"/>
        <v>22.406250000000025</v>
      </c>
      <c r="D824" s="16">
        <f t="shared" si="72"/>
        <v>22.545138888888903</v>
      </c>
      <c r="E824" s="16">
        <f t="shared" si="69"/>
        <v>22.603472222222237</v>
      </c>
      <c r="F824" s="16">
        <f t="shared" si="70"/>
        <v>0.13888888888887863</v>
      </c>
      <c r="G824" s="17">
        <f t="shared" si="71"/>
        <v>0</v>
      </c>
      <c r="H824" s="15">
        <f>COUNTIF($C825:C$1004,"&lt;="&amp;E824)</f>
        <v>7</v>
      </c>
    </row>
    <row r="825" spans="1:8" ht="25.5" x14ac:dyDescent="0.35">
      <c r="A825" s="15">
        <v>15</v>
      </c>
      <c r="B825" s="15">
        <v>66</v>
      </c>
      <c r="C825" s="16">
        <f t="shared" ref="C825:C888" si="73">C824+A825/1440</f>
        <v>22.416666666666693</v>
      </c>
      <c r="D825" s="16">
        <f t="shared" si="72"/>
        <v>22.603472222222237</v>
      </c>
      <c r="E825" s="16">
        <f t="shared" ref="E825:E888" si="74">D825+B825/1440</f>
        <v>22.649305555555571</v>
      </c>
      <c r="F825" s="16">
        <f t="shared" ref="F825:F888" si="75">ABS(D825-C825)</f>
        <v>0.18680555555554434</v>
      </c>
      <c r="G825" s="17">
        <f t="shared" ref="G825:G888" si="76">ABS(D825-E824)</f>
        <v>0</v>
      </c>
      <c r="H825" s="15">
        <f>COUNTIF($C826:C$1004,"&lt;="&amp;E825)</f>
        <v>7</v>
      </c>
    </row>
    <row r="826" spans="1:8" ht="25.5" x14ac:dyDescent="0.35">
      <c r="A826" s="15">
        <v>7</v>
      </c>
      <c r="B826" s="15">
        <v>24</v>
      </c>
      <c r="C826" s="16">
        <f t="shared" si="73"/>
        <v>22.421527777777804</v>
      </c>
      <c r="D826" s="16">
        <f t="shared" si="72"/>
        <v>22.649305555555571</v>
      </c>
      <c r="E826" s="16">
        <f t="shared" si="74"/>
        <v>22.665972222222237</v>
      </c>
      <c r="F826" s="16">
        <f t="shared" si="75"/>
        <v>0.2277777777777672</v>
      </c>
      <c r="G826" s="17">
        <f t="shared" si="76"/>
        <v>0</v>
      </c>
      <c r="H826" s="15">
        <f>COUNTIF($C827:C$1004,"&lt;="&amp;E826)</f>
        <v>6</v>
      </c>
    </row>
    <row r="827" spans="1:8" ht="25.5" x14ac:dyDescent="0.35">
      <c r="A827" s="15">
        <v>59</v>
      </c>
      <c r="B827" s="15">
        <v>63</v>
      </c>
      <c r="C827" s="16">
        <f t="shared" si="73"/>
        <v>22.462500000000027</v>
      </c>
      <c r="D827" s="16">
        <f t="shared" si="72"/>
        <v>22.665972222222237</v>
      </c>
      <c r="E827" s="16">
        <f t="shared" si="74"/>
        <v>22.709722222222236</v>
      </c>
      <c r="F827" s="16">
        <f t="shared" si="75"/>
        <v>0.20347222222221006</v>
      </c>
      <c r="G827" s="17">
        <f t="shared" si="76"/>
        <v>0</v>
      </c>
      <c r="H827" s="15">
        <f>COUNTIF($C828:C$1004,"&lt;="&amp;E827)</f>
        <v>6</v>
      </c>
    </row>
    <row r="828" spans="1:8" ht="25.5" x14ac:dyDescent="0.35">
      <c r="A828" s="15">
        <v>96</v>
      </c>
      <c r="B828" s="15">
        <v>87</v>
      </c>
      <c r="C828" s="16">
        <f t="shared" si="73"/>
        <v>22.529166666666693</v>
      </c>
      <c r="D828" s="16">
        <f t="shared" si="72"/>
        <v>22.709722222222236</v>
      </c>
      <c r="E828" s="16">
        <f t="shared" si="74"/>
        <v>22.770138888888901</v>
      </c>
      <c r="F828" s="16">
        <f t="shared" si="75"/>
        <v>0.18055555555554292</v>
      </c>
      <c r="G828" s="17">
        <f t="shared" si="76"/>
        <v>0</v>
      </c>
      <c r="H828" s="15">
        <f>COUNTIF($C829:C$1004,"&lt;="&amp;E828)</f>
        <v>8</v>
      </c>
    </row>
    <row r="829" spans="1:8" ht="25.5" x14ac:dyDescent="0.35">
      <c r="A829" s="15">
        <v>31</v>
      </c>
      <c r="B829" s="15">
        <v>3</v>
      </c>
      <c r="C829" s="16">
        <f t="shared" si="73"/>
        <v>22.550694444444471</v>
      </c>
      <c r="D829" s="16">
        <f t="shared" si="72"/>
        <v>22.770138888888901</v>
      </c>
      <c r="E829" s="16">
        <f t="shared" si="74"/>
        <v>22.772222222222236</v>
      </c>
      <c r="F829" s="16">
        <f t="shared" si="75"/>
        <v>0.21944444444443079</v>
      </c>
      <c r="G829" s="17">
        <f t="shared" si="76"/>
        <v>0</v>
      </c>
      <c r="H829" s="15">
        <f>COUNTIF($C830:C$1004,"&lt;="&amp;E829)</f>
        <v>7</v>
      </c>
    </row>
    <row r="830" spans="1:8" ht="25.5" x14ac:dyDescent="0.35">
      <c r="A830" s="15">
        <v>45</v>
      </c>
      <c r="B830" s="15">
        <v>48</v>
      </c>
      <c r="C830" s="16">
        <f t="shared" si="73"/>
        <v>22.581944444444471</v>
      </c>
      <c r="D830" s="16">
        <f t="shared" si="72"/>
        <v>22.772222222222236</v>
      </c>
      <c r="E830" s="16">
        <f t="shared" si="74"/>
        <v>22.805555555555571</v>
      </c>
      <c r="F830" s="16">
        <f t="shared" si="75"/>
        <v>0.19027777777776578</v>
      </c>
      <c r="G830" s="17">
        <f t="shared" si="76"/>
        <v>0</v>
      </c>
      <c r="H830" s="15">
        <f>COUNTIF($C831:C$1004,"&lt;="&amp;E830)</f>
        <v>7</v>
      </c>
    </row>
    <row r="831" spans="1:8" ht="25.5" x14ac:dyDescent="0.35">
      <c r="A831" s="15">
        <v>28</v>
      </c>
      <c r="B831" s="15">
        <v>78</v>
      </c>
      <c r="C831" s="16">
        <f t="shared" si="73"/>
        <v>22.601388888888916</v>
      </c>
      <c r="D831" s="16">
        <f t="shared" si="72"/>
        <v>22.805555555555571</v>
      </c>
      <c r="E831" s="16">
        <f t="shared" si="74"/>
        <v>22.859722222222238</v>
      </c>
      <c r="F831" s="16">
        <f t="shared" si="75"/>
        <v>0.20416666666665506</v>
      </c>
      <c r="G831" s="17">
        <f t="shared" si="76"/>
        <v>0</v>
      </c>
      <c r="H831" s="15">
        <f>COUNTIF($C832:C$1004,"&lt;="&amp;E831)</f>
        <v>6</v>
      </c>
    </row>
    <row r="832" spans="1:8" ht="25.5" x14ac:dyDescent="0.35">
      <c r="A832" s="15">
        <v>65</v>
      </c>
      <c r="B832" s="15">
        <v>64</v>
      </c>
      <c r="C832" s="16">
        <f t="shared" si="73"/>
        <v>22.646527777777806</v>
      </c>
      <c r="D832" s="16">
        <f t="shared" si="72"/>
        <v>22.859722222222238</v>
      </c>
      <c r="E832" s="16">
        <f t="shared" si="74"/>
        <v>22.904166666666683</v>
      </c>
      <c r="F832" s="16">
        <f t="shared" si="75"/>
        <v>0.21319444444443292</v>
      </c>
      <c r="G832" s="17">
        <f t="shared" si="76"/>
        <v>0</v>
      </c>
      <c r="H832" s="15">
        <f>COUNTIF($C833:C$1004,"&lt;="&amp;E832)</f>
        <v>8</v>
      </c>
    </row>
    <row r="833" spans="1:8" ht="25.5" x14ac:dyDescent="0.35">
      <c r="A833" s="15">
        <v>41</v>
      </c>
      <c r="B833" s="15">
        <v>30</v>
      </c>
      <c r="C833" s="16">
        <f t="shared" si="73"/>
        <v>22.675000000000029</v>
      </c>
      <c r="D833" s="16">
        <f t="shared" si="72"/>
        <v>22.904166666666683</v>
      </c>
      <c r="E833" s="16">
        <f t="shared" si="74"/>
        <v>22.925000000000015</v>
      </c>
      <c r="F833" s="16">
        <f t="shared" si="75"/>
        <v>0.22916666666665364</v>
      </c>
      <c r="G833" s="17">
        <f t="shared" si="76"/>
        <v>0</v>
      </c>
      <c r="H833" s="15">
        <f>COUNTIF($C834:C$1004,"&lt;="&amp;E833)</f>
        <v>8</v>
      </c>
    </row>
    <row r="834" spans="1:8" ht="25.5" x14ac:dyDescent="0.35">
      <c r="A834" s="15">
        <v>64</v>
      </c>
      <c r="B834" s="15">
        <v>8</v>
      </c>
      <c r="C834" s="16">
        <f t="shared" si="73"/>
        <v>22.719444444444473</v>
      </c>
      <c r="D834" s="16">
        <f t="shared" si="72"/>
        <v>22.925000000000015</v>
      </c>
      <c r="E834" s="16">
        <f t="shared" si="74"/>
        <v>22.930555555555571</v>
      </c>
      <c r="F834" s="16">
        <f t="shared" si="75"/>
        <v>0.2055555555555415</v>
      </c>
      <c r="G834" s="17">
        <f t="shared" si="76"/>
        <v>0</v>
      </c>
      <c r="H834" s="15">
        <f>COUNTIF($C835:C$1004,"&lt;="&amp;E834)</f>
        <v>7</v>
      </c>
    </row>
    <row r="835" spans="1:8" ht="25.5" x14ac:dyDescent="0.35">
      <c r="A835" s="15">
        <v>13</v>
      </c>
      <c r="B835" s="15">
        <v>79</v>
      </c>
      <c r="C835" s="16">
        <f t="shared" si="73"/>
        <v>22.728472222222251</v>
      </c>
      <c r="D835" s="16">
        <f t="shared" si="72"/>
        <v>22.930555555555571</v>
      </c>
      <c r="E835" s="16">
        <f t="shared" si="74"/>
        <v>22.985416666666683</v>
      </c>
      <c r="F835" s="16">
        <f t="shared" si="75"/>
        <v>0.20208333333332007</v>
      </c>
      <c r="G835" s="17">
        <f t="shared" si="76"/>
        <v>0</v>
      </c>
      <c r="H835" s="15">
        <f>COUNTIF($C836:C$1004,"&lt;="&amp;E835)</f>
        <v>7</v>
      </c>
    </row>
    <row r="836" spans="1:8" ht="25.5" x14ac:dyDescent="0.35">
      <c r="A836" s="15">
        <v>31</v>
      </c>
      <c r="B836" s="15">
        <v>21</v>
      </c>
      <c r="C836" s="16">
        <f t="shared" si="73"/>
        <v>22.750000000000028</v>
      </c>
      <c r="D836" s="16">
        <f t="shared" si="72"/>
        <v>22.985416666666683</v>
      </c>
      <c r="E836" s="16">
        <f t="shared" si="74"/>
        <v>23.000000000000018</v>
      </c>
      <c r="F836" s="16">
        <f t="shared" si="75"/>
        <v>0.23541666666665506</v>
      </c>
      <c r="G836" s="17">
        <f t="shared" si="76"/>
        <v>0</v>
      </c>
      <c r="H836" s="15">
        <f>COUNTIF($C837:C$1004,"&lt;="&amp;E836)</f>
        <v>6</v>
      </c>
    </row>
    <row r="837" spans="1:8" ht="25.5" x14ac:dyDescent="0.35">
      <c r="A837" s="15">
        <v>69</v>
      </c>
      <c r="B837" s="15">
        <v>68</v>
      </c>
      <c r="C837" s="16">
        <f t="shared" si="73"/>
        <v>22.797916666666694</v>
      </c>
      <c r="D837" s="16">
        <f t="shared" si="72"/>
        <v>23.000000000000018</v>
      </c>
      <c r="E837" s="16">
        <f t="shared" si="74"/>
        <v>23.047222222222238</v>
      </c>
      <c r="F837" s="16">
        <f t="shared" si="75"/>
        <v>0.20208333333332362</v>
      </c>
      <c r="G837" s="17">
        <f t="shared" si="76"/>
        <v>0</v>
      </c>
      <c r="H837" s="15">
        <f>COUNTIF($C838:C$1004,"&lt;="&amp;E837)</f>
        <v>6</v>
      </c>
    </row>
    <row r="838" spans="1:8" ht="25.5" x14ac:dyDescent="0.35">
      <c r="A838" s="15">
        <v>98</v>
      </c>
      <c r="B838" s="15">
        <v>46</v>
      </c>
      <c r="C838" s="16">
        <f t="shared" si="73"/>
        <v>22.865972222222251</v>
      </c>
      <c r="D838" s="16">
        <f t="shared" si="72"/>
        <v>23.047222222222238</v>
      </c>
      <c r="E838" s="16">
        <f t="shared" si="74"/>
        <v>23.079166666666683</v>
      </c>
      <c r="F838" s="16">
        <f t="shared" si="75"/>
        <v>0.18124999999998792</v>
      </c>
      <c r="G838" s="17">
        <f t="shared" si="76"/>
        <v>0</v>
      </c>
      <c r="H838" s="15">
        <f>COUNTIF($C839:C$1004,"&lt;="&amp;E838)</f>
        <v>6</v>
      </c>
    </row>
    <row r="839" spans="1:8" ht="25.5" x14ac:dyDescent="0.35">
      <c r="A839" s="15">
        <v>13</v>
      </c>
      <c r="B839" s="15">
        <v>64</v>
      </c>
      <c r="C839" s="16">
        <f t="shared" si="73"/>
        <v>22.875000000000028</v>
      </c>
      <c r="D839" s="16">
        <f t="shared" ref="D839:D902" si="77">IF(C839&gt;E838,C839,E838)</f>
        <v>23.079166666666683</v>
      </c>
      <c r="E839" s="16">
        <f t="shared" si="74"/>
        <v>23.123611111111128</v>
      </c>
      <c r="F839" s="16">
        <f t="shared" si="75"/>
        <v>0.20416666666665506</v>
      </c>
      <c r="G839" s="17">
        <f t="shared" si="76"/>
        <v>0</v>
      </c>
      <c r="H839" s="15">
        <f>COUNTIF($C840:C$1004,"&lt;="&amp;E839)</f>
        <v>6</v>
      </c>
    </row>
    <row r="840" spans="1:8" ht="25.5" x14ac:dyDescent="0.35">
      <c r="A840" s="15">
        <v>16</v>
      </c>
      <c r="B840" s="15">
        <v>5</v>
      </c>
      <c r="C840" s="16">
        <f t="shared" si="73"/>
        <v>22.886111111111141</v>
      </c>
      <c r="D840" s="16">
        <f t="shared" si="77"/>
        <v>23.123611111111128</v>
      </c>
      <c r="E840" s="16">
        <f t="shared" si="74"/>
        <v>23.127083333333349</v>
      </c>
      <c r="F840" s="16">
        <f t="shared" si="75"/>
        <v>0.2374999999999865</v>
      </c>
      <c r="G840" s="17">
        <f t="shared" si="76"/>
        <v>0</v>
      </c>
      <c r="H840" s="15">
        <f>COUNTIF($C841:C$1004,"&lt;="&amp;E840)</f>
        <v>6</v>
      </c>
    </row>
    <row r="841" spans="1:8" ht="25.5" x14ac:dyDescent="0.35">
      <c r="A841" s="15">
        <v>43</v>
      </c>
      <c r="B841" s="15">
        <v>46</v>
      </c>
      <c r="C841" s="16">
        <f t="shared" si="73"/>
        <v>22.915972222222251</v>
      </c>
      <c r="D841" s="16">
        <f t="shared" si="77"/>
        <v>23.127083333333349</v>
      </c>
      <c r="E841" s="16">
        <f t="shared" si="74"/>
        <v>23.159027777777794</v>
      </c>
      <c r="F841" s="16">
        <f t="shared" si="75"/>
        <v>0.21111111111109793</v>
      </c>
      <c r="G841" s="17">
        <f t="shared" si="76"/>
        <v>0</v>
      </c>
      <c r="H841" s="15">
        <f>COUNTIF($C842:C$1004,"&lt;="&amp;E841)</f>
        <v>6</v>
      </c>
    </row>
    <row r="842" spans="1:8" ht="25.5" x14ac:dyDescent="0.35">
      <c r="A842" s="15">
        <v>60</v>
      </c>
      <c r="B842" s="15">
        <v>36</v>
      </c>
      <c r="C842" s="16">
        <f t="shared" si="73"/>
        <v>22.957638888888919</v>
      </c>
      <c r="D842" s="16">
        <f t="shared" si="77"/>
        <v>23.159027777777794</v>
      </c>
      <c r="E842" s="16">
        <f t="shared" si="74"/>
        <v>23.184027777777793</v>
      </c>
      <c r="F842" s="16">
        <f t="shared" si="75"/>
        <v>0.20138888888887507</v>
      </c>
      <c r="G842" s="17">
        <f t="shared" si="76"/>
        <v>0</v>
      </c>
      <c r="H842" s="15">
        <f>COUNTIF($C843:C$1004,"&lt;="&amp;E842)</f>
        <v>5</v>
      </c>
    </row>
    <row r="843" spans="1:8" ht="25.5" x14ac:dyDescent="0.35">
      <c r="A843" s="15">
        <v>77</v>
      </c>
      <c r="B843" s="15">
        <v>99</v>
      </c>
      <c r="C843" s="16">
        <f t="shared" si="73"/>
        <v>23.011111111111141</v>
      </c>
      <c r="D843" s="16">
        <f t="shared" si="77"/>
        <v>23.184027777777793</v>
      </c>
      <c r="E843" s="16">
        <f t="shared" si="74"/>
        <v>23.252777777777794</v>
      </c>
      <c r="F843" s="16">
        <f t="shared" si="75"/>
        <v>0.17291666666665151</v>
      </c>
      <c r="G843" s="17">
        <f t="shared" si="76"/>
        <v>0</v>
      </c>
      <c r="H843" s="15">
        <f>COUNTIF($C844:C$1004,"&lt;="&amp;E843)</f>
        <v>6</v>
      </c>
    </row>
    <row r="844" spans="1:8" ht="25.5" x14ac:dyDescent="0.35">
      <c r="A844" s="15">
        <v>66</v>
      </c>
      <c r="B844" s="15">
        <v>29</v>
      </c>
      <c r="C844" s="16">
        <f t="shared" si="73"/>
        <v>23.056944444444476</v>
      </c>
      <c r="D844" s="16">
        <f t="shared" si="77"/>
        <v>23.252777777777794</v>
      </c>
      <c r="E844" s="16">
        <f t="shared" si="74"/>
        <v>23.272916666666681</v>
      </c>
      <c r="F844" s="16">
        <f t="shared" si="75"/>
        <v>0.19583333333331865</v>
      </c>
      <c r="G844" s="17">
        <f t="shared" si="76"/>
        <v>0</v>
      </c>
      <c r="H844" s="15">
        <f>COUNTIF($C845:C$1004,"&lt;="&amp;E844)</f>
        <v>6</v>
      </c>
    </row>
    <row r="845" spans="1:8" ht="25.5" x14ac:dyDescent="0.35">
      <c r="A845" s="15">
        <v>35</v>
      </c>
      <c r="B845" s="15">
        <v>43</v>
      </c>
      <c r="C845" s="16">
        <f t="shared" si="73"/>
        <v>23.081250000000033</v>
      </c>
      <c r="D845" s="16">
        <f t="shared" si="77"/>
        <v>23.272916666666681</v>
      </c>
      <c r="E845" s="16">
        <f t="shared" si="74"/>
        <v>23.302777777777791</v>
      </c>
      <c r="F845" s="16">
        <f t="shared" si="75"/>
        <v>0.19166666666664867</v>
      </c>
      <c r="G845" s="17">
        <f t="shared" si="76"/>
        <v>0</v>
      </c>
      <c r="H845" s="15">
        <f>COUNTIF($C846:C$1004,"&lt;="&amp;E845)</f>
        <v>6</v>
      </c>
    </row>
    <row r="846" spans="1:8" ht="25.5" x14ac:dyDescent="0.35">
      <c r="A846" s="15">
        <v>63</v>
      </c>
      <c r="B846" s="15">
        <v>25</v>
      </c>
      <c r="C846" s="16">
        <f t="shared" si="73"/>
        <v>23.125000000000032</v>
      </c>
      <c r="D846" s="16">
        <f t="shared" si="77"/>
        <v>23.302777777777791</v>
      </c>
      <c r="E846" s="16">
        <f t="shared" si="74"/>
        <v>23.320138888888902</v>
      </c>
      <c r="F846" s="16">
        <f t="shared" si="75"/>
        <v>0.17777777777775938</v>
      </c>
      <c r="G846" s="17">
        <f t="shared" si="76"/>
        <v>0</v>
      </c>
      <c r="H846" s="15">
        <f>COUNTIF($C847:C$1004,"&lt;="&amp;E846)</f>
        <v>5</v>
      </c>
    </row>
    <row r="847" spans="1:8" ht="25.5" x14ac:dyDescent="0.35">
      <c r="A847" s="15">
        <v>28</v>
      </c>
      <c r="B847" s="15">
        <v>47</v>
      </c>
      <c r="C847" s="16">
        <f t="shared" si="73"/>
        <v>23.144444444444478</v>
      </c>
      <c r="D847" s="16">
        <f t="shared" si="77"/>
        <v>23.320138888888902</v>
      </c>
      <c r="E847" s="16">
        <f t="shared" si="74"/>
        <v>23.352777777777792</v>
      </c>
      <c r="F847" s="16">
        <f t="shared" si="75"/>
        <v>0.17569444444442439</v>
      </c>
      <c r="G847" s="17">
        <f t="shared" si="76"/>
        <v>0</v>
      </c>
      <c r="H847" s="15">
        <f>COUNTIF($C848:C$1004,"&lt;="&amp;E847)</f>
        <v>5</v>
      </c>
    </row>
    <row r="848" spans="1:8" ht="25.5" x14ac:dyDescent="0.35">
      <c r="A848" s="15">
        <v>70</v>
      </c>
      <c r="B848" s="15">
        <v>12</v>
      </c>
      <c r="C848" s="16">
        <f t="shared" si="73"/>
        <v>23.193055555555588</v>
      </c>
      <c r="D848" s="16">
        <f t="shared" si="77"/>
        <v>23.352777777777792</v>
      </c>
      <c r="E848" s="16">
        <f t="shared" si="74"/>
        <v>23.361111111111125</v>
      </c>
      <c r="F848" s="16">
        <f t="shared" si="75"/>
        <v>0.15972222222220367</v>
      </c>
      <c r="G848" s="17">
        <f t="shared" si="76"/>
        <v>0</v>
      </c>
      <c r="H848" s="15">
        <f>COUNTIF($C849:C$1004,"&lt;="&amp;E848)</f>
        <v>4</v>
      </c>
    </row>
    <row r="849" spans="1:8" ht="25.5" x14ac:dyDescent="0.35">
      <c r="A849" s="15">
        <v>45</v>
      </c>
      <c r="B849" s="15">
        <v>96</v>
      </c>
      <c r="C849" s="16">
        <f t="shared" si="73"/>
        <v>23.224305555555588</v>
      </c>
      <c r="D849" s="16">
        <f t="shared" si="77"/>
        <v>23.361111111111125</v>
      </c>
      <c r="E849" s="16">
        <f t="shared" si="74"/>
        <v>23.427777777777791</v>
      </c>
      <c r="F849" s="16">
        <f t="shared" si="75"/>
        <v>0.13680555555553653</v>
      </c>
      <c r="G849" s="17">
        <f t="shared" si="76"/>
        <v>0</v>
      </c>
      <c r="H849" s="15">
        <f>COUNTIF($C850:C$1004,"&lt;="&amp;E849)</f>
        <v>5</v>
      </c>
    </row>
    <row r="850" spans="1:8" ht="25.5" x14ac:dyDescent="0.35">
      <c r="A850" s="15">
        <v>66</v>
      </c>
      <c r="B850" s="15">
        <v>24</v>
      </c>
      <c r="C850" s="16">
        <f t="shared" si="73"/>
        <v>23.270138888888923</v>
      </c>
      <c r="D850" s="16">
        <f t="shared" si="77"/>
        <v>23.427777777777791</v>
      </c>
      <c r="E850" s="16">
        <f t="shared" si="74"/>
        <v>23.444444444444457</v>
      </c>
      <c r="F850" s="16">
        <f t="shared" si="75"/>
        <v>0.15763888888886868</v>
      </c>
      <c r="G850" s="17">
        <f t="shared" si="76"/>
        <v>0</v>
      </c>
      <c r="H850" s="15">
        <f>COUNTIF($C851:C$1004,"&lt;="&amp;E850)</f>
        <v>4</v>
      </c>
    </row>
    <row r="851" spans="1:8" ht="25.5" x14ac:dyDescent="0.35">
      <c r="A851" s="15">
        <v>36</v>
      </c>
      <c r="B851" s="15">
        <v>100</v>
      </c>
      <c r="C851" s="16">
        <f t="shared" si="73"/>
        <v>23.295138888888921</v>
      </c>
      <c r="D851" s="16">
        <f t="shared" si="77"/>
        <v>23.444444444444457</v>
      </c>
      <c r="E851" s="16">
        <f t="shared" si="74"/>
        <v>23.5138888888889</v>
      </c>
      <c r="F851" s="16">
        <f t="shared" si="75"/>
        <v>0.14930555555553582</v>
      </c>
      <c r="G851" s="17">
        <f t="shared" si="76"/>
        <v>0</v>
      </c>
      <c r="H851" s="15">
        <f>COUNTIF($C852:C$1004,"&lt;="&amp;E851)</f>
        <v>5</v>
      </c>
    </row>
    <row r="852" spans="1:8" ht="25.5" x14ac:dyDescent="0.35">
      <c r="A852" s="15">
        <v>49</v>
      </c>
      <c r="B852" s="15">
        <v>80</v>
      </c>
      <c r="C852" s="16">
        <f t="shared" si="73"/>
        <v>23.329166666666698</v>
      </c>
      <c r="D852" s="16">
        <f t="shared" si="77"/>
        <v>23.5138888888889</v>
      </c>
      <c r="E852" s="16">
        <f t="shared" si="74"/>
        <v>23.569444444444457</v>
      </c>
      <c r="F852" s="16">
        <f t="shared" si="75"/>
        <v>0.18472222222220225</v>
      </c>
      <c r="G852" s="17">
        <f t="shared" si="76"/>
        <v>0</v>
      </c>
      <c r="H852" s="15">
        <f>COUNTIF($C853:C$1004,"&lt;="&amp;E852)</f>
        <v>6</v>
      </c>
    </row>
    <row r="853" spans="1:8" ht="25.5" x14ac:dyDescent="0.35">
      <c r="A853" s="15">
        <v>90</v>
      </c>
      <c r="B853" s="15">
        <v>72</v>
      </c>
      <c r="C853" s="16">
        <f t="shared" si="73"/>
        <v>23.391666666666698</v>
      </c>
      <c r="D853" s="16">
        <f t="shared" si="77"/>
        <v>23.569444444444457</v>
      </c>
      <c r="E853" s="16">
        <f t="shared" si="74"/>
        <v>23.619444444444458</v>
      </c>
      <c r="F853" s="16">
        <f t="shared" si="75"/>
        <v>0.17777777777775938</v>
      </c>
      <c r="G853" s="17">
        <f t="shared" si="76"/>
        <v>0</v>
      </c>
      <c r="H853" s="15">
        <f>COUNTIF($C854:C$1004,"&lt;="&amp;E853)</f>
        <v>7</v>
      </c>
    </row>
    <row r="854" spans="1:8" ht="25.5" x14ac:dyDescent="0.35">
      <c r="A854" s="15">
        <v>20</v>
      </c>
      <c r="B854" s="15">
        <v>21</v>
      </c>
      <c r="C854" s="16">
        <f t="shared" si="73"/>
        <v>23.405555555555587</v>
      </c>
      <c r="D854" s="16">
        <f t="shared" si="77"/>
        <v>23.619444444444458</v>
      </c>
      <c r="E854" s="16">
        <f t="shared" si="74"/>
        <v>23.634027777777792</v>
      </c>
      <c r="F854" s="16">
        <f t="shared" si="75"/>
        <v>0.21388888888887081</v>
      </c>
      <c r="G854" s="17">
        <f t="shared" si="76"/>
        <v>0</v>
      </c>
      <c r="H854" s="15">
        <f>COUNTIF($C855:C$1004,"&lt;="&amp;E854)</f>
        <v>7</v>
      </c>
    </row>
    <row r="855" spans="1:8" ht="25.5" x14ac:dyDescent="0.35">
      <c r="A855" s="15">
        <v>72</v>
      </c>
      <c r="B855" s="15">
        <v>37</v>
      </c>
      <c r="C855" s="16">
        <f t="shared" si="73"/>
        <v>23.455555555555588</v>
      </c>
      <c r="D855" s="16">
        <f t="shared" si="77"/>
        <v>23.634027777777792</v>
      </c>
      <c r="E855" s="16">
        <f t="shared" si="74"/>
        <v>23.659722222222236</v>
      </c>
      <c r="F855" s="16">
        <f t="shared" si="75"/>
        <v>0.17847222222220438</v>
      </c>
      <c r="G855" s="17">
        <f t="shared" si="76"/>
        <v>0</v>
      </c>
      <c r="H855" s="15">
        <f>COUNTIF($C856:C$1004,"&lt;="&amp;E855)</f>
        <v>6</v>
      </c>
    </row>
    <row r="856" spans="1:8" ht="25.5" x14ac:dyDescent="0.35">
      <c r="A856" s="15">
        <v>83</v>
      </c>
      <c r="B856" s="15">
        <v>84</v>
      </c>
      <c r="C856" s="16">
        <f t="shared" si="73"/>
        <v>23.513194444444476</v>
      </c>
      <c r="D856" s="16">
        <f t="shared" si="77"/>
        <v>23.659722222222236</v>
      </c>
      <c r="E856" s="16">
        <f t="shared" si="74"/>
        <v>23.718055555555569</v>
      </c>
      <c r="F856" s="16">
        <f t="shared" si="75"/>
        <v>0.14652777777775938</v>
      </c>
      <c r="G856" s="17">
        <f t="shared" si="76"/>
        <v>0</v>
      </c>
      <c r="H856" s="15">
        <f>COUNTIF($C857:C$1004,"&lt;="&amp;E856)</f>
        <v>6</v>
      </c>
    </row>
    <row r="857" spans="1:8" ht="25.5" x14ac:dyDescent="0.35">
      <c r="A857" s="15">
        <v>57</v>
      </c>
      <c r="B857" s="15">
        <v>73</v>
      </c>
      <c r="C857" s="16">
        <f t="shared" si="73"/>
        <v>23.552777777777809</v>
      </c>
      <c r="D857" s="16">
        <f t="shared" si="77"/>
        <v>23.718055555555569</v>
      </c>
      <c r="E857" s="16">
        <f t="shared" si="74"/>
        <v>23.768750000000015</v>
      </c>
      <c r="F857" s="16">
        <f t="shared" si="75"/>
        <v>0.16527777777776009</v>
      </c>
      <c r="G857" s="17">
        <f t="shared" si="76"/>
        <v>0</v>
      </c>
      <c r="H857" s="15">
        <f>COUNTIF($C858:C$1004,"&lt;="&amp;E857)</f>
        <v>7</v>
      </c>
    </row>
    <row r="858" spans="1:8" ht="25.5" x14ac:dyDescent="0.35">
      <c r="A858" s="15">
        <v>14</v>
      </c>
      <c r="B858" s="15">
        <v>19</v>
      </c>
      <c r="C858" s="16">
        <f t="shared" si="73"/>
        <v>23.562500000000032</v>
      </c>
      <c r="D858" s="16">
        <f t="shared" si="77"/>
        <v>23.768750000000015</v>
      </c>
      <c r="E858" s="16">
        <f t="shared" si="74"/>
        <v>23.781944444444459</v>
      </c>
      <c r="F858" s="16">
        <f t="shared" si="75"/>
        <v>0.20624999999998295</v>
      </c>
      <c r="G858" s="17">
        <f t="shared" si="76"/>
        <v>0</v>
      </c>
      <c r="H858" s="15">
        <f>COUNTIF($C859:C$1004,"&lt;="&amp;E858)</f>
        <v>6</v>
      </c>
    </row>
    <row r="859" spans="1:8" ht="25.5" x14ac:dyDescent="0.35">
      <c r="A859" s="15">
        <v>63</v>
      </c>
      <c r="B859" s="15">
        <v>12</v>
      </c>
      <c r="C859" s="16">
        <f t="shared" si="73"/>
        <v>23.606250000000031</v>
      </c>
      <c r="D859" s="16">
        <f t="shared" si="77"/>
        <v>23.781944444444459</v>
      </c>
      <c r="E859" s="16">
        <f t="shared" si="74"/>
        <v>23.790277777777792</v>
      </c>
      <c r="F859" s="16">
        <f t="shared" si="75"/>
        <v>0.17569444444442794</v>
      </c>
      <c r="G859" s="17">
        <f t="shared" si="76"/>
        <v>0</v>
      </c>
      <c r="H859" s="15">
        <f>COUNTIF($C860:C$1004,"&lt;="&amp;E859)</f>
        <v>5</v>
      </c>
    </row>
    <row r="860" spans="1:8" ht="25.5" x14ac:dyDescent="0.35">
      <c r="A860" s="15">
        <v>9</v>
      </c>
      <c r="B860" s="15">
        <v>83</v>
      </c>
      <c r="C860" s="16">
        <f t="shared" si="73"/>
        <v>23.612500000000033</v>
      </c>
      <c r="D860" s="16">
        <f t="shared" si="77"/>
        <v>23.790277777777792</v>
      </c>
      <c r="E860" s="16">
        <f t="shared" si="74"/>
        <v>23.847916666666681</v>
      </c>
      <c r="F860" s="16">
        <f t="shared" si="75"/>
        <v>0.17777777777775938</v>
      </c>
      <c r="G860" s="17">
        <f t="shared" si="76"/>
        <v>0</v>
      </c>
      <c r="H860" s="15">
        <f>COUNTIF($C861:C$1004,"&lt;="&amp;E860)</f>
        <v>6</v>
      </c>
    </row>
    <row r="861" spans="1:8" ht="25.5" x14ac:dyDescent="0.35">
      <c r="A861" s="15">
        <v>14</v>
      </c>
      <c r="B861" s="15">
        <v>51</v>
      </c>
      <c r="C861" s="16">
        <f t="shared" si="73"/>
        <v>23.622222222222256</v>
      </c>
      <c r="D861" s="16">
        <f t="shared" si="77"/>
        <v>23.847916666666681</v>
      </c>
      <c r="E861" s="16">
        <f t="shared" si="74"/>
        <v>23.883333333333347</v>
      </c>
      <c r="F861" s="16">
        <f t="shared" si="75"/>
        <v>0.2256944444444251</v>
      </c>
      <c r="G861" s="17">
        <f t="shared" si="76"/>
        <v>0</v>
      </c>
      <c r="H861" s="15">
        <f>COUNTIF($C862:C$1004,"&lt;="&amp;E861)</f>
        <v>6</v>
      </c>
    </row>
    <row r="862" spans="1:8" ht="25.5" x14ac:dyDescent="0.35">
      <c r="A862" s="15">
        <v>64</v>
      </c>
      <c r="B862" s="15">
        <v>8</v>
      </c>
      <c r="C862" s="16">
        <f t="shared" si="73"/>
        <v>23.6666666666667</v>
      </c>
      <c r="D862" s="16">
        <f t="shared" si="77"/>
        <v>23.883333333333347</v>
      </c>
      <c r="E862" s="16">
        <f t="shared" si="74"/>
        <v>23.888888888888903</v>
      </c>
      <c r="F862" s="16">
        <f t="shared" si="75"/>
        <v>0.21666666666664725</v>
      </c>
      <c r="G862" s="17">
        <f t="shared" si="76"/>
        <v>0</v>
      </c>
      <c r="H862" s="15">
        <f>COUNTIF($C863:C$1004,"&lt;="&amp;E862)</f>
        <v>5</v>
      </c>
    </row>
    <row r="863" spans="1:8" ht="25.5" x14ac:dyDescent="0.35">
      <c r="A863" s="15">
        <v>85</v>
      </c>
      <c r="B863" s="15">
        <v>59</v>
      </c>
      <c r="C863" s="16">
        <f t="shared" si="73"/>
        <v>23.725694444444478</v>
      </c>
      <c r="D863" s="16">
        <f t="shared" si="77"/>
        <v>23.888888888888903</v>
      </c>
      <c r="E863" s="16">
        <f t="shared" si="74"/>
        <v>23.929861111111126</v>
      </c>
      <c r="F863" s="16">
        <f t="shared" si="75"/>
        <v>0.1631944444444251</v>
      </c>
      <c r="G863" s="17">
        <f t="shared" si="76"/>
        <v>0</v>
      </c>
      <c r="H863" s="15">
        <f>COUNTIF($C864:C$1004,"&lt;="&amp;E863)</f>
        <v>5</v>
      </c>
    </row>
    <row r="864" spans="1:8" ht="25.5" x14ac:dyDescent="0.35">
      <c r="A864" s="15">
        <v>61</v>
      </c>
      <c r="B864" s="15">
        <v>31</v>
      </c>
      <c r="C864" s="16">
        <f t="shared" si="73"/>
        <v>23.768055555555591</v>
      </c>
      <c r="D864" s="16">
        <f t="shared" si="77"/>
        <v>23.929861111111126</v>
      </c>
      <c r="E864" s="16">
        <f t="shared" si="74"/>
        <v>23.951388888888903</v>
      </c>
      <c r="F864" s="16">
        <f t="shared" si="75"/>
        <v>0.16180555555553511</v>
      </c>
      <c r="G864" s="17">
        <f t="shared" si="76"/>
        <v>0</v>
      </c>
      <c r="H864" s="15">
        <f>COUNTIF($C865:C$1004,"&lt;="&amp;E864)</f>
        <v>4</v>
      </c>
    </row>
    <row r="865" spans="1:8" ht="25.5" x14ac:dyDescent="0.35">
      <c r="A865" s="15">
        <v>33</v>
      </c>
      <c r="B865" s="15">
        <v>93</v>
      </c>
      <c r="C865" s="16">
        <f t="shared" si="73"/>
        <v>23.790972222222258</v>
      </c>
      <c r="D865" s="16">
        <f t="shared" si="77"/>
        <v>23.951388888888903</v>
      </c>
      <c r="E865" s="16">
        <f t="shared" si="74"/>
        <v>24.015972222222238</v>
      </c>
      <c r="F865" s="16">
        <f t="shared" si="75"/>
        <v>0.16041666666664511</v>
      </c>
      <c r="G865" s="17">
        <f t="shared" si="76"/>
        <v>0</v>
      </c>
      <c r="H865" s="15">
        <f>COUNTIF($C866:C$1004,"&lt;="&amp;E865)</f>
        <v>4</v>
      </c>
    </row>
    <row r="866" spans="1:8" ht="25.5" x14ac:dyDescent="0.35">
      <c r="A866" s="15">
        <v>6</v>
      </c>
      <c r="B866" s="15">
        <v>12</v>
      </c>
      <c r="C866" s="16">
        <f t="shared" si="73"/>
        <v>23.795138888888925</v>
      </c>
      <c r="D866" s="16">
        <f t="shared" si="77"/>
        <v>24.015972222222238</v>
      </c>
      <c r="E866" s="16">
        <f t="shared" si="74"/>
        <v>24.024305555555571</v>
      </c>
      <c r="F866" s="16">
        <f t="shared" si="75"/>
        <v>0.22083333333331367</v>
      </c>
      <c r="G866" s="17">
        <f t="shared" si="76"/>
        <v>0</v>
      </c>
      <c r="H866" s="15">
        <f>COUNTIF($C867:C$1004,"&lt;="&amp;E866)</f>
        <v>4</v>
      </c>
    </row>
    <row r="867" spans="1:8" ht="25.5" x14ac:dyDescent="0.35">
      <c r="A867" s="15">
        <v>90</v>
      </c>
      <c r="B867" s="15">
        <v>55</v>
      </c>
      <c r="C867" s="16">
        <f t="shared" si="73"/>
        <v>23.857638888888925</v>
      </c>
      <c r="D867" s="16">
        <f t="shared" si="77"/>
        <v>24.024305555555571</v>
      </c>
      <c r="E867" s="16">
        <f t="shared" si="74"/>
        <v>24.062500000000014</v>
      </c>
      <c r="F867" s="16">
        <f t="shared" si="75"/>
        <v>0.16666666666664653</v>
      </c>
      <c r="G867" s="17">
        <f t="shared" si="76"/>
        <v>0</v>
      </c>
      <c r="H867" s="15">
        <f>COUNTIF($C868:C$1004,"&lt;="&amp;E867)</f>
        <v>3</v>
      </c>
    </row>
    <row r="868" spans="1:8" ht="25.5" x14ac:dyDescent="0.35">
      <c r="A868" s="15">
        <v>77</v>
      </c>
      <c r="B868" s="15">
        <v>77</v>
      </c>
      <c r="C868" s="16">
        <f t="shared" si="73"/>
        <v>23.911111111111147</v>
      </c>
      <c r="D868" s="16">
        <f t="shared" si="77"/>
        <v>24.062500000000014</v>
      </c>
      <c r="E868" s="16">
        <f t="shared" si="74"/>
        <v>24.115972222222236</v>
      </c>
      <c r="F868" s="16">
        <f t="shared" si="75"/>
        <v>0.15138888888886726</v>
      </c>
      <c r="G868" s="17">
        <f t="shared" si="76"/>
        <v>0</v>
      </c>
      <c r="H868" s="15">
        <f>COUNTIF($C869:C$1004,"&lt;="&amp;E868)</f>
        <v>4</v>
      </c>
    </row>
    <row r="869" spans="1:8" ht="25.5" x14ac:dyDescent="0.35">
      <c r="A869" s="15">
        <v>80</v>
      </c>
      <c r="B869" s="15">
        <v>90</v>
      </c>
      <c r="C869" s="16">
        <f t="shared" si="73"/>
        <v>23.966666666666704</v>
      </c>
      <c r="D869" s="16">
        <f t="shared" si="77"/>
        <v>24.115972222222236</v>
      </c>
      <c r="E869" s="16">
        <f t="shared" si="74"/>
        <v>24.178472222222236</v>
      </c>
      <c r="F869" s="16">
        <f t="shared" si="75"/>
        <v>0.14930555555553227</v>
      </c>
      <c r="G869" s="17">
        <f t="shared" si="76"/>
        <v>0</v>
      </c>
      <c r="H869" s="15">
        <f>COUNTIF($C870:C$1004,"&lt;="&amp;E869)</f>
        <v>5</v>
      </c>
    </row>
    <row r="870" spans="1:8" ht="25.5" x14ac:dyDescent="0.35">
      <c r="A870" s="15">
        <v>75</v>
      </c>
      <c r="B870" s="15">
        <v>18</v>
      </c>
      <c r="C870" s="16">
        <f t="shared" si="73"/>
        <v>24.018750000000036</v>
      </c>
      <c r="D870" s="16">
        <f t="shared" si="77"/>
        <v>24.178472222222236</v>
      </c>
      <c r="E870" s="16">
        <f t="shared" si="74"/>
        <v>24.190972222222236</v>
      </c>
      <c r="F870" s="16">
        <f t="shared" si="75"/>
        <v>0.15972222222220012</v>
      </c>
      <c r="G870" s="17">
        <f t="shared" si="76"/>
        <v>0</v>
      </c>
      <c r="H870" s="15">
        <f>COUNTIF($C871:C$1004,"&lt;="&amp;E870)</f>
        <v>4</v>
      </c>
    </row>
    <row r="871" spans="1:8" ht="25.5" x14ac:dyDescent="0.35">
      <c r="A871" s="15">
        <v>93</v>
      </c>
      <c r="B871" s="15">
        <v>35</v>
      </c>
      <c r="C871" s="16">
        <f t="shared" si="73"/>
        <v>24.083333333333371</v>
      </c>
      <c r="D871" s="16">
        <f t="shared" si="77"/>
        <v>24.190972222222236</v>
      </c>
      <c r="E871" s="16">
        <f t="shared" si="74"/>
        <v>24.215277777777793</v>
      </c>
      <c r="F871" s="16">
        <f t="shared" si="75"/>
        <v>0.10763888888886441</v>
      </c>
      <c r="G871" s="17">
        <f t="shared" si="76"/>
        <v>0</v>
      </c>
      <c r="H871" s="15">
        <f>COUNTIF($C872:C$1004,"&lt;="&amp;E871)</f>
        <v>4</v>
      </c>
    </row>
    <row r="872" spans="1:8" ht="25.5" x14ac:dyDescent="0.35">
      <c r="A872" s="15">
        <v>15</v>
      </c>
      <c r="B872" s="15">
        <v>51</v>
      </c>
      <c r="C872" s="16">
        <f t="shared" si="73"/>
        <v>24.093750000000039</v>
      </c>
      <c r="D872" s="16">
        <f t="shared" si="77"/>
        <v>24.215277777777793</v>
      </c>
      <c r="E872" s="16">
        <f t="shared" si="74"/>
        <v>24.250694444444459</v>
      </c>
      <c r="F872" s="16">
        <f t="shared" si="75"/>
        <v>0.1215277777777537</v>
      </c>
      <c r="G872" s="17">
        <f t="shared" si="76"/>
        <v>0</v>
      </c>
      <c r="H872" s="15">
        <f>COUNTIF($C873:C$1004,"&lt;="&amp;E872)</f>
        <v>4</v>
      </c>
    </row>
    <row r="873" spans="1:8" ht="25.5" x14ac:dyDescent="0.35">
      <c r="A873" s="15">
        <v>72</v>
      </c>
      <c r="B873" s="15">
        <v>43</v>
      </c>
      <c r="C873" s="16">
        <f t="shared" si="73"/>
        <v>24.14375000000004</v>
      </c>
      <c r="D873" s="16">
        <f t="shared" si="77"/>
        <v>24.250694444444459</v>
      </c>
      <c r="E873" s="16">
        <f t="shared" si="74"/>
        <v>24.280555555555569</v>
      </c>
      <c r="F873" s="16">
        <f t="shared" si="75"/>
        <v>0.10694444444441942</v>
      </c>
      <c r="G873" s="17">
        <f t="shared" si="76"/>
        <v>0</v>
      </c>
      <c r="H873" s="15">
        <f>COUNTIF($C874:C$1004,"&lt;="&amp;E873)</f>
        <v>4</v>
      </c>
    </row>
    <row r="874" spans="1:8" ht="25.5" x14ac:dyDescent="0.35">
      <c r="A874" s="15">
        <v>25</v>
      </c>
      <c r="B874" s="15">
        <v>52</v>
      </c>
      <c r="C874" s="16">
        <f t="shared" si="73"/>
        <v>24.161111111111151</v>
      </c>
      <c r="D874" s="16">
        <f t="shared" si="77"/>
        <v>24.280555555555569</v>
      </c>
      <c r="E874" s="16">
        <f t="shared" si="74"/>
        <v>24.316666666666681</v>
      </c>
      <c r="F874" s="16">
        <f t="shared" si="75"/>
        <v>0.11944444444441871</v>
      </c>
      <c r="G874" s="17">
        <f t="shared" si="76"/>
        <v>0</v>
      </c>
      <c r="H874" s="15">
        <f>COUNTIF($C875:C$1004,"&lt;="&amp;E874)</f>
        <v>4</v>
      </c>
    </row>
    <row r="875" spans="1:8" ht="25.5" x14ac:dyDescent="0.35">
      <c r="A875" s="15">
        <v>63</v>
      </c>
      <c r="B875" s="15">
        <v>29</v>
      </c>
      <c r="C875" s="16">
        <f t="shared" si="73"/>
        <v>24.20486111111115</v>
      </c>
      <c r="D875" s="16">
        <f t="shared" si="77"/>
        <v>24.316666666666681</v>
      </c>
      <c r="E875" s="16">
        <f t="shared" si="74"/>
        <v>24.336805555555568</v>
      </c>
      <c r="F875" s="16">
        <f t="shared" si="75"/>
        <v>0.11180555555553084</v>
      </c>
      <c r="G875" s="17">
        <f t="shared" si="76"/>
        <v>0</v>
      </c>
      <c r="H875" s="15">
        <f>COUNTIF($C876:C$1004,"&lt;="&amp;E875)</f>
        <v>4</v>
      </c>
    </row>
    <row r="876" spans="1:8" ht="25.5" x14ac:dyDescent="0.35">
      <c r="A876" s="15">
        <v>32</v>
      </c>
      <c r="B876" s="15">
        <v>8</v>
      </c>
      <c r="C876" s="16">
        <f t="shared" si="73"/>
        <v>24.227083333333372</v>
      </c>
      <c r="D876" s="16">
        <f t="shared" si="77"/>
        <v>24.336805555555568</v>
      </c>
      <c r="E876" s="16">
        <f t="shared" si="74"/>
        <v>24.342361111111124</v>
      </c>
      <c r="F876" s="16">
        <f t="shared" si="75"/>
        <v>0.10972222222219585</v>
      </c>
      <c r="G876" s="17">
        <f t="shared" si="76"/>
        <v>0</v>
      </c>
      <c r="H876" s="15">
        <f>COUNTIF($C877:C$1004,"&lt;="&amp;E876)</f>
        <v>3</v>
      </c>
    </row>
    <row r="877" spans="1:8" ht="25.5" x14ac:dyDescent="0.35">
      <c r="A877" s="15">
        <v>55</v>
      </c>
      <c r="B877" s="15">
        <v>96</v>
      </c>
      <c r="C877" s="16">
        <f t="shared" si="73"/>
        <v>24.265277777777815</v>
      </c>
      <c r="D877" s="16">
        <f t="shared" si="77"/>
        <v>24.342361111111124</v>
      </c>
      <c r="E877" s="16">
        <f t="shared" si="74"/>
        <v>24.409027777777791</v>
      </c>
      <c r="F877" s="16">
        <f t="shared" si="75"/>
        <v>7.7083333333309412E-2</v>
      </c>
      <c r="G877" s="17">
        <f t="shared" si="76"/>
        <v>0</v>
      </c>
      <c r="H877" s="15">
        <f>COUNTIF($C878:C$1004,"&lt;="&amp;E877)</f>
        <v>3</v>
      </c>
    </row>
    <row r="878" spans="1:8" ht="25.5" x14ac:dyDescent="0.35">
      <c r="A878" s="15">
        <v>57</v>
      </c>
      <c r="B878" s="15">
        <v>61</v>
      </c>
      <c r="C878" s="16">
        <f t="shared" si="73"/>
        <v>24.304861111111148</v>
      </c>
      <c r="D878" s="16">
        <f t="shared" si="77"/>
        <v>24.409027777777791</v>
      </c>
      <c r="E878" s="16">
        <f t="shared" si="74"/>
        <v>24.451388888888903</v>
      </c>
      <c r="F878" s="16">
        <f t="shared" si="75"/>
        <v>0.10416666666664298</v>
      </c>
      <c r="G878" s="17">
        <f t="shared" si="76"/>
        <v>0</v>
      </c>
      <c r="H878" s="15">
        <f>COUNTIF($C879:C$1004,"&lt;="&amp;E878)</f>
        <v>4</v>
      </c>
    </row>
    <row r="879" spans="1:8" ht="25.5" x14ac:dyDescent="0.35">
      <c r="A879" s="15">
        <v>25</v>
      </c>
      <c r="B879" s="15">
        <v>43</v>
      </c>
      <c r="C879" s="16">
        <f t="shared" si="73"/>
        <v>24.322222222222258</v>
      </c>
      <c r="D879" s="16">
        <f t="shared" si="77"/>
        <v>24.451388888888903</v>
      </c>
      <c r="E879" s="16">
        <f t="shared" si="74"/>
        <v>24.481250000000014</v>
      </c>
      <c r="F879" s="16">
        <f t="shared" si="75"/>
        <v>0.12916666666664511</v>
      </c>
      <c r="G879" s="17">
        <f t="shared" si="76"/>
        <v>0</v>
      </c>
      <c r="H879" s="15">
        <f>COUNTIF($C880:C$1004,"&lt;="&amp;E879)</f>
        <v>4</v>
      </c>
    </row>
    <row r="880" spans="1:8" ht="25.5" x14ac:dyDescent="0.35">
      <c r="A880" s="15">
        <v>85</v>
      </c>
      <c r="B880" s="15">
        <v>1</v>
      </c>
      <c r="C880" s="16">
        <f t="shared" si="73"/>
        <v>24.381250000000037</v>
      </c>
      <c r="D880" s="16">
        <f t="shared" si="77"/>
        <v>24.481250000000014</v>
      </c>
      <c r="E880" s="16">
        <f t="shared" si="74"/>
        <v>24.481944444444458</v>
      </c>
      <c r="F880" s="16">
        <f t="shared" si="75"/>
        <v>9.9999999999976552E-2</v>
      </c>
      <c r="G880" s="17">
        <f t="shared" si="76"/>
        <v>0</v>
      </c>
      <c r="H880" s="15">
        <f>COUNTIF($C881:C$1004,"&lt;="&amp;E880)</f>
        <v>3</v>
      </c>
    </row>
    <row r="881" spans="1:8" ht="25.5" x14ac:dyDescent="0.35">
      <c r="A881" s="15">
        <v>77</v>
      </c>
      <c r="B881" s="15">
        <v>31</v>
      </c>
      <c r="C881" s="16">
        <f t="shared" si="73"/>
        <v>24.434722222222259</v>
      </c>
      <c r="D881" s="16">
        <f t="shared" si="77"/>
        <v>24.481944444444458</v>
      </c>
      <c r="E881" s="16">
        <f t="shared" si="74"/>
        <v>24.503472222222236</v>
      </c>
      <c r="F881" s="16">
        <f t="shared" si="75"/>
        <v>4.7222222222199406E-2</v>
      </c>
      <c r="G881" s="17">
        <f t="shared" si="76"/>
        <v>0</v>
      </c>
      <c r="H881" s="15">
        <f>COUNTIF($C882:C$1004,"&lt;="&amp;E881)</f>
        <v>3</v>
      </c>
    </row>
    <row r="882" spans="1:8" ht="25.5" x14ac:dyDescent="0.35">
      <c r="A882" s="15">
        <v>7</v>
      </c>
      <c r="B882" s="15">
        <v>59</v>
      </c>
      <c r="C882" s="16">
        <f t="shared" si="73"/>
        <v>24.439583333333371</v>
      </c>
      <c r="D882" s="16">
        <f t="shared" si="77"/>
        <v>24.503472222222236</v>
      </c>
      <c r="E882" s="16">
        <f t="shared" si="74"/>
        <v>24.544444444444458</v>
      </c>
      <c r="F882" s="16">
        <f t="shared" si="75"/>
        <v>6.3888888888865125E-2</v>
      </c>
      <c r="G882" s="17">
        <f t="shared" si="76"/>
        <v>0</v>
      </c>
      <c r="H882" s="15">
        <f>COUNTIF($C883:C$1004,"&lt;="&amp;E882)</f>
        <v>2</v>
      </c>
    </row>
    <row r="883" spans="1:8" ht="25.5" x14ac:dyDescent="0.35">
      <c r="A883" s="15">
        <v>23</v>
      </c>
      <c r="B883" s="15">
        <v>25</v>
      </c>
      <c r="C883" s="16">
        <f t="shared" si="73"/>
        <v>24.455555555555591</v>
      </c>
      <c r="D883" s="16">
        <f t="shared" si="77"/>
        <v>24.544444444444458</v>
      </c>
      <c r="E883" s="16">
        <f t="shared" si="74"/>
        <v>24.561805555555569</v>
      </c>
      <c r="F883" s="16">
        <f t="shared" si="75"/>
        <v>8.8888888888867257E-2</v>
      </c>
      <c r="G883" s="17">
        <f t="shared" si="76"/>
        <v>0</v>
      </c>
      <c r="H883" s="15">
        <f>COUNTIF($C884:C$1004,"&lt;="&amp;E883)</f>
        <v>2</v>
      </c>
    </row>
    <row r="884" spans="1:8" ht="25.5" x14ac:dyDescent="0.35">
      <c r="A884" s="15">
        <v>56</v>
      </c>
      <c r="B884" s="15">
        <v>74</v>
      </c>
      <c r="C884" s="16">
        <f t="shared" si="73"/>
        <v>24.494444444444479</v>
      </c>
      <c r="D884" s="16">
        <f t="shared" si="77"/>
        <v>24.561805555555569</v>
      </c>
      <c r="E884" s="16">
        <f t="shared" si="74"/>
        <v>24.613194444444456</v>
      </c>
      <c r="F884" s="16">
        <f t="shared" si="75"/>
        <v>6.7361111111090111E-2</v>
      </c>
      <c r="G884" s="17">
        <f t="shared" si="76"/>
        <v>0</v>
      </c>
      <c r="H884" s="15">
        <f>COUNTIF($C885:C$1004,"&lt;="&amp;E884)</f>
        <v>2</v>
      </c>
    </row>
    <row r="885" spans="1:8" ht="25.5" x14ac:dyDescent="0.35">
      <c r="A885" s="15">
        <v>93</v>
      </c>
      <c r="B885" s="15">
        <v>43</v>
      </c>
      <c r="C885" s="16">
        <f t="shared" si="73"/>
        <v>24.559027777777814</v>
      </c>
      <c r="D885" s="16">
        <f t="shared" si="77"/>
        <v>24.613194444444456</v>
      </c>
      <c r="E885" s="16">
        <f t="shared" si="74"/>
        <v>24.643055555555566</v>
      </c>
      <c r="F885" s="16">
        <f t="shared" si="75"/>
        <v>5.4166666666642271E-2</v>
      </c>
      <c r="G885" s="17">
        <f t="shared" si="76"/>
        <v>0</v>
      </c>
      <c r="H885" s="15">
        <f>COUNTIF($C886:C$1004,"&lt;="&amp;E885)</f>
        <v>1</v>
      </c>
    </row>
    <row r="886" spans="1:8" ht="25.5" x14ac:dyDescent="0.35">
      <c r="A886" s="15">
        <v>62</v>
      </c>
      <c r="B886" s="15">
        <v>13</v>
      </c>
      <c r="C886" s="16">
        <f t="shared" si="73"/>
        <v>24.602083333333368</v>
      </c>
      <c r="D886" s="16">
        <f t="shared" si="77"/>
        <v>24.643055555555566</v>
      </c>
      <c r="E886" s="16">
        <f t="shared" si="74"/>
        <v>24.652083333333344</v>
      </c>
      <c r="F886" s="16">
        <f t="shared" si="75"/>
        <v>4.0972222222197985E-2</v>
      </c>
      <c r="G886" s="17">
        <f t="shared" si="76"/>
        <v>0</v>
      </c>
      <c r="H886" s="15">
        <f>COUNTIF($C887:C$1004,"&lt;="&amp;E886)</f>
        <v>0</v>
      </c>
    </row>
    <row r="887" spans="1:8" ht="25.5" x14ac:dyDescent="0.35">
      <c r="A887" s="15">
        <v>72</v>
      </c>
      <c r="B887" s="15">
        <v>23</v>
      </c>
      <c r="C887" s="16">
        <f t="shared" si="73"/>
        <v>24.652083333333369</v>
      </c>
      <c r="D887" s="16">
        <f t="shared" si="77"/>
        <v>24.652083333333369</v>
      </c>
      <c r="E887" s="16">
        <f t="shared" si="74"/>
        <v>24.66805555555559</v>
      </c>
      <c r="F887" s="16">
        <f t="shared" si="75"/>
        <v>0</v>
      </c>
      <c r="G887" s="17">
        <f t="shared" si="76"/>
        <v>2.4868995751603507E-14</v>
      </c>
      <c r="H887" s="15">
        <f>COUNTIF($C888:C$1004,"&lt;="&amp;E887)</f>
        <v>0</v>
      </c>
    </row>
    <row r="888" spans="1:8" ht="25.5" x14ac:dyDescent="0.35">
      <c r="A888" s="15">
        <v>80</v>
      </c>
      <c r="B888" s="15">
        <v>22</v>
      </c>
      <c r="C888" s="16">
        <f t="shared" si="73"/>
        <v>24.707638888888926</v>
      </c>
      <c r="D888" s="16">
        <f t="shared" si="77"/>
        <v>24.707638888888926</v>
      </c>
      <c r="E888" s="16">
        <f t="shared" si="74"/>
        <v>24.722916666666706</v>
      </c>
      <c r="F888" s="16">
        <f t="shared" si="75"/>
        <v>0</v>
      </c>
      <c r="G888" s="17">
        <f t="shared" si="76"/>
        <v>3.9583333333336412E-2</v>
      </c>
      <c r="H888" s="15">
        <f>COUNTIF($C889:C$1004,"&lt;="&amp;E888)</f>
        <v>0</v>
      </c>
    </row>
    <row r="889" spans="1:8" ht="25.5" x14ac:dyDescent="0.35">
      <c r="A889" s="15">
        <v>30</v>
      </c>
      <c r="B889" s="15">
        <v>51</v>
      </c>
      <c r="C889" s="16">
        <f t="shared" ref="C889:C952" si="78">C888+A889/1440</f>
        <v>24.728472222222258</v>
      </c>
      <c r="D889" s="16">
        <f t="shared" si="77"/>
        <v>24.728472222222258</v>
      </c>
      <c r="E889" s="16">
        <f t="shared" ref="E889:E952" si="79">D889+B889/1440</f>
        <v>24.763888888888925</v>
      </c>
      <c r="F889" s="16">
        <f t="shared" ref="F889:F952" si="80">ABS(D889-C889)</f>
        <v>0</v>
      </c>
      <c r="G889" s="17">
        <f t="shared" ref="G889:G952" si="81">ABS(D889-E888)</f>
        <v>5.5555555555528713E-3</v>
      </c>
      <c r="H889" s="15">
        <f>COUNTIF($C890:C$1004,"&lt;="&amp;E889)</f>
        <v>0</v>
      </c>
    </row>
    <row r="890" spans="1:8" ht="25.5" x14ac:dyDescent="0.35">
      <c r="A890" s="15">
        <v>85</v>
      </c>
      <c r="B890" s="15">
        <v>56</v>
      </c>
      <c r="C890" s="16">
        <f t="shared" si="78"/>
        <v>24.787500000000037</v>
      </c>
      <c r="D890" s="16">
        <f t="shared" si="77"/>
        <v>24.787500000000037</v>
      </c>
      <c r="E890" s="16">
        <f t="shared" si="79"/>
        <v>24.826388888888925</v>
      </c>
      <c r="F890" s="16">
        <f t="shared" si="80"/>
        <v>0</v>
      </c>
      <c r="G890" s="17">
        <f t="shared" si="81"/>
        <v>2.3611111111112137E-2</v>
      </c>
      <c r="H890" s="15">
        <f>COUNTIF($C891:C$1004,"&lt;="&amp;E890)</f>
        <v>0</v>
      </c>
    </row>
    <row r="891" spans="1:8" ht="25.5" x14ac:dyDescent="0.35">
      <c r="A891" s="15">
        <v>87</v>
      </c>
      <c r="B891" s="15">
        <v>14</v>
      </c>
      <c r="C891" s="16">
        <f t="shared" si="78"/>
        <v>24.847916666666702</v>
      </c>
      <c r="D891" s="16">
        <f t="shared" si="77"/>
        <v>24.847916666666702</v>
      </c>
      <c r="E891" s="16">
        <f t="shared" si="79"/>
        <v>24.857638888888925</v>
      </c>
      <c r="F891" s="16">
        <f t="shared" si="80"/>
        <v>0</v>
      </c>
      <c r="G891" s="17">
        <f t="shared" si="81"/>
        <v>2.1527777777777146E-2</v>
      </c>
      <c r="H891" s="15">
        <f>COUNTIF($C892:C$1004,"&lt;="&amp;E891)</f>
        <v>0</v>
      </c>
    </row>
    <row r="892" spans="1:8" ht="25.5" x14ac:dyDescent="0.35">
      <c r="A892" s="15">
        <v>45</v>
      </c>
      <c r="B892" s="15">
        <v>38</v>
      </c>
      <c r="C892" s="16">
        <f t="shared" si="78"/>
        <v>24.879166666666702</v>
      </c>
      <c r="D892" s="16">
        <f t="shared" si="77"/>
        <v>24.879166666666702</v>
      </c>
      <c r="E892" s="16">
        <f t="shared" si="79"/>
        <v>24.905555555555591</v>
      </c>
      <c r="F892" s="16">
        <f t="shared" si="80"/>
        <v>0</v>
      </c>
      <c r="G892" s="17">
        <f t="shared" si="81"/>
        <v>2.1527777777777146E-2</v>
      </c>
      <c r="H892" s="15">
        <f>COUNTIF($C893:C$1004,"&lt;="&amp;E892)</f>
        <v>1</v>
      </c>
    </row>
    <row r="893" spans="1:8" ht="25.5" x14ac:dyDescent="0.35">
      <c r="A893" s="15">
        <v>23</v>
      </c>
      <c r="B893" s="15">
        <v>81</v>
      </c>
      <c r="C893" s="16">
        <f t="shared" si="78"/>
        <v>24.895138888888923</v>
      </c>
      <c r="D893" s="16">
        <f t="shared" si="77"/>
        <v>24.905555555555591</v>
      </c>
      <c r="E893" s="16">
        <f t="shared" si="79"/>
        <v>24.961805555555589</v>
      </c>
      <c r="F893" s="16">
        <f t="shared" si="80"/>
        <v>1.0416666666667851E-2</v>
      </c>
      <c r="G893" s="17">
        <f t="shared" si="81"/>
        <v>0</v>
      </c>
      <c r="H893" s="15">
        <f>COUNTIF($C894:C$1004,"&lt;="&amp;E893)</f>
        <v>2</v>
      </c>
    </row>
    <row r="894" spans="1:8" ht="25.5" x14ac:dyDescent="0.35">
      <c r="A894" s="15">
        <v>29</v>
      </c>
      <c r="B894" s="15">
        <v>78</v>
      </c>
      <c r="C894" s="16">
        <f t="shared" si="78"/>
        <v>24.91527777777781</v>
      </c>
      <c r="D894" s="16">
        <f t="shared" si="77"/>
        <v>24.961805555555589</v>
      </c>
      <c r="E894" s="16">
        <f t="shared" si="79"/>
        <v>25.015972222222256</v>
      </c>
      <c r="F894" s="16">
        <f t="shared" si="80"/>
        <v>4.6527777777779278E-2</v>
      </c>
      <c r="G894" s="17">
        <f t="shared" si="81"/>
        <v>0</v>
      </c>
      <c r="H894" s="15">
        <f>COUNTIF($C895:C$1004,"&lt;="&amp;E894)</f>
        <v>2</v>
      </c>
    </row>
    <row r="895" spans="1:8" ht="25.5" x14ac:dyDescent="0.35">
      <c r="A895" s="15">
        <v>37</v>
      </c>
      <c r="B895" s="15">
        <v>46</v>
      </c>
      <c r="C895" s="16">
        <f t="shared" si="78"/>
        <v>24.940972222222253</v>
      </c>
      <c r="D895" s="16">
        <f t="shared" si="77"/>
        <v>25.015972222222256</v>
      </c>
      <c r="E895" s="16">
        <f t="shared" si="79"/>
        <v>25.047916666666701</v>
      </c>
      <c r="F895" s="16">
        <f t="shared" si="80"/>
        <v>7.5000000000002842E-2</v>
      </c>
      <c r="G895" s="17">
        <f t="shared" si="81"/>
        <v>0</v>
      </c>
      <c r="H895" s="15">
        <f>COUNTIF($C896:C$1004,"&lt;="&amp;E895)</f>
        <v>3</v>
      </c>
    </row>
    <row r="896" spans="1:8" ht="25.5" x14ac:dyDescent="0.35">
      <c r="A896" s="15">
        <v>88</v>
      </c>
      <c r="B896" s="15">
        <v>45</v>
      </c>
      <c r="C896" s="16">
        <f t="shared" si="78"/>
        <v>25.002083333333363</v>
      </c>
      <c r="D896" s="16">
        <f t="shared" si="77"/>
        <v>25.047916666666701</v>
      </c>
      <c r="E896" s="16">
        <f t="shared" si="79"/>
        <v>25.079166666666701</v>
      </c>
      <c r="F896" s="16">
        <f t="shared" si="80"/>
        <v>4.5833333333337833E-2</v>
      </c>
      <c r="G896" s="17">
        <f t="shared" si="81"/>
        <v>0</v>
      </c>
      <c r="H896" s="15">
        <f>COUNTIF($C897:C$1004,"&lt;="&amp;E896)</f>
        <v>2</v>
      </c>
    </row>
    <row r="897" spans="1:8" ht="25.5" x14ac:dyDescent="0.35">
      <c r="A897" s="15">
        <v>32</v>
      </c>
      <c r="B897" s="15">
        <v>62</v>
      </c>
      <c r="C897" s="16">
        <f t="shared" si="78"/>
        <v>25.024305555555586</v>
      </c>
      <c r="D897" s="16">
        <f t="shared" si="77"/>
        <v>25.079166666666701</v>
      </c>
      <c r="E897" s="16">
        <f t="shared" si="79"/>
        <v>25.122222222222256</v>
      </c>
      <c r="F897" s="16">
        <f t="shared" si="80"/>
        <v>5.486111111111569E-2</v>
      </c>
      <c r="G897" s="17">
        <f t="shared" si="81"/>
        <v>0</v>
      </c>
      <c r="H897" s="15">
        <f>COUNTIF($C898:C$1004,"&lt;="&amp;E897)</f>
        <v>4</v>
      </c>
    </row>
    <row r="898" spans="1:8" ht="25.5" x14ac:dyDescent="0.35">
      <c r="A898" s="15">
        <v>4</v>
      </c>
      <c r="B898" s="15">
        <v>75</v>
      </c>
      <c r="C898" s="16">
        <f t="shared" si="78"/>
        <v>25.027083333333362</v>
      </c>
      <c r="D898" s="16">
        <f t="shared" si="77"/>
        <v>25.122222222222256</v>
      </c>
      <c r="E898" s="16">
        <f t="shared" si="79"/>
        <v>25.174305555555588</v>
      </c>
      <c r="F898" s="16">
        <f t="shared" si="80"/>
        <v>9.5138888888893547E-2</v>
      </c>
      <c r="G898" s="17">
        <f t="shared" si="81"/>
        <v>0</v>
      </c>
      <c r="H898" s="15">
        <f>COUNTIF($C899:C$1004,"&lt;="&amp;E898)</f>
        <v>4</v>
      </c>
    </row>
    <row r="899" spans="1:8" ht="25.5" x14ac:dyDescent="0.35">
      <c r="A899" s="15">
        <v>85</v>
      </c>
      <c r="B899" s="15">
        <v>61</v>
      </c>
      <c r="C899" s="16">
        <f t="shared" si="78"/>
        <v>25.086111111111141</v>
      </c>
      <c r="D899" s="16">
        <f t="shared" si="77"/>
        <v>25.174305555555588</v>
      </c>
      <c r="E899" s="16">
        <f t="shared" si="79"/>
        <v>25.216666666666701</v>
      </c>
      <c r="F899" s="16">
        <f t="shared" si="80"/>
        <v>8.8194444444447129E-2</v>
      </c>
      <c r="G899" s="17">
        <f t="shared" si="81"/>
        <v>0</v>
      </c>
      <c r="H899" s="15">
        <f>COUNTIF($C900:C$1004,"&lt;="&amp;E899)</f>
        <v>3</v>
      </c>
    </row>
    <row r="900" spans="1:8" ht="25.5" x14ac:dyDescent="0.35">
      <c r="A900" s="15">
        <v>29</v>
      </c>
      <c r="B900" s="15">
        <v>57</v>
      </c>
      <c r="C900" s="16">
        <f t="shared" si="78"/>
        <v>25.106250000000028</v>
      </c>
      <c r="D900" s="16">
        <f t="shared" si="77"/>
        <v>25.216666666666701</v>
      </c>
      <c r="E900" s="16">
        <f t="shared" si="79"/>
        <v>25.256250000000033</v>
      </c>
      <c r="F900" s="16">
        <f t="shared" si="80"/>
        <v>0.11041666666667282</v>
      </c>
      <c r="G900" s="17">
        <f t="shared" si="81"/>
        <v>0</v>
      </c>
      <c r="H900" s="15">
        <f>COUNTIF($C901:C$1004,"&lt;="&amp;E900)</f>
        <v>4</v>
      </c>
    </row>
    <row r="901" spans="1:8" ht="25.5" x14ac:dyDescent="0.35">
      <c r="A901" s="15">
        <v>18</v>
      </c>
      <c r="B901" s="15">
        <v>69</v>
      </c>
      <c r="C901" s="16">
        <f t="shared" si="78"/>
        <v>25.118750000000027</v>
      </c>
      <c r="D901" s="16">
        <f t="shared" si="77"/>
        <v>25.256250000000033</v>
      </c>
      <c r="E901" s="16">
        <f t="shared" si="79"/>
        <v>25.304166666666699</v>
      </c>
      <c r="F901" s="16">
        <f t="shared" si="80"/>
        <v>0.13750000000000639</v>
      </c>
      <c r="G901" s="17">
        <f t="shared" si="81"/>
        <v>0</v>
      </c>
      <c r="H901" s="15">
        <f>COUNTIF($C902:C$1004,"&lt;="&amp;E901)</f>
        <v>4</v>
      </c>
    </row>
    <row r="902" spans="1:8" ht="25.5" x14ac:dyDescent="0.35">
      <c r="A902" s="15">
        <v>62</v>
      </c>
      <c r="B902" s="15">
        <v>38</v>
      </c>
      <c r="C902" s="16">
        <f t="shared" si="78"/>
        <v>25.161805555555581</v>
      </c>
      <c r="D902" s="16">
        <f t="shared" si="77"/>
        <v>25.304166666666699</v>
      </c>
      <c r="E902" s="16">
        <f t="shared" si="79"/>
        <v>25.330555555555588</v>
      </c>
      <c r="F902" s="16">
        <f t="shared" si="80"/>
        <v>0.14236111111111782</v>
      </c>
      <c r="G902" s="17">
        <f t="shared" si="81"/>
        <v>0</v>
      </c>
      <c r="H902" s="15">
        <f>COUNTIF($C903:C$1004,"&lt;="&amp;E902)</f>
        <v>4</v>
      </c>
    </row>
    <row r="903" spans="1:8" ht="25.5" x14ac:dyDescent="0.35">
      <c r="A903" s="15">
        <v>96</v>
      </c>
      <c r="B903" s="15">
        <v>21</v>
      </c>
      <c r="C903" s="16">
        <f t="shared" si="78"/>
        <v>25.228472222222248</v>
      </c>
      <c r="D903" s="16">
        <f t="shared" ref="D903:D966" si="82">IF(C903&gt;E902,C903,E902)</f>
        <v>25.330555555555588</v>
      </c>
      <c r="E903" s="16">
        <f t="shared" si="79"/>
        <v>25.345138888888922</v>
      </c>
      <c r="F903" s="16">
        <f t="shared" si="80"/>
        <v>0.10208333333333997</v>
      </c>
      <c r="G903" s="17">
        <f t="shared" si="81"/>
        <v>0</v>
      </c>
      <c r="H903" s="15">
        <f>COUNTIF($C904:C$1004,"&lt;="&amp;E903)</f>
        <v>3</v>
      </c>
    </row>
    <row r="904" spans="1:8" ht="25.5" x14ac:dyDescent="0.35">
      <c r="A904" s="15">
        <v>18</v>
      </c>
      <c r="B904" s="15">
        <v>11</v>
      </c>
      <c r="C904" s="16">
        <f t="shared" si="78"/>
        <v>25.240972222222247</v>
      </c>
      <c r="D904" s="16">
        <f t="shared" si="82"/>
        <v>25.345138888888922</v>
      </c>
      <c r="E904" s="16">
        <f t="shared" si="79"/>
        <v>25.35277777777781</v>
      </c>
      <c r="F904" s="16">
        <f t="shared" si="80"/>
        <v>0.10416666666667496</v>
      </c>
      <c r="G904" s="17">
        <f t="shared" si="81"/>
        <v>0</v>
      </c>
      <c r="H904" s="15">
        <f>COUNTIF($C905:C$1004,"&lt;="&amp;E904)</f>
        <v>2</v>
      </c>
    </row>
    <row r="905" spans="1:8" ht="25.5" x14ac:dyDescent="0.35">
      <c r="A905" s="15">
        <v>77</v>
      </c>
      <c r="B905" s="15">
        <v>14</v>
      </c>
      <c r="C905" s="16">
        <f t="shared" si="78"/>
        <v>25.294444444444469</v>
      </c>
      <c r="D905" s="16">
        <f t="shared" si="82"/>
        <v>25.35277777777781</v>
      </c>
      <c r="E905" s="16">
        <f t="shared" si="79"/>
        <v>25.362500000000033</v>
      </c>
      <c r="F905" s="16">
        <f t="shared" si="80"/>
        <v>5.8333333333340676E-2</v>
      </c>
      <c r="G905" s="17">
        <f t="shared" si="81"/>
        <v>0</v>
      </c>
      <c r="H905" s="15">
        <f>COUNTIF($C906:C$1004,"&lt;="&amp;E905)</f>
        <v>2</v>
      </c>
    </row>
    <row r="906" spans="1:8" ht="25.5" x14ac:dyDescent="0.35">
      <c r="A906" s="15">
        <v>29</v>
      </c>
      <c r="B906" s="15">
        <v>58</v>
      </c>
      <c r="C906" s="16">
        <f t="shared" si="78"/>
        <v>25.314583333333356</v>
      </c>
      <c r="D906" s="16">
        <f t="shared" si="82"/>
        <v>25.362500000000033</v>
      </c>
      <c r="E906" s="16">
        <f t="shared" si="79"/>
        <v>25.402777777777811</v>
      </c>
      <c r="F906" s="16">
        <f t="shared" si="80"/>
        <v>4.7916666666676377E-2</v>
      </c>
      <c r="G906" s="17">
        <f t="shared" si="81"/>
        <v>0</v>
      </c>
      <c r="H906" s="15">
        <f>COUNTIF($C907:C$1004,"&lt;="&amp;E906)</f>
        <v>1</v>
      </c>
    </row>
    <row r="907" spans="1:8" ht="25.5" x14ac:dyDescent="0.35">
      <c r="A907" s="15">
        <v>68</v>
      </c>
      <c r="B907" s="15">
        <v>78</v>
      </c>
      <c r="C907" s="16">
        <f t="shared" si="78"/>
        <v>25.361805555555577</v>
      </c>
      <c r="D907" s="16">
        <f t="shared" si="82"/>
        <v>25.402777777777811</v>
      </c>
      <c r="E907" s="16">
        <f t="shared" si="79"/>
        <v>25.456944444444478</v>
      </c>
      <c r="F907" s="16">
        <f t="shared" si="80"/>
        <v>4.0972222222233512E-2</v>
      </c>
      <c r="G907" s="17">
        <f t="shared" si="81"/>
        <v>0</v>
      </c>
      <c r="H907" s="15">
        <f>COUNTIF($C908:C$1004,"&lt;="&amp;E907)</f>
        <v>2</v>
      </c>
    </row>
    <row r="908" spans="1:8" ht="25.5" x14ac:dyDescent="0.35">
      <c r="A908" s="15">
        <v>78</v>
      </c>
      <c r="B908" s="15">
        <v>74</v>
      </c>
      <c r="C908" s="16">
        <f t="shared" si="78"/>
        <v>25.415972222222244</v>
      </c>
      <c r="D908" s="16">
        <f t="shared" si="82"/>
        <v>25.456944444444478</v>
      </c>
      <c r="E908" s="16">
        <f t="shared" si="79"/>
        <v>25.508333333333365</v>
      </c>
      <c r="F908" s="16">
        <f t="shared" si="80"/>
        <v>4.0972222222233512E-2</v>
      </c>
      <c r="G908" s="17">
        <f t="shared" si="81"/>
        <v>0</v>
      </c>
      <c r="H908" s="15">
        <f>COUNTIF($C909:C$1004,"&lt;="&amp;E908)</f>
        <v>4</v>
      </c>
    </row>
    <row r="909" spans="1:8" ht="25.5" x14ac:dyDescent="0.35">
      <c r="A909" s="15">
        <v>30</v>
      </c>
      <c r="B909" s="15">
        <v>27</v>
      </c>
      <c r="C909" s="16">
        <f t="shared" si="78"/>
        <v>25.436805555555576</v>
      </c>
      <c r="D909" s="16">
        <f t="shared" si="82"/>
        <v>25.508333333333365</v>
      </c>
      <c r="E909" s="16">
        <f t="shared" si="79"/>
        <v>25.527083333333366</v>
      </c>
      <c r="F909" s="16">
        <f t="shared" si="80"/>
        <v>7.1527777777788515E-2</v>
      </c>
      <c r="G909" s="17">
        <f t="shared" si="81"/>
        <v>0</v>
      </c>
      <c r="H909" s="15">
        <f>COUNTIF($C910:C$1004,"&lt;="&amp;E909)</f>
        <v>4</v>
      </c>
    </row>
    <row r="910" spans="1:8" ht="25.5" x14ac:dyDescent="0.35">
      <c r="A910" s="15">
        <v>36</v>
      </c>
      <c r="B910" s="15">
        <v>24</v>
      </c>
      <c r="C910" s="16">
        <f t="shared" si="78"/>
        <v>25.461805555555575</v>
      </c>
      <c r="D910" s="16">
        <f t="shared" si="82"/>
        <v>25.527083333333366</v>
      </c>
      <c r="E910" s="16">
        <f t="shared" si="79"/>
        <v>25.543750000000031</v>
      </c>
      <c r="F910" s="16">
        <f t="shared" si="80"/>
        <v>6.5277777777790646E-2</v>
      </c>
      <c r="G910" s="17">
        <f t="shared" si="81"/>
        <v>0</v>
      </c>
      <c r="H910" s="15">
        <f>COUNTIF($C911:C$1004,"&lt;="&amp;E910)</f>
        <v>3</v>
      </c>
    </row>
    <row r="911" spans="1:8" ht="25.5" x14ac:dyDescent="0.35">
      <c r="A911" s="15">
        <v>25</v>
      </c>
      <c r="B911" s="15">
        <v>85</v>
      </c>
      <c r="C911" s="16">
        <f t="shared" si="78"/>
        <v>25.479166666666686</v>
      </c>
      <c r="D911" s="16">
        <f t="shared" si="82"/>
        <v>25.543750000000031</v>
      </c>
      <c r="E911" s="16">
        <f t="shared" si="79"/>
        <v>25.60277777777781</v>
      </c>
      <c r="F911" s="16">
        <f t="shared" si="80"/>
        <v>6.4583333333345649E-2</v>
      </c>
      <c r="G911" s="17">
        <f t="shared" si="81"/>
        <v>0</v>
      </c>
      <c r="H911" s="15">
        <f>COUNTIF($C912:C$1004,"&lt;="&amp;E911)</f>
        <v>4</v>
      </c>
    </row>
    <row r="912" spans="1:8" ht="25.5" x14ac:dyDescent="0.35">
      <c r="A912" s="15">
        <v>40</v>
      </c>
      <c r="B912" s="15">
        <v>7</v>
      </c>
      <c r="C912" s="16">
        <f t="shared" si="78"/>
        <v>25.506944444444464</v>
      </c>
      <c r="D912" s="16">
        <f t="shared" si="82"/>
        <v>25.60277777777781</v>
      </c>
      <c r="E912" s="16">
        <f t="shared" si="79"/>
        <v>25.607638888888921</v>
      </c>
      <c r="F912" s="16">
        <f t="shared" si="80"/>
        <v>9.5833333333345649E-2</v>
      </c>
      <c r="G912" s="17">
        <f t="shared" si="81"/>
        <v>0</v>
      </c>
      <c r="H912" s="15">
        <f>COUNTIF($C913:C$1004,"&lt;="&amp;E912)</f>
        <v>3</v>
      </c>
    </row>
    <row r="913" spans="1:8" ht="25.5" x14ac:dyDescent="0.35">
      <c r="A913" s="15">
        <v>13</v>
      </c>
      <c r="B913" s="15">
        <v>9</v>
      </c>
      <c r="C913" s="16">
        <f t="shared" si="78"/>
        <v>25.515972222222242</v>
      </c>
      <c r="D913" s="16">
        <f t="shared" si="82"/>
        <v>25.607638888888921</v>
      </c>
      <c r="E913" s="16">
        <f t="shared" si="79"/>
        <v>25.613888888888923</v>
      </c>
      <c r="F913" s="16">
        <f t="shared" si="80"/>
        <v>9.166666666667922E-2</v>
      </c>
      <c r="G913" s="17">
        <f t="shared" si="81"/>
        <v>0</v>
      </c>
      <c r="H913" s="15">
        <f>COUNTIF($C914:C$1004,"&lt;="&amp;E913)</f>
        <v>2</v>
      </c>
    </row>
    <row r="914" spans="1:8" ht="25.5" x14ac:dyDescent="0.35">
      <c r="A914" s="15">
        <v>86</v>
      </c>
      <c r="B914" s="15">
        <v>14</v>
      </c>
      <c r="C914" s="16">
        <f t="shared" si="78"/>
        <v>25.575694444444466</v>
      </c>
      <c r="D914" s="16">
        <f t="shared" si="82"/>
        <v>25.613888888888923</v>
      </c>
      <c r="E914" s="16">
        <f t="shared" si="79"/>
        <v>25.623611111111146</v>
      </c>
      <c r="F914" s="16">
        <f t="shared" si="80"/>
        <v>3.8194444444457076E-2</v>
      </c>
      <c r="G914" s="17">
        <f t="shared" si="81"/>
        <v>0</v>
      </c>
      <c r="H914" s="15">
        <f>COUNTIF($C915:C$1004,"&lt;="&amp;E914)</f>
        <v>1</v>
      </c>
    </row>
    <row r="915" spans="1:8" ht="25.5" x14ac:dyDescent="0.35">
      <c r="A915" s="15">
        <v>32</v>
      </c>
      <c r="B915" s="15">
        <v>98</v>
      </c>
      <c r="C915" s="16">
        <f t="shared" si="78"/>
        <v>25.597916666666688</v>
      </c>
      <c r="D915" s="16">
        <f t="shared" si="82"/>
        <v>25.623611111111146</v>
      </c>
      <c r="E915" s="16">
        <f t="shared" si="79"/>
        <v>25.691666666666702</v>
      </c>
      <c r="F915" s="16">
        <f t="shared" si="80"/>
        <v>2.5694444444457787E-2</v>
      </c>
      <c r="G915" s="17">
        <f t="shared" si="81"/>
        <v>0</v>
      </c>
      <c r="H915" s="15">
        <f>COUNTIF($C916:C$1004,"&lt;="&amp;E915)</f>
        <v>2</v>
      </c>
    </row>
    <row r="916" spans="1:8" ht="25.5" x14ac:dyDescent="0.35">
      <c r="A916" s="15">
        <v>52</v>
      </c>
      <c r="B916" s="15">
        <v>91</v>
      </c>
      <c r="C916" s="16">
        <f t="shared" si="78"/>
        <v>25.634027777777799</v>
      </c>
      <c r="D916" s="16">
        <f t="shared" si="82"/>
        <v>25.691666666666702</v>
      </c>
      <c r="E916" s="16">
        <f t="shared" si="79"/>
        <v>25.754861111111147</v>
      </c>
      <c r="F916" s="16">
        <f t="shared" si="80"/>
        <v>5.7638888888902784E-2</v>
      </c>
      <c r="G916" s="17">
        <f t="shared" si="81"/>
        <v>0</v>
      </c>
      <c r="H916" s="15">
        <f>COUNTIF($C917:C$1004,"&lt;="&amp;E916)</f>
        <v>2</v>
      </c>
    </row>
    <row r="917" spans="1:8" ht="25.5" x14ac:dyDescent="0.35">
      <c r="A917" s="15">
        <v>48</v>
      </c>
      <c r="B917" s="15">
        <v>84</v>
      </c>
      <c r="C917" s="16">
        <f t="shared" si="78"/>
        <v>25.667361111111134</v>
      </c>
      <c r="D917" s="16">
        <f t="shared" si="82"/>
        <v>25.754861111111147</v>
      </c>
      <c r="E917" s="16">
        <f t="shared" si="79"/>
        <v>25.813194444444481</v>
      </c>
      <c r="F917" s="16">
        <f t="shared" si="80"/>
        <v>8.750000000001279E-2</v>
      </c>
      <c r="G917" s="17">
        <f t="shared" si="81"/>
        <v>0</v>
      </c>
      <c r="H917" s="15">
        <f>COUNTIF($C918:C$1004,"&lt;="&amp;E917)</f>
        <v>2</v>
      </c>
    </row>
    <row r="918" spans="1:8" ht="25.5" x14ac:dyDescent="0.35">
      <c r="A918" s="15">
        <v>99</v>
      </c>
      <c r="B918" s="15">
        <v>55</v>
      </c>
      <c r="C918" s="16">
        <f t="shared" si="78"/>
        <v>25.736111111111136</v>
      </c>
      <c r="D918" s="16">
        <f t="shared" si="82"/>
        <v>25.813194444444481</v>
      </c>
      <c r="E918" s="16">
        <f t="shared" si="79"/>
        <v>25.851388888888923</v>
      </c>
      <c r="F918" s="16">
        <f t="shared" si="80"/>
        <v>7.7083333333344939E-2</v>
      </c>
      <c r="G918" s="17">
        <f t="shared" si="81"/>
        <v>0</v>
      </c>
      <c r="H918" s="15">
        <f>COUNTIF($C919:C$1004,"&lt;="&amp;E918)</f>
        <v>2</v>
      </c>
    </row>
    <row r="919" spans="1:8" ht="25.5" x14ac:dyDescent="0.35">
      <c r="A919" s="15">
        <v>36</v>
      </c>
      <c r="B919" s="15">
        <v>11</v>
      </c>
      <c r="C919" s="16">
        <f t="shared" si="78"/>
        <v>25.761111111111134</v>
      </c>
      <c r="D919" s="16">
        <f t="shared" si="82"/>
        <v>25.851388888888923</v>
      </c>
      <c r="E919" s="16">
        <f t="shared" si="79"/>
        <v>25.859027777777811</v>
      </c>
      <c r="F919" s="16">
        <f t="shared" si="80"/>
        <v>9.0277777777789225E-2</v>
      </c>
      <c r="G919" s="17">
        <f t="shared" si="81"/>
        <v>0</v>
      </c>
      <c r="H919" s="15">
        <f>COUNTIF($C920:C$1004,"&lt;="&amp;E919)</f>
        <v>2</v>
      </c>
    </row>
    <row r="920" spans="1:8" ht="25.5" x14ac:dyDescent="0.35">
      <c r="A920" s="15">
        <v>86</v>
      </c>
      <c r="B920" s="15">
        <v>73</v>
      </c>
      <c r="C920" s="16">
        <f t="shared" si="78"/>
        <v>25.820833333333358</v>
      </c>
      <c r="D920" s="16">
        <f t="shared" si="82"/>
        <v>25.859027777777811</v>
      </c>
      <c r="E920" s="16">
        <f t="shared" si="79"/>
        <v>25.909722222222257</v>
      </c>
      <c r="F920" s="16">
        <f t="shared" si="80"/>
        <v>3.8194444444453524E-2</v>
      </c>
      <c r="G920" s="17">
        <f t="shared" si="81"/>
        <v>0</v>
      </c>
      <c r="H920" s="15">
        <f>COUNTIF($C921:C$1004,"&lt;="&amp;E920)</f>
        <v>2</v>
      </c>
    </row>
    <row r="921" spans="1:8" ht="25.5" x14ac:dyDescent="0.35">
      <c r="A921" s="15">
        <v>54</v>
      </c>
      <c r="B921" s="15">
        <v>9</v>
      </c>
      <c r="C921" s="16">
        <f t="shared" si="78"/>
        <v>25.858333333333359</v>
      </c>
      <c r="D921" s="16">
        <f t="shared" si="82"/>
        <v>25.909722222222257</v>
      </c>
      <c r="E921" s="16">
        <f t="shared" si="79"/>
        <v>25.915972222222258</v>
      </c>
      <c r="F921" s="16">
        <f t="shared" si="80"/>
        <v>5.138888888889781E-2</v>
      </c>
      <c r="G921" s="17">
        <f t="shared" si="81"/>
        <v>0</v>
      </c>
      <c r="H921" s="15">
        <f>COUNTIF($C922:C$1004,"&lt;="&amp;E921)</f>
        <v>1</v>
      </c>
    </row>
    <row r="922" spans="1:8" ht="25.5" x14ac:dyDescent="0.35">
      <c r="A922" s="15">
        <v>38</v>
      </c>
      <c r="B922" s="15">
        <v>35</v>
      </c>
      <c r="C922" s="16">
        <f t="shared" si="78"/>
        <v>25.884722222222248</v>
      </c>
      <c r="D922" s="16">
        <f t="shared" si="82"/>
        <v>25.915972222222258</v>
      </c>
      <c r="E922" s="16">
        <f t="shared" si="79"/>
        <v>25.940277777777816</v>
      </c>
      <c r="F922" s="16">
        <f t="shared" si="80"/>
        <v>3.1250000000010658E-2</v>
      </c>
      <c r="G922" s="17">
        <f t="shared" si="81"/>
        <v>0</v>
      </c>
      <c r="H922" s="15">
        <f>COUNTIF($C923:C$1004,"&lt;="&amp;E922)</f>
        <v>1</v>
      </c>
    </row>
    <row r="923" spans="1:8" ht="25.5" x14ac:dyDescent="0.35">
      <c r="A923" s="15">
        <v>63</v>
      </c>
      <c r="B923" s="15">
        <v>15</v>
      </c>
      <c r="C923" s="16">
        <f t="shared" si="78"/>
        <v>25.928472222222247</v>
      </c>
      <c r="D923" s="16">
        <f t="shared" si="82"/>
        <v>25.940277777777816</v>
      </c>
      <c r="E923" s="16">
        <f t="shared" si="79"/>
        <v>25.950694444444483</v>
      </c>
      <c r="F923" s="16">
        <f t="shared" si="80"/>
        <v>1.1805555555568503E-2</v>
      </c>
      <c r="G923" s="17">
        <f t="shared" si="81"/>
        <v>0</v>
      </c>
      <c r="H923" s="15">
        <f>COUNTIF($C924:C$1004,"&lt;="&amp;E923)</f>
        <v>0</v>
      </c>
    </row>
    <row r="924" spans="1:8" ht="25.5" x14ac:dyDescent="0.35">
      <c r="A924" s="15">
        <v>41</v>
      </c>
      <c r="B924" s="15">
        <v>20</v>
      </c>
      <c r="C924" s="16">
        <f t="shared" si="78"/>
        <v>25.956944444444471</v>
      </c>
      <c r="D924" s="16">
        <f t="shared" si="82"/>
        <v>25.956944444444471</v>
      </c>
      <c r="E924" s="16">
        <f t="shared" si="79"/>
        <v>25.97083333333336</v>
      </c>
      <c r="F924" s="16">
        <f t="shared" si="80"/>
        <v>0</v>
      </c>
      <c r="G924" s="17">
        <f t="shared" si="81"/>
        <v>6.2499999999872102E-3</v>
      </c>
      <c r="H924" s="15">
        <f>COUNTIF($C925:C$1004,"&lt;="&amp;E924)</f>
        <v>1</v>
      </c>
    </row>
    <row r="925" spans="1:8" ht="25.5" x14ac:dyDescent="0.35">
      <c r="A925" s="15">
        <v>4</v>
      </c>
      <c r="B925" s="15">
        <v>53</v>
      </c>
      <c r="C925" s="16">
        <f t="shared" si="78"/>
        <v>25.959722222222247</v>
      </c>
      <c r="D925" s="16">
        <f t="shared" si="82"/>
        <v>25.97083333333336</v>
      </c>
      <c r="E925" s="16">
        <f t="shared" si="79"/>
        <v>26.007638888888916</v>
      </c>
      <c r="F925" s="16">
        <f t="shared" si="80"/>
        <v>1.1111111111112848E-2</v>
      </c>
      <c r="G925" s="17">
        <f t="shared" si="81"/>
        <v>0</v>
      </c>
      <c r="H925" s="15">
        <f>COUNTIF($C926:C$1004,"&lt;="&amp;E925)</f>
        <v>0</v>
      </c>
    </row>
    <row r="926" spans="1:8" ht="25.5" x14ac:dyDescent="0.35">
      <c r="A926" s="15">
        <v>91</v>
      </c>
      <c r="B926" s="15">
        <v>53</v>
      </c>
      <c r="C926" s="16">
        <f t="shared" si="78"/>
        <v>26.022916666666692</v>
      </c>
      <c r="D926" s="16">
        <f t="shared" si="82"/>
        <v>26.022916666666692</v>
      </c>
      <c r="E926" s="16">
        <f t="shared" si="79"/>
        <v>26.059722222222248</v>
      </c>
      <c r="F926" s="16">
        <f t="shared" si="80"/>
        <v>0</v>
      </c>
      <c r="G926" s="17">
        <f t="shared" si="81"/>
        <v>1.5277777777775725E-2</v>
      </c>
      <c r="H926" s="15">
        <f>COUNTIF($C927:C$1004,"&lt;="&amp;E926)</f>
        <v>0</v>
      </c>
    </row>
    <row r="927" spans="1:8" ht="25.5" x14ac:dyDescent="0.35">
      <c r="A927" s="15">
        <v>95</v>
      </c>
      <c r="B927" s="15">
        <v>20</v>
      </c>
      <c r="C927" s="16">
        <f t="shared" si="78"/>
        <v>26.088888888888913</v>
      </c>
      <c r="D927" s="16">
        <f t="shared" si="82"/>
        <v>26.088888888888913</v>
      </c>
      <c r="E927" s="16">
        <f t="shared" si="79"/>
        <v>26.102777777777803</v>
      </c>
      <c r="F927" s="16">
        <f t="shared" si="80"/>
        <v>0</v>
      </c>
      <c r="G927" s="17">
        <f t="shared" si="81"/>
        <v>2.9166666666665009E-2</v>
      </c>
      <c r="H927" s="15">
        <f>COUNTIF($C928:C$1004,"&lt;="&amp;E927)</f>
        <v>0</v>
      </c>
    </row>
    <row r="928" spans="1:8" ht="25.5" x14ac:dyDescent="0.35">
      <c r="A928" s="15">
        <v>70</v>
      </c>
      <c r="B928" s="15">
        <v>15</v>
      </c>
      <c r="C928" s="16">
        <f t="shared" si="78"/>
        <v>26.137500000000024</v>
      </c>
      <c r="D928" s="16">
        <f t="shared" si="82"/>
        <v>26.137500000000024</v>
      </c>
      <c r="E928" s="16">
        <f t="shared" si="79"/>
        <v>26.147916666666692</v>
      </c>
      <c r="F928" s="16">
        <f t="shared" si="80"/>
        <v>0</v>
      </c>
      <c r="G928" s="17">
        <f t="shared" si="81"/>
        <v>3.4722222222221433E-2</v>
      </c>
      <c r="H928" s="15">
        <f>COUNTIF($C929:C$1004,"&lt;="&amp;E928)</f>
        <v>0</v>
      </c>
    </row>
    <row r="929" spans="1:8" ht="25.5" x14ac:dyDescent="0.35">
      <c r="A929" s="15">
        <v>58</v>
      </c>
      <c r="B929" s="15">
        <v>76</v>
      </c>
      <c r="C929" s="16">
        <f t="shared" si="78"/>
        <v>26.177777777777802</v>
      </c>
      <c r="D929" s="16">
        <f t="shared" si="82"/>
        <v>26.177777777777802</v>
      </c>
      <c r="E929" s="16">
        <f t="shared" si="79"/>
        <v>26.230555555555579</v>
      </c>
      <c r="F929" s="16">
        <f t="shared" si="80"/>
        <v>0</v>
      </c>
      <c r="G929" s="17">
        <f t="shared" si="81"/>
        <v>2.9861111111110006E-2</v>
      </c>
      <c r="H929" s="15">
        <f>COUNTIF($C930:C$1004,"&lt;="&amp;E929)</f>
        <v>1</v>
      </c>
    </row>
    <row r="930" spans="1:8" ht="25.5" x14ac:dyDescent="0.35">
      <c r="A930" s="15">
        <v>2</v>
      </c>
      <c r="B930" s="15">
        <v>74</v>
      </c>
      <c r="C930" s="16">
        <f t="shared" si="78"/>
        <v>26.179166666666692</v>
      </c>
      <c r="D930" s="16">
        <f t="shared" si="82"/>
        <v>26.230555555555579</v>
      </c>
      <c r="E930" s="16">
        <f t="shared" si="79"/>
        <v>26.281944444444466</v>
      </c>
      <c r="F930" s="16">
        <f t="shared" si="80"/>
        <v>5.1388888888887152E-2</v>
      </c>
      <c r="G930" s="17">
        <f t="shared" si="81"/>
        <v>0</v>
      </c>
      <c r="H930" s="15">
        <f>COUNTIF($C931:C$1004,"&lt;="&amp;E930)</f>
        <v>3</v>
      </c>
    </row>
    <row r="931" spans="1:8" ht="25.5" x14ac:dyDescent="0.35">
      <c r="A931" s="15">
        <v>78</v>
      </c>
      <c r="B931" s="15">
        <v>94</v>
      </c>
      <c r="C931" s="16">
        <f t="shared" si="78"/>
        <v>26.233333333333359</v>
      </c>
      <c r="D931" s="16">
        <f t="shared" si="82"/>
        <v>26.281944444444466</v>
      </c>
      <c r="E931" s="16">
        <f t="shared" si="79"/>
        <v>26.347222222222243</v>
      </c>
      <c r="F931" s="16">
        <f t="shared" si="80"/>
        <v>4.8611111111107164E-2</v>
      </c>
      <c r="G931" s="17">
        <f t="shared" si="81"/>
        <v>0</v>
      </c>
      <c r="H931" s="15">
        <f>COUNTIF($C932:C$1004,"&lt;="&amp;E931)</f>
        <v>4</v>
      </c>
    </row>
    <row r="932" spans="1:8" ht="25.5" x14ac:dyDescent="0.35">
      <c r="A932" s="15">
        <v>62</v>
      </c>
      <c r="B932" s="15">
        <v>67</v>
      </c>
      <c r="C932" s="16">
        <f t="shared" si="78"/>
        <v>26.276388888888913</v>
      </c>
      <c r="D932" s="16">
        <f t="shared" si="82"/>
        <v>26.347222222222243</v>
      </c>
      <c r="E932" s="16">
        <f t="shared" si="79"/>
        <v>26.393750000000022</v>
      </c>
      <c r="F932" s="16">
        <f t="shared" si="80"/>
        <v>7.0833333333329307E-2</v>
      </c>
      <c r="G932" s="17">
        <f t="shared" si="81"/>
        <v>0</v>
      </c>
      <c r="H932" s="15">
        <f>COUNTIF($C933:C$1004,"&lt;="&amp;E932)</f>
        <v>4</v>
      </c>
    </row>
    <row r="933" spans="1:8" ht="25.5" x14ac:dyDescent="0.35">
      <c r="A933" s="15">
        <v>1</v>
      </c>
      <c r="B933" s="15">
        <v>62</v>
      </c>
      <c r="C933" s="16">
        <f t="shared" si="78"/>
        <v>26.277083333333358</v>
      </c>
      <c r="D933" s="16">
        <f t="shared" si="82"/>
        <v>26.393750000000022</v>
      </c>
      <c r="E933" s="16">
        <f t="shared" si="79"/>
        <v>26.436805555555576</v>
      </c>
      <c r="F933" s="16">
        <f t="shared" si="80"/>
        <v>0.11666666666666359</v>
      </c>
      <c r="G933" s="17">
        <f t="shared" si="81"/>
        <v>0</v>
      </c>
      <c r="H933" s="15">
        <f>COUNTIF($C934:C$1004,"&lt;="&amp;E933)</f>
        <v>3</v>
      </c>
    </row>
    <row r="934" spans="1:8" ht="25.5" x14ac:dyDescent="0.35">
      <c r="A934" s="15">
        <v>83</v>
      </c>
      <c r="B934" s="15">
        <v>97</v>
      </c>
      <c r="C934" s="16">
        <f t="shared" si="78"/>
        <v>26.334722222222247</v>
      </c>
      <c r="D934" s="16">
        <f t="shared" si="82"/>
        <v>26.436805555555576</v>
      </c>
      <c r="E934" s="16">
        <f t="shared" si="79"/>
        <v>26.504166666666688</v>
      </c>
      <c r="F934" s="16">
        <f t="shared" si="80"/>
        <v>0.10208333333332931</v>
      </c>
      <c r="G934" s="17">
        <f t="shared" si="81"/>
        <v>0</v>
      </c>
      <c r="H934" s="15">
        <f>COUNTIF($C935:C$1004,"&lt;="&amp;E934)</f>
        <v>5</v>
      </c>
    </row>
    <row r="935" spans="1:8" ht="25.5" x14ac:dyDescent="0.35">
      <c r="A935" s="15">
        <v>12</v>
      </c>
      <c r="B935" s="15">
        <v>2</v>
      </c>
      <c r="C935" s="16">
        <f t="shared" si="78"/>
        <v>26.34305555555558</v>
      </c>
      <c r="D935" s="16">
        <f t="shared" si="82"/>
        <v>26.504166666666688</v>
      </c>
      <c r="E935" s="16">
        <f t="shared" si="79"/>
        <v>26.505555555555578</v>
      </c>
      <c r="F935" s="16">
        <f t="shared" si="80"/>
        <v>0.16111111111110787</v>
      </c>
      <c r="G935" s="17">
        <f t="shared" si="81"/>
        <v>0</v>
      </c>
      <c r="H935" s="15">
        <f>COUNTIF($C936:C$1004,"&lt;="&amp;E935)</f>
        <v>4</v>
      </c>
    </row>
    <row r="936" spans="1:8" ht="25.5" x14ac:dyDescent="0.35">
      <c r="A936" s="15">
        <v>45</v>
      </c>
      <c r="B936" s="15">
        <v>19</v>
      </c>
      <c r="C936" s="16">
        <f t="shared" si="78"/>
        <v>26.37430555555558</v>
      </c>
      <c r="D936" s="16">
        <f t="shared" si="82"/>
        <v>26.505555555555578</v>
      </c>
      <c r="E936" s="16">
        <f t="shared" si="79"/>
        <v>26.518750000000022</v>
      </c>
      <c r="F936" s="16">
        <f t="shared" si="80"/>
        <v>0.13124999999999787</v>
      </c>
      <c r="G936" s="17">
        <f t="shared" si="81"/>
        <v>0</v>
      </c>
      <c r="H936" s="15">
        <f>COUNTIF($C937:C$1004,"&lt;="&amp;E936)</f>
        <v>3</v>
      </c>
    </row>
    <row r="937" spans="1:8" ht="25.5" x14ac:dyDescent="0.35">
      <c r="A937" s="15">
        <v>98</v>
      </c>
      <c r="B937" s="15">
        <v>25</v>
      </c>
      <c r="C937" s="16">
        <f t="shared" si="78"/>
        <v>26.442361111111136</v>
      </c>
      <c r="D937" s="16">
        <f t="shared" si="82"/>
        <v>26.518750000000022</v>
      </c>
      <c r="E937" s="16">
        <f t="shared" si="79"/>
        <v>26.536111111111133</v>
      </c>
      <c r="F937" s="16">
        <f t="shared" si="80"/>
        <v>7.6388888888885731E-2</v>
      </c>
      <c r="G937" s="17">
        <f t="shared" si="81"/>
        <v>0</v>
      </c>
      <c r="H937" s="15">
        <f>COUNTIF($C938:C$1004,"&lt;="&amp;E937)</f>
        <v>2</v>
      </c>
    </row>
    <row r="938" spans="1:8" ht="25.5" x14ac:dyDescent="0.35">
      <c r="A938" s="15">
        <v>42</v>
      </c>
      <c r="B938" s="15">
        <v>9</v>
      </c>
      <c r="C938" s="16">
        <f t="shared" si="78"/>
        <v>26.471527777777801</v>
      </c>
      <c r="D938" s="16">
        <f t="shared" si="82"/>
        <v>26.536111111111133</v>
      </c>
      <c r="E938" s="16">
        <f t="shared" si="79"/>
        <v>26.542361111111134</v>
      </c>
      <c r="F938" s="16">
        <f t="shared" si="80"/>
        <v>6.4583333333331439E-2</v>
      </c>
      <c r="G938" s="17">
        <f t="shared" si="81"/>
        <v>0</v>
      </c>
      <c r="H938" s="15">
        <f>COUNTIF($C939:C$1004,"&lt;="&amp;E938)</f>
        <v>1</v>
      </c>
    </row>
    <row r="939" spans="1:8" ht="25.5" x14ac:dyDescent="0.35">
      <c r="A939" s="15">
        <v>35</v>
      </c>
      <c r="B939" s="15">
        <v>3</v>
      </c>
      <c r="C939" s="16">
        <f t="shared" si="78"/>
        <v>26.495833333333358</v>
      </c>
      <c r="D939" s="16">
        <f t="shared" si="82"/>
        <v>26.542361111111134</v>
      </c>
      <c r="E939" s="16">
        <f t="shared" si="79"/>
        <v>26.544444444444469</v>
      </c>
      <c r="F939" s="16">
        <f t="shared" si="80"/>
        <v>4.6527777777775725E-2</v>
      </c>
      <c r="G939" s="17">
        <f t="shared" si="81"/>
        <v>0</v>
      </c>
      <c r="H939" s="15">
        <f>COUNTIF($C940:C$1004,"&lt;="&amp;E939)</f>
        <v>0</v>
      </c>
    </row>
    <row r="940" spans="1:8" ht="25.5" x14ac:dyDescent="0.35">
      <c r="A940" s="15">
        <v>86</v>
      </c>
      <c r="B940" s="15">
        <v>31</v>
      </c>
      <c r="C940" s="16">
        <f t="shared" si="78"/>
        <v>26.555555555555582</v>
      </c>
      <c r="D940" s="16">
        <f t="shared" si="82"/>
        <v>26.555555555555582</v>
      </c>
      <c r="E940" s="16">
        <f t="shared" si="79"/>
        <v>26.577083333333359</v>
      </c>
      <c r="F940" s="16">
        <f t="shared" si="80"/>
        <v>0</v>
      </c>
      <c r="G940" s="17">
        <f t="shared" si="81"/>
        <v>1.1111111111112848E-2</v>
      </c>
      <c r="H940" s="15">
        <f>COUNTIF($C941:C$1004,"&lt;="&amp;E940)</f>
        <v>1</v>
      </c>
    </row>
    <row r="941" spans="1:8" ht="25.5" x14ac:dyDescent="0.35">
      <c r="A941" s="15">
        <v>15</v>
      </c>
      <c r="B941" s="15">
        <v>94</v>
      </c>
      <c r="C941" s="16">
        <f t="shared" si="78"/>
        <v>26.56597222222225</v>
      </c>
      <c r="D941" s="16">
        <f t="shared" si="82"/>
        <v>26.577083333333359</v>
      </c>
      <c r="E941" s="16">
        <f t="shared" si="79"/>
        <v>26.642361111111136</v>
      </c>
      <c r="F941" s="16">
        <f t="shared" si="80"/>
        <v>1.1111111111109295E-2</v>
      </c>
      <c r="G941" s="17">
        <f t="shared" si="81"/>
        <v>0</v>
      </c>
      <c r="H941" s="15">
        <f>COUNTIF($C942:C$1004,"&lt;="&amp;E941)</f>
        <v>3</v>
      </c>
    </row>
    <row r="942" spans="1:8" ht="25.5" x14ac:dyDescent="0.35">
      <c r="A942" s="15">
        <v>53</v>
      </c>
      <c r="B942" s="15">
        <v>45</v>
      </c>
      <c r="C942" s="16">
        <f t="shared" si="78"/>
        <v>26.602777777777806</v>
      </c>
      <c r="D942" s="16">
        <f t="shared" si="82"/>
        <v>26.642361111111136</v>
      </c>
      <c r="E942" s="16">
        <f t="shared" si="79"/>
        <v>26.673611111111136</v>
      </c>
      <c r="F942" s="16">
        <f t="shared" si="80"/>
        <v>3.9583333333329307E-2</v>
      </c>
      <c r="G942" s="17">
        <f t="shared" si="81"/>
        <v>0</v>
      </c>
      <c r="H942" s="15">
        <f>COUNTIF($C943:C$1004,"&lt;="&amp;E942)</f>
        <v>2</v>
      </c>
    </row>
    <row r="943" spans="1:8" ht="25.5" x14ac:dyDescent="0.35">
      <c r="A943" s="15">
        <v>16</v>
      </c>
      <c r="B943" s="15">
        <v>22</v>
      </c>
      <c r="C943" s="16">
        <f t="shared" si="78"/>
        <v>26.613888888888919</v>
      </c>
      <c r="D943" s="16">
        <f t="shared" si="82"/>
        <v>26.673611111111136</v>
      </c>
      <c r="E943" s="16">
        <f t="shared" si="79"/>
        <v>26.688888888888915</v>
      </c>
      <c r="F943" s="16">
        <f t="shared" si="80"/>
        <v>5.9722222222216459E-2</v>
      </c>
      <c r="G943" s="17">
        <f t="shared" si="81"/>
        <v>0</v>
      </c>
      <c r="H943" s="15">
        <f>COUNTIF($C944:C$1004,"&lt;="&amp;E943)</f>
        <v>2</v>
      </c>
    </row>
    <row r="944" spans="1:8" ht="25.5" x14ac:dyDescent="0.35">
      <c r="A944" s="15">
        <v>20</v>
      </c>
      <c r="B944" s="15">
        <v>70</v>
      </c>
      <c r="C944" s="16">
        <f t="shared" si="78"/>
        <v>26.627777777777808</v>
      </c>
      <c r="D944" s="16">
        <f t="shared" si="82"/>
        <v>26.688888888888915</v>
      </c>
      <c r="E944" s="16">
        <f t="shared" si="79"/>
        <v>26.737500000000026</v>
      </c>
      <c r="F944" s="16">
        <f t="shared" si="80"/>
        <v>6.1111111111106453E-2</v>
      </c>
      <c r="G944" s="17">
        <f t="shared" si="81"/>
        <v>0</v>
      </c>
      <c r="H944" s="15">
        <f>COUNTIF($C945:C$1004,"&lt;="&amp;E944)</f>
        <v>2</v>
      </c>
    </row>
    <row r="945" spans="1:8" ht="25.5" x14ac:dyDescent="0.35">
      <c r="A945" s="15">
        <v>80</v>
      </c>
      <c r="B945" s="15">
        <v>20</v>
      </c>
      <c r="C945" s="16">
        <f t="shared" si="78"/>
        <v>26.683333333333366</v>
      </c>
      <c r="D945" s="16">
        <f t="shared" si="82"/>
        <v>26.737500000000026</v>
      </c>
      <c r="E945" s="16">
        <f t="shared" si="79"/>
        <v>26.751388888888915</v>
      </c>
      <c r="F945" s="16">
        <f t="shared" si="80"/>
        <v>5.4166666666660035E-2</v>
      </c>
      <c r="G945" s="17">
        <f t="shared" si="81"/>
        <v>0</v>
      </c>
      <c r="H945" s="15">
        <f>COUNTIF($C946:C$1004,"&lt;="&amp;E945)</f>
        <v>2</v>
      </c>
    </row>
    <row r="946" spans="1:8" ht="25.5" x14ac:dyDescent="0.35">
      <c r="A946" s="15">
        <v>26</v>
      </c>
      <c r="B946" s="15">
        <v>82</v>
      </c>
      <c r="C946" s="16">
        <f t="shared" si="78"/>
        <v>26.701388888888921</v>
      </c>
      <c r="D946" s="16">
        <f t="shared" si="82"/>
        <v>26.751388888888915</v>
      </c>
      <c r="E946" s="16">
        <f t="shared" si="79"/>
        <v>26.808333333333358</v>
      </c>
      <c r="F946" s="16">
        <f t="shared" si="80"/>
        <v>4.9999999999993605E-2</v>
      </c>
      <c r="G946" s="17">
        <f t="shared" si="81"/>
        <v>0</v>
      </c>
      <c r="H946" s="15">
        <f>COUNTIF($C947:C$1004,"&lt;="&amp;E946)</f>
        <v>2</v>
      </c>
    </row>
    <row r="947" spans="1:8" ht="25.5" x14ac:dyDescent="0.35">
      <c r="A947" s="15">
        <v>54</v>
      </c>
      <c r="B947" s="15">
        <v>62</v>
      </c>
      <c r="C947" s="16">
        <f t="shared" si="78"/>
        <v>26.738888888888923</v>
      </c>
      <c r="D947" s="16">
        <f t="shared" si="82"/>
        <v>26.808333333333358</v>
      </c>
      <c r="E947" s="16">
        <f t="shared" si="79"/>
        <v>26.851388888888913</v>
      </c>
      <c r="F947" s="16">
        <f t="shared" si="80"/>
        <v>6.944444444443576E-2</v>
      </c>
      <c r="G947" s="17">
        <f t="shared" si="81"/>
        <v>0</v>
      </c>
      <c r="H947" s="15">
        <f>COUNTIF($C948:C$1004,"&lt;="&amp;E947)</f>
        <v>1</v>
      </c>
    </row>
    <row r="948" spans="1:8" ht="25.5" x14ac:dyDescent="0.35">
      <c r="A948" s="15">
        <v>80</v>
      </c>
      <c r="B948" s="15">
        <v>39</v>
      </c>
      <c r="C948" s="16">
        <f t="shared" si="78"/>
        <v>26.79444444444448</v>
      </c>
      <c r="D948" s="16">
        <f t="shared" si="82"/>
        <v>26.851388888888913</v>
      </c>
      <c r="E948" s="16">
        <f t="shared" si="79"/>
        <v>26.878472222222246</v>
      </c>
      <c r="F948" s="16">
        <f t="shared" si="80"/>
        <v>5.6944444444432918E-2</v>
      </c>
      <c r="G948" s="17">
        <f t="shared" si="81"/>
        <v>0</v>
      </c>
      <c r="H948" s="15">
        <f>COUNTIF($C949:C$1004,"&lt;="&amp;E948)</f>
        <v>1</v>
      </c>
    </row>
    <row r="949" spans="1:8" ht="25.5" x14ac:dyDescent="0.35">
      <c r="A949" s="15">
        <v>99</v>
      </c>
      <c r="B949" s="15">
        <v>42</v>
      </c>
      <c r="C949" s="16">
        <f t="shared" si="78"/>
        <v>26.863194444444481</v>
      </c>
      <c r="D949" s="16">
        <f t="shared" si="82"/>
        <v>26.878472222222246</v>
      </c>
      <c r="E949" s="16">
        <f t="shared" si="79"/>
        <v>26.907638888888911</v>
      </c>
      <c r="F949" s="16">
        <f t="shared" si="80"/>
        <v>1.5277777777765067E-2</v>
      </c>
      <c r="G949" s="17">
        <f t="shared" si="81"/>
        <v>0</v>
      </c>
      <c r="H949" s="15">
        <f>COUNTIF($C950:C$1004,"&lt;="&amp;E949)</f>
        <v>1</v>
      </c>
    </row>
    <row r="950" spans="1:8" ht="25.5" x14ac:dyDescent="0.35">
      <c r="A950" s="15">
        <v>57</v>
      </c>
      <c r="B950" s="15">
        <v>14</v>
      </c>
      <c r="C950" s="16">
        <f t="shared" si="78"/>
        <v>26.902777777777814</v>
      </c>
      <c r="D950" s="16">
        <f t="shared" si="82"/>
        <v>26.907638888888911</v>
      </c>
      <c r="E950" s="16">
        <f t="shared" si="79"/>
        <v>26.917361111111134</v>
      </c>
      <c r="F950" s="16">
        <f t="shared" si="80"/>
        <v>4.8611111110972161E-3</v>
      </c>
      <c r="G950" s="17">
        <f t="shared" si="81"/>
        <v>0</v>
      </c>
      <c r="H950" s="15">
        <f>COUNTIF($C951:C$1004,"&lt;="&amp;E950)</f>
        <v>0</v>
      </c>
    </row>
    <row r="951" spans="1:8" ht="25.5" x14ac:dyDescent="0.35">
      <c r="A951" s="15">
        <v>99</v>
      </c>
      <c r="B951" s="15">
        <v>87</v>
      </c>
      <c r="C951" s="16">
        <f t="shared" si="78"/>
        <v>26.971527777777816</v>
      </c>
      <c r="D951" s="16">
        <f t="shared" si="82"/>
        <v>26.971527777777816</v>
      </c>
      <c r="E951" s="16">
        <f t="shared" si="79"/>
        <v>27.031944444444481</v>
      </c>
      <c r="F951" s="16">
        <f t="shared" si="80"/>
        <v>0</v>
      </c>
      <c r="G951" s="17">
        <f t="shared" si="81"/>
        <v>5.4166666666681351E-2</v>
      </c>
      <c r="H951" s="15">
        <f>COUNTIF($C952:C$1004,"&lt;="&amp;E951)</f>
        <v>2</v>
      </c>
    </row>
    <row r="952" spans="1:8" ht="25.5" x14ac:dyDescent="0.35">
      <c r="A952" s="15">
        <v>32</v>
      </c>
      <c r="B952" s="15">
        <v>2</v>
      </c>
      <c r="C952" s="16">
        <f t="shared" si="78"/>
        <v>26.993750000000038</v>
      </c>
      <c r="D952" s="16">
        <f t="shared" si="82"/>
        <v>27.031944444444481</v>
      </c>
      <c r="E952" s="16">
        <f t="shared" si="79"/>
        <v>27.033333333333371</v>
      </c>
      <c r="F952" s="16">
        <f t="shared" si="80"/>
        <v>3.8194444444442865E-2</v>
      </c>
      <c r="G952" s="17">
        <f t="shared" si="81"/>
        <v>0</v>
      </c>
      <c r="H952" s="15">
        <f>COUNTIF($C953:C$1004,"&lt;="&amp;E952)</f>
        <v>1</v>
      </c>
    </row>
    <row r="953" spans="1:8" ht="25.5" x14ac:dyDescent="0.35">
      <c r="A953" s="15">
        <v>49</v>
      </c>
      <c r="B953" s="15">
        <v>44</v>
      </c>
      <c r="C953" s="16">
        <f t="shared" ref="C953:C1004" si="83">C952+A953/1440</f>
        <v>27.027777777777814</v>
      </c>
      <c r="D953" s="16">
        <f t="shared" si="82"/>
        <v>27.033333333333371</v>
      </c>
      <c r="E953" s="16">
        <f t="shared" ref="E953:E1004" si="84">D953+B953/1440</f>
        <v>27.063888888888926</v>
      </c>
      <c r="F953" s="16">
        <f t="shared" ref="F953:F1004" si="85">ABS(D953-C953)</f>
        <v>5.555555555556424E-3</v>
      </c>
      <c r="G953" s="17">
        <f t="shared" ref="G953:G1004" si="86">ABS(D953-E952)</f>
        <v>0</v>
      </c>
      <c r="H953" s="15">
        <f>COUNTIF($C954:C$1004,"&lt;="&amp;E953)</f>
        <v>0</v>
      </c>
    </row>
    <row r="954" spans="1:8" ht="25.5" x14ac:dyDescent="0.35">
      <c r="A954" s="15">
        <v>87</v>
      </c>
      <c r="B954" s="15">
        <v>47</v>
      </c>
      <c r="C954" s="16">
        <f t="shared" si="83"/>
        <v>27.088194444444479</v>
      </c>
      <c r="D954" s="16">
        <f t="shared" si="82"/>
        <v>27.088194444444479</v>
      </c>
      <c r="E954" s="16">
        <f t="shared" si="84"/>
        <v>27.120833333333369</v>
      </c>
      <c r="F954" s="16">
        <f t="shared" si="85"/>
        <v>0</v>
      </c>
      <c r="G954" s="17">
        <f t="shared" si="86"/>
        <v>2.4305555555553582E-2</v>
      </c>
      <c r="H954" s="15">
        <f>COUNTIF($C955:C$1004,"&lt;="&amp;E954)</f>
        <v>0</v>
      </c>
    </row>
    <row r="955" spans="1:8" ht="25.5" x14ac:dyDescent="0.35">
      <c r="A955" s="15">
        <v>82</v>
      </c>
      <c r="B955" s="15">
        <v>46</v>
      </c>
      <c r="C955" s="16">
        <f t="shared" si="83"/>
        <v>27.145138888888923</v>
      </c>
      <c r="D955" s="16">
        <f t="shared" si="82"/>
        <v>27.145138888888923</v>
      </c>
      <c r="E955" s="16">
        <f t="shared" si="84"/>
        <v>27.177083333333368</v>
      </c>
      <c r="F955" s="16">
        <f t="shared" si="85"/>
        <v>0</v>
      </c>
      <c r="G955" s="17">
        <f t="shared" si="86"/>
        <v>2.4305555555553582E-2</v>
      </c>
      <c r="H955" s="15">
        <f>COUNTIF($C956:C$1004,"&lt;="&amp;E955)</f>
        <v>1</v>
      </c>
    </row>
    <row r="956" spans="1:8" ht="25.5" x14ac:dyDescent="0.35">
      <c r="A956" s="15">
        <v>23</v>
      </c>
      <c r="B956" s="15">
        <v>85</v>
      </c>
      <c r="C956" s="16">
        <f t="shared" si="83"/>
        <v>27.161111111111143</v>
      </c>
      <c r="D956" s="16">
        <f t="shared" si="82"/>
        <v>27.177083333333368</v>
      </c>
      <c r="E956" s="16">
        <f t="shared" si="84"/>
        <v>27.236111111111146</v>
      </c>
      <c r="F956" s="16">
        <f t="shared" si="85"/>
        <v>1.5972222222224275E-2</v>
      </c>
      <c r="G956" s="17">
        <f t="shared" si="86"/>
        <v>0</v>
      </c>
      <c r="H956" s="15">
        <f>COUNTIF($C957:C$1004,"&lt;="&amp;E956)</f>
        <v>1</v>
      </c>
    </row>
    <row r="957" spans="1:8" ht="25.5" x14ac:dyDescent="0.35">
      <c r="A957" s="15">
        <v>78</v>
      </c>
      <c r="B957" s="15">
        <v>51</v>
      </c>
      <c r="C957" s="16">
        <f t="shared" si="83"/>
        <v>27.215277777777811</v>
      </c>
      <c r="D957" s="16">
        <f t="shared" si="82"/>
        <v>27.236111111111146</v>
      </c>
      <c r="E957" s="16">
        <f t="shared" si="84"/>
        <v>27.271527777777813</v>
      </c>
      <c r="F957" s="16">
        <f t="shared" si="85"/>
        <v>2.0833333333335702E-2</v>
      </c>
      <c r="G957" s="17">
        <f t="shared" si="86"/>
        <v>0</v>
      </c>
      <c r="H957" s="15">
        <f>COUNTIF($C958:C$1004,"&lt;="&amp;E957)</f>
        <v>0</v>
      </c>
    </row>
    <row r="958" spans="1:8" ht="25.5" x14ac:dyDescent="0.35">
      <c r="A958" s="15">
        <v>92</v>
      </c>
      <c r="B958" s="15">
        <v>4</v>
      </c>
      <c r="C958" s="16">
        <f t="shared" si="83"/>
        <v>27.279166666666701</v>
      </c>
      <c r="D958" s="16">
        <f t="shared" si="82"/>
        <v>27.279166666666701</v>
      </c>
      <c r="E958" s="16">
        <f t="shared" si="84"/>
        <v>27.281944444444477</v>
      </c>
      <c r="F958" s="16">
        <f t="shared" si="85"/>
        <v>0</v>
      </c>
      <c r="G958" s="17">
        <f t="shared" si="86"/>
        <v>7.6388888888878625E-3</v>
      </c>
      <c r="H958" s="15">
        <f>COUNTIF($C959:C$1004,"&lt;="&amp;E958)</f>
        <v>0</v>
      </c>
    </row>
    <row r="959" spans="1:8" ht="25.5" x14ac:dyDescent="0.35">
      <c r="A959" s="15">
        <v>88</v>
      </c>
      <c r="B959" s="15">
        <v>1</v>
      </c>
      <c r="C959" s="16">
        <f t="shared" si="83"/>
        <v>27.340277777777811</v>
      </c>
      <c r="D959" s="16">
        <f t="shared" si="82"/>
        <v>27.340277777777811</v>
      </c>
      <c r="E959" s="16">
        <f t="shared" si="84"/>
        <v>27.340972222222256</v>
      </c>
      <c r="F959" s="16">
        <f t="shared" si="85"/>
        <v>0</v>
      </c>
      <c r="G959" s="17">
        <f t="shared" si="86"/>
        <v>5.833333333333357E-2</v>
      </c>
      <c r="H959" s="15">
        <f>COUNTIF($C960:C$1004,"&lt;="&amp;E959)</f>
        <v>0</v>
      </c>
    </row>
    <row r="960" spans="1:8" ht="25.5" x14ac:dyDescent="0.35">
      <c r="A960" s="15">
        <v>17</v>
      </c>
      <c r="B960" s="15">
        <v>6</v>
      </c>
      <c r="C960" s="16">
        <f t="shared" si="83"/>
        <v>27.352083333333365</v>
      </c>
      <c r="D960" s="16">
        <f t="shared" si="82"/>
        <v>27.352083333333365</v>
      </c>
      <c r="E960" s="16">
        <f t="shared" si="84"/>
        <v>27.356250000000031</v>
      </c>
      <c r="F960" s="16">
        <f t="shared" si="85"/>
        <v>0</v>
      </c>
      <c r="G960" s="17">
        <f t="shared" si="86"/>
        <v>1.1111111111109295E-2</v>
      </c>
      <c r="H960" s="15">
        <f>COUNTIF($C961:C$1004,"&lt;="&amp;E960)</f>
        <v>1</v>
      </c>
    </row>
    <row r="961" spans="1:8" ht="25.5" x14ac:dyDescent="0.35">
      <c r="A961" s="15">
        <v>2</v>
      </c>
      <c r="B961" s="15">
        <v>16</v>
      </c>
      <c r="C961" s="16">
        <f t="shared" si="83"/>
        <v>27.353472222222255</v>
      </c>
      <c r="D961" s="16">
        <f t="shared" si="82"/>
        <v>27.356250000000031</v>
      </c>
      <c r="E961" s="16">
        <f t="shared" si="84"/>
        <v>27.367361111111144</v>
      </c>
      <c r="F961" s="16">
        <f t="shared" si="85"/>
        <v>2.7777777777764356E-3</v>
      </c>
      <c r="G961" s="17">
        <f t="shared" si="86"/>
        <v>0</v>
      </c>
      <c r="H961" s="15">
        <f>COUNTIF($C962:C$1004,"&lt;="&amp;E961)</f>
        <v>0</v>
      </c>
    </row>
    <row r="962" spans="1:8" ht="25.5" x14ac:dyDescent="0.35">
      <c r="A962" s="15">
        <v>89</v>
      </c>
      <c r="B962" s="15">
        <v>76</v>
      </c>
      <c r="C962" s="16">
        <f t="shared" si="83"/>
        <v>27.41527777777781</v>
      </c>
      <c r="D962" s="16">
        <f t="shared" si="82"/>
        <v>27.41527777777781</v>
      </c>
      <c r="E962" s="16">
        <f t="shared" si="84"/>
        <v>27.468055555555587</v>
      </c>
      <c r="F962" s="16">
        <f t="shared" si="85"/>
        <v>0</v>
      </c>
      <c r="G962" s="17">
        <f t="shared" si="86"/>
        <v>4.7916666666665719E-2</v>
      </c>
      <c r="H962" s="15">
        <f>COUNTIF($C963:C$1004,"&lt;="&amp;E962)</f>
        <v>2</v>
      </c>
    </row>
    <row r="963" spans="1:8" ht="25.5" x14ac:dyDescent="0.35">
      <c r="A963" s="15">
        <v>3</v>
      </c>
      <c r="B963" s="15">
        <v>24</v>
      </c>
      <c r="C963" s="16">
        <f t="shared" si="83"/>
        <v>27.417361111111145</v>
      </c>
      <c r="D963" s="16">
        <f t="shared" si="82"/>
        <v>27.468055555555587</v>
      </c>
      <c r="E963" s="16">
        <f t="shared" si="84"/>
        <v>27.484722222222253</v>
      </c>
      <c r="F963" s="16">
        <f t="shared" si="85"/>
        <v>5.0694444444442155E-2</v>
      </c>
      <c r="G963" s="17">
        <f t="shared" si="86"/>
        <v>0</v>
      </c>
      <c r="H963" s="15">
        <f>COUNTIF($C964:C$1004,"&lt;="&amp;E963)</f>
        <v>2</v>
      </c>
    </row>
    <row r="964" spans="1:8" ht="25.5" x14ac:dyDescent="0.35">
      <c r="A964" s="15">
        <v>71</v>
      </c>
      <c r="B964" s="15">
        <v>40</v>
      </c>
      <c r="C964" s="16">
        <f t="shared" si="83"/>
        <v>27.466666666666701</v>
      </c>
      <c r="D964" s="16">
        <f t="shared" si="82"/>
        <v>27.484722222222253</v>
      </c>
      <c r="E964" s="16">
        <f t="shared" si="84"/>
        <v>27.512500000000031</v>
      </c>
      <c r="F964" s="16">
        <f t="shared" si="85"/>
        <v>1.8055555555552161E-2</v>
      </c>
      <c r="G964" s="17">
        <f t="shared" si="86"/>
        <v>0</v>
      </c>
      <c r="H964" s="15">
        <f>COUNTIF($C965:C$1004,"&lt;="&amp;E964)</f>
        <v>1</v>
      </c>
    </row>
    <row r="965" spans="1:8" ht="25.5" x14ac:dyDescent="0.35">
      <c r="A965" s="15">
        <v>11</v>
      </c>
      <c r="B965" s="15">
        <v>32</v>
      </c>
      <c r="C965" s="16">
        <f t="shared" si="83"/>
        <v>27.474305555555588</v>
      </c>
      <c r="D965" s="16">
        <f t="shared" si="82"/>
        <v>27.512500000000031</v>
      </c>
      <c r="E965" s="16">
        <f t="shared" si="84"/>
        <v>27.534722222222253</v>
      </c>
      <c r="F965" s="16">
        <f t="shared" si="85"/>
        <v>3.8194444444442865E-2</v>
      </c>
      <c r="G965" s="17">
        <f t="shared" si="86"/>
        <v>0</v>
      </c>
      <c r="H965" s="15">
        <f>COUNTIF($C966:C$1004,"&lt;="&amp;E965)</f>
        <v>1</v>
      </c>
    </row>
    <row r="966" spans="1:8" ht="25.5" x14ac:dyDescent="0.35">
      <c r="A966" s="15">
        <v>72</v>
      </c>
      <c r="B966" s="15">
        <v>82</v>
      </c>
      <c r="C966" s="16">
        <f t="shared" si="83"/>
        <v>27.524305555555589</v>
      </c>
      <c r="D966" s="16">
        <f t="shared" si="82"/>
        <v>27.534722222222253</v>
      </c>
      <c r="E966" s="16">
        <f t="shared" si="84"/>
        <v>27.591666666666697</v>
      </c>
      <c r="F966" s="16">
        <f t="shared" si="85"/>
        <v>1.0416666666664298E-2</v>
      </c>
      <c r="G966" s="17">
        <f t="shared" si="86"/>
        <v>0</v>
      </c>
      <c r="H966" s="15">
        <f>COUNTIF($C967:C$1004,"&lt;="&amp;E966)</f>
        <v>1</v>
      </c>
    </row>
    <row r="967" spans="1:8" ht="25.5" x14ac:dyDescent="0.35">
      <c r="A967" s="15">
        <v>75</v>
      </c>
      <c r="B967" s="15">
        <v>82</v>
      </c>
      <c r="C967" s="16">
        <f t="shared" si="83"/>
        <v>27.576388888888921</v>
      </c>
      <c r="D967" s="16">
        <f t="shared" ref="D967:D1004" si="87">IF(C967&gt;E966,C967,E966)</f>
        <v>27.591666666666697</v>
      </c>
      <c r="E967" s="16">
        <f t="shared" si="84"/>
        <v>27.648611111111141</v>
      </c>
      <c r="F967" s="16">
        <f t="shared" si="85"/>
        <v>1.5277777777775725E-2</v>
      </c>
      <c r="G967" s="17">
        <f t="shared" si="86"/>
        <v>0</v>
      </c>
      <c r="H967" s="15">
        <f>COUNTIF($C968:C$1004,"&lt;="&amp;E967)</f>
        <v>1</v>
      </c>
    </row>
    <row r="968" spans="1:8" ht="25.5" x14ac:dyDescent="0.35">
      <c r="A968" s="15">
        <v>66</v>
      </c>
      <c r="B968" s="15">
        <v>85</v>
      </c>
      <c r="C968" s="16">
        <f t="shared" si="83"/>
        <v>27.622222222222256</v>
      </c>
      <c r="D968" s="16">
        <f t="shared" si="87"/>
        <v>27.648611111111141</v>
      </c>
      <c r="E968" s="16">
        <f t="shared" si="84"/>
        <v>27.707638888888919</v>
      </c>
      <c r="F968" s="16">
        <f t="shared" si="85"/>
        <v>2.638888888888502E-2</v>
      </c>
      <c r="G968" s="17">
        <f t="shared" si="86"/>
        <v>0</v>
      </c>
      <c r="H968" s="15">
        <f>COUNTIF($C969:C$1004,"&lt;="&amp;E968)</f>
        <v>3</v>
      </c>
    </row>
    <row r="969" spans="1:8" ht="25.5" x14ac:dyDescent="0.35">
      <c r="A969" s="15">
        <v>49</v>
      </c>
      <c r="B969" s="15">
        <v>38</v>
      </c>
      <c r="C969" s="16">
        <f t="shared" si="83"/>
        <v>27.656250000000032</v>
      </c>
      <c r="D969" s="16">
        <f t="shared" si="87"/>
        <v>27.707638888888919</v>
      </c>
      <c r="E969" s="16">
        <f t="shared" si="84"/>
        <v>27.734027777777808</v>
      </c>
      <c r="F969" s="16">
        <f t="shared" si="85"/>
        <v>5.1388888888887152E-2</v>
      </c>
      <c r="G969" s="17">
        <f t="shared" si="86"/>
        <v>0</v>
      </c>
      <c r="H969" s="15">
        <f>COUNTIF($C970:C$1004,"&lt;="&amp;E969)</f>
        <v>2</v>
      </c>
    </row>
    <row r="970" spans="1:8" ht="25.5" x14ac:dyDescent="0.35">
      <c r="A970" s="15">
        <v>18</v>
      </c>
      <c r="B970" s="15">
        <v>91</v>
      </c>
      <c r="C970" s="16">
        <f t="shared" si="83"/>
        <v>27.668750000000031</v>
      </c>
      <c r="D970" s="16">
        <f t="shared" si="87"/>
        <v>27.734027777777808</v>
      </c>
      <c r="E970" s="16">
        <f t="shared" si="84"/>
        <v>27.797222222222253</v>
      </c>
      <c r="F970" s="16">
        <f t="shared" si="85"/>
        <v>6.5277777777776436E-2</v>
      </c>
      <c r="G970" s="17">
        <f t="shared" si="86"/>
        <v>0</v>
      </c>
      <c r="H970" s="15">
        <f>COUNTIF($C971:C$1004,"&lt;="&amp;E970)</f>
        <v>4</v>
      </c>
    </row>
    <row r="971" spans="1:8" ht="25.5" x14ac:dyDescent="0.35">
      <c r="A971" s="15">
        <v>6</v>
      </c>
      <c r="B971" s="15">
        <v>17</v>
      </c>
      <c r="C971" s="16">
        <f t="shared" si="83"/>
        <v>27.672916666666698</v>
      </c>
      <c r="D971" s="16">
        <f t="shared" si="87"/>
        <v>27.797222222222253</v>
      </c>
      <c r="E971" s="16">
        <f t="shared" si="84"/>
        <v>27.809027777777807</v>
      </c>
      <c r="F971" s="16">
        <f t="shared" si="85"/>
        <v>0.124305555555555</v>
      </c>
      <c r="G971" s="17">
        <f t="shared" si="86"/>
        <v>0</v>
      </c>
      <c r="H971" s="15">
        <f>COUNTIF($C972:C$1004,"&lt;="&amp;E971)</f>
        <v>3</v>
      </c>
    </row>
    <row r="972" spans="1:8" ht="25.5" x14ac:dyDescent="0.35">
      <c r="A972" s="15">
        <v>95</v>
      </c>
      <c r="B972" s="15">
        <v>75</v>
      </c>
      <c r="C972" s="16">
        <f t="shared" si="83"/>
        <v>27.738888888888919</v>
      </c>
      <c r="D972" s="16">
        <f t="shared" si="87"/>
        <v>27.809027777777807</v>
      </c>
      <c r="E972" s="16">
        <f t="shared" si="84"/>
        <v>27.861111111111139</v>
      </c>
      <c r="F972" s="16">
        <f t="shared" si="85"/>
        <v>7.0138888888887863E-2</v>
      </c>
      <c r="G972" s="17">
        <f t="shared" si="86"/>
        <v>0</v>
      </c>
      <c r="H972" s="15">
        <f>COUNTIF($C973:C$1004,"&lt;="&amp;E972)</f>
        <v>3</v>
      </c>
    </row>
    <row r="973" spans="1:8" ht="25.5" x14ac:dyDescent="0.35">
      <c r="A973" s="15">
        <v>29</v>
      </c>
      <c r="B973" s="15">
        <v>20</v>
      </c>
      <c r="C973" s="16">
        <f t="shared" si="83"/>
        <v>27.759027777777806</v>
      </c>
      <c r="D973" s="16">
        <f t="shared" si="87"/>
        <v>27.861111111111139</v>
      </c>
      <c r="E973" s="16">
        <f t="shared" si="84"/>
        <v>27.875000000000028</v>
      </c>
      <c r="F973" s="16">
        <f t="shared" si="85"/>
        <v>0.10208333333333286</v>
      </c>
      <c r="G973" s="17">
        <f t="shared" si="86"/>
        <v>0</v>
      </c>
      <c r="H973" s="15">
        <f>COUNTIF($C974:C$1004,"&lt;="&amp;E973)</f>
        <v>3</v>
      </c>
    </row>
    <row r="974" spans="1:8" ht="25.5" x14ac:dyDescent="0.35">
      <c r="A974" s="15">
        <v>37</v>
      </c>
      <c r="B974" s="15">
        <v>97</v>
      </c>
      <c r="C974" s="16">
        <f t="shared" si="83"/>
        <v>27.78472222222225</v>
      </c>
      <c r="D974" s="16">
        <f t="shared" si="87"/>
        <v>27.875000000000028</v>
      </c>
      <c r="E974" s="16">
        <f t="shared" si="84"/>
        <v>27.94236111111114</v>
      </c>
      <c r="F974" s="16">
        <f t="shared" si="85"/>
        <v>9.0277777777778567E-2</v>
      </c>
      <c r="G974" s="17">
        <f t="shared" si="86"/>
        <v>0</v>
      </c>
      <c r="H974" s="15">
        <f>COUNTIF($C975:C$1004,"&lt;="&amp;E974)</f>
        <v>4</v>
      </c>
    </row>
    <row r="975" spans="1:8" ht="25.5" x14ac:dyDescent="0.35">
      <c r="A975" s="15">
        <v>66</v>
      </c>
      <c r="B975" s="15">
        <v>97</v>
      </c>
      <c r="C975" s="16">
        <f t="shared" si="83"/>
        <v>27.830555555555584</v>
      </c>
      <c r="D975" s="16">
        <f t="shared" si="87"/>
        <v>27.94236111111114</v>
      </c>
      <c r="E975" s="16">
        <f t="shared" si="84"/>
        <v>28.009722222222251</v>
      </c>
      <c r="F975" s="16">
        <f t="shared" si="85"/>
        <v>0.11180555555555571</v>
      </c>
      <c r="G975" s="17">
        <f t="shared" si="86"/>
        <v>0</v>
      </c>
      <c r="H975" s="15">
        <f>COUNTIF($C976:C$1004,"&lt;="&amp;E975)</f>
        <v>5</v>
      </c>
    </row>
    <row r="976" spans="1:8" ht="25.5" x14ac:dyDescent="0.35">
      <c r="A976" s="15">
        <v>49</v>
      </c>
      <c r="B976" s="15">
        <v>54</v>
      </c>
      <c r="C976" s="16">
        <f t="shared" si="83"/>
        <v>27.864583333333361</v>
      </c>
      <c r="D976" s="16">
        <f t="shared" si="87"/>
        <v>28.009722222222251</v>
      </c>
      <c r="E976" s="16">
        <f t="shared" si="84"/>
        <v>28.047222222222253</v>
      </c>
      <c r="F976" s="16">
        <f t="shared" si="85"/>
        <v>0.1451388888888907</v>
      </c>
      <c r="G976" s="17">
        <f t="shared" si="86"/>
        <v>0</v>
      </c>
      <c r="H976" s="15">
        <f>COUNTIF($C977:C$1004,"&lt;="&amp;E976)</f>
        <v>6</v>
      </c>
    </row>
    <row r="977" spans="1:8" ht="25.5" x14ac:dyDescent="0.35">
      <c r="A977" s="15">
        <v>35</v>
      </c>
      <c r="B977" s="15">
        <v>17</v>
      </c>
      <c r="C977" s="16">
        <f t="shared" si="83"/>
        <v>27.888888888888918</v>
      </c>
      <c r="D977" s="16">
        <f t="shared" si="87"/>
        <v>28.047222222222253</v>
      </c>
      <c r="E977" s="16">
        <f t="shared" si="84"/>
        <v>28.059027777777807</v>
      </c>
      <c r="F977" s="16">
        <f t="shared" si="85"/>
        <v>0.15833333333333499</v>
      </c>
      <c r="G977" s="17">
        <f t="shared" si="86"/>
        <v>0</v>
      </c>
      <c r="H977" s="15">
        <f>COUNTIF($C978:C$1004,"&lt;="&amp;E977)</f>
        <v>5</v>
      </c>
    </row>
    <row r="978" spans="1:8" ht="25.5" x14ac:dyDescent="0.35">
      <c r="A978" s="15">
        <v>13</v>
      </c>
      <c r="B978" s="15">
        <v>57</v>
      </c>
      <c r="C978" s="16">
        <f t="shared" si="83"/>
        <v>27.897916666666696</v>
      </c>
      <c r="D978" s="16">
        <f t="shared" si="87"/>
        <v>28.059027777777807</v>
      </c>
      <c r="E978" s="16">
        <f t="shared" si="84"/>
        <v>28.09861111111114</v>
      </c>
      <c r="F978" s="16">
        <f t="shared" si="85"/>
        <v>0.16111111111111143</v>
      </c>
      <c r="G978" s="17">
        <f t="shared" si="86"/>
        <v>0</v>
      </c>
      <c r="H978" s="15">
        <f>COUNTIF($C979:C$1004,"&lt;="&amp;E978)</f>
        <v>5</v>
      </c>
    </row>
    <row r="979" spans="1:8" ht="25.5" x14ac:dyDescent="0.35">
      <c r="A979" s="15">
        <v>74</v>
      </c>
      <c r="B979" s="15">
        <v>2</v>
      </c>
      <c r="C979" s="16">
        <f t="shared" si="83"/>
        <v>27.949305555555583</v>
      </c>
      <c r="D979" s="16">
        <f t="shared" si="87"/>
        <v>28.09861111111114</v>
      </c>
      <c r="E979" s="16">
        <f t="shared" si="84"/>
        <v>28.10000000000003</v>
      </c>
      <c r="F979" s="16">
        <f t="shared" si="85"/>
        <v>0.14930555555555713</v>
      </c>
      <c r="G979" s="17">
        <f t="shared" si="86"/>
        <v>0</v>
      </c>
      <c r="H979" s="15">
        <f>COUNTIF($C980:C$1004,"&lt;="&amp;E979)</f>
        <v>4</v>
      </c>
    </row>
    <row r="980" spans="1:8" ht="25.5" x14ac:dyDescent="0.35">
      <c r="A980" s="15">
        <v>44</v>
      </c>
      <c r="B980" s="15">
        <v>39</v>
      </c>
      <c r="C980" s="16">
        <f t="shared" si="83"/>
        <v>27.979861111111138</v>
      </c>
      <c r="D980" s="16">
        <f t="shared" si="87"/>
        <v>28.10000000000003</v>
      </c>
      <c r="E980" s="16">
        <f t="shared" si="84"/>
        <v>28.127083333333363</v>
      </c>
      <c r="F980" s="16">
        <f t="shared" si="85"/>
        <v>0.12013888888889213</v>
      </c>
      <c r="G980" s="17">
        <f t="shared" si="86"/>
        <v>0</v>
      </c>
      <c r="H980" s="15">
        <f>COUNTIF($C981:C$1004,"&lt;="&amp;E980)</f>
        <v>3</v>
      </c>
    </row>
    <row r="981" spans="1:8" ht="25.5" x14ac:dyDescent="0.35">
      <c r="A981" s="15">
        <v>74</v>
      </c>
      <c r="B981" s="15">
        <v>61</v>
      </c>
      <c r="C981" s="16">
        <f t="shared" si="83"/>
        <v>28.031250000000025</v>
      </c>
      <c r="D981" s="16">
        <f t="shared" si="87"/>
        <v>28.127083333333363</v>
      </c>
      <c r="E981" s="16">
        <f t="shared" si="84"/>
        <v>28.169444444444476</v>
      </c>
      <c r="F981" s="16">
        <f t="shared" si="85"/>
        <v>9.5833333333338544E-2</v>
      </c>
      <c r="G981" s="17">
        <f t="shared" si="86"/>
        <v>0</v>
      </c>
      <c r="H981" s="15">
        <f>COUNTIF($C982:C$1004,"&lt;="&amp;E981)</f>
        <v>5</v>
      </c>
    </row>
    <row r="982" spans="1:8" ht="25.5" x14ac:dyDescent="0.35">
      <c r="A982" s="15">
        <v>22</v>
      </c>
      <c r="B982" s="15">
        <v>40</v>
      </c>
      <c r="C982" s="16">
        <f t="shared" si="83"/>
        <v>28.046527777777804</v>
      </c>
      <c r="D982" s="16">
        <f t="shared" si="87"/>
        <v>28.169444444444476</v>
      </c>
      <c r="E982" s="16">
        <f t="shared" si="84"/>
        <v>28.197222222222255</v>
      </c>
      <c r="F982" s="16">
        <f t="shared" si="85"/>
        <v>0.12291666666667211</v>
      </c>
      <c r="G982" s="17">
        <f t="shared" si="86"/>
        <v>0</v>
      </c>
      <c r="H982" s="15">
        <f>COUNTIF($C983:C$1004,"&lt;="&amp;E982)</f>
        <v>4</v>
      </c>
    </row>
    <row r="983" spans="1:8" ht="25.5" x14ac:dyDescent="0.35">
      <c r="A983" s="15">
        <v>25</v>
      </c>
      <c r="B983" s="15">
        <v>50</v>
      </c>
      <c r="C983" s="16">
        <f t="shared" si="83"/>
        <v>28.063888888888915</v>
      </c>
      <c r="D983" s="16">
        <f t="shared" si="87"/>
        <v>28.197222222222255</v>
      </c>
      <c r="E983" s="16">
        <f t="shared" si="84"/>
        <v>28.231944444444476</v>
      </c>
      <c r="F983" s="16">
        <f t="shared" si="85"/>
        <v>0.13333333333333997</v>
      </c>
      <c r="G983" s="17">
        <f t="shared" si="86"/>
        <v>0</v>
      </c>
      <c r="H983" s="15">
        <f>COUNTIF($C984:C$1004,"&lt;="&amp;E983)</f>
        <v>4</v>
      </c>
    </row>
    <row r="984" spans="1:8" ht="25.5" x14ac:dyDescent="0.35">
      <c r="A984" s="15">
        <v>93</v>
      </c>
      <c r="B984" s="15">
        <v>28</v>
      </c>
      <c r="C984" s="16">
        <f t="shared" si="83"/>
        <v>28.12847222222225</v>
      </c>
      <c r="D984" s="16">
        <f t="shared" si="87"/>
        <v>28.231944444444476</v>
      </c>
      <c r="E984" s="16">
        <f t="shared" si="84"/>
        <v>28.251388888888922</v>
      </c>
      <c r="F984" s="16">
        <f t="shared" si="85"/>
        <v>0.10347222222222641</v>
      </c>
      <c r="G984" s="17">
        <f t="shared" si="86"/>
        <v>0</v>
      </c>
      <c r="H984" s="15">
        <f>COUNTIF($C985:C$1004,"&lt;="&amp;E984)</f>
        <v>4</v>
      </c>
    </row>
    <row r="985" spans="1:8" ht="25.5" x14ac:dyDescent="0.35">
      <c r="A985" s="15">
        <v>25</v>
      </c>
      <c r="B985" s="15">
        <v>91</v>
      </c>
      <c r="C985" s="16">
        <f t="shared" si="83"/>
        <v>28.145833333333361</v>
      </c>
      <c r="D985" s="16">
        <f t="shared" si="87"/>
        <v>28.251388888888922</v>
      </c>
      <c r="E985" s="16">
        <f t="shared" si="84"/>
        <v>28.314583333333367</v>
      </c>
      <c r="F985" s="16">
        <f t="shared" si="85"/>
        <v>0.1055555555555614</v>
      </c>
      <c r="G985" s="17">
        <f t="shared" si="86"/>
        <v>0</v>
      </c>
      <c r="H985" s="15">
        <f>COUNTIF($C986:C$1004,"&lt;="&amp;E985)</f>
        <v>4</v>
      </c>
    </row>
    <row r="986" spans="1:8" ht="25.5" x14ac:dyDescent="0.35">
      <c r="A986" s="15">
        <v>23</v>
      </c>
      <c r="B986" s="15">
        <v>70</v>
      </c>
      <c r="C986" s="16">
        <f t="shared" si="83"/>
        <v>28.161805555555581</v>
      </c>
      <c r="D986" s="16">
        <f t="shared" si="87"/>
        <v>28.314583333333367</v>
      </c>
      <c r="E986" s="16">
        <f t="shared" si="84"/>
        <v>28.363194444444478</v>
      </c>
      <c r="F986" s="16">
        <f t="shared" si="85"/>
        <v>0.15277777777778567</v>
      </c>
      <c r="G986" s="17">
        <f t="shared" si="86"/>
        <v>0</v>
      </c>
      <c r="H986" s="15">
        <f>COUNTIF($C987:C$1004,"&lt;="&amp;E986)</f>
        <v>4</v>
      </c>
    </row>
    <row r="987" spans="1:8" ht="25.5" x14ac:dyDescent="0.35">
      <c r="A987" s="15">
        <v>89</v>
      </c>
      <c r="B987" s="15">
        <v>17</v>
      </c>
      <c r="C987" s="16">
        <f t="shared" si="83"/>
        <v>28.223611111111136</v>
      </c>
      <c r="D987" s="16">
        <f t="shared" si="87"/>
        <v>28.363194444444478</v>
      </c>
      <c r="E987" s="16">
        <f t="shared" si="84"/>
        <v>28.375000000000032</v>
      </c>
      <c r="F987" s="16">
        <f t="shared" si="85"/>
        <v>0.13958333333334139</v>
      </c>
      <c r="G987" s="17">
        <f t="shared" si="86"/>
        <v>0</v>
      </c>
      <c r="H987" s="15">
        <f>COUNTIF($C988:C$1004,"&lt;="&amp;E987)</f>
        <v>3</v>
      </c>
    </row>
    <row r="988" spans="1:8" ht="25.5" x14ac:dyDescent="0.35">
      <c r="A988" s="15">
        <v>37</v>
      </c>
      <c r="B988" s="15">
        <v>36</v>
      </c>
      <c r="C988" s="16">
        <f t="shared" si="83"/>
        <v>28.24930555555558</v>
      </c>
      <c r="D988" s="16">
        <f t="shared" si="87"/>
        <v>28.375000000000032</v>
      </c>
      <c r="E988" s="16">
        <f t="shared" si="84"/>
        <v>28.400000000000031</v>
      </c>
      <c r="F988" s="16">
        <f t="shared" si="85"/>
        <v>0.1256944444444521</v>
      </c>
      <c r="G988" s="17">
        <f t="shared" si="86"/>
        <v>0</v>
      </c>
      <c r="H988" s="15">
        <f>COUNTIF($C989:C$1004,"&lt;="&amp;E988)</f>
        <v>2</v>
      </c>
    </row>
    <row r="989" spans="1:8" ht="25.5" x14ac:dyDescent="0.35">
      <c r="A989" s="15">
        <v>90</v>
      </c>
      <c r="B989" s="15">
        <v>37</v>
      </c>
      <c r="C989" s="16">
        <f t="shared" si="83"/>
        <v>28.31180555555558</v>
      </c>
      <c r="D989" s="16">
        <f t="shared" si="87"/>
        <v>28.400000000000031</v>
      </c>
      <c r="E989" s="16">
        <f t="shared" si="84"/>
        <v>28.425694444444474</v>
      </c>
      <c r="F989" s="16">
        <f t="shared" si="85"/>
        <v>8.8194444444450681E-2</v>
      </c>
      <c r="G989" s="17">
        <f t="shared" si="86"/>
        <v>0</v>
      </c>
      <c r="H989" s="15">
        <f>COUNTIF($C990:C$1004,"&lt;="&amp;E989)</f>
        <v>2</v>
      </c>
    </row>
    <row r="990" spans="1:8" ht="25.5" x14ac:dyDescent="0.35">
      <c r="A990" s="15">
        <v>74</v>
      </c>
      <c r="B990" s="15">
        <v>30</v>
      </c>
      <c r="C990" s="16">
        <f t="shared" si="83"/>
        <v>28.363194444444467</v>
      </c>
      <c r="D990" s="16">
        <f t="shared" si="87"/>
        <v>28.425694444444474</v>
      </c>
      <c r="E990" s="16">
        <f t="shared" si="84"/>
        <v>28.446527777777806</v>
      </c>
      <c r="F990" s="16">
        <f t="shared" si="85"/>
        <v>6.2500000000007105E-2</v>
      </c>
      <c r="G990" s="17">
        <f t="shared" si="86"/>
        <v>0</v>
      </c>
      <c r="H990" s="15">
        <f>COUNTIF($C991:C$1004,"&lt;="&amp;E990)</f>
        <v>1</v>
      </c>
    </row>
    <row r="991" spans="1:8" ht="25.5" x14ac:dyDescent="0.35">
      <c r="A991" s="15">
        <v>88</v>
      </c>
      <c r="B991" s="15">
        <v>25</v>
      </c>
      <c r="C991" s="16">
        <f t="shared" si="83"/>
        <v>28.424305555555577</v>
      </c>
      <c r="D991" s="16">
        <f t="shared" si="87"/>
        <v>28.446527777777806</v>
      </c>
      <c r="E991" s="16">
        <f t="shared" si="84"/>
        <v>28.463888888888917</v>
      </c>
      <c r="F991" s="16">
        <f t="shared" si="85"/>
        <v>2.2222222222229249E-2</v>
      </c>
      <c r="G991" s="17">
        <f t="shared" si="86"/>
        <v>0</v>
      </c>
      <c r="H991" s="15">
        <f>COUNTIF($C992:C$1004,"&lt;="&amp;E991)</f>
        <v>0</v>
      </c>
    </row>
    <row r="992" spans="1:8" ht="25.5" x14ac:dyDescent="0.35">
      <c r="A992" s="15">
        <v>91</v>
      </c>
      <c r="B992" s="15">
        <v>82</v>
      </c>
      <c r="C992" s="16">
        <f t="shared" si="83"/>
        <v>28.487500000000022</v>
      </c>
      <c r="D992" s="16">
        <f t="shared" si="87"/>
        <v>28.487500000000022</v>
      </c>
      <c r="E992" s="16">
        <f t="shared" si="84"/>
        <v>28.544444444444466</v>
      </c>
      <c r="F992" s="16">
        <f t="shared" si="85"/>
        <v>0</v>
      </c>
      <c r="G992" s="17">
        <f t="shared" si="86"/>
        <v>2.3611111111105032E-2</v>
      </c>
      <c r="H992" s="15">
        <f>COUNTIF($C993:C$1004,"&lt;="&amp;E992)</f>
        <v>2</v>
      </c>
    </row>
    <row r="993" spans="1:8" ht="25.5" x14ac:dyDescent="0.35">
      <c r="A993" s="15">
        <v>21</v>
      </c>
      <c r="B993" s="15">
        <v>59</v>
      </c>
      <c r="C993" s="16">
        <f t="shared" si="83"/>
        <v>28.502083333333356</v>
      </c>
      <c r="D993" s="16">
        <f t="shared" si="87"/>
        <v>28.544444444444466</v>
      </c>
      <c r="E993" s="16">
        <f t="shared" si="84"/>
        <v>28.585416666666688</v>
      </c>
      <c r="F993" s="16">
        <f t="shared" si="85"/>
        <v>4.2361111111109295E-2</v>
      </c>
      <c r="G993" s="17">
        <f t="shared" si="86"/>
        <v>0</v>
      </c>
      <c r="H993" s="15">
        <f>COUNTIF($C994:C$1004,"&lt;="&amp;E993)</f>
        <v>2</v>
      </c>
    </row>
    <row r="994" spans="1:8" ht="25.5" x14ac:dyDescent="0.35">
      <c r="A994" s="15">
        <v>9</v>
      </c>
      <c r="B994" s="15">
        <v>23</v>
      </c>
      <c r="C994" s="16">
        <f t="shared" si="83"/>
        <v>28.508333333333358</v>
      </c>
      <c r="D994" s="16">
        <f t="shared" si="87"/>
        <v>28.585416666666688</v>
      </c>
      <c r="E994" s="16">
        <f t="shared" si="84"/>
        <v>28.601388888888909</v>
      </c>
      <c r="F994" s="16">
        <f t="shared" si="85"/>
        <v>7.7083333333330728E-2</v>
      </c>
      <c r="G994" s="17">
        <f t="shared" si="86"/>
        <v>0</v>
      </c>
      <c r="H994" s="15">
        <f>COUNTIF($C995:C$1004,"&lt;="&amp;E994)</f>
        <v>2</v>
      </c>
    </row>
    <row r="995" spans="1:8" ht="25.5" x14ac:dyDescent="0.35">
      <c r="A995" s="15">
        <v>71</v>
      </c>
      <c r="B995" s="15">
        <v>84</v>
      </c>
      <c r="C995" s="16">
        <f t="shared" si="83"/>
        <v>28.557638888888913</v>
      </c>
      <c r="D995" s="16">
        <f t="shared" si="87"/>
        <v>28.601388888888909</v>
      </c>
      <c r="E995" s="16">
        <f t="shared" si="84"/>
        <v>28.659722222222243</v>
      </c>
      <c r="F995" s="16">
        <f t="shared" si="85"/>
        <v>4.3749999999995737E-2</v>
      </c>
      <c r="G995" s="17">
        <f t="shared" si="86"/>
        <v>0</v>
      </c>
      <c r="H995" s="15">
        <f>COUNTIF($C996:C$1004,"&lt;="&amp;E995)</f>
        <v>3</v>
      </c>
    </row>
    <row r="996" spans="1:8" ht="25.5" x14ac:dyDescent="0.35">
      <c r="A996" s="15">
        <v>58</v>
      </c>
      <c r="B996" s="15">
        <v>12</v>
      </c>
      <c r="C996" s="16">
        <f t="shared" si="83"/>
        <v>28.597916666666691</v>
      </c>
      <c r="D996" s="16">
        <f t="shared" si="87"/>
        <v>28.659722222222243</v>
      </c>
      <c r="E996" s="16">
        <f t="shared" si="84"/>
        <v>28.668055555555576</v>
      </c>
      <c r="F996" s="16">
        <f t="shared" si="85"/>
        <v>6.180555555555145E-2</v>
      </c>
      <c r="G996" s="17">
        <f t="shared" si="86"/>
        <v>0</v>
      </c>
      <c r="H996" s="15">
        <f>COUNTIF($C997:C$1004,"&lt;="&amp;E996)</f>
        <v>3</v>
      </c>
    </row>
    <row r="997" spans="1:8" ht="25.5" x14ac:dyDescent="0.35">
      <c r="A997" s="15">
        <v>37</v>
      </c>
      <c r="B997" s="15">
        <v>9</v>
      </c>
      <c r="C997" s="16">
        <f t="shared" si="83"/>
        <v>28.623611111111135</v>
      </c>
      <c r="D997" s="16">
        <f t="shared" si="87"/>
        <v>28.668055555555576</v>
      </c>
      <c r="E997" s="16">
        <f t="shared" si="84"/>
        <v>28.674305555555577</v>
      </c>
      <c r="F997" s="16">
        <f t="shared" si="85"/>
        <v>4.4444444444440734E-2</v>
      </c>
      <c r="G997" s="17">
        <f t="shared" si="86"/>
        <v>0</v>
      </c>
      <c r="H997" s="15">
        <f>COUNTIF($C998:C$1004,"&lt;="&amp;E997)</f>
        <v>2</v>
      </c>
    </row>
    <row r="998" spans="1:8" ht="25.5" x14ac:dyDescent="0.35">
      <c r="A998" s="15">
        <v>47</v>
      </c>
      <c r="B998" s="15">
        <v>46</v>
      </c>
      <c r="C998" s="16">
        <f t="shared" si="83"/>
        <v>28.656250000000025</v>
      </c>
      <c r="D998" s="16">
        <f t="shared" si="87"/>
        <v>28.674305555555577</v>
      </c>
      <c r="E998" s="16">
        <f t="shared" si="84"/>
        <v>28.706250000000022</v>
      </c>
      <c r="F998" s="16">
        <f t="shared" si="85"/>
        <v>1.8055555555552161E-2</v>
      </c>
      <c r="G998" s="17">
        <f t="shared" si="86"/>
        <v>0</v>
      </c>
      <c r="H998" s="15">
        <f>COUNTIF($C999:C$1004,"&lt;="&amp;E998)</f>
        <v>1</v>
      </c>
    </row>
    <row r="999" spans="1:8" ht="25.5" x14ac:dyDescent="0.35">
      <c r="A999" s="15">
        <v>6</v>
      </c>
      <c r="B999" s="15">
        <v>40</v>
      </c>
      <c r="C999" s="16">
        <f t="shared" si="83"/>
        <v>28.660416666666691</v>
      </c>
      <c r="D999" s="16">
        <f t="shared" si="87"/>
        <v>28.706250000000022</v>
      </c>
      <c r="E999" s="16">
        <f t="shared" si="84"/>
        <v>28.734027777777801</v>
      </c>
      <c r="F999" s="16">
        <f t="shared" si="85"/>
        <v>4.5833333333330728E-2</v>
      </c>
      <c r="G999" s="17">
        <f t="shared" si="86"/>
        <v>0</v>
      </c>
      <c r="H999" s="15">
        <f>COUNTIF($C1000:C$1004,"&lt;="&amp;E999)</f>
        <v>1</v>
      </c>
    </row>
    <row r="1000" spans="1:8" ht="25.5" x14ac:dyDescent="0.35">
      <c r="A1000" s="15">
        <v>89</v>
      </c>
      <c r="B1000" s="15">
        <v>56</v>
      </c>
      <c r="C1000" s="16">
        <f t="shared" si="83"/>
        <v>28.722222222222246</v>
      </c>
      <c r="D1000" s="16">
        <f t="shared" si="87"/>
        <v>28.734027777777801</v>
      </c>
      <c r="E1000" s="16">
        <f t="shared" si="84"/>
        <v>28.772916666666688</v>
      </c>
      <c r="F1000" s="16">
        <f t="shared" si="85"/>
        <v>1.1805555555554292E-2</v>
      </c>
      <c r="G1000" s="17">
        <f t="shared" si="86"/>
        <v>0</v>
      </c>
      <c r="H1000" s="15">
        <f>COUNTIF($C1001:C$1004,"&lt;="&amp;E1000)</f>
        <v>0</v>
      </c>
    </row>
    <row r="1001" spans="1:8" ht="25.5" x14ac:dyDescent="0.35">
      <c r="A1001" s="15">
        <v>91</v>
      </c>
      <c r="B1001" s="15">
        <v>27</v>
      </c>
      <c r="C1001" s="16">
        <f t="shared" si="83"/>
        <v>28.785416666666691</v>
      </c>
      <c r="D1001" s="16">
        <f t="shared" si="87"/>
        <v>28.785416666666691</v>
      </c>
      <c r="E1001" s="16">
        <f t="shared" si="84"/>
        <v>28.804166666666692</v>
      </c>
      <c r="F1001" s="16">
        <f t="shared" si="85"/>
        <v>0</v>
      </c>
      <c r="G1001" s="17">
        <f t="shared" si="86"/>
        <v>1.2500000000002842E-2</v>
      </c>
      <c r="H1001" s="15">
        <f>COUNTIF($C1002:C$1004,"&lt;="&amp;E1001)</f>
        <v>0</v>
      </c>
    </row>
    <row r="1002" spans="1:8" ht="25.5" x14ac:dyDescent="0.35">
      <c r="A1002" s="15">
        <v>68</v>
      </c>
      <c r="B1002" s="15">
        <v>22</v>
      </c>
      <c r="C1002" s="16">
        <f t="shared" si="83"/>
        <v>28.832638888888912</v>
      </c>
      <c r="D1002" s="16">
        <f t="shared" si="87"/>
        <v>28.832638888888912</v>
      </c>
      <c r="E1002" s="16">
        <f t="shared" si="84"/>
        <v>28.847916666666691</v>
      </c>
      <c r="F1002" s="16">
        <f t="shared" si="85"/>
        <v>0</v>
      </c>
      <c r="G1002" s="17">
        <f t="shared" si="86"/>
        <v>2.8472222222220012E-2</v>
      </c>
      <c r="H1002" s="15">
        <f>COUNTIF($C1003:C$1004,"&lt;="&amp;E1002)</f>
        <v>0</v>
      </c>
    </row>
    <row r="1003" spans="1:8" ht="25.5" x14ac:dyDescent="0.35">
      <c r="A1003" s="15">
        <v>49</v>
      </c>
      <c r="B1003" s="15">
        <v>67</v>
      </c>
      <c r="C1003" s="16">
        <f t="shared" si="83"/>
        <v>28.866666666666688</v>
      </c>
      <c r="D1003" s="16">
        <f t="shared" si="87"/>
        <v>28.866666666666688</v>
      </c>
      <c r="E1003" s="16">
        <f t="shared" si="84"/>
        <v>28.913194444444468</v>
      </c>
      <c r="F1003" s="16">
        <f t="shared" si="85"/>
        <v>0</v>
      </c>
      <c r="G1003" s="17">
        <f t="shared" si="86"/>
        <v>1.8749999999997158E-2</v>
      </c>
      <c r="H1003" s="15">
        <f>COUNTIF($C1004:C$1004,"&lt;="&amp;E1003)</f>
        <v>1</v>
      </c>
    </row>
    <row r="1004" spans="1:8" ht="25.5" x14ac:dyDescent="0.35">
      <c r="A1004" s="15">
        <v>41</v>
      </c>
      <c r="B1004" s="15">
        <v>60</v>
      </c>
      <c r="C1004" s="16">
        <f t="shared" si="83"/>
        <v>28.895138888888912</v>
      </c>
      <c r="D1004" s="16">
        <f t="shared" si="87"/>
        <v>28.913194444444468</v>
      </c>
      <c r="E1004" s="16">
        <f t="shared" si="84"/>
        <v>28.954861111111136</v>
      </c>
      <c r="F1004" s="16">
        <f t="shared" si="85"/>
        <v>1.8055555555555713E-2</v>
      </c>
      <c r="G1004" s="17">
        <f t="shared" si="86"/>
        <v>0</v>
      </c>
      <c r="H1004" s="15">
        <f>COUNTIF($C$1004:C1005,"&lt;="&amp;E1004)</f>
        <v>1</v>
      </c>
    </row>
  </sheetData>
  <mergeCells count="1">
    <mergeCell ref="A1:H2"/>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53C4C-AFE9-4253-BE88-1CEEB704B89E}">
  <dimension ref="A1:Y40"/>
  <sheetViews>
    <sheetView zoomScale="106" zoomScaleNormal="106" workbookViewId="0">
      <selection activeCell="G29" sqref="G29"/>
    </sheetView>
  </sheetViews>
  <sheetFormatPr baseColWidth="10" defaultColWidth="9.140625" defaultRowHeight="18" x14ac:dyDescent="0.25"/>
  <cols>
    <col min="1" max="1" width="46.28515625" style="3" customWidth="1"/>
    <col min="2" max="2" width="33.42578125" style="3" customWidth="1"/>
    <col min="3" max="16384" width="9.140625" style="3"/>
  </cols>
  <sheetData>
    <row r="1" spans="1:25" ht="20.25" x14ac:dyDescent="0.3">
      <c r="A1" s="7" t="s">
        <v>19</v>
      </c>
      <c r="B1" s="7"/>
      <c r="C1" s="7"/>
      <c r="D1" s="7"/>
      <c r="E1" s="7"/>
      <c r="F1" s="7"/>
      <c r="G1" s="7"/>
      <c r="H1" s="7"/>
      <c r="I1" s="7"/>
      <c r="J1" s="7"/>
      <c r="K1" s="7"/>
      <c r="L1" s="7"/>
      <c r="M1" s="7"/>
      <c r="N1" s="7"/>
      <c r="O1" s="7"/>
      <c r="P1" s="7"/>
      <c r="Q1" s="7"/>
      <c r="R1" s="7"/>
      <c r="S1" s="7"/>
      <c r="T1" s="7"/>
      <c r="U1" s="7"/>
      <c r="V1" s="7"/>
      <c r="W1" s="7"/>
      <c r="X1" s="7"/>
      <c r="Y1" s="8"/>
    </row>
    <row r="2" spans="1:25" s="27" customFormat="1" ht="20.25" x14ac:dyDescent="0.3">
      <c r="A2" s="25"/>
      <c r="B2" s="25"/>
      <c r="C2" s="25"/>
      <c r="D2" s="25"/>
      <c r="E2" s="25"/>
      <c r="F2" s="25"/>
      <c r="G2" s="25"/>
      <c r="H2" s="25"/>
      <c r="I2" s="25"/>
      <c r="J2" s="25"/>
      <c r="K2" s="25"/>
      <c r="L2" s="25"/>
      <c r="M2" s="25"/>
      <c r="N2" s="25"/>
      <c r="O2" s="25"/>
      <c r="P2" s="25"/>
      <c r="Q2" s="25"/>
      <c r="R2" s="25"/>
      <c r="S2" s="25"/>
      <c r="T2" s="25"/>
      <c r="U2" s="25"/>
      <c r="V2" s="25"/>
      <c r="W2" s="25"/>
      <c r="X2" s="25"/>
      <c r="Y2" s="26"/>
    </row>
    <row r="4" spans="1:25" x14ac:dyDescent="0.25">
      <c r="A4" s="11" t="s">
        <v>6</v>
      </c>
      <c r="B4" s="9">
        <f>Datos!E1004</f>
        <v>28.954861111111136</v>
      </c>
    </row>
    <row r="5" spans="1:25" x14ac:dyDescent="0.25">
      <c r="A5" s="11" t="s">
        <v>7</v>
      </c>
      <c r="B5" s="10">
        <f>SUM(Datos!G5:G1004)</f>
        <v>0.62569444444445177</v>
      </c>
    </row>
    <row r="6" spans="1:25" x14ac:dyDescent="0.25">
      <c r="A6" s="11" t="s">
        <v>8</v>
      </c>
      <c r="B6" s="10">
        <f>MAX(Datos!H:H)</f>
        <v>59</v>
      </c>
    </row>
    <row r="7" spans="1:25" x14ac:dyDescent="0.25">
      <c r="A7" s="11" t="s">
        <v>9</v>
      </c>
      <c r="B7" s="10">
        <f>MAX(Datos!F:F)</f>
        <v>1.060416666666665</v>
      </c>
    </row>
    <row r="8" spans="1:25" x14ac:dyDescent="0.25">
      <c r="A8" s="11" t="s">
        <v>10</v>
      </c>
      <c r="B8" s="10">
        <f>AVERAGE(Datos!F:F)</f>
        <v>0.47303263888889219</v>
      </c>
    </row>
    <row r="9" spans="1:25" x14ac:dyDescent="0.25">
      <c r="A9" s="11" t="s">
        <v>16</v>
      </c>
      <c r="B9" s="10">
        <f>MEDIAN(Datos!F5:F1004)</f>
        <v>0.45659722222223076</v>
      </c>
    </row>
    <row r="10" spans="1:25" x14ac:dyDescent="0.25">
      <c r="A10" s="11" t="s">
        <v>17</v>
      </c>
      <c r="B10" s="10">
        <f>AVERAGE(Datos!H5:H1004)</f>
        <v>19.196000000000002</v>
      </c>
    </row>
    <row r="17" spans="1:11" ht="20.25" x14ac:dyDescent="0.3">
      <c r="A17" s="20" t="s">
        <v>11</v>
      </c>
      <c r="B17" s="20"/>
      <c r="D17" s="24" t="s">
        <v>25</v>
      </c>
      <c r="E17" s="24"/>
      <c r="F17" s="24"/>
      <c r="G17" s="24"/>
      <c r="H17" s="24"/>
      <c r="I17" s="24"/>
      <c r="J17" s="24"/>
      <c r="K17" s="24"/>
    </row>
    <row r="18" spans="1:11" ht="18" customHeight="1" x14ac:dyDescent="0.3">
      <c r="A18" s="12" t="s">
        <v>12</v>
      </c>
      <c r="B18" s="22">
        <f>AVERAGE(Datos!$A$5:$A$1004)</f>
        <v>41.609000000000002</v>
      </c>
      <c r="D18" s="24"/>
      <c r="E18" s="24"/>
      <c r="F18" s="24"/>
      <c r="G18" s="24"/>
      <c r="H18" s="24"/>
      <c r="I18" s="24"/>
      <c r="J18" s="24"/>
      <c r="K18" s="24"/>
    </row>
    <row r="19" spans="1:11" ht="20.25" x14ac:dyDescent="0.3">
      <c r="A19" s="12" t="s">
        <v>13</v>
      </c>
      <c r="B19" s="22">
        <f>MEDIAN(Datos!$A$5:$A$1004)</f>
        <v>31.5</v>
      </c>
      <c r="D19" s="24"/>
      <c r="E19" s="24"/>
      <c r="F19" s="24"/>
      <c r="G19" s="24"/>
      <c r="H19" s="24"/>
      <c r="I19" s="24"/>
      <c r="J19" s="24"/>
      <c r="K19" s="24"/>
    </row>
    <row r="20" spans="1:11" ht="20.25" x14ac:dyDescent="0.3">
      <c r="A20" s="12" t="s">
        <v>14</v>
      </c>
      <c r="B20" s="22">
        <f>MODE(Datos!$A$5:$A$1004)</f>
        <v>2</v>
      </c>
      <c r="D20" s="24"/>
      <c r="E20" s="24"/>
      <c r="F20" s="24"/>
      <c r="G20" s="24"/>
      <c r="H20" s="24"/>
      <c r="I20" s="24"/>
      <c r="J20" s="24"/>
      <c r="K20" s="24"/>
    </row>
    <row r="21" spans="1:11" ht="20.25" x14ac:dyDescent="0.3">
      <c r="A21" s="12" t="s">
        <v>15</v>
      </c>
      <c r="B21" s="22">
        <f>STDEVA(Datos!$A$5:$A$1004)</f>
        <v>36.841843608055783</v>
      </c>
      <c r="D21" s="24"/>
      <c r="E21" s="24"/>
      <c r="F21" s="24"/>
      <c r="G21" s="24"/>
      <c r="H21" s="24"/>
      <c r="I21" s="24"/>
      <c r="J21" s="24"/>
      <c r="K21" s="24"/>
    </row>
    <row r="22" spans="1:11" ht="20.25" x14ac:dyDescent="0.3">
      <c r="A22" s="12" t="s">
        <v>20</v>
      </c>
      <c r="B22" s="22">
        <f>KURT(Datos!$A$5:$A$1004)</f>
        <v>3.6775735556473017</v>
      </c>
      <c r="D22" s="24"/>
      <c r="E22" s="24"/>
      <c r="F22" s="24"/>
      <c r="G22" s="24"/>
      <c r="H22" s="24"/>
      <c r="I22" s="24"/>
      <c r="J22" s="24"/>
      <c r="K22" s="24"/>
    </row>
    <row r="23" spans="1:11" ht="20.25" x14ac:dyDescent="0.3">
      <c r="A23" s="12" t="s">
        <v>21</v>
      </c>
      <c r="B23" s="22">
        <f>1/B18</f>
        <v>2.4033262034655962E-2</v>
      </c>
      <c r="D23" s="24"/>
      <c r="E23" s="24"/>
      <c r="F23" s="24"/>
      <c r="G23" s="24"/>
      <c r="H23" s="24"/>
      <c r="I23" s="24"/>
      <c r="J23" s="24"/>
      <c r="K23" s="24"/>
    </row>
    <row r="24" spans="1:11" x14ac:dyDescent="0.25">
      <c r="D24" s="24"/>
      <c r="E24" s="24"/>
      <c r="F24" s="24"/>
      <c r="G24" s="24"/>
      <c r="H24" s="24"/>
      <c r="I24" s="24"/>
      <c r="J24" s="24"/>
      <c r="K24" s="24"/>
    </row>
    <row r="33" spans="1:11" ht="20.25" x14ac:dyDescent="0.3">
      <c r="A33" s="19" t="s">
        <v>0</v>
      </c>
      <c r="B33" s="19"/>
      <c r="D33" s="24" t="s">
        <v>26</v>
      </c>
      <c r="E33" s="24"/>
      <c r="F33" s="24"/>
      <c r="G33" s="24"/>
      <c r="H33" s="24"/>
      <c r="I33" s="24"/>
      <c r="J33" s="24"/>
      <c r="K33" s="24"/>
    </row>
    <row r="34" spans="1:11" ht="20.25" x14ac:dyDescent="0.3">
      <c r="A34" s="18" t="s">
        <v>12</v>
      </c>
      <c r="B34" s="21">
        <f>AVERAGE(Datos!$B$5:$B$1004)</f>
        <v>40.793999999999997</v>
      </c>
      <c r="D34" s="24"/>
      <c r="E34" s="24"/>
      <c r="F34" s="24"/>
      <c r="G34" s="24"/>
      <c r="H34" s="24"/>
      <c r="I34" s="24"/>
      <c r="J34" s="24"/>
      <c r="K34" s="24"/>
    </row>
    <row r="35" spans="1:11" ht="20.25" x14ac:dyDescent="0.3">
      <c r="A35" s="18" t="s">
        <v>13</v>
      </c>
      <c r="B35" s="21">
        <f>MEDIAN(Datos!$B$5:$B$1004)</f>
        <v>34</v>
      </c>
      <c r="D35" s="24"/>
      <c r="E35" s="24"/>
      <c r="F35" s="24"/>
      <c r="G35" s="24"/>
      <c r="H35" s="24"/>
      <c r="I35" s="24"/>
      <c r="J35" s="24"/>
      <c r="K35" s="24"/>
    </row>
    <row r="36" spans="1:11" ht="20.25" x14ac:dyDescent="0.3">
      <c r="A36" s="18" t="s">
        <v>14</v>
      </c>
      <c r="B36" s="21">
        <f>MODE(Datos!$B$5:$B$1004)</f>
        <v>25</v>
      </c>
      <c r="D36" s="24"/>
      <c r="E36" s="24"/>
      <c r="F36" s="24"/>
      <c r="G36" s="24"/>
      <c r="H36" s="24"/>
      <c r="I36" s="24"/>
      <c r="J36" s="24"/>
      <c r="K36" s="24"/>
    </row>
    <row r="37" spans="1:11" ht="20.25" x14ac:dyDescent="0.3">
      <c r="A37" s="18" t="s">
        <v>15</v>
      </c>
      <c r="B37" s="21">
        <f>STDEVA(Datos!$B$5:$B$1004)</f>
        <v>31.437491628307114</v>
      </c>
      <c r="D37" s="24"/>
      <c r="E37" s="24"/>
      <c r="F37" s="24"/>
      <c r="G37" s="24"/>
      <c r="H37" s="24"/>
      <c r="I37" s="24"/>
      <c r="J37" s="24"/>
      <c r="K37" s="24"/>
    </row>
    <row r="38" spans="1:11" ht="20.25" x14ac:dyDescent="0.3">
      <c r="A38" s="18" t="s">
        <v>20</v>
      </c>
      <c r="B38" s="21">
        <f>KURT(Datos!$B$5:$B$1004)</f>
        <v>3.2545086655143085</v>
      </c>
      <c r="D38" s="24"/>
      <c r="E38" s="24"/>
      <c r="F38" s="24"/>
      <c r="G38" s="24"/>
      <c r="H38" s="24"/>
      <c r="I38" s="24"/>
      <c r="J38" s="24"/>
      <c r="K38" s="24"/>
    </row>
    <row r="39" spans="1:11" ht="20.25" x14ac:dyDescent="0.3">
      <c r="A39" s="18" t="s">
        <v>21</v>
      </c>
      <c r="B39" s="21">
        <f>B34</f>
        <v>40.793999999999997</v>
      </c>
      <c r="D39" s="24"/>
      <c r="E39" s="24"/>
      <c r="F39" s="24"/>
      <c r="G39" s="24"/>
      <c r="H39" s="24"/>
      <c r="I39" s="24"/>
      <c r="J39" s="24"/>
      <c r="K39" s="24"/>
    </row>
    <row r="40" spans="1:11" x14ac:dyDescent="0.25">
      <c r="D40" s="24"/>
      <c r="E40" s="24"/>
      <c r="F40" s="24"/>
      <c r="G40" s="24"/>
      <c r="H40" s="24"/>
      <c r="I40" s="24"/>
      <c r="J40" s="24"/>
      <c r="K40" s="24"/>
    </row>
  </sheetData>
  <mergeCells count="5">
    <mergeCell ref="D17:K24"/>
    <mergeCell ref="D33:K40"/>
    <mergeCell ref="A1:X1"/>
    <mergeCell ref="A17:B17"/>
    <mergeCell ref="A33:B3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A395B-B9B2-46D3-B23F-ECD500E00FDF}">
  <dimension ref="A1:W43"/>
  <sheetViews>
    <sheetView tabSelected="1" zoomScale="109" workbookViewId="0">
      <selection activeCell="A3" sqref="A3"/>
    </sheetView>
  </sheetViews>
  <sheetFormatPr baseColWidth="10" defaultColWidth="8.85546875" defaultRowHeight="15" x14ac:dyDescent="0.25"/>
  <sheetData>
    <row r="1" spans="2:23" ht="15" customHeight="1" x14ac:dyDescent="0.25">
      <c r="E1" s="23" t="s">
        <v>23</v>
      </c>
      <c r="F1" s="23"/>
      <c r="G1" s="23"/>
      <c r="H1" s="23"/>
      <c r="I1" s="23"/>
      <c r="J1" s="23"/>
      <c r="K1" s="23"/>
      <c r="L1" s="23"/>
      <c r="M1" s="23"/>
      <c r="N1" s="23"/>
      <c r="O1" s="23"/>
      <c r="P1" s="23"/>
      <c r="Q1" s="23"/>
      <c r="R1" s="23"/>
      <c r="S1" s="23"/>
      <c r="T1" s="23"/>
    </row>
    <row r="2" spans="2:23" ht="15" customHeight="1" x14ac:dyDescent="0.25">
      <c r="E2" s="23"/>
      <c r="F2" s="23"/>
      <c r="G2" s="23"/>
      <c r="H2" s="23"/>
      <c r="I2" s="23"/>
      <c r="J2" s="23"/>
      <c r="K2" s="23"/>
      <c r="L2" s="23"/>
      <c r="M2" s="23"/>
      <c r="N2" s="23"/>
      <c r="O2" s="23"/>
      <c r="P2" s="23"/>
      <c r="Q2" s="23"/>
      <c r="R2" s="23"/>
      <c r="S2" s="23"/>
      <c r="T2" s="23"/>
    </row>
    <row r="3" spans="2:23" ht="15" customHeight="1" x14ac:dyDescent="0.25"/>
    <row r="4" spans="2:23" ht="15" customHeight="1" x14ac:dyDescent="0.25">
      <c r="B4" s="28" t="s">
        <v>24</v>
      </c>
      <c r="C4" s="28"/>
      <c r="D4" s="28"/>
      <c r="E4" s="28"/>
      <c r="F4" s="28"/>
      <c r="G4" s="28"/>
      <c r="H4" s="28"/>
      <c r="I4" s="28"/>
      <c r="J4" s="28"/>
      <c r="K4" s="28"/>
      <c r="L4" s="28"/>
      <c r="M4" s="28"/>
      <c r="N4" s="28"/>
      <c r="O4" s="28"/>
      <c r="P4" s="28"/>
      <c r="Q4" s="28"/>
      <c r="R4" s="28"/>
      <c r="S4" s="28"/>
      <c r="T4" s="28"/>
      <c r="U4" s="28"/>
      <c r="V4" s="28"/>
      <c r="W4" s="28"/>
    </row>
    <row r="5" spans="2:23" ht="15" customHeight="1" x14ac:dyDescent="0.25">
      <c r="B5" s="28"/>
      <c r="C5" s="28"/>
      <c r="D5" s="28"/>
      <c r="E5" s="28"/>
      <c r="F5" s="28"/>
      <c r="G5" s="28"/>
      <c r="H5" s="28"/>
      <c r="I5" s="28"/>
      <c r="J5" s="28"/>
      <c r="K5" s="28"/>
      <c r="L5" s="28"/>
      <c r="M5" s="28"/>
      <c r="N5" s="28"/>
      <c r="O5" s="28"/>
      <c r="P5" s="28"/>
      <c r="Q5" s="28"/>
      <c r="R5" s="28"/>
      <c r="S5" s="28"/>
      <c r="T5" s="28"/>
      <c r="U5" s="28"/>
      <c r="V5" s="28"/>
      <c r="W5" s="28"/>
    </row>
    <row r="6" spans="2:23" ht="15" customHeight="1" x14ac:dyDescent="0.25">
      <c r="B6" s="28"/>
      <c r="C6" s="28"/>
      <c r="D6" s="28"/>
      <c r="E6" s="28"/>
      <c r="F6" s="28"/>
      <c r="G6" s="28"/>
      <c r="H6" s="28"/>
      <c r="I6" s="28"/>
      <c r="J6" s="28"/>
      <c r="K6" s="28"/>
      <c r="L6" s="28"/>
      <c r="M6" s="28"/>
      <c r="N6" s="28"/>
      <c r="O6" s="28"/>
      <c r="P6" s="28"/>
      <c r="Q6" s="28"/>
      <c r="R6" s="28"/>
      <c r="S6" s="28"/>
      <c r="T6" s="28"/>
      <c r="U6" s="28"/>
      <c r="V6" s="28"/>
      <c r="W6" s="28"/>
    </row>
    <row r="7" spans="2:23" ht="15" customHeight="1" x14ac:dyDescent="0.25">
      <c r="B7" s="28"/>
      <c r="C7" s="28"/>
      <c r="D7" s="28"/>
      <c r="E7" s="28"/>
      <c r="F7" s="28"/>
      <c r="G7" s="28"/>
      <c r="H7" s="28"/>
      <c r="I7" s="28"/>
      <c r="J7" s="28"/>
      <c r="K7" s="28"/>
      <c r="L7" s="28"/>
      <c r="M7" s="28"/>
      <c r="N7" s="28"/>
      <c r="O7" s="28"/>
      <c r="P7" s="28"/>
      <c r="Q7" s="28"/>
      <c r="R7" s="28"/>
      <c r="S7" s="28"/>
      <c r="T7" s="28"/>
      <c r="U7" s="28"/>
      <c r="V7" s="28"/>
      <c r="W7" s="28"/>
    </row>
    <row r="8" spans="2:23" ht="15" customHeight="1" x14ac:dyDescent="0.25">
      <c r="B8" s="28"/>
      <c r="C8" s="28"/>
      <c r="D8" s="28"/>
      <c r="E8" s="28"/>
      <c r="F8" s="28"/>
      <c r="G8" s="28"/>
      <c r="H8" s="28"/>
      <c r="I8" s="28"/>
      <c r="J8" s="28"/>
      <c r="K8" s="28"/>
      <c r="L8" s="28"/>
      <c r="M8" s="28"/>
      <c r="N8" s="28"/>
      <c r="O8" s="28"/>
      <c r="P8" s="28"/>
      <c r="Q8" s="28"/>
      <c r="R8" s="28"/>
      <c r="S8" s="28"/>
      <c r="T8" s="28"/>
      <c r="U8" s="28"/>
      <c r="V8" s="28"/>
      <c r="W8" s="28"/>
    </row>
    <row r="9" spans="2:23" ht="15" customHeight="1" x14ac:dyDescent="0.25">
      <c r="B9" s="28"/>
      <c r="C9" s="28"/>
      <c r="D9" s="28"/>
      <c r="E9" s="28"/>
      <c r="F9" s="28"/>
      <c r="G9" s="28"/>
      <c r="H9" s="28"/>
      <c r="I9" s="28"/>
      <c r="J9" s="28"/>
      <c r="K9" s="28"/>
      <c r="L9" s="28"/>
      <c r="M9" s="28"/>
      <c r="N9" s="28"/>
      <c r="O9" s="28"/>
      <c r="P9" s="28"/>
      <c r="Q9" s="28"/>
      <c r="R9" s="28"/>
      <c r="S9" s="28"/>
      <c r="T9" s="28"/>
      <c r="U9" s="28"/>
      <c r="V9" s="28"/>
      <c r="W9" s="28"/>
    </row>
    <row r="10" spans="2:23" ht="15" customHeight="1" x14ac:dyDescent="0.25">
      <c r="B10" s="28"/>
      <c r="C10" s="28"/>
      <c r="D10" s="28"/>
      <c r="E10" s="28"/>
      <c r="F10" s="28"/>
      <c r="G10" s="28"/>
      <c r="H10" s="28"/>
      <c r="I10" s="28"/>
      <c r="J10" s="28"/>
      <c r="K10" s="28"/>
      <c r="L10" s="28"/>
      <c r="M10" s="28"/>
      <c r="N10" s="28"/>
      <c r="O10" s="28"/>
      <c r="P10" s="28"/>
      <c r="Q10" s="28"/>
      <c r="R10" s="28"/>
      <c r="S10" s="28"/>
      <c r="T10" s="28"/>
      <c r="U10" s="28"/>
      <c r="V10" s="28"/>
      <c r="W10" s="28"/>
    </row>
    <row r="11" spans="2:23" ht="15" customHeight="1" x14ac:dyDescent="0.25">
      <c r="B11" s="28"/>
      <c r="C11" s="28"/>
      <c r="D11" s="28"/>
      <c r="E11" s="28"/>
      <c r="F11" s="28"/>
      <c r="G11" s="28"/>
      <c r="H11" s="28"/>
      <c r="I11" s="28"/>
      <c r="J11" s="28"/>
      <c r="K11" s="28"/>
      <c r="L11" s="28"/>
      <c r="M11" s="28"/>
      <c r="N11" s="28"/>
      <c r="O11" s="28"/>
      <c r="P11" s="28"/>
      <c r="Q11" s="28"/>
      <c r="R11" s="28"/>
      <c r="S11" s="28"/>
      <c r="T11" s="28"/>
      <c r="U11" s="28"/>
      <c r="V11" s="28"/>
      <c r="W11" s="28"/>
    </row>
    <row r="12" spans="2:23" ht="15" customHeight="1" x14ac:dyDescent="0.25">
      <c r="B12" s="28"/>
      <c r="C12" s="28"/>
      <c r="D12" s="28"/>
      <c r="E12" s="28"/>
      <c r="F12" s="28"/>
      <c r="G12" s="28"/>
      <c r="H12" s="28"/>
      <c r="I12" s="28"/>
      <c r="J12" s="28"/>
      <c r="K12" s="28"/>
      <c r="L12" s="28"/>
      <c r="M12" s="28"/>
      <c r="N12" s="28"/>
      <c r="O12" s="28"/>
      <c r="P12" s="28"/>
      <c r="Q12" s="28"/>
      <c r="R12" s="28"/>
      <c r="S12" s="28"/>
      <c r="T12" s="28"/>
      <c r="U12" s="28"/>
      <c r="V12" s="28"/>
      <c r="W12" s="28"/>
    </row>
    <row r="13" spans="2:23" ht="15" customHeight="1" x14ac:dyDescent="0.25">
      <c r="B13" s="28"/>
      <c r="C13" s="28"/>
      <c r="D13" s="28"/>
      <c r="E13" s="28"/>
      <c r="F13" s="28"/>
      <c r="G13" s="28"/>
      <c r="H13" s="28"/>
      <c r="I13" s="28"/>
      <c r="J13" s="28"/>
      <c r="K13" s="28"/>
      <c r="L13" s="28"/>
      <c r="M13" s="28"/>
      <c r="N13" s="28"/>
      <c r="O13" s="28"/>
      <c r="P13" s="28"/>
      <c r="Q13" s="28"/>
      <c r="R13" s="28"/>
      <c r="S13" s="28"/>
      <c r="T13" s="28"/>
      <c r="U13" s="28"/>
      <c r="V13" s="28"/>
      <c r="W13" s="28"/>
    </row>
    <row r="14" spans="2:23" ht="15" customHeight="1" x14ac:dyDescent="0.25">
      <c r="B14" s="28"/>
      <c r="C14" s="28"/>
      <c r="D14" s="28"/>
      <c r="E14" s="28"/>
      <c r="F14" s="28"/>
      <c r="G14" s="28"/>
      <c r="H14" s="28"/>
      <c r="I14" s="28"/>
      <c r="J14" s="28"/>
      <c r="K14" s="28"/>
      <c r="L14" s="28"/>
      <c r="M14" s="28"/>
      <c r="N14" s="28"/>
      <c r="O14" s="28"/>
      <c r="P14" s="28"/>
      <c r="Q14" s="28"/>
      <c r="R14" s="28"/>
      <c r="S14" s="28"/>
      <c r="T14" s="28"/>
      <c r="U14" s="28"/>
      <c r="V14" s="28"/>
      <c r="W14" s="28"/>
    </row>
    <row r="15" spans="2:23" ht="15" customHeight="1" x14ac:dyDescent="0.25">
      <c r="B15" s="28"/>
      <c r="C15" s="28"/>
      <c r="D15" s="28"/>
      <c r="E15" s="28"/>
      <c r="F15" s="28"/>
      <c r="G15" s="28"/>
      <c r="H15" s="28"/>
      <c r="I15" s="28"/>
      <c r="J15" s="28"/>
      <c r="K15" s="28"/>
      <c r="L15" s="28"/>
      <c r="M15" s="28"/>
      <c r="N15" s="28"/>
      <c r="O15" s="28"/>
      <c r="P15" s="28"/>
      <c r="Q15" s="28"/>
      <c r="R15" s="28"/>
      <c r="S15" s="28"/>
      <c r="T15" s="28"/>
      <c r="U15" s="28"/>
      <c r="V15" s="28"/>
      <c r="W15" s="28"/>
    </row>
    <row r="16" spans="2:23" ht="15" customHeight="1" x14ac:dyDescent="0.25">
      <c r="B16" s="28"/>
      <c r="C16" s="28"/>
      <c r="D16" s="28"/>
      <c r="E16" s="28"/>
      <c r="F16" s="28"/>
      <c r="G16" s="28"/>
      <c r="H16" s="28"/>
      <c r="I16" s="28"/>
      <c r="J16" s="28"/>
      <c r="K16" s="28"/>
      <c r="L16" s="28"/>
      <c r="M16" s="28"/>
      <c r="N16" s="28"/>
      <c r="O16" s="28"/>
      <c r="P16" s="28"/>
      <c r="Q16" s="28"/>
      <c r="R16" s="28"/>
      <c r="S16" s="28"/>
      <c r="T16" s="28"/>
      <c r="U16" s="28"/>
      <c r="V16" s="28"/>
      <c r="W16" s="28"/>
    </row>
    <row r="17" spans="1:23" ht="15" customHeight="1" x14ac:dyDescent="0.25">
      <c r="B17" s="28"/>
      <c r="C17" s="28"/>
      <c r="D17" s="28"/>
      <c r="E17" s="28"/>
      <c r="F17" s="28"/>
      <c r="G17" s="28"/>
      <c r="H17" s="28"/>
      <c r="I17" s="28"/>
      <c r="J17" s="28"/>
      <c r="K17" s="28"/>
      <c r="L17" s="28"/>
      <c r="M17" s="28"/>
      <c r="N17" s="28"/>
      <c r="O17" s="28"/>
      <c r="P17" s="28"/>
      <c r="Q17" s="28"/>
      <c r="R17" s="28"/>
      <c r="S17" s="28"/>
      <c r="T17" s="28"/>
      <c r="U17" s="28"/>
      <c r="V17" s="28"/>
      <c r="W17" s="28"/>
    </row>
    <row r="18" spans="1:23" ht="15" customHeight="1" x14ac:dyDescent="0.25">
      <c r="B18" s="28"/>
      <c r="C18" s="28"/>
      <c r="D18" s="28"/>
      <c r="E18" s="28"/>
      <c r="F18" s="28"/>
      <c r="G18" s="28"/>
      <c r="H18" s="28"/>
      <c r="I18" s="28"/>
      <c r="J18" s="28"/>
      <c r="K18" s="28"/>
      <c r="L18" s="28"/>
      <c r="M18" s="28"/>
      <c r="N18" s="28"/>
      <c r="O18" s="28"/>
      <c r="P18" s="28"/>
      <c r="Q18" s="28"/>
      <c r="R18" s="28"/>
      <c r="S18" s="28"/>
      <c r="T18" s="28"/>
      <c r="U18" s="28"/>
      <c r="V18" s="28"/>
      <c r="W18" s="28"/>
    </row>
    <row r="19" spans="1:23" ht="15" customHeight="1" x14ac:dyDescent="0.25">
      <c r="B19" s="28"/>
      <c r="C19" s="28"/>
      <c r="D19" s="28"/>
      <c r="E19" s="28"/>
      <c r="F19" s="28"/>
      <c r="G19" s="28"/>
      <c r="H19" s="28"/>
      <c r="I19" s="28"/>
      <c r="J19" s="28"/>
      <c r="K19" s="28"/>
      <c r="L19" s="28"/>
      <c r="M19" s="28"/>
      <c r="N19" s="28"/>
      <c r="O19" s="28"/>
      <c r="P19" s="28"/>
      <c r="Q19" s="28"/>
      <c r="R19" s="28"/>
      <c r="S19" s="28"/>
      <c r="T19" s="28"/>
      <c r="U19" s="28"/>
      <c r="V19" s="28"/>
      <c r="W19" s="28"/>
    </row>
    <row r="20" spans="1:23" ht="15" customHeight="1" x14ac:dyDescent="0.25">
      <c r="B20" s="28"/>
      <c r="C20" s="28"/>
      <c r="D20" s="28"/>
      <c r="E20" s="28"/>
      <c r="F20" s="28"/>
      <c r="G20" s="28"/>
      <c r="H20" s="28"/>
      <c r="I20" s="28"/>
      <c r="J20" s="28"/>
      <c r="K20" s="28"/>
      <c r="L20" s="28"/>
      <c r="M20" s="28"/>
      <c r="N20" s="28"/>
      <c r="O20" s="28"/>
      <c r="P20" s="28"/>
      <c r="Q20" s="28"/>
      <c r="R20" s="28"/>
      <c r="S20" s="28"/>
      <c r="T20" s="28"/>
      <c r="U20" s="28"/>
      <c r="V20" s="28"/>
      <c r="W20" s="28"/>
    </row>
    <row r="21" spans="1:23" ht="15" customHeight="1" x14ac:dyDescent="0.25">
      <c r="B21" s="28"/>
      <c r="C21" s="28"/>
      <c r="D21" s="28"/>
      <c r="E21" s="28"/>
      <c r="F21" s="28"/>
      <c r="G21" s="28"/>
      <c r="H21" s="28"/>
      <c r="I21" s="28"/>
      <c r="J21" s="28"/>
      <c r="K21" s="28"/>
      <c r="L21" s="28"/>
      <c r="M21" s="28"/>
      <c r="N21" s="28"/>
      <c r="O21" s="28"/>
      <c r="P21" s="28"/>
      <c r="Q21" s="28"/>
      <c r="R21" s="28"/>
      <c r="S21" s="28"/>
      <c r="T21" s="28"/>
      <c r="U21" s="28"/>
      <c r="V21" s="28"/>
      <c r="W21" s="28"/>
    </row>
    <row r="22" spans="1:23" ht="15" customHeight="1" x14ac:dyDescent="0.25">
      <c r="B22" s="28"/>
      <c r="C22" s="28"/>
      <c r="D22" s="28"/>
      <c r="E22" s="28"/>
      <c r="F22" s="28"/>
      <c r="G22" s="28"/>
      <c r="H22" s="28"/>
      <c r="I22" s="28"/>
      <c r="J22" s="28"/>
      <c r="K22" s="28"/>
      <c r="L22" s="28"/>
      <c r="M22" s="28"/>
      <c r="N22" s="28"/>
      <c r="O22" s="28"/>
      <c r="P22" s="28"/>
      <c r="Q22" s="28"/>
      <c r="R22" s="28"/>
      <c r="S22" s="28"/>
      <c r="T22" s="28"/>
      <c r="U22" s="28"/>
      <c r="V22" s="28"/>
      <c r="W22" s="28"/>
    </row>
    <row r="23" spans="1:23" ht="15" customHeight="1" x14ac:dyDescent="0.25">
      <c r="B23" s="28"/>
      <c r="C23" s="28"/>
      <c r="D23" s="28"/>
      <c r="E23" s="28"/>
      <c r="F23" s="28"/>
      <c r="G23" s="28"/>
      <c r="H23" s="28"/>
      <c r="I23" s="28"/>
      <c r="J23" s="28"/>
      <c r="K23" s="28"/>
      <c r="L23" s="28"/>
      <c r="M23" s="28"/>
      <c r="N23" s="28"/>
      <c r="O23" s="28"/>
      <c r="P23" s="28"/>
      <c r="Q23" s="28"/>
      <c r="R23" s="28"/>
      <c r="S23" s="28"/>
      <c r="T23" s="28"/>
      <c r="U23" s="28"/>
      <c r="V23" s="28"/>
      <c r="W23" s="28"/>
    </row>
    <row r="24" spans="1:23" ht="15" customHeight="1" x14ac:dyDescent="0.25">
      <c r="B24" s="28"/>
      <c r="C24" s="28"/>
      <c r="D24" s="28"/>
      <c r="E24" s="28"/>
      <c r="F24" s="28"/>
      <c r="G24" s="28"/>
      <c r="H24" s="28"/>
      <c r="I24" s="28"/>
      <c r="J24" s="28"/>
      <c r="K24" s="28"/>
      <c r="L24" s="28"/>
      <c r="M24" s="28"/>
      <c r="N24" s="28"/>
      <c r="O24" s="28"/>
      <c r="P24" s="28"/>
      <c r="Q24" s="28"/>
      <c r="R24" s="28"/>
      <c r="S24" s="28"/>
      <c r="T24" s="28"/>
      <c r="U24" s="28"/>
      <c r="V24" s="28"/>
      <c r="W24" s="28"/>
    </row>
    <row r="25" spans="1:23" ht="15" customHeight="1" x14ac:dyDescent="0.25">
      <c r="B25" s="28"/>
      <c r="C25" s="28"/>
      <c r="D25" s="28"/>
      <c r="E25" s="28"/>
      <c r="F25" s="28"/>
      <c r="G25" s="28"/>
      <c r="H25" s="28"/>
      <c r="I25" s="28"/>
      <c r="J25" s="28"/>
      <c r="K25" s="28"/>
      <c r="L25" s="28"/>
      <c r="M25" s="28"/>
      <c r="N25" s="28"/>
      <c r="O25" s="28"/>
      <c r="P25" s="28"/>
      <c r="Q25" s="28"/>
      <c r="R25" s="28"/>
      <c r="S25" s="28"/>
      <c r="T25" s="28"/>
      <c r="U25" s="28"/>
      <c r="V25" s="28"/>
      <c r="W25" s="28"/>
    </row>
    <row r="26" spans="1:23" ht="15" customHeight="1" x14ac:dyDescent="0.25">
      <c r="B26" s="28"/>
      <c r="C26" s="28"/>
      <c r="D26" s="28"/>
      <c r="E26" s="28"/>
      <c r="F26" s="28"/>
      <c r="G26" s="28"/>
      <c r="H26" s="28"/>
      <c r="I26" s="28"/>
      <c r="J26" s="28"/>
      <c r="K26" s="28"/>
      <c r="L26" s="28"/>
      <c r="M26" s="28"/>
      <c r="N26" s="28"/>
      <c r="O26" s="28"/>
      <c r="P26" s="28"/>
      <c r="Q26" s="28"/>
      <c r="R26" s="28"/>
      <c r="S26" s="28"/>
      <c r="T26" s="28"/>
      <c r="U26" s="28"/>
      <c r="V26" s="28"/>
      <c r="W26" s="28"/>
    </row>
    <row r="27" spans="1:23" ht="15" customHeight="1" x14ac:dyDescent="0.25">
      <c r="B27" s="28"/>
      <c r="C27" s="28"/>
      <c r="D27" s="28"/>
      <c r="E27" s="28"/>
      <c r="F27" s="28"/>
      <c r="G27" s="28"/>
      <c r="H27" s="28"/>
      <c r="I27" s="28"/>
      <c r="J27" s="28"/>
      <c r="K27" s="28"/>
      <c r="L27" s="28"/>
      <c r="M27" s="28"/>
      <c r="N27" s="28"/>
      <c r="O27" s="28"/>
      <c r="P27" s="28"/>
      <c r="Q27" s="28"/>
      <c r="R27" s="28"/>
      <c r="S27" s="28"/>
      <c r="T27" s="28"/>
      <c r="U27" s="28"/>
      <c r="V27" s="28"/>
      <c r="W27" s="28"/>
    </row>
    <row r="28" spans="1:23" ht="15" customHeight="1" x14ac:dyDescent="0.25">
      <c r="B28" s="28"/>
      <c r="C28" s="28"/>
      <c r="D28" s="28"/>
      <c r="E28" s="28"/>
      <c r="F28" s="28"/>
      <c r="G28" s="28"/>
      <c r="H28" s="28"/>
      <c r="I28" s="28"/>
      <c r="J28" s="28"/>
      <c r="K28" s="28"/>
      <c r="L28" s="28"/>
      <c r="M28" s="28"/>
      <c r="N28" s="28"/>
      <c r="O28" s="28"/>
      <c r="P28" s="28"/>
      <c r="Q28" s="28"/>
      <c r="R28" s="28"/>
      <c r="S28" s="28"/>
      <c r="T28" s="28"/>
      <c r="U28" s="28"/>
      <c r="V28" s="28"/>
      <c r="W28" s="28"/>
    </row>
    <row r="29" spans="1:23" ht="15" customHeight="1" x14ac:dyDescent="0.25">
      <c r="A29" s="6"/>
      <c r="B29" s="28"/>
      <c r="C29" s="28"/>
      <c r="D29" s="28"/>
      <c r="E29" s="28"/>
      <c r="F29" s="28"/>
      <c r="G29" s="28"/>
      <c r="H29" s="28"/>
      <c r="I29" s="28"/>
      <c r="J29" s="28"/>
      <c r="K29" s="28"/>
      <c r="L29" s="28"/>
      <c r="M29" s="28"/>
      <c r="N29" s="28"/>
      <c r="O29" s="28"/>
      <c r="P29" s="28"/>
      <c r="Q29" s="28"/>
      <c r="R29" s="28"/>
      <c r="S29" s="28"/>
      <c r="T29" s="28"/>
      <c r="U29" s="28"/>
      <c r="V29" s="28"/>
      <c r="W29" s="28"/>
    </row>
    <row r="30" spans="1:23" ht="15" customHeight="1" x14ac:dyDescent="0.25">
      <c r="A30" s="6"/>
      <c r="B30" s="28"/>
      <c r="C30" s="28"/>
      <c r="D30" s="28"/>
      <c r="E30" s="28"/>
      <c r="F30" s="28"/>
      <c r="G30" s="28"/>
      <c r="H30" s="28"/>
      <c r="I30" s="28"/>
      <c r="J30" s="28"/>
      <c r="K30" s="28"/>
      <c r="L30" s="28"/>
      <c r="M30" s="28"/>
      <c r="N30" s="28"/>
      <c r="O30" s="28"/>
      <c r="P30" s="28"/>
      <c r="Q30" s="28"/>
      <c r="R30" s="28"/>
      <c r="S30" s="28"/>
      <c r="T30" s="28"/>
      <c r="U30" s="28"/>
      <c r="V30" s="28"/>
      <c r="W30" s="28"/>
    </row>
    <row r="31" spans="1:23" ht="15" customHeight="1" x14ac:dyDescent="0.25">
      <c r="B31" s="28"/>
      <c r="C31" s="28"/>
      <c r="D31" s="28"/>
      <c r="E31" s="28"/>
      <c r="F31" s="28"/>
      <c r="G31" s="28"/>
      <c r="H31" s="28"/>
      <c r="I31" s="28"/>
      <c r="J31" s="28"/>
      <c r="K31" s="28"/>
      <c r="L31" s="28"/>
      <c r="M31" s="28"/>
      <c r="N31" s="28"/>
      <c r="O31" s="28"/>
      <c r="P31" s="28"/>
      <c r="Q31" s="28"/>
      <c r="R31" s="28"/>
      <c r="S31" s="28"/>
      <c r="T31" s="28"/>
      <c r="U31" s="28"/>
      <c r="V31" s="28"/>
      <c r="W31" s="28"/>
    </row>
    <row r="32" spans="1:23" x14ac:dyDescent="0.25">
      <c r="B32" s="28"/>
      <c r="C32" s="28"/>
      <c r="D32" s="28"/>
      <c r="E32" s="28"/>
      <c r="F32" s="28"/>
      <c r="G32" s="28"/>
      <c r="H32" s="28"/>
      <c r="I32" s="28"/>
      <c r="J32" s="28"/>
      <c r="K32" s="28"/>
      <c r="L32" s="28"/>
      <c r="M32" s="28"/>
      <c r="N32" s="28"/>
      <c r="O32" s="28"/>
      <c r="P32" s="28"/>
      <c r="Q32" s="28"/>
      <c r="R32" s="28"/>
      <c r="S32" s="28"/>
      <c r="T32" s="28"/>
      <c r="U32" s="28"/>
      <c r="V32" s="28"/>
      <c r="W32" s="28"/>
    </row>
    <row r="33" spans="2:23" x14ac:dyDescent="0.25">
      <c r="B33" s="28"/>
      <c r="C33" s="28"/>
      <c r="D33" s="28"/>
      <c r="E33" s="28"/>
      <c r="F33" s="28"/>
      <c r="G33" s="28"/>
      <c r="H33" s="28"/>
      <c r="I33" s="28"/>
      <c r="J33" s="28"/>
      <c r="K33" s="28"/>
      <c r="L33" s="28"/>
      <c r="M33" s="28"/>
      <c r="N33" s="28"/>
      <c r="O33" s="28"/>
      <c r="P33" s="28"/>
      <c r="Q33" s="28"/>
      <c r="R33" s="28"/>
      <c r="S33" s="28"/>
      <c r="T33" s="28"/>
      <c r="U33" s="28"/>
      <c r="V33" s="28"/>
      <c r="W33" s="28"/>
    </row>
    <row r="34" spans="2:23" x14ac:dyDescent="0.25">
      <c r="B34" s="28"/>
      <c r="C34" s="28"/>
      <c r="D34" s="28"/>
      <c r="E34" s="28"/>
      <c r="F34" s="28"/>
      <c r="G34" s="28"/>
      <c r="H34" s="28"/>
      <c r="I34" s="28"/>
      <c r="J34" s="28"/>
      <c r="K34" s="28"/>
      <c r="L34" s="28"/>
      <c r="M34" s="28"/>
      <c r="N34" s="28"/>
      <c r="O34" s="28"/>
      <c r="P34" s="28"/>
      <c r="Q34" s="28"/>
      <c r="R34" s="28"/>
      <c r="S34" s="28"/>
      <c r="T34" s="28"/>
      <c r="U34" s="28"/>
      <c r="V34" s="28"/>
      <c r="W34" s="28"/>
    </row>
    <row r="35" spans="2:23" x14ac:dyDescent="0.25">
      <c r="B35" s="28"/>
      <c r="C35" s="28"/>
      <c r="D35" s="28"/>
      <c r="E35" s="28"/>
      <c r="F35" s="28"/>
      <c r="G35" s="28"/>
      <c r="H35" s="28"/>
      <c r="I35" s="28"/>
      <c r="J35" s="28"/>
      <c r="K35" s="28"/>
      <c r="L35" s="28"/>
      <c r="M35" s="28"/>
      <c r="N35" s="28"/>
      <c r="O35" s="28"/>
      <c r="P35" s="28"/>
      <c r="Q35" s="28"/>
      <c r="R35" s="28"/>
      <c r="S35" s="28"/>
      <c r="T35" s="28"/>
      <c r="U35" s="28"/>
      <c r="V35" s="28"/>
      <c r="W35" s="28"/>
    </row>
    <row r="36" spans="2:23" x14ac:dyDescent="0.25">
      <c r="B36" s="28"/>
      <c r="C36" s="28"/>
      <c r="D36" s="28"/>
      <c r="E36" s="28"/>
      <c r="F36" s="28"/>
      <c r="G36" s="28"/>
      <c r="H36" s="28"/>
      <c r="I36" s="28"/>
      <c r="J36" s="28"/>
      <c r="K36" s="28"/>
      <c r="L36" s="28"/>
      <c r="M36" s="28"/>
      <c r="N36" s="28"/>
      <c r="O36" s="28"/>
      <c r="P36" s="28"/>
      <c r="Q36" s="28"/>
      <c r="R36" s="28"/>
      <c r="S36" s="28"/>
      <c r="T36" s="28"/>
      <c r="U36" s="28"/>
      <c r="V36" s="28"/>
      <c r="W36" s="28"/>
    </row>
    <row r="37" spans="2:23" x14ac:dyDescent="0.25">
      <c r="B37" s="28"/>
      <c r="C37" s="28"/>
      <c r="D37" s="28"/>
      <c r="E37" s="28"/>
      <c r="F37" s="28"/>
      <c r="G37" s="28"/>
      <c r="H37" s="28"/>
      <c r="I37" s="28"/>
      <c r="J37" s="28"/>
      <c r="K37" s="28"/>
      <c r="L37" s="28"/>
      <c r="M37" s="28"/>
      <c r="N37" s="28"/>
      <c r="O37" s="28"/>
      <c r="P37" s="28"/>
      <c r="Q37" s="28"/>
      <c r="R37" s="28"/>
      <c r="S37" s="28"/>
      <c r="T37" s="28"/>
      <c r="U37" s="28"/>
      <c r="V37" s="28"/>
      <c r="W37" s="28"/>
    </row>
    <row r="38" spans="2:23" x14ac:dyDescent="0.25">
      <c r="B38" s="28"/>
      <c r="C38" s="28"/>
      <c r="D38" s="28"/>
      <c r="E38" s="28"/>
      <c r="F38" s="28"/>
      <c r="G38" s="28"/>
      <c r="H38" s="28"/>
      <c r="I38" s="28"/>
      <c r="J38" s="28"/>
      <c r="K38" s="28"/>
      <c r="L38" s="28"/>
      <c r="M38" s="28"/>
      <c r="N38" s="28"/>
      <c r="O38" s="28"/>
      <c r="P38" s="28"/>
      <c r="Q38" s="28"/>
      <c r="R38" s="28"/>
      <c r="S38" s="28"/>
      <c r="T38" s="28"/>
      <c r="U38" s="28"/>
      <c r="V38" s="28"/>
      <c r="W38" s="28"/>
    </row>
    <row r="39" spans="2:23" x14ac:dyDescent="0.25">
      <c r="B39" s="28"/>
      <c r="C39" s="28"/>
      <c r="D39" s="28"/>
      <c r="E39" s="28"/>
      <c r="F39" s="28"/>
      <c r="G39" s="28"/>
      <c r="H39" s="28"/>
      <c r="I39" s="28"/>
      <c r="J39" s="28"/>
      <c r="K39" s="28"/>
      <c r="L39" s="28"/>
      <c r="M39" s="28"/>
      <c r="N39" s="28"/>
      <c r="O39" s="28"/>
      <c r="P39" s="28"/>
      <c r="Q39" s="28"/>
      <c r="R39" s="28"/>
      <c r="S39" s="28"/>
      <c r="T39" s="28"/>
      <c r="U39" s="28"/>
      <c r="V39" s="28"/>
      <c r="W39" s="28"/>
    </row>
    <row r="40" spans="2:23" x14ac:dyDescent="0.25">
      <c r="B40" s="28"/>
      <c r="C40" s="28"/>
      <c r="D40" s="28"/>
      <c r="E40" s="28"/>
      <c r="F40" s="28"/>
      <c r="G40" s="28"/>
      <c r="H40" s="28"/>
      <c r="I40" s="28"/>
      <c r="J40" s="28"/>
      <c r="K40" s="28"/>
      <c r="L40" s="28"/>
      <c r="M40" s="28"/>
      <c r="N40" s="28"/>
      <c r="O40" s="28"/>
      <c r="P40" s="28"/>
      <c r="Q40" s="28"/>
      <c r="R40" s="28"/>
      <c r="S40" s="28"/>
      <c r="T40" s="28"/>
      <c r="U40" s="28"/>
      <c r="V40" s="28"/>
      <c r="W40" s="28"/>
    </row>
    <row r="41" spans="2:23" x14ac:dyDescent="0.25">
      <c r="B41" s="28"/>
      <c r="C41" s="28"/>
      <c r="D41" s="28"/>
      <c r="E41" s="28"/>
      <c r="F41" s="28"/>
      <c r="G41" s="28"/>
      <c r="H41" s="28"/>
      <c r="I41" s="28"/>
      <c r="J41" s="28"/>
      <c r="K41" s="28"/>
      <c r="L41" s="28"/>
      <c r="M41" s="28"/>
      <c r="N41" s="28"/>
      <c r="O41" s="28"/>
      <c r="P41" s="28"/>
      <c r="Q41" s="28"/>
      <c r="R41" s="28"/>
      <c r="S41" s="28"/>
      <c r="T41" s="28"/>
      <c r="U41" s="28"/>
      <c r="V41" s="28"/>
      <c r="W41" s="28"/>
    </row>
    <row r="42" spans="2:23" x14ac:dyDescent="0.25">
      <c r="B42" s="28"/>
      <c r="C42" s="28"/>
      <c r="D42" s="28"/>
      <c r="E42" s="28"/>
      <c r="F42" s="28"/>
      <c r="G42" s="28"/>
      <c r="H42" s="28"/>
      <c r="I42" s="28"/>
      <c r="J42" s="28"/>
      <c r="K42" s="28"/>
      <c r="L42" s="28"/>
      <c r="M42" s="28"/>
      <c r="N42" s="28"/>
      <c r="O42" s="28"/>
      <c r="P42" s="28"/>
      <c r="Q42" s="28"/>
      <c r="R42" s="28"/>
      <c r="S42" s="28"/>
      <c r="T42" s="28"/>
      <c r="U42" s="28"/>
      <c r="V42" s="28"/>
      <c r="W42" s="28"/>
    </row>
    <row r="43" spans="2:23" x14ac:dyDescent="0.25">
      <c r="B43" s="28"/>
      <c r="C43" s="28"/>
      <c r="D43" s="28"/>
      <c r="E43" s="28"/>
      <c r="F43" s="28"/>
      <c r="G43" s="28"/>
      <c r="H43" s="28"/>
      <c r="I43" s="28"/>
      <c r="J43" s="28"/>
      <c r="K43" s="28"/>
      <c r="L43" s="28"/>
      <c r="M43" s="28"/>
      <c r="N43" s="28"/>
      <c r="O43" s="28"/>
      <c r="P43" s="28"/>
      <c r="Q43" s="28"/>
      <c r="R43" s="28"/>
      <c r="S43" s="28"/>
      <c r="T43" s="28"/>
      <c r="U43" s="28"/>
      <c r="V43" s="28"/>
      <c r="W43" s="28"/>
    </row>
  </sheetData>
  <mergeCells count="2">
    <mergeCell ref="E1:T2"/>
    <mergeCell ref="B4:W4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E4ECE5C0005B924B9C7D588FCAEF5AF8" ma:contentTypeVersion="12" ma:contentTypeDescription="Crear nuevo documento." ma:contentTypeScope="" ma:versionID="82c987eeb0c17d165475b39320f405c8">
  <xsd:schema xmlns:xsd="http://www.w3.org/2001/XMLSchema" xmlns:xs="http://www.w3.org/2001/XMLSchema" xmlns:p="http://schemas.microsoft.com/office/2006/metadata/properties" xmlns:ns3="6c0f99b2-48a4-48db-8204-91a18af24eca" xmlns:ns4="5e747e9f-22e9-4658-8a1f-5d2141eb4619" targetNamespace="http://schemas.microsoft.com/office/2006/metadata/properties" ma:root="true" ma:fieldsID="4142da28820014bfb5022864772ef1ca" ns3:_="" ns4:_="">
    <xsd:import namespace="6c0f99b2-48a4-48db-8204-91a18af24eca"/>
    <xsd:import namespace="5e747e9f-22e9-4658-8a1f-5d2141eb461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0f99b2-48a4-48db-8204-91a18af24eca"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SharingHintHash" ma:index="10" nillable="true" ma:displayName="Hash de la sugerencia para comparti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747e9f-22e9-4658-8a1f-5d2141eb461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166F9D-6967-4CC1-865D-F95DB876627D}">
  <ds:schemaRefs>
    <ds:schemaRef ds:uri="http://schemas.microsoft.com/sharepoint/v3/contenttype/forms"/>
  </ds:schemaRefs>
</ds:datastoreItem>
</file>

<file path=customXml/itemProps2.xml><?xml version="1.0" encoding="utf-8"?>
<ds:datastoreItem xmlns:ds="http://schemas.openxmlformats.org/officeDocument/2006/customXml" ds:itemID="{2F3BD773-9FBE-4CD3-997A-BE7A498D8698}">
  <ds:schemaRefs>
    <ds:schemaRef ds:uri="5e747e9f-22e9-4658-8a1f-5d2141eb4619"/>
    <ds:schemaRef ds:uri="http://schemas.microsoft.com/office/2006/documentManagement/types"/>
    <ds:schemaRef ds:uri="6c0f99b2-48a4-48db-8204-91a18af24eca"/>
    <ds:schemaRef ds:uri="http://purl.org/dc/elements/1.1/"/>
    <ds:schemaRef ds:uri="http://purl.org/dc/dcmitype/"/>
    <ds:schemaRef ds:uri="http://schemas.microsoft.com/office/infopath/2007/PartnerControls"/>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4D4C9D16-29FC-42D2-A082-3F0B836979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0f99b2-48a4-48db-8204-91a18af24eca"/>
    <ds:schemaRef ds:uri="5e747e9f-22e9-4658-8a1f-5d2141eb46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Presentación</vt:lpstr>
      <vt:lpstr>Datos</vt:lpstr>
      <vt:lpstr>Análisis de Datos</vt:lpstr>
      <vt:lpstr>Recomendaciones Finales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 de Windows</dc:creator>
  <cp:keywords/>
  <dc:description/>
  <cp:lastModifiedBy>batistajohel</cp:lastModifiedBy>
  <cp:revision/>
  <dcterms:created xsi:type="dcterms:W3CDTF">2018-09-18T14:17:38Z</dcterms:created>
  <dcterms:modified xsi:type="dcterms:W3CDTF">2022-08-30T02:43:30Z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0x010100E4ECE5C0005B924B9C7D588FCAEF5AF8</vt:lpwstr>
  </property>
</Properties>
</file>