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1"/>
  </bookViews>
  <sheets>
    <sheet name="Aktywa" sheetId="1" state="visible" r:id="rId2"/>
    <sheet name="Pasyw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<sst xmlns="http://schemas.openxmlformats.org/spreadsheetml/2006/main" count="122" uniqueCount="97">
  <si>
    <t xml:space="preserve">Aktywa</t>
  </si>
  <si>
    <t xml:space="preserve">A. Aktywa trwałe</t>
  </si>
  <si>
    <t xml:space="preserve">I. Wartości niematerialne i prawne</t>
  </si>
  <si>
    <t xml:space="preserve">Koszty zakończonych prac rozwojowych</t>
  </si>
  <si>
    <t xml:space="preserve">Wartość firmy</t>
  </si>
  <si>
    <t xml:space="preserve">Inne wartości niematerialne i prawne</t>
  </si>
  <si>
    <t xml:space="preserve">Zaliczki na wartości niematerialne i prawne (WN w budowie)</t>
  </si>
  <si>
    <t xml:space="preserve">II. Rzeczowe aktywa trwałe</t>
  </si>
  <si>
    <t xml:space="preserve">Środki trwałe</t>
  </si>
  <si>
    <t xml:space="preserve">grunty (w tym prawo użytkowania wieczystego gruntu) łącznie z budynkami i budowlami</t>
  </si>
  <si>
    <t xml:space="preserve">budynki, lokale i obiekty inżynierii lądowej i wodnej</t>
  </si>
  <si>
    <t xml:space="preserve">urządzenia techniczne i maszyny</t>
  </si>
  <si>
    <t xml:space="preserve">środki transportu</t>
  </si>
  <si>
    <t xml:space="preserve">inne środki trwałe</t>
  </si>
  <si>
    <t xml:space="preserve">Środki trwałe w budowie</t>
  </si>
  <si>
    <t xml:space="preserve">Zaliczki na środki trwałe w budowie</t>
  </si>
  <si>
    <t xml:space="preserve">III. Należności długoterminowe</t>
  </si>
  <si>
    <t xml:space="preserve">Od jednostek powiązanych</t>
  </si>
  <si>
    <t xml:space="preserve">Od pozostałych jednostek</t>
  </si>
  <si>
    <t xml:space="preserve">IV. Inwestycje długoterminowe</t>
  </si>
  <si>
    <t xml:space="preserve">Nieruchomości</t>
  </si>
  <si>
    <t xml:space="preserve">Wartości niematerialne i prawne</t>
  </si>
  <si>
    <t xml:space="preserve">Długoterminowe aktywa finansowe w jednostkach powiązanych</t>
  </si>
  <si>
    <t xml:space="preserve">udziały lub akcje</t>
  </si>
  <si>
    <t xml:space="preserve">inne papiery wartościowe</t>
  </si>
  <si>
    <t xml:space="preserve">udzielone pożyczki</t>
  </si>
  <si>
    <t xml:space="preserve">inne długoterminowe aktywa finansowe</t>
  </si>
  <si>
    <t xml:space="preserve">Długoterminowe aktywa finansowe w pozostałych jednostkach</t>
  </si>
  <si>
    <t xml:space="preserve">Inne inwestycje długoterminowe</t>
  </si>
  <si>
    <t xml:space="preserve">V. Długoterminowe rozliczenia międzyokresowe</t>
  </si>
  <si>
    <t xml:space="preserve">Aktywa z tytułu odroczonego podatku dochodowego</t>
  </si>
  <si>
    <t xml:space="preserve">Inne rozliczenia międzyokresowe</t>
  </si>
  <si>
    <t xml:space="preserve">B. Aktywa obrotowe</t>
  </si>
  <si>
    <t xml:space="preserve">l. Zapasy</t>
  </si>
  <si>
    <t xml:space="preserve">Materiały</t>
  </si>
  <si>
    <t xml:space="preserve">Półprodukty i produkty w toku</t>
  </si>
  <si>
    <t xml:space="preserve">Produkty gotowe</t>
  </si>
  <si>
    <t xml:space="preserve">Towary</t>
  </si>
  <si>
    <t xml:space="preserve">Zaliczki na dostawy</t>
  </si>
  <si>
    <t xml:space="preserve">II. Należności krótkoterminowe</t>
  </si>
  <si>
    <t xml:space="preserve">Należności od jednostek powiązanych</t>
  </si>
  <si>
    <t xml:space="preserve">z tytułu dostaw i usług, o okresie spłaty do 12 msc</t>
  </si>
  <si>
    <t xml:space="preserve">z tytułu dostaw i usług, o okresie spłaty pow. 12 msc</t>
  </si>
  <si>
    <t xml:space="preserve">inne</t>
  </si>
  <si>
    <t xml:space="preserve">Należności od pozostałych jednostek</t>
  </si>
  <si>
    <t xml:space="preserve">z tytułu podatków, dotacji, ceł, ubezpieczeń społecznych </t>
  </si>
  <si>
    <t xml:space="preserve">  i zdrowotnych oraz innych świadczeń</t>
  </si>
  <si>
    <t xml:space="preserve">dochodzone na drodze sądowej</t>
  </si>
  <si>
    <t xml:space="preserve">III. Inwestycje krótkoterminowe</t>
  </si>
  <si>
    <t xml:space="preserve">Krótkoterminowe aktywa finansowe w jednostkach powiązanych</t>
  </si>
  <si>
    <t xml:space="preserve">inne krótkoterminowe aktywa finansowe</t>
  </si>
  <si>
    <t xml:space="preserve">Krótkoterminowe aktywa finansowe w pozostałych jednostkach</t>
  </si>
  <si>
    <t xml:space="preserve">Środki pieniężne i inne aktywa pieniężne</t>
  </si>
  <si>
    <t xml:space="preserve">środki pieniężne w kasie i na rachunkach</t>
  </si>
  <si>
    <t xml:space="preserve"> inne środki pieniężne</t>
  </si>
  <si>
    <t xml:space="preserve">inne aktywa pieniężne </t>
  </si>
  <si>
    <t xml:space="preserve">Inne inwestycje krótkoterminowe</t>
  </si>
  <si>
    <t xml:space="preserve">IV. Krótkoterminowe rozliczenia międzyokresowe </t>
  </si>
  <si>
    <t xml:space="preserve">Aktywa razem</t>
  </si>
  <si>
    <t xml:space="preserve">Pasywa</t>
  </si>
  <si>
    <t xml:space="preserve">A. Kapitał (fundusz) własny</t>
  </si>
  <si>
    <t xml:space="preserve">Kapitał (fundusz) podstawowy</t>
  </si>
  <si>
    <t xml:space="preserve">Należne wpłaty na kapitał podstawowy (wielkość ujemna)</t>
  </si>
  <si>
    <t xml:space="preserve">Udziały (akcje) własne (wielkość ujemna)</t>
  </si>
  <si>
    <t xml:space="preserve">Kapitał (fundusz) zapasowy (+kapitał z emisji akcji pow. Wartości nominalnej + inne składniki kapitału)</t>
  </si>
  <si>
    <t xml:space="preserve">Kapitał (fundusz) z aktualizacji wyceny</t>
  </si>
  <si>
    <t xml:space="preserve">Pozostałe kapitały (fundusze) rezerwowe</t>
  </si>
  <si>
    <t xml:space="preserve">Zysk (strata) z lat ubiegłych</t>
  </si>
  <si>
    <t xml:space="preserve">Zysk (strata) netto</t>
  </si>
  <si>
    <t xml:space="preserve">Odpisy z zysku netto w ciągu roku obrotowego (wlk ujemna)</t>
  </si>
  <si>
    <t xml:space="preserve">B. Zobowiązania i rezerwy na zobowiązania</t>
  </si>
  <si>
    <t xml:space="preserve">I. Rezerwy na zobowiązania</t>
  </si>
  <si>
    <t xml:space="preserve">Rezerwa z tytułu odroczonego podatku dochodowego</t>
  </si>
  <si>
    <t xml:space="preserve">Rezerwa na świadczenia emerytalne i podobne</t>
  </si>
  <si>
    <t xml:space="preserve">długoterminowa</t>
  </si>
  <si>
    <t xml:space="preserve">krótkoterminowa</t>
  </si>
  <si>
    <t xml:space="preserve"> Pozostałe rezerwy</t>
  </si>
  <si>
    <t xml:space="preserve">krótkoterminowe</t>
  </si>
  <si>
    <t xml:space="preserve">II. Zobowiązania długoterminowe</t>
  </si>
  <si>
    <t xml:space="preserve">Wobec jednostek powiązanych</t>
  </si>
  <si>
    <t xml:space="preserve">Wobec pozostałych jednostek</t>
  </si>
  <si>
    <t xml:space="preserve">kredyty i pożyczki</t>
  </si>
  <si>
    <t xml:space="preserve">z tytułu emisji dłużnych papierów wartościowych</t>
  </si>
  <si>
    <t xml:space="preserve">inne zobowiązania finansowe</t>
  </si>
  <si>
    <t xml:space="preserve">III. Zobowiązania krótkoterminowe</t>
  </si>
  <si>
    <t xml:space="preserve">z tytułu dostaw i usług, o okresie wymagalności do 12 msc</t>
  </si>
  <si>
    <t xml:space="preserve">z tytułu dostaw i usług, o okresie wymagalności pow. 12 msc</t>
  </si>
  <si>
    <t xml:space="preserve">zaliczki otrzymane na dostawy</t>
  </si>
  <si>
    <t xml:space="preserve">zobowiązania wekslowe</t>
  </si>
  <si>
    <t xml:space="preserve">z tytułu podatków, ceł, ubezpieczeń i innych świadczeń</t>
  </si>
  <si>
    <t xml:space="preserve">z tytułu wynagrodzeń</t>
  </si>
  <si>
    <t xml:space="preserve">Fundusze specjalne</t>
  </si>
  <si>
    <t xml:space="preserve">IV. Rozliczenia międzyokresowe</t>
  </si>
  <si>
    <t xml:space="preserve">Ujemna wartość firmy</t>
  </si>
  <si>
    <t xml:space="preserve">Inne rozliczenia międzyokresowe długoterminowe</t>
  </si>
  <si>
    <t xml:space="preserve">Inne rozliczenia międzyokresowe krótkoterminowe</t>
  </si>
  <si>
    <t xml:space="preserve">Pasywa razem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</si>
</sst>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name val="Times New Roman"/>
      <family val="1"/>
      <charset val="1"/>
    </font>
    <font>
      <b val="true"/>
      <sz val="8"/>
      <name val="Times New Roman CE"/>
      <family val="1"/>
      <charset val="238"/>
    </font>
    <font>
      <sz val="8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93CDDD"/>
        <bgColor rgb="FFC0C0C0"/>
      </patternFill>
    </fill>
    <fill>
      <patternFill patternType="solid">
        <fgColor rgb="FFD99694"/>
        <bgColor rgb="FFFF99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>
        <color rgb="FF376092"/>
      </left>
      <right style="thin">
        <color rgb="FF376092"/>
      </right>
      <top style="medium">
        <color rgb="FF376092"/>
      </top>
      <bottom style="thin">
        <color rgb="FF376092"/>
      </bottom>
      <diagonal/>
    </border>
    <border diagonalUp="false" diagonalDown="false">
      <left style="thin">
        <color rgb="FF376092"/>
      </left>
      <right style="thin">
        <color rgb="FF376092"/>
      </right>
      <top style="thin">
        <color rgb="FF376092"/>
      </top>
      <bottom style="thin">
        <color rgb="FF376092"/>
      </bottom>
      <diagonal/>
    </border>
    <border diagonalUp="false" diagonalDown="false">
      <left style="medium">
        <color rgb="FF376092"/>
      </left>
      <right style="thin">
        <color rgb="FF376092"/>
      </right>
      <top style="thin">
        <color rgb="FF376092"/>
      </top>
      <bottom style="thin">
        <color rgb="FF376092"/>
      </bottom>
      <diagonal/>
    </border>
    <border diagonalUp="false" diagonalDown="false">
      <left style="medium">
        <color rgb="FF376092"/>
      </left>
      <right style="thin">
        <color rgb="FF376092"/>
      </right>
      <top style="thin">
        <color rgb="FF376092"/>
      </top>
      <bottom style="medium">
        <color rgb="FF376092"/>
      </bottom>
      <diagonal/>
    </border>
    <border diagonalUp="false" diagonalDown="false">
      <left style="thin">
        <color rgb="FF376092"/>
      </left>
      <right style="thin">
        <color rgb="FF376092"/>
      </right>
      <top style="thin">
        <color rgb="FF376092"/>
      </top>
      <bottom style="medium">
        <color rgb="FF37609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9" shrinkToFit="false"/>
      <protection locked="true" hidden="false"/>
    </xf>
    <xf numFmtId="165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4" fillId="0" borderId="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4" fillId="0" borderId="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6" fillId="0" borderId="7" xfId="0" applyFont="true" applyBorder="true" applyAlignment="true" applyProtection="false">
      <alignment horizontal="left" vertical="bottom" textRotation="0" wrapText="false" indent="9" shrinkToFit="false"/>
      <protection locked="true" hidden="false"/>
    </xf>
    <xf numFmtId="165" fontId="6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4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3" borderId="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4" fillId="0" borderId="9" xfId="0" applyFont="true" applyBorder="true" applyAlignment="true" applyProtection="true">
      <alignment horizontal="right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3"/>
  <sheetViews>
    <sheetView windowProtection="false" showFormulas="false" showGridLines="true" showRowColHeaders="true" showZeros="true" rightToLeft="false" tabSelected="false" showOutlineSymbols="true" defaultGridColor="true" view="normal" topLeftCell="A63" colorId="64" zoomScale="100" zoomScaleNormal="100" zoomScalePageLayoutView="100" workbookViewId="0">
      <selection pane="topLeft" activeCell="A75" activeCellId="0" sqref="A75"/>
    </sheetView>
  </sheetViews>
  <sheetFormatPr defaultRowHeight="12.8"/>
  <cols>
    <col collapsed="false" hidden="false" max="1" min="1" style="0" width="41.3061224489796"/>
    <col collapsed="false" hidden="false" max="1025" min="2" style="0" width="8.50510204081633"/>
  </cols>
  <sheetData>
    <row r="1" customFormat="false" ht="12.8" hidden="false" customHeight="false" outlineLevel="0" collapsed="false">
      <c r="A1" s="1" t="s">
        <v>0</v>
      </c>
      <c r="B1" s="2" t="n">
        <v>2014</v>
      </c>
      <c r="C1" s="2" t="n">
        <v>2015</v>
      </c>
      <c r="D1" s="2" t="n">
        <v>2016</v>
      </c>
    </row>
    <row r="2" customFormat="false" ht="12.8" hidden="false" customHeight="false" outlineLevel="0" collapsed="false">
      <c r="A2" s="3" t="s">
        <v>1</v>
      </c>
      <c r="B2" s="4" t="n">
        <f aca="false">Aktywa!B3+Aktywa!B8+Aktywa!B17+Aktywa!B20+Aktywa!B34</f>
        <v>213156</v>
      </c>
      <c r="C2" s="4" t="n">
        <f aca="false">Aktywa!C3+Aktywa!C8+Aktywa!C17+Aktywa!C20+Aktywa!C34</f>
        <v>213156</v>
      </c>
      <c r="D2" s="4" t="n">
        <f aca="false">Aktywa!D3+Aktywa!D8+Aktywa!D17+Aktywa!D20+Aktywa!D34</f>
        <v>213156</v>
      </c>
    </row>
    <row r="3" customFormat="false" ht="12.8" hidden="false" customHeight="false" outlineLevel="0" collapsed="false">
      <c r="A3" s="3" t="s">
        <v>2</v>
      </c>
      <c r="B3" s="4" t="n">
        <f aca="false">SUM(Aktywa!B4:B7)</f>
        <v>2774</v>
      </c>
      <c r="C3" s="4" t="n">
        <f aca="false">SUM(Aktywa!C4:C7)</f>
        <v>2774</v>
      </c>
      <c r="D3" s="4" t="n">
        <f aca="false">SUM(Aktywa!D4:D7)</f>
        <v>2774</v>
      </c>
    </row>
    <row r="4" customFormat="false" ht="12.8" hidden="false" customHeight="false" outlineLevel="0" collapsed="false">
      <c r="A4" s="5" t="s">
        <v>3</v>
      </c>
      <c r="B4" s="6" t="n">
        <v>0</v>
      </c>
      <c r="C4" s="6" t="n">
        <v>0</v>
      </c>
      <c r="D4" s="6" t="n">
        <v>0</v>
      </c>
    </row>
    <row r="5" customFormat="false" ht="12.8" hidden="false" customHeight="false" outlineLevel="0" collapsed="false">
      <c r="A5" s="5" t="s">
        <v>4</v>
      </c>
      <c r="B5" s="6" t="n">
        <v>2008</v>
      </c>
      <c r="C5" s="6" t="n">
        <v>2008</v>
      </c>
      <c r="D5" s="6" t="n">
        <v>2008</v>
      </c>
    </row>
    <row r="6" customFormat="false" ht="12.8" hidden="false" customHeight="false" outlineLevel="0" collapsed="false">
      <c r="A6" s="5" t="s">
        <v>5</v>
      </c>
      <c r="B6" s="6" t="n">
        <f aca="false">766-53</f>
        <v>713</v>
      </c>
      <c r="C6" s="6" t="n">
        <f aca="false">766-53</f>
        <v>713</v>
      </c>
      <c r="D6" s="6" t="n">
        <f aca="false">766-53</f>
        <v>713</v>
      </c>
    </row>
    <row r="7" customFormat="false" ht="12.8" hidden="false" customHeight="false" outlineLevel="0" collapsed="false">
      <c r="A7" s="5" t="s">
        <v>6</v>
      </c>
      <c r="B7" s="6" t="n">
        <v>53</v>
      </c>
      <c r="C7" s="6" t="n">
        <v>53</v>
      </c>
      <c r="D7" s="6" t="n">
        <v>53</v>
      </c>
    </row>
    <row r="8" customFormat="false" ht="12.8" hidden="false" customHeight="false" outlineLevel="0" collapsed="false">
      <c r="A8" s="7" t="s">
        <v>7</v>
      </c>
      <c r="B8" s="8" t="n">
        <f aca="false">Aktywa!B9+Aktywa!B15+Aktywa!B16</f>
        <v>207564</v>
      </c>
      <c r="C8" s="8" t="n">
        <f aca="false">Aktywa!C9+Aktywa!C15+Aktywa!C16</f>
        <v>207564</v>
      </c>
      <c r="D8" s="8" t="n">
        <f aca="false">Aktywa!D9+Aktywa!D15+Aktywa!D16</f>
        <v>207564</v>
      </c>
    </row>
    <row r="9" customFormat="false" ht="12.8" hidden="false" customHeight="false" outlineLevel="0" collapsed="false">
      <c r="A9" s="5" t="s">
        <v>8</v>
      </c>
      <c r="B9" s="9" t="n">
        <f aca="false">SUM(Aktywa!B10:B14)</f>
        <v>194539</v>
      </c>
      <c r="C9" s="9" t="n">
        <f aca="false">SUM(Aktywa!C10:C14)</f>
        <v>194539</v>
      </c>
      <c r="D9" s="9" t="n">
        <f aca="false">SUM(Aktywa!D10:D14)</f>
        <v>194539</v>
      </c>
    </row>
    <row r="10" customFormat="false" ht="12.8" hidden="false" customHeight="false" outlineLevel="0" collapsed="false">
      <c r="A10" s="10" t="s">
        <v>9</v>
      </c>
      <c r="B10" s="6" t="n">
        <v>79554</v>
      </c>
      <c r="C10" s="6" t="n">
        <v>79554</v>
      </c>
      <c r="D10" s="6" t="n">
        <v>79554</v>
      </c>
    </row>
    <row r="11" customFormat="false" ht="12.8" hidden="false" customHeight="false" outlineLevel="0" collapsed="false">
      <c r="A11" s="10" t="s">
        <v>10</v>
      </c>
      <c r="B11" s="6" t="n">
        <v>0</v>
      </c>
      <c r="C11" s="6" t="n">
        <v>0</v>
      </c>
      <c r="D11" s="6" t="n">
        <v>0</v>
      </c>
    </row>
    <row r="12" customFormat="false" ht="12.8" hidden="false" customHeight="false" outlineLevel="0" collapsed="false">
      <c r="A12" s="10" t="s">
        <v>11</v>
      </c>
      <c r="B12" s="6" t="n">
        <v>114985</v>
      </c>
      <c r="C12" s="6" t="n">
        <v>114985</v>
      </c>
      <c r="D12" s="6" t="n">
        <v>114985</v>
      </c>
    </row>
    <row r="13" customFormat="false" ht="12.8" hidden="false" customHeight="false" outlineLevel="0" collapsed="false">
      <c r="A13" s="10" t="s">
        <v>12</v>
      </c>
      <c r="B13" s="6" t="n">
        <v>0</v>
      </c>
      <c r="C13" s="6" t="n">
        <v>0</v>
      </c>
      <c r="D13" s="6" t="n">
        <v>0</v>
      </c>
    </row>
    <row r="14" customFormat="false" ht="12.8" hidden="false" customHeight="false" outlineLevel="0" collapsed="false">
      <c r="A14" s="10" t="s">
        <v>13</v>
      </c>
      <c r="B14" s="6" t="n">
        <v>0</v>
      </c>
      <c r="C14" s="6" t="n">
        <v>0</v>
      </c>
      <c r="D14" s="6" t="n">
        <v>0</v>
      </c>
    </row>
    <row r="15" customFormat="false" ht="12.8" hidden="false" customHeight="false" outlineLevel="0" collapsed="false">
      <c r="A15" s="5" t="s">
        <v>14</v>
      </c>
      <c r="B15" s="6" t="n">
        <v>2566</v>
      </c>
      <c r="C15" s="6" t="n">
        <v>2566</v>
      </c>
      <c r="D15" s="6" t="n">
        <v>2566</v>
      </c>
    </row>
    <row r="16" customFormat="false" ht="12.8" hidden="false" customHeight="false" outlineLevel="0" collapsed="false">
      <c r="A16" s="5" t="s">
        <v>15</v>
      </c>
      <c r="B16" s="6" t="n">
        <v>10459</v>
      </c>
      <c r="C16" s="6" t="n">
        <v>10459</v>
      </c>
      <c r="D16" s="6" t="n">
        <v>10459</v>
      </c>
    </row>
    <row r="17" customFormat="false" ht="12.8" hidden="false" customHeight="false" outlineLevel="0" collapsed="false">
      <c r="A17" s="3" t="s">
        <v>16</v>
      </c>
      <c r="B17" s="4" t="n">
        <f aca="false">SUM(Aktywa!B18:B19)</f>
        <v>51</v>
      </c>
      <c r="C17" s="4" t="n">
        <f aca="false">SUM(Aktywa!C18:C19)</f>
        <v>51</v>
      </c>
      <c r="D17" s="4" t="n">
        <f aca="false">SUM(Aktywa!D18:D19)</f>
        <v>51</v>
      </c>
    </row>
    <row r="18" customFormat="false" ht="12.8" hidden="false" customHeight="false" outlineLevel="0" collapsed="false">
      <c r="A18" s="5" t="s">
        <v>17</v>
      </c>
      <c r="B18" s="6" t="n">
        <v>0</v>
      </c>
      <c r="C18" s="6" t="n">
        <v>0</v>
      </c>
      <c r="D18" s="6" t="n">
        <v>0</v>
      </c>
    </row>
    <row r="19" customFormat="false" ht="12.8" hidden="false" customHeight="false" outlineLevel="0" collapsed="false">
      <c r="A19" s="5" t="s">
        <v>18</v>
      </c>
      <c r="B19" s="6" t="n">
        <v>51</v>
      </c>
      <c r="C19" s="6" t="n">
        <v>51</v>
      </c>
      <c r="D19" s="6" t="n">
        <v>51</v>
      </c>
    </row>
    <row r="20" customFormat="false" ht="12.8" hidden="false" customHeight="false" outlineLevel="0" collapsed="false">
      <c r="A20" s="3" t="s">
        <v>19</v>
      </c>
      <c r="B20" s="4" t="n">
        <f aca="false">Aktywa!B21+Aktywa!B22+Aktywa!B23+Aktywa!B28+Aktywa!B33</f>
        <v>2693</v>
      </c>
      <c r="C20" s="4" t="n">
        <f aca="false">Aktywa!C21+Aktywa!C22+Aktywa!C23+Aktywa!C28+Aktywa!C33</f>
        <v>2693</v>
      </c>
      <c r="D20" s="4" t="n">
        <f aca="false">Aktywa!D21+Aktywa!D22+Aktywa!D23+Aktywa!D28+Aktywa!D33</f>
        <v>2693</v>
      </c>
    </row>
    <row r="21" customFormat="false" ht="12.8" hidden="false" customHeight="false" outlineLevel="0" collapsed="false">
      <c r="A21" s="5" t="s">
        <v>20</v>
      </c>
      <c r="B21" s="6"/>
      <c r="C21" s="6"/>
      <c r="D21" s="6"/>
    </row>
    <row r="22" customFormat="false" ht="12.8" hidden="false" customHeight="false" outlineLevel="0" collapsed="false">
      <c r="A22" s="5" t="s">
        <v>21</v>
      </c>
      <c r="B22" s="6"/>
      <c r="C22" s="6"/>
      <c r="D22" s="6"/>
    </row>
    <row r="23" customFormat="false" ht="12.8" hidden="false" customHeight="false" outlineLevel="0" collapsed="false">
      <c r="A23" s="5" t="s">
        <v>22</v>
      </c>
      <c r="B23" s="9" t="n">
        <f aca="false">SUM(Aktywa!B24:B27)</f>
        <v>2693</v>
      </c>
      <c r="C23" s="9" t="n">
        <f aca="false">SUM(Aktywa!C24:C27)</f>
        <v>2693</v>
      </c>
      <c r="D23" s="9" t="n">
        <f aca="false">SUM(Aktywa!D24:D27)</f>
        <v>2693</v>
      </c>
    </row>
    <row r="24" customFormat="false" ht="12.8" hidden="false" customHeight="false" outlineLevel="0" collapsed="false">
      <c r="A24" s="10" t="s">
        <v>23</v>
      </c>
      <c r="B24" s="6" t="n">
        <v>2693</v>
      </c>
      <c r="C24" s="6" t="n">
        <v>2693</v>
      </c>
      <c r="D24" s="6" t="n">
        <v>2693</v>
      </c>
    </row>
    <row r="25" customFormat="false" ht="12.8" hidden="false" customHeight="false" outlineLevel="0" collapsed="false">
      <c r="A25" s="10" t="s">
        <v>24</v>
      </c>
      <c r="B25" s="6"/>
      <c r="C25" s="6"/>
      <c r="D25" s="6"/>
    </row>
    <row r="26" customFormat="false" ht="12.8" hidden="false" customHeight="false" outlineLevel="0" collapsed="false">
      <c r="A26" s="10" t="s">
        <v>25</v>
      </c>
      <c r="B26" s="6"/>
      <c r="C26" s="6"/>
      <c r="D26" s="6"/>
    </row>
    <row r="27" customFormat="false" ht="12.8" hidden="false" customHeight="false" outlineLevel="0" collapsed="false">
      <c r="A27" s="10" t="s">
        <v>26</v>
      </c>
      <c r="B27" s="6"/>
      <c r="C27" s="6"/>
      <c r="D27" s="6"/>
    </row>
    <row r="28" customFormat="false" ht="12.8" hidden="false" customHeight="false" outlineLevel="0" collapsed="false">
      <c r="A28" s="5" t="s">
        <v>27</v>
      </c>
      <c r="B28" s="9" t="n">
        <f aca="false">SUM(Aktywa!B29:B32)</f>
        <v>0</v>
      </c>
      <c r="C28" s="9" t="n">
        <f aca="false">SUM(Aktywa!C29:C32)</f>
        <v>0</v>
      </c>
      <c r="D28" s="9" t="n">
        <f aca="false">SUM(Aktywa!D29:D32)</f>
        <v>0</v>
      </c>
    </row>
    <row r="29" customFormat="false" ht="12.8" hidden="false" customHeight="false" outlineLevel="0" collapsed="false">
      <c r="A29" s="10" t="s">
        <v>23</v>
      </c>
      <c r="B29" s="6" t="n">
        <v>0</v>
      </c>
      <c r="C29" s="6" t="n">
        <v>0</v>
      </c>
      <c r="D29" s="6" t="n">
        <v>0</v>
      </c>
    </row>
    <row r="30" customFormat="false" ht="12.8" hidden="false" customHeight="false" outlineLevel="0" collapsed="false">
      <c r="A30" s="10" t="s">
        <v>24</v>
      </c>
      <c r="B30" s="6"/>
      <c r="C30" s="6"/>
      <c r="D30" s="6"/>
    </row>
    <row r="31" customFormat="false" ht="12.8" hidden="false" customHeight="false" outlineLevel="0" collapsed="false">
      <c r="A31" s="10" t="s">
        <v>25</v>
      </c>
      <c r="B31" s="6"/>
      <c r="C31" s="6"/>
      <c r="D31" s="6"/>
    </row>
    <row r="32" customFormat="false" ht="12.8" hidden="false" customHeight="false" outlineLevel="0" collapsed="false">
      <c r="A32" s="10" t="s">
        <v>26</v>
      </c>
      <c r="B32" s="6"/>
      <c r="C32" s="6"/>
      <c r="D32" s="6"/>
    </row>
    <row r="33" customFormat="false" ht="12.8" hidden="false" customHeight="false" outlineLevel="0" collapsed="false">
      <c r="A33" s="5" t="s">
        <v>28</v>
      </c>
      <c r="B33" s="6"/>
      <c r="C33" s="6"/>
      <c r="D33" s="6"/>
    </row>
    <row r="34" customFormat="false" ht="12.8" hidden="false" customHeight="false" outlineLevel="0" collapsed="false">
      <c r="A34" s="3" t="s">
        <v>29</v>
      </c>
      <c r="B34" s="11" t="n">
        <f aca="false">SUM(Aktywa!B35:B36)</f>
        <v>74</v>
      </c>
      <c r="C34" s="11" t="n">
        <f aca="false">SUM(Aktywa!C35:C36)</f>
        <v>74</v>
      </c>
      <c r="D34" s="11" t="n">
        <f aca="false">SUM(Aktywa!D35:D36)</f>
        <v>74</v>
      </c>
    </row>
    <row r="35" customFormat="false" ht="12.8" hidden="false" customHeight="false" outlineLevel="0" collapsed="false">
      <c r="A35" s="5" t="s">
        <v>30</v>
      </c>
      <c r="B35" s="6"/>
      <c r="C35" s="6"/>
      <c r="D35" s="6"/>
    </row>
    <row r="36" customFormat="false" ht="12.8" hidden="false" customHeight="false" outlineLevel="0" collapsed="false">
      <c r="A36" s="5" t="s">
        <v>31</v>
      </c>
      <c r="B36" s="6" t="n">
        <v>74</v>
      </c>
      <c r="C36" s="6" t="n">
        <v>74</v>
      </c>
      <c r="D36" s="6" t="n">
        <v>74</v>
      </c>
    </row>
    <row r="37" customFormat="false" ht="12.8" hidden="false" customHeight="false" outlineLevel="0" collapsed="false">
      <c r="A37" s="12" t="s">
        <v>32</v>
      </c>
      <c r="B37" s="4" t="n">
        <f aca="false">Aktywa!B38+Aktywa!B44+Aktywa!B56+Aktywa!B72</f>
        <v>341748</v>
      </c>
      <c r="C37" s="4" t="n">
        <f aca="false">Aktywa!C38+Aktywa!C44+Aktywa!C56+Aktywa!C72</f>
        <v>341748</v>
      </c>
      <c r="D37" s="4" t="n">
        <f aca="false">Aktywa!D38+Aktywa!D44+Aktywa!D56+Aktywa!D72</f>
        <v>341748</v>
      </c>
    </row>
    <row r="38" customFormat="false" ht="12.8" hidden="false" customHeight="false" outlineLevel="0" collapsed="false">
      <c r="A38" s="12" t="s">
        <v>33</v>
      </c>
      <c r="B38" s="11" t="n">
        <f aca="false">SUM(Aktywa!B39:B43)</f>
        <v>42772</v>
      </c>
      <c r="C38" s="11" t="n">
        <f aca="false">SUM(Aktywa!C39:C43)</f>
        <v>42772</v>
      </c>
      <c r="D38" s="11" t="n">
        <f aca="false">SUM(Aktywa!D39:D43)</f>
        <v>42772</v>
      </c>
    </row>
    <row r="39" customFormat="false" ht="12.8" hidden="false" customHeight="false" outlineLevel="0" collapsed="false">
      <c r="A39" s="5" t="s">
        <v>34</v>
      </c>
      <c r="B39" s="6" t="n">
        <v>19771</v>
      </c>
      <c r="C39" s="6" t="n">
        <v>19771</v>
      </c>
      <c r="D39" s="6" t="n">
        <v>19771</v>
      </c>
    </row>
    <row r="40" customFormat="false" ht="12.8" hidden="false" customHeight="false" outlineLevel="0" collapsed="false">
      <c r="A40" s="5" t="s">
        <v>35</v>
      </c>
      <c r="B40" s="6" t="n">
        <v>5274</v>
      </c>
      <c r="C40" s="6" t="n">
        <v>5274</v>
      </c>
      <c r="D40" s="6" t="n">
        <v>5274</v>
      </c>
    </row>
    <row r="41" customFormat="false" ht="12.8" hidden="false" customHeight="false" outlineLevel="0" collapsed="false">
      <c r="A41" s="5" t="s">
        <v>36</v>
      </c>
      <c r="B41" s="6" t="n">
        <v>17172</v>
      </c>
      <c r="C41" s="6" t="n">
        <v>17172</v>
      </c>
      <c r="D41" s="6" t="n">
        <v>17172</v>
      </c>
    </row>
    <row r="42" customFormat="false" ht="12.8" hidden="false" customHeight="false" outlineLevel="0" collapsed="false">
      <c r="A42" s="5" t="s">
        <v>37</v>
      </c>
      <c r="B42" s="6" t="n">
        <v>312</v>
      </c>
      <c r="C42" s="6" t="n">
        <v>312</v>
      </c>
      <c r="D42" s="6" t="n">
        <v>312</v>
      </c>
    </row>
    <row r="43" customFormat="false" ht="12.8" hidden="false" customHeight="false" outlineLevel="0" collapsed="false">
      <c r="A43" s="5" t="s">
        <v>38</v>
      </c>
      <c r="B43" s="6" t="n">
        <v>243</v>
      </c>
      <c r="C43" s="6" t="n">
        <v>243</v>
      </c>
      <c r="D43" s="6" t="n">
        <v>243</v>
      </c>
    </row>
    <row r="44" customFormat="false" ht="12.8" hidden="false" customHeight="false" outlineLevel="0" collapsed="false">
      <c r="A44" s="3" t="s">
        <v>39</v>
      </c>
      <c r="B44" s="4" t="n">
        <f aca="false">Aktywa!B45+Aktywa!B49</f>
        <v>190430</v>
      </c>
      <c r="C44" s="4" t="n">
        <f aca="false">Aktywa!C45+Aktywa!C49</f>
        <v>190430</v>
      </c>
      <c r="D44" s="4" t="n">
        <f aca="false">Aktywa!D45+Aktywa!D49</f>
        <v>190430</v>
      </c>
    </row>
    <row r="45" customFormat="false" ht="12.8" hidden="false" customHeight="false" outlineLevel="0" collapsed="false">
      <c r="A45" s="5" t="s">
        <v>40</v>
      </c>
      <c r="B45" s="13" t="n">
        <f aca="false">SUM(Aktywa!B46:B48)</f>
        <v>280</v>
      </c>
      <c r="C45" s="13" t="n">
        <f aca="false">SUM(Aktywa!C46:C48)</f>
        <v>280</v>
      </c>
      <c r="D45" s="13" t="n">
        <f aca="false">SUM(Aktywa!D46:D48)</f>
        <v>280</v>
      </c>
    </row>
    <row r="46" customFormat="false" ht="12.8" hidden="false" customHeight="false" outlineLevel="0" collapsed="false">
      <c r="A46" s="10" t="s">
        <v>41</v>
      </c>
      <c r="B46" s="6" t="n">
        <v>280</v>
      </c>
      <c r="C46" s="6" t="n">
        <v>280</v>
      </c>
      <c r="D46" s="6" t="n">
        <v>280</v>
      </c>
    </row>
    <row r="47" customFormat="false" ht="12.8" hidden="false" customHeight="false" outlineLevel="0" collapsed="false">
      <c r="A47" s="10" t="s">
        <v>42</v>
      </c>
      <c r="B47" s="6"/>
      <c r="C47" s="6"/>
      <c r="D47" s="6"/>
    </row>
    <row r="48" customFormat="false" ht="12.8" hidden="false" customHeight="false" outlineLevel="0" collapsed="false">
      <c r="A48" s="10" t="s">
        <v>43</v>
      </c>
      <c r="B48" s="6"/>
      <c r="C48" s="6"/>
      <c r="D48" s="6"/>
    </row>
    <row r="49" customFormat="false" ht="12.8" hidden="false" customHeight="false" outlineLevel="0" collapsed="false">
      <c r="A49" s="5" t="s">
        <v>44</v>
      </c>
      <c r="B49" s="13" t="n">
        <f aca="false">SUM(Aktywa!B50:B55)</f>
        <v>190150</v>
      </c>
      <c r="C49" s="13" t="n">
        <f aca="false">SUM(Aktywa!C50:C55)</f>
        <v>190150</v>
      </c>
      <c r="D49" s="13" t="n">
        <f aca="false">SUM(Aktywa!D50:D55)</f>
        <v>190150</v>
      </c>
    </row>
    <row r="50" customFormat="false" ht="12.8" hidden="false" customHeight="false" outlineLevel="0" collapsed="false">
      <c r="A50" s="10" t="s">
        <v>41</v>
      </c>
      <c r="B50" s="6" t="n">
        <v>190121</v>
      </c>
      <c r="C50" s="6" t="n">
        <v>190121</v>
      </c>
      <c r="D50" s="6" t="n">
        <v>190121</v>
      </c>
    </row>
    <row r="51" customFormat="false" ht="12.8" hidden="false" customHeight="false" outlineLevel="0" collapsed="false">
      <c r="A51" s="10" t="s">
        <v>42</v>
      </c>
      <c r="B51" s="6"/>
      <c r="C51" s="6"/>
      <c r="D51" s="6"/>
    </row>
    <row r="52" customFormat="false" ht="12.8" hidden="false" customHeight="false" outlineLevel="0" collapsed="false">
      <c r="A52" s="10" t="s">
        <v>45</v>
      </c>
      <c r="B52" s="6"/>
      <c r="C52" s="6"/>
      <c r="D52" s="6"/>
    </row>
    <row r="53" customFormat="false" ht="12.8" hidden="false" customHeight="false" outlineLevel="0" collapsed="false">
      <c r="A53" s="10" t="s">
        <v>46</v>
      </c>
      <c r="B53" s="6"/>
      <c r="C53" s="6"/>
      <c r="D53" s="6"/>
    </row>
    <row r="54" customFormat="false" ht="12.8" hidden="false" customHeight="false" outlineLevel="0" collapsed="false">
      <c r="A54" s="10" t="s">
        <v>43</v>
      </c>
      <c r="B54" s="6" t="n">
        <v>29</v>
      </c>
      <c r="C54" s="6" t="n">
        <v>29</v>
      </c>
      <c r="D54" s="6" t="n">
        <v>29</v>
      </c>
    </row>
    <row r="55" customFormat="false" ht="12.8" hidden="false" customHeight="false" outlineLevel="0" collapsed="false">
      <c r="A55" s="10" t="s">
        <v>47</v>
      </c>
      <c r="B55" s="6"/>
      <c r="C55" s="6"/>
      <c r="D55" s="6"/>
    </row>
    <row r="56" customFormat="false" ht="12.8" hidden="false" customHeight="false" outlineLevel="0" collapsed="false">
      <c r="A56" s="3" t="s">
        <v>48</v>
      </c>
      <c r="B56" s="4" t="n">
        <f aca="false">Aktywa!B57+Aktywa!B62+Aktywa!B67+Aktywa!B71</f>
        <v>108189</v>
      </c>
      <c r="C56" s="4" t="n">
        <f aca="false">Aktywa!C57+Aktywa!C62+Aktywa!C67+Aktywa!C71</f>
        <v>108189</v>
      </c>
      <c r="D56" s="4" t="n">
        <f aca="false">Aktywa!D57+Aktywa!D62+Aktywa!D67+Aktywa!D71</f>
        <v>108189</v>
      </c>
    </row>
    <row r="57" customFormat="false" ht="12.8" hidden="false" customHeight="false" outlineLevel="0" collapsed="false">
      <c r="A57" s="5" t="s">
        <v>49</v>
      </c>
      <c r="B57" s="9" t="n">
        <f aca="false">SUM(Aktywa!B58:B61)</f>
        <v>1314</v>
      </c>
      <c r="C57" s="9" t="n">
        <f aca="false">SUM(Aktywa!C58:C61)</f>
        <v>1314</v>
      </c>
      <c r="D57" s="9" t="n">
        <f aca="false">SUM(Aktywa!D58:D61)</f>
        <v>1314</v>
      </c>
    </row>
    <row r="58" customFormat="false" ht="12.8" hidden="false" customHeight="false" outlineLevel="0" collapsed="false">
      <c r="A58" s="10" t="s">
        <v>23</v>
      </c>
      <c r="B58" s="6"/>
      <c r="C58" s="6"/>
      <c r="D58" s="6"/>
    </row>
    <row r="59" customFormat="false" ht="12.8" hidden="false" customHeight="false" outlineLevel="0" collapsed="false">
      <c r="A59" s="10" t="s">
        <v>24</v>
      </c>
      <c r="B59" s="6"/>
      <c r="C59" s="6"/>
      <c r="D59" s="6"/>
    </row>
    <row r="60" customFormat="false" ht="12.8" hidden="false" customHeight="false" outlineLevel="0" collapsed="false">
      <c r="A60" s="10" t="s">
        <v>25</v>
      </c>
      <c r="B60" s="6" t="n">
        <v>1314</v>
      </c>
      <c r="C60" s="6" t="n">
        <v>1314</v>
      </c>
      <c r="D60" s="6" t="n">
        <v>1314</v>
      </c>
    </row>
    <row r="61" customFormat="false" ht="12.8" hidden="false" customHeight="false" outlineLevel="0" collapsed="false">
      <c r="A61" s="10" t="s">
        <v>50</v>
      </c>
      <c r="B61" s="6"/>
      <c r="C61" s="6"/>
      <c r="D61" s="6"/>
    </row>
    <row r="62" customFormat="false" ht="12.8" hidden="false" customHeight="false" outlineLevel="0" collapsed="false">
      <c r="A62" s="5" t="s">
        <v>51</v>
      </c>
      <c r="B62" s="9" t="n">
        <f aca="false">SUM(Aktywa!B63:B66)</f>
        <v>0</v>
      </c>
      <c r="C62" s="9" t="n">
        <f aca="false">SUM(Aktywa!C63:C66)</f>
        <v>0</v>
      </c>
      <c r="D62" s="9" t="n">
        <f aca="false">SUM(Aktywa!D63:D66)</f>
        <v>0</v>
      </c>
    </row>
    <row r="63" customFormat="false" ht="12.8" hidden="false" customHeight="false" outlineLevel="0" collapsed="false">
      <c r="A63" s="10" t="s">
        <v>23</v>
      </c>
      <c r="B63" s="6"/>
      <c r="C63" s="6"/>
      <c r="D63" s="6"/>
    </row>
    <row r="64" customFormat="false" ht="12.8" hidden="false" customHeight="false" outlineLevel="0" collapsed="false">
      <c r="A64" s="10" t="s">
        <v>24</v>
      </c>
      <c r="B64" s="6"/>
      <c r="C64" s="6"/>
      <c r="D64" s="6"/>
    </row>
    <row r="65" customFormat="false" ht="12.8" hidden="false" customHeight="false" outlineLevel="0" collapsed="false">
      <c r="A65" s="10" t="s">
        <v>25</v>
      </c>
      <c r="B65" s="6"/>
      <c r="C65" s="6"/>
      <c r="D65" s="6"/>
    </row>
    <row r="66" customFormat="false" ht="12.8" hidden="false" customHeight="false" outlineLevel="0" collapsed="false">
      <c r="A66" s="10" t="s">
        <v>50</v>
      </c>
      <c r="B66" s="6"/>
      <c r="C66" s="6"/>
      <c r="D66" s="6"/>
    </row>
    <row r="67" customFormat="false" ht="12.8" hidden="false" customHeight="false" outlineLevel="0" collapsed="false">
      <c r="A67" s="5" t="s">
        <v>52</v>
      </c>
      <c r="B67" s="13" t="n">
        <f aca="false">SUM(Aktywa!B68:B70)</f>
        <v>106875</v>
      </c>
      <c r="C67" s="13" t="n">
        <f aca="false">SUM(Aktywa!C68:C70)</f>
        <v>106875</v>
      </c>
      <c r="D67" s="13" t="n">
        <f aca="false">SUM(Aktywa!D68:D70)</f>
        <v>106875</v>
      </c>
    </row>
    <row r="68" customFormat="false" ht="12.8" hidden="false" customHeight="false" outlineLevel="0" collapsed="false">
      <c r="A68" s="10" t="s">
        <v>53</v>
      </c>
      <c r="B68" s="6" t="n">
        <v>106828</v>
      </c>
      <c r="C68" s="6" t="n">
        <v>106828</v>
      </c>
      <c r="D68" s="6" t="n">
        <v>106828</v>
      </c>
    </row>
    <row r="69" customFormat="false" ht="12.8" hidden="false" customHeight="false" outlineLevel="0" collapsed="false">
      <c r="A69" s="10" t="s">
        <v>54</v>
      </c>
      <c r="B69" s="6" t="n">
        <v>29</v>
      </c>
      <c r="C69" s="6" t="n">
        <v>29</v>
      </c>
      <c r="D69" s="6" t="n">
        <v>29</v>
      </c>
    </row>
    <row r="70" customFormat="false" ht="12.8" hidden="false" customHeight="false" outlineLevel="0" collapsed="false">
      <c r="A70" s="10" t="s">
        <v>55</v>
      </c>
      <c r="B70" s="6" t="n">
        <v>18</v>
      </c>
      <c r="C70" s="6" t="n">
        <v>18</v>
      </c>
      <c r="D70" s="6" t="n">
        <v>18</v>
      </c>
    </row>
    <row r="71" customFormat="false" ht="12.8" hidden="false" customHeight="false" outlineLevel="0" collapsed="false">
      <c r="A71" s="5" t="s">
        <v>56</v>
      </c>
      <c r="B71" s="6"/>
      <c r="C71" s="6"/>
      <c r="D71" s="6"/>
    </row>
    <row r="72" customFormat="false" ht="12.8" hidden="false" customHeight="false" outlineLevel="0" collapsed="false">
      <c r="A72" s="3" t="s">
        <v>57</v>
      </c>
      <c r="B72" s="14" t="n">
        <v>357</v>
      </c>
      <c r="C72" s="14" t="n">
        <v>357</v>
      </c>
      <c r="D72" s="14" t="n">
        <v>357</v>
      </c>
    </row>
    <row r="73" customFormat="false" ht="12.8" hidden="false" customHeight="false" outlineLevel="0" collapsed="false">
      <c r="A73" s="15" t="s">
        <v>58</v>
      </c>
      <c r="B73" s="16" t="n">
        <f aca="false">Aktywa!B2+Aktywa!B37</f>
        <v>554904</v>
      </c>
      <c r="C73" s="16" t="n">
        <f aca="false">Aktywa!C2+Aktywa!C37</f>
        <v>554904</v>
      </c>
      <c r="D73" s="16" t="n">
        <f aca="false">Aktywa!D2+Aktywa!D37</f>
        <v>554904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7" t="s">
        <v>59</v>
      </c>
      <c r="B1" s="18" t="n">
        <f aca="false">Aktywa!B1</f>
        <v>2014</v>
      </c>
      <c r="C1" s="18" t="n">
        <f aca="false">Aktywa!C1</f>
        <v>2015</v>
      </c>
      <c r="D1" s="18" t="n">
        <v>2016</v>
      </c>
    </row>
    <row r="2" customFormat="false" ht="12.8" hidden="false" customHeight="false" outlineLevel="0" collapsed="false">
      <c r="A2" s="19" t="s">
        <v>60</v>
      </c>
      <c r="B2" s="20" t="n">
        <f aca="false">SUM(Pasywa!B3:B11)</f>
        <v>429356</v>
      </c>
      <c r="C2" s="20" t="n">
        <f aca="false">SUM(Pasywa!C3:C11)</f>
        <v>429356</v>
      </c>
      <c r="D2" s="20" t="n">
        <f aca="false">SUM(Pasywa!D3:D11)</f>
        <v>429356</v>
      </c>
    </row>
    <row r="3" customFormat="false" ht="12.8" hidden="false" customHeight="false" outlineLevel="0" collapsed="false">
      <c r="A3" s="21" t="s">
        <v>61</v>
      </c>
      <c r="B3" s="22" t="n">
        <v>7499</v>
      </c>
      <c r="C3" s="22" t="n">
        <v>7499</v>
      </c>
      <c r="D3" s="22" t="n">
        <v>7499</v>
      </c>
    </row>
    <row r="4" customFormat="false" ht="12.8" hidden="false" customHeight="false" outlineLevel="0" collapsed="false">
      <c r="A4" s="21" t="s">
        <v>62</v>
      </c>
      <c r="B4" s="22"/>
      <c r="C4" s="22"/>
      <c r="D4" s="22"/>
    </row>
    <row r="5" customFormat="false" ht="12.8" hidden="false" customHeight="false" outlineLevel="0" collapsed="false">
      <c r="A5" s="21" t="s">
        <v>63</v>
      </c>
      <c r="B5" s="22"/>
      <c r="C5" s="22"/>
      <c r="D5" s="22"/>
    </row>
    <row r="6" customFormat="false" ht="12.8" hidden="false" customHeight="false" outlineLevel="0" collapsed="false">
      <c r="A6" s="21" t="s">
        <v>64</v>
      </c>
      <c r="B6" s="22" t="n">
        <f aca="false">316109+18146-1199</f>
        <v>333056</v>
      </c>
      <c r="C6" s="22" t="n">
        <f aca="false">316109+18146-1199</f>
        <v>333056</v>
      </c>
      <c r="D6" s="22" t="n">
        <f aca="false">316109+18146-1199</f>
        <v>333056</v>
      </c>
    </row>
    <row r="7" customFormat="false" ht="12.8" hidden="false" customHeight="false" outlineLevel="0" collapsed="false">
      <c r="A7" s="21" t="s">
        <v>65</v>
      </c>
      <c r="B7" s="22" t="n">
        <v>947</v>
      </c>
      <c r="C7" s="22" t="n">
        <v>947</v>
      </c>
      <c r="D7" s="22" t="n">
        <v>947</v>
      </c>
    </row>
    <row r="8" customFormat="false" ht="12.8" hidden="false" customHeight="false" outlineLevel="0" collapsed="false">
      <c r="A8" s="21" t="s">
        <v>66</v>
      </c>
      <c r="B8" s="22"/>
      <c r="C8" s="22"/>
      <c r="D8" s="22"/>
    </row>
    <row r="9" customFormat="false" ht="12.8" hidden="false" customHeight="false" outlineLevel="0" collapsed="false">
      <c r="A9" s="21" t="s">
        <v>67</v>
      </c>
      <c r="B9" s="22" t="n">
        <v>-181</v>
      </c>
      <c r="C9" s="22" t="n">
        <v>-181</v>
      </c>
      <c r="D9" s="22" t="n">
        <v>-181</v>
      </c>
    </row>
    <row r="10" customFormat="false" ht="12.8" hidden="false" customHeight="false" outlineLevel="0" collapsed="false">
      <c r="A10" s="21" t="s">
        <v>68</v>
      </c>
      <c r="B10" s="22" t="n">
        <v>88035</v>
      </c>
      <c r="C10" s="22" t="n">
        <v>88035</v>
      </c>
      <c r="D10" s="22" t="n">
        <v>88035</v>
      </c>
    </row>
    <row r="11" customFormat="false" ht="12.8" hidden="false" customHeight="false" outlineLevel="0" collapsed="false">
      <c r="A11" s="21" t="s">
        <v>69</v>
      </c>
      <c r="B11" s="22"/>
      <c r="C11" s="22"/>
      <c r="D11" s="22"/>
    </row>
    <row r="12" customFormat="false" ht="12.8" hidden="false" customHeight="false" outlineLevel="0" collapsed="false">
      <c r="A12" s="19" t="s">
        <v>70</v>
      </c>
      <c r="B12" s="23" t="n">
        <f aca="false">Pasywa!B13+Pasywa!B21+Pasywa!B28+Pasywa!B45</f>
        <v>125548</v>
      </c>
      <c r="C12" s="23" t="n">
        <f aca="false">Pasywa!C13+Pasywa!C21+Pasywa!C28+Pasywa!C45</f>
        <v>125548</v>
      </c>
      <c r="D12" s="23" t="n">
        <f aca="false">Pasywa!D13+Pasywa!D21+Pasywa!D28+Pasywa!D45</f>
        <v>125548</v>
      </c>
    </row>
    <row r="13" customFormat="false" ht="12.8" hidden="false" customHeight="false" outlineLevel="0" collapsed="false">
      <c r="A13" s="19" t="s">
        <v>71</v>
      </c>
      <c r="B13" s="20" t="n">
        <f aca="false">Pasywa!B14+Pasywa!B15+Pasywa!B18</f>
        <v>17343</v>
      </c>
      <c r="C13" s="20" t="n">
        <f aca="false">Pasywa!C14+Pasywa!C15+Pasywa!C18</f>
        <v>17343</v>
      </c>
      <c r="D13" s="20" t="n">
        <f aca="false">Pasywa!D14+Pasywa!D15+Pasywa!D18</f>
        <v>17343</v>
      </c>
    </row>
    <row r="14" customFormat="false" ht="12.8" hidden="false" customHeight="false" outlineLevel="0" collapsed="false">
      <c r="A14" s="21" t="s">
        <v>72</v>
      </c>
      <c r="B14" s="22" t="n">
        <v>6789</v>
      </c>
      <c r="C14" s="22" t="n">
        <v>6789</v>
      </c>
      <c r="D14" s="22" t="n">
        <v>6789</v>
      </c>
    </row>
    <row r="15" customFormat="false" ht="12.8" hidden="false" customHeight="false" outlineLevel="0" collapsed="false">
      <c r="A15" s="21" t="s">
        <v>73</v>
      </c>
      <c r="B15" s="24" t="n">
        <f aca="false">SUM(Pasywa!B16:B17)</f>
        <v>10554</v>
      </c>
      <c r="C15" s="24" t="n">
        <f aca="false">SUM(Pasywa!C16:C17)</f>
        <v>10554</v>
      </c>
      <c r="D15" s="24" t="n">
        <f aca="false">SUM(Pasywa!D16:D17)</f>
        <v>10554</v>
      </c>
    </row>
    <row r="16" customFormat="false" ht="12.8" hidden="false" customHeight="false" outlineLevel="0" collapsed="false">
      <c r="A16" s="25" t="s">
        <v>74</v>
      </c>
      <c r="B16" s="22" t="n">
        <v>9996</v>
      </c>
      <c r="C16" s="22" t="n">
        <v>9996</v>
      </c>
      <c r="D16" s="22" t="n">
        <v>9996</v>
      </c>
    </row>
    <row r="17" customFormat="false" ht="12.8" hidden="false" customHeight="false" outlineLevel="0" collapsed="false">
      <c r="A17" s="25" t="s">
        <v>75</v>
      </c>
      <c r="B17" s="22" t="n">
        <v>558</v>
      </c>
      <c r="C17" s="22" t="n">
        <v>558</v>
      </c>
      <c r="D17" s="22" t="n">
        <v>558</v>
      </c>
    </row>
    <row r="18" customFormat="false" ht="12.8" hidden="false" customHeight="false" outlineLevel="0" collapsed="false">
      <c r="A18" s="21" t="s">
        <v>76</v>
      </c>
      <c r="B18" s="24" t="n">
        <f aca="false">SUM(Pasywa!B19:B20)</f>
        <v>0</v>
      </c>
      <c r="C18" s="24" t="n">
        <f aca="false">SUM(Pasywa!C19:C20)</f>
        <v>0</v>
      </c>
      <c r="D18" s="24" t="n">
        <f aca="false">SUM(Pasywa!D19:D20)</f>
        <v>0</v>
      </c>
    </row>
    <row r="19" customFormat="false" ht="12.8" hidden="false" customHeight="false" outlineLevel="0" collapsed="false">
      <c r="A19" s="25" t="s">
        <v>74</v>
      </c>
    </row>
    <row r="20" customFormat="false" ht="12.8" hidden="false" customHeight="false" outlineLevel="0" collapsed="false">
      <c r="A20" s="25" t="s">
        <v>77</v>
      </c>
      <c r="B20" s="22"/>
      <c r="C20" s="22"/>
      <c r="D20" s="22"/>
    </row>
    <row r="21" customFormat="false" ht="12.8" hidden="false" customHeight="false" outlineLevel="0" collapsed="false">
      <c r="A21" s="19" t="s">
        <v>78</v>
      </c>
      <c r="B21" s="20" t="n">
        <f aca="false">Pasywa!B22+Pasywa!B23</f>
        <v>50</v>
      </c>
      <c r="C21" s="20" t="n">
        <f aca="false">Pasywa!C22+Pasywa!C23</f>
        <v>50</v>
      </c>
      <c r="D21" s="20" t="n">
        <f aca="false">Pasywa!D22+Pasywa!D23</f>
        <v>50</v>
      </c>
    </row>
    <row r="22" customFormat="false" ht="12.8" hidden="false" customHeight="false" outlineLevel="0" collapsed="false">
      <c r="A22" s="21" t="s">
        <v>79</v>
      </c>
      <c r="B22" s="26"/>
      <c r="C22" s="26"/>
      <c r="D22" s="26"/>
    </row>
    <row r="23" customFormat="false" ht="12.8" hidden="false" customHeight="false" outlineLevel="0" collapsed="false">
      <c r="A23" s="21" t="s">
        <v>80</v>
      </c>
      <c r="B23" s="27" t="n">
        <f aca="false">SUM(Pasywa!B24:B27)</f>
        <v>50</v>
      </c>
      <c r="C23" s="27" t="n">
        <f aca="false">SUM(Pasywa!C24:C27)</f>
        <v>50</v>
      </c>
      <c r="D23" s="27" t="n">
        <f aca="false">SUM(Pasywa!D24:D27)</f>
        <v>50</v>
      </c>
    </row>
    <row r="24" customFormat="false" ht="12.8" hidden="false" customHeight="false" outlineLevel="0" collapsed="false">
      <c r="A24" s="25" t="s">
        <v>81</v>
      </c>
      <c r="B24" s="26"/>
      <c r="C24" s="26"/>
      <c r="D24" s="26"/>
    </row>
    <row r="25" customFormat="false" ht="12.8" hidden="false" customHeight="false" outlineLevel="0" collapsed="false">
      <c r="A25" s="25" t="s">
        <v>82</v>
      </c>
      <c r="B25" s="22"/>
      <c r="C25" s="22"/>
      <c r="D25" s="22"/>
    </row>
    <row r="26" customFormat="false" ht="12.8" hidden="false" customHeight="false" outlineLevel="0" collapsed="false">
      <c r="A26" s="25" t="s">
        <v>83</v>
      </c>
      <c r="B26" s="22"/>
      <c r="C26" s="22"/>
      <c r="D26" s="22"/>
    </row>
    <row r="27" customFormat="false" ht="12.8" hidden="false" customHeight="false" outlineLevel="0" collapsed="false">
      <c r="A27" s="25" t="s">
        <v>43</v>
      </c>
      <c r="B27" s="22" t="n">
        <v>50</v>
      </c>
      <c r="C27" s="22" t="n">
        <v>50</v>
      </c>
      <c r="D27" s="22" t="n">
        <v>50</v>
      </c>
    </row>
    <row r="28" customFormat="false" ht="12.8" hidden="false" customHeight="false" outlineLevel="0" collapsed="false">
      <c r="A28" s="19" t="s">
        <v>84</v>
      </c>
      <c r="B28" s="28" t="n">
        <f aca="false">Pasywa!B29+Pasywa!B33+Pasywa!B44</f>
        <v>97466</v>
      </c>
      <c r="C28" s="28" t="n">
        <f aca="false">Pasywa!C29+Pasywa!C33+Pasywa!C44</f>
        <v>97466</v>
      </c>
      <c r="D28" s="28" t="n">
        <f aca="false">Pasywa!D29+Pasywa!D33+Pasywa!D44</f>
        <v>97466</v>
      </c>
    </row>
    <row r="29" customFormat="false" ht="12.8" hidden="false" customHeight="false" outlineLevel="0" collapsed="false">
      <c r="A29" s="21" t="s">
        <v>79</v>
      </c>
      <c r="B29" s="29" t="n">
        <f aca="false">SUM(Pasywa!B30:B32)</f>
        <v>0</v>
      </c>
      <c r="C29" s="29" t="n">
        <f aca="false">SUM(Pasywa!C30:C32)</f>
        <v>0</v>
      </c>
      <c r="D29" s="29" t="n">
        <f aca="false">SUM(Pasywa!D30:D32)</f>
        <v>0</v>
      </c>
    </row>
    <row r="30" customFormat="false" ht="12.8" hidden="false" customHeight="false" outlineLevel="0" collapsed="false">
      <c r="A30" s="25" t="s">
        <v>85</v>
      </c>
      <c r="B30" s="30" t="n">
        <v>0</v>
      </c>
      <c r="C30" s="30" t="n">
        <v>0</v>
      </c>
      <c r="D30" s="30" t="n">
        <v>0</v>
      </c>
    </row>
    <row r="31" customFormat="false" ht="12.8" hidden="false" customHeight="false" outlineLevel="0" collapsed="false">
      <c r="A31" s="25" t="s">
        <v>86</v>
      </c>
      <c r="B31" s="30"/>
      <c r="C31" s="30"/>
      <c r="D31" s="30"/>
    </row>
    <row r="32" customFormat="false" ht="12.8" hidden="false" customHeight="false" outlineLevel="0" collapsed="false">
      <c r="A32" s="25" t="s">
        <v>43</v>
      </c>
      <c r="B32" s="30"/>
      <c r="C32" s="30"/>
      <c r="D32" s="30"/>
    </row>
    <row r="33" customFormat="false" ht="12.8" hidden="false" customHeight="false" outlineLevel="0" collapsed="false">
      <c r="A33" s="21" t="s">
        <v>80</v>
      </c>
      <c r="B33" s="31" t="n">
        <f aca="false">SUM(Pasywa!B34:B43)</f>
        <v>97466</v>
      </c>
      <c r="C33" s="31" t="n">
        <f aca="false">SUM(Pasywa!C34:C43)</f>
        <v>97466</v>
      </c>
      <c r="D33" s="31" t="n">
        <f aca="false">SUM(Pasywa!D34:D43)</f>
        <v>97466</v>
      </c>
    </row>
    <row r="34" customFormat="false" ht="12.8" hidden="false" customHeight="false" outlineLevel="0" collapsed="false">
      <c r="A34" s="25" t="s">
        <v>81</v>
      </c>
      <c r="B34" s="30"/>
      <c r="C34" s="30"/>
      <c r="D34" s="30"/>
    </row>
    <row r="35" customFormat="false" ht="12.8" hidden="false" customHeight="false" outlineLevel="0" collapsed="false">
      <c r="A35" s="25" t="s">
        <v>82</v>
      </c>
      <c r="B35" s="30"/>
      <c r="C35" s="30"/>
      <c r="D35" s="30"/>
    </row>
    <row r="36" customFormat="false" ht="12.8" hidden="false" customHeight="false" outlineLevel="0" collapsed="false">
      <c r="A36" s="25" t="s">
        <v>83</v>
      </c>
      <c r="B36" s="30"/>
      <c r="C36" s="30"/>
      <c r="D36" s="30"/>
    </row>
    <row r="37" customFormat="false" ht="12.8" hidden="false" customHeight="false" outlineLevel="0" collapsed="false">
      <c r="A37" s="25" t="s">
        <v>85</v>
      </c>
      <c r="B37" s="30" t="n">
        <v>68989</v>
      </c>
      <c r="C37" s="30" t="n">
        <v>68989</v>
      </c>
      <c r="D37" s="30" t="n">
        <v>68989</v>
      </c>
    </row>
    <row r="38" customFormat="false" ht="12.8" hidden="false" customHeight="false" outlineLevel="0" collapsed="false">
      <c r="A38" s="25" t="s">
        <v>86</v>
      </c>
      <c r="B38" s="32"/>
      <c r="C38" s="32"/>
      <c r="D38" s="32"/>
    </row>
    <row r="39" customFormat="false" ht="12.8" hidden="false" customHeight="false" outlineLevel="0" collapsed="false">
      <c r="A39" s="25" t="s">
        <v>87</v>
      </c>
      <c r="B39" s="22"/>
      <c r="C39" s="22"/>
      <c r="D39" s="22"/>
    </row>
    <row r="40" customFormat="false" ht="12.8" hidden="false" customHeight="false" outlineLevel="0" collapsed="false">
      <c r="A40" s="25" t="s">
        <v>88</v>
      </c>
      <c r="B40" s="22"/>
      <c r="C40" s="22"/>
      <c r="D40" s="22"/>
    </row>
    <row r="41" customFormat="false" ht="12.8" hidden="false" customHeight="false" outlineLevel="0" collapsed="false">
      <c r="A41" s="25" t="s">
        <v>89</v>
      </c>
      <c r="B41" s="22" t="n">
        <v>20464</v>
      </c>
      <c r="C41" s="22" t="n">
        <v>20464</v>
      </c>
      <c r="D41" s="22" t="n">
        <v>20464</v>
      </c>
    </row>
    <row r="42" customFormat="false" ht="12.8" hidden="false" customHeight="false" outlineLevel="0" collapsed="false">
      <c r="A42" s="25" t="s">
        <v>90</v>
      </c>
      <c r="B42" s="22" t="n">
        <v>5940</v>
      </c>
      <c r="C42" s="22" t="n">
        <v>5940</v>
      </c>
      <c r="D42" s="22" t="n">
        <v>5940</v>
      </c>
    </row>
    <row r="43" customFormat="false" ht="12.8" hidden="false" customHeight="false" outlineLevel="0" collapsed="false">
      <c r="A43" s="25" t="s">
        <v>43</v>
      </c>
      <c r="B43" s="22" t="n">
        <v>2073</v>
      </c>
      <c r="C43" s="22" t="n">
        <v>2073</v>
      </c>
      <c r="D43" s="22" t="n">
        <v>2073</v>
      </c>
    </row>
    <row r="44" customFormat="false" ht="12.8" hidden="false" customHeight="false" outlineLevel="0" collapsed="false">
      <c r="A44" s="21" t="s">
        <v>91</v>
      </c>
      <c r="B44" s="22"/>
      <c r="C44" s="22"/>
      <c r="D44" s="22"/>
    </row>
    <row r="45" customFormat="false" ht="12.8" hidden="false" customHeight="false" outlineLevel="0" collapsed="false">
      <c r="A45" s="19" t="s">
        <v>92</v>
      </c>
      <c r="B45" s="23" t="n">
        <f aca="false">SUM(Pasywa!B46:B48)</f>
        <v>10689</v>
      </c>
      <c r="C45" s="23" t="n">
        <f aca="false">SUM(Pasywa!C46:C48)</f>
        <v>10689</v>
      </c>
      <c r="D45" s="23" t="n">
        <f aca="false">SUM(Pasywa!D46:D48)</f>
        <v>10689</v>
      </c>
    </row>
    <row r="46" customFormat="false" ht="12.8" hidden="false" customHeight="false" outlineLevel="0" collapsed="false">
      <c r="A46" s="21" t="s">
        <v>93</v>
      </c>
      <c r="B46" s="22" t="n">
        <v>10689</v>
      </c>
      <c r="C46" s="22" t="n">
        <v>10689</v>
      </c>
      <c r="D46" s="22" t="n">
        <v>10689</v>
      </c>
    </row>
    <row r="47" customFormat="false" ht="12.8" hidden="false" customHeight="false" outlineLevel="0" collapsed="false">
      <c r="A47" s="21" t="s">
        <v>94</v>
      </c>
      <c r="B47" s="22"/>
      <c r="C47" s="22"/>
      <c r="D47" s="22"/>
    </row>
    <row r="48" customFormat="false" ht="12.8" hidden="false" customHeight="false" outlineLevel="0" collapsed="false">
      <c r="A48" s="21" t="s">
        <v>95</v>
      </c>
      <c r="B48" s="22"/>
      <c r="C48" s="22"/>
      <c r="D48" s="22"/>
    </row>
    <row r="49" customFormat="false" ht="12.8" hidden="false" customHeight="false" outlineLevel="0" collapsed="false">
      <c r="A49" s="33" t="s">
        <v>96</v>
      </c>
      <c r="B49" s="34" t="n">
        <f aca="false">Pasywa!B12+Pasywa!B2</f>
        <v>554904</v>
      </c>
      <c r="C49" s="34" t="n">
        <f aca="false">Pasywa!C12+Pasywa!C2</f>
        <v>554904</v>
      </c>
      <c r="D49" s="34" t="n">
        <f aca="false">Pasywa!D12+Pasywa!D2</f>
        <v>554904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2018-04-14T04:15:05Z</dcterms:created>
  <dc:creator/>
  <dc:description/>
  <dc:language>en-US</dc:language>
  <cp:lastModifiedBy/>
  <dcterms:modified xsi:type="dcterms:W3CDTF">2018-04-14T20:58:16Z</dcterms:modified>
  <cp:revision>8</cp:revision>
  <dc:subject/>
  <dc:title/>
</cp:coreProperties>
</file>