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159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1" i="1" l="1"/>
  <c r="A652" i="1" s="1"/>
  <c r="A653" i="1" s="1"/>
  <c r="A654" i="1" s="1"/>
  <c r="G150" i="3"/>
  <c r="I150" i="3" s="1"/>
  <c r="K150" i="3" s="1"/>
  <c r="F150" i="3"/>
  <c r="H150" i="3" s="1"/>
  <c r="L150" i="3" s="1"/>
  <c r="J150" i="3" l="1"/>
  <c r="M150" i="3"/>
  <c r="G149" i="3" l="1"/>
  <c r="I149" i="3" s="1"/>
  <c r="F149" i="3"/>
  <c r="H149" i="3" s="1"/>
  <c r="J149" i="3" l="1"/>
  <c r="L149" i="3"/>
  <c r="K149" i="3"/>
  <c r="M149" i="3"/>
  <c r="A650" i="1"/>
  <c r="A646" i="1"/>
  <c r="A647" i="1" s="1"/>
  <c r="A648" i="1" s="1"/>
  <c r="A649" i="1" s="1"/>
  <c r="A642" i="1" l="1"/>
  <c r="A643" i="1"/>
  <c r="A644" i="1"/>
  <c r="A645" i="1"/>
  <c r="G148" i="3" l="1"/>
  <c r="I148" i="3" s="1"/>
  <c r="K148" i="3" s="1"/>
  <c r="F148" i="3"/>
  <c r="H148" i="3" s="1"/>
  <c r="L148" i="3" s="1"/>
  <c r="M148" i="3" l="1"/>
  <c r="J148" i="3"/>
  <c r="A638" i="1"/>
  <c r="A639" i="1" s="1"/>
  <c r="A640" i="1" s="1"/>
  <c r="A641" i="1" s="1"/>
  <c r="G147" i="3"/>
  <c r="I147" i="3" s="1"/>
  <c r="F147" i="3"/>
  <c r="H147" i="3" s="1"/>
  <c r="L147" i="3" s="1"/>
  <c r="C2" i="2"/>
  <c r="A2" i="2"/>
  <c r="F653" i="1" l="1"/>
  <c r="H653" i="1" s="1"/>
  <c r="G652" i="1"/>
  <c r="I652" i="1" s="1"/>
  <c r="G653" i="1"/>
  <c r="I653" i="1" s="1"/>
  <c r="F652" i="1"/>
  <c r="H652" i="1" s="1"/>
  <c r="G650" i="1"/>
  <c r="I650" i="1" s="1"/>
  <c r="G651" i="1"/>
  <c r="I651" i="1" s="1"/>
  <c r="F651" i="1"/>
  <c r="H651" i="1" s="1"/>
  <c r="F650" i="1"/>
  <c r="H650" i="1" s="1"/>
  <c r="G647" i="1"/>
  <c r="I647" i="1" s="1"/>
  <c r="F648" i="1"/>
  <c r="H648" i="1" s="1"/>
  <c r="G646" i="1"/>
  <c r="I646" i="1" s="1"/>
  <c r="F646" i="1"/>
  <c r="H646" i="1" s="1"/>
  <c r="G649" i="1"/>
  <c r="I649" i="1" s="1"/>
  <c r="F645" i="1"/>
  <c r="H645" i="1" s="1"/>
  <c r="G648" i="1"/>
  <c r="I648" i="1" s="1"/>
  <c r="G645" i="1"/>
  <c r="I645" i="1" s="1"/>
  <c r="F647" i="1"/>
  <c r="H647" i="1" s="1"/>
  <c r="F649" i="1"/>
  <c r="H649" i="1" s="1"/>
  <c r="G643" i="1"/>
  <c r="I643" i="1" s="1"/>
  <c r="F643" i="1"/>
  <c r="H643" i="1" s="1"/>
  <c r="G642" i="1"/>
  <c r="I642" i="1" s="1"/>
  <c r="F642" i="1"/>
  <c r="H642" i="1" s="1"/>
  <c r="G641" i="1"/>
  <c r="I641" i="1" s="1"/>
  <c r="F641" i="1"/>
  <c r="H641" i="1" s="1"/>
  <c r="G644" i="1"/>
  <c r="I644" i="1" s="1"/>
  <c r="F644" i="1"/>
  <c r="H644" i="1" s="1"/>
  <c r="K147" i="3"/>
  <c r="M147" i="3"/>
  <c r="J147" i="3"/>
  <c r="A637" i="1"/>
  <c r="K651" i="1" l="1"/>
  <c r="J651" i="1"/>
  <c r="K650" i="1"/>
  <c r="J650" i="1"/>
  <c r="M651" i="1"/>
  <c r="L651" i="1"/>
  <c r="M650" i="1"/>
  <c r="L650" i="1"/>
  <c r="K652" i="1"/>
  <c r="J652" i="1"/>
  <c r="L653" i="1"/>
  <c r="M653" i="1"/>
  <c r="L652" i="1"/>
  <c r="M652" i="1"/>
  <c r="K653" i="1"/>
  <c r="J653" i="1"/>
  <c r="L645" i="1"/>
  <c r="M645" i="1"/>
  <c r="L649" i="1"/>
  <c r="M649" i="1"/>
  <c r="J645" i="1"/>
  <c r="K645" i="1"/>
  <c r="K646" i="1"/>
  <c r="J646" i="1"/>
  <c r="L646" i="1"/>
  <c r="M646" i="1"/>
  <c r="L648" i="1"/>
  <c r="M648" i="1"/>
  <c r="K649" i="1"/>
  <c r="J649" i="1"/>
  <c r="K648" i="1"/>
  <c r="J648" i="1"/>
  <c r="K647" i="1"/>
  <c r="J647" i="1"/>
  <c r="L647" i="1"/>
  <c r="M647" i="1"/>
  <c r="K644" i="1"/>
  <c r="J644" i="1"/>
  <c r="M644" i="1"/>
  <c r="L644" i="1"/>
  <c r="K641" i="1"/>
  <c r="J641" i="1"/>
  <c r="M641" i="1"/>
  <c r="L641" i="1"/>
  <c r="J642" i="1"/>
  <c r="K642" i="1"/>
  <c r="M642" i="1"/>
  <c r="L642" i="1"/>
  <c r="K643" i="1"/>
  <c r="J643" i="1"/>
  <c r="L643" i="1"/>
  <c r="M643" i="1"/>
  <c r="F640" i="1"/>
  <c r="H640" i="1" s="1"/>
  <c r="G640" i="1"/>
  <c r="I640" i="1" s="1"/>
  <c r="G639" i="1"/>
  <c r="I639" i="1" s="1"/>
  <c r="G638" i="1"/>
  <c r="I638" i="1" s="1"/>
  <c r="G637" i="1"/>
  <c r="I637" i="1" s="1"/>
  <c r="F639" i="1"/>
  <c r="H639" i="1" s="1"/>
  <c r="F638" i="1"/>
  <c r="H638" i="1" s="1"/>
  <c r="F637" i="1"/>
  <c r="H637" i="1" s="1"/>
  <c r="A633" i="1"/>
  <c r="A634" i="1" s="1"/>
  <c r="A635" i="1" s="1"/>
  <c r="A636" i="1" s="1"/>
  <c r="G146" i="3"/>
  <c r="I146" i="3" s="1"/>
  <c r="F146" i="3"/>
  <c r="H146" i="3" s="1"/>
  <c r="K640" i="1" l="1"/>
  <c r="J640" i="1"/>
  <c r="L640" i="1"/>
  <c r="M640" i="1"/>
  <c r="L639" i="1"/>
  <c r="M639" i="1"/>
  <c r="J637" i="1"/>
  <c r="K637" i="1"/>
  <c r="J638" i="1"/>
  <c r="K638" i="1"/>
  <c r="J639" i="1"/>
  <c r="K639" i="1"/>
  <c r="L637" i="1"/>
  <c r="M637" i="1"/>
  <c r="M638" i="1"/>
  <c r="L638" i="1"/>
  <c r="J146" i="3"/>
  <c r="L146" i="3"/>
  <c r="M146" i="3"/>
  <c r="K146" i="3"/>
  <c r="G145" i="3" l="1"/>
  <c r="I145" i="3" s="1"/>
  <c r="F145" i="3"/>
  <c r="H145" i="3" s="1"/>
  <c r="K145" i="3" l="1"/>
  <c r="M145" i="3"/>
  <c r="L145" i="3"/>
  <c r="J145" i="3"/>
  <c r="A630" i="1" l="1"/>
  <c r="A631" i="1" s="1"/>
  <c r="A632" i="1" s="1"/>
  <c r="A629" i="1" l="1"/>
  <c r="G144" i="3" l="1"/>
  <c r="I144" i="3" s="1"/>
  <c r="F144" i="3"/>
  <c r="H144" i="3" s="1"/>
  <c r="J144" i="3" l="1"/>
  <c r="L144" i="3"/>
  <c r="M144" i="3"/>
  <c r="K144" i="3"/>
  <c r="A624" i="1"/>
  <c r="A625" i="1" s="1"/>
  <c r="A626" i="1" s="1"/>
  <c r="A627" i="1" s="1"/>
  <c r="A628" i="1" s="1"/>
  <c r="G143" i="3" l="1"/>
  <c r="I143" i="3" s="1"/>
  <c r="M143" i="3" s="1"/>
  <c r="F143" i="3"/>
  <c r="H143" i="3" s="1"/>
  <c r="L143" i="3" s="1"/>
  <c r="J143" i="3" l="1"/>
  <c r="K143" i="3"/>
  <c r="A620" i="1" l="1"/>
  <c r="A621" i="1" s="1"/>
  <c r="A622" i="1" s="1"/>
  <c r="A623" i="1" s="1"/>
  <c r="G142" i="3" l="1"/>
  <c r="I142" i="3" s="1"/>
  <c r="M142" i="3" s="1"/>
  <c r="F142" i="3"/>
  <c r="H142" i="3" s="1"/>
  <c r="J142" i="3" s="1"/>
  <c r="G636" i="1" l="1"/>
  <c r="I636" i="1" s="1"/>
  <c r="F636" i="1"/>
  <c r="H636" i="1" s="1"/>
  <c r="F633" i="1"/>
  <c r="H633" i="1" s="1"/>
  <c r="G635" i="1"/>
  <c r="I635" i="1" s="1"/>
  <c r="G634" i="1"/>
  <c r="I634" i="1" s="1"/>
  <c r="F634" i="1"/>
  <c r="H634" i="1" s="1"/>
  <c r="G633" i="1"/>
  <c r="I633" i="1" s="1"/>
  <c r="F635" i="1"/>
  <c r="H635" i="1" s="1"/>
  <c r="G632" i="1"/>
  <c r="I632" i="1" s="1"/>
  <c r="F632" i="1"/>
  <c r="H632" i="1" s="1"/>
  <c r="F629" i="1"/>
  <c r="H629" i="1" s="1"/>
  <c r="G629" i="1"/>
  <c r="I629" i="1" s="1"/>
  <c r="G631" i="1"/>
  <c r="I631" i="1" s="1"/>
  <c r="G630" i="1"/>
  <c r="I630" i="1" s="1"/>
  <c r="F631" i="1"/>
  <c r="H631" i="1" s="1"/>
  <c r="F630" i="1"/>
  <c r="H630" i="1" s="1"/>
  <c r="F628" i="1"/>
  <c r="H628" i="1" s="1"/>
  <c r="G628" i="1"/>
  <c r="I628" i="1" s="1"/>
  <c r="F627" i="1"/>
  <c r="H627" i="1" s="1"/>
  <c r="G627" i="1"/>
  <c r="I627" i="1" s="1"/>
  <c r="G623" i="1"/>
  <c r="I623" i="1" s="1"/>
  <c r="F623" i="1"/>
  <c r="H623" i="1" s="1"/>
  <c r="F626" i="1"/>
  <c r="H626" i="1" s="1"/>
  <c r="G625" i="1"/>
  <c r="I625" i="1" s="1"/>
  <c r="F625" i="1"/>
  <c r="H625" i="1" s="1"/>
  <c r="F624" i="1"/>
  <c r="H624" i="1" s="1"/>
  <c r="G624" i="1"/>
  <c r="I624" i="1" s="1"/>
  <c r="G626" i="1"/>
  <c r="I626" i="1" s="1"/>
  <c r="F620" i="1"/>
  <c r="H620" i="1" s="1"/>
  <c r="G619" i="1"/>
  <c r="I619" i="1" s="1"/>
  <c r="F619" i="1"/>
  <c r="H619" i="1" s="1"/>
  <c r="G622" i="1"/>
  <c r="I622" i="1" s="1"/>
  <c r="F622" i="1"/>
  <c r="H622" i="1" s="1"/>
  <c r="G621" i="1"/>
  <c r="I621" i="1" s="1"/>
  <c r="F621" i="1"/>
  <c r="H621" i="1" s="1"/>
  <c r="G620" i="1"/>
  <c r="I620" i="1" s="1"/>
  <c r="K142" i="3"/>
  <c r="L142" i="3"/>
  <c r="K635" i="1" l="1"/>
  <c r="J635" i="1"/>
  <c r="M633" i="1"/>
  <c r="L633" i="1"/>
  <c r="K634" i="1"/>
  <c r="J634" i="1"/>
  <c r="M634" i="1"/>
  <c r="L634" i="1"/>
  <c r="M635" i="1"/>
  <c r="L635" i="1"/>
  <c r="K633" i="1"/>
  <c r="J633" i="1"/>
  <c r="K632" i="1"/>
  <c r="J632" i="1"/>
  <c r="K636" i="1"/>
  <c r="J636" i="1"/>
  <c r="L632" i="1"/>
  <c r="M632" i="1"/>
  <c r="M636" i="1"/>
  <c r="L636" i="1"/>
  <c r="K629" i="1"/>
  <c r="J629" i="1"/>
  <c r="K630" i="1"/>
  <c r="J630" i="1"/>
  <c r="K631" i="1"/>
  <c r="J631" i="1"/>
  <c r="L629" i="1"/>
  <c r="M629" i="1"/>
  <c r="L630" i="1"/>
  <c r="M630" i="1"/>
  <c r="L631" i="1"/>
  <c r="M631" i="1"/>
  <c r="M628" i="1"/>
  <c r="L628" i="1"/>
  <c r="K628" i="1"/>
  <c r="J628" i="1"/>
  <c r="M626" i="1"/>
  <c r="L626" i="1"/>
  <c r="M624" i="1"/>
  <c r="L624" i="1"/>
  <c r="J624" i="1"/>
  <c r="K624" i="1"/>
  <c r="J625" i="1"/>
  <c r="K625" i="1"/>
  <c r="L625" i="1"/>
  <c r="M625" i="1"/>
  <c r="K626" i="1"/>
  <c r="J626" i="1"/>
  <c r="K623" i="1"/>
  <c r="J623" i="1"/>
  <c r="M623" i="1"/>
  <c r="L623" i="1"/>
  <c r="M627" i="1"/>
  <c r="L627" i="1"/>
  <c r="K627" i="1"/>
  <c r="J627" i="1"/>
  <c r="M620" i="1"/>
  <c r="L620" i="1"/>
  <c r="K621" i="1"/>
  <c r="J621" i="1"/>
  <c r="L621" i="1"/>
  <c r="M621" i="1"/>
  <c r="K622" i="1"/>
  <c r="J622" i="1"/>
  <c r="M622" i="1"/>
  <c r="L622" i="1"/>
  <c r="K619" i="1"/>
  <c r="J619" i="1"/>
  <c r="M619" i="1"/>
  <c r="L619" i="1"/>
  <c r="J620" i="1"/>
  <c r="K620" i="1"/>
  <c r="A616" i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<sst xmlns="http://schemas.openxmlformats.org/spreadsheetml/2006/main" count="29" uniqueCount="26">
  <si>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</si>
  <si>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</si>
  <si>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</si>
  <si>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</si>
  <si>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</si>
  <si>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</si>
  <si>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</si>
  <si>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</si>
  <si>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</si>
  <si>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</si>
  <si>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</si>
  <si>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</si>
  <si>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</si>
  <si>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</si>
  <si>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</si>
  <si>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</si>
  <si>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Chg_Credit</t>
  </si>
  <si>
    <t>Chg_Dur</t>
  </si>
  <si>
    <t>Credit_Monthly_I</t>
    <phoneticPr fontId="1" type="noConversion"/>
  </si>
  <si>
    <t>Duration_Monthly_I</t>
    <phoneticPr fontId="1" type="noConversion"/>
  </si>
  <si>
    <t>Credit_Monthly_II</t>
    <phoneticPr fontId="1" type="noConversion"/>
  </si>
  <si>
    <t>Duration_Monthly_II</t>
    <phoneticPr fontId="1" type="noConversion"/>
  </si>
  <si>
    <t>Hit_Credit_II</t>
    <phoneticPr fontId="1" type="noConversion"/>
  </si>
  <si>
    <t>Hit_Credit_I</t>
    <phoneticPr fontId="1" type="noConversion"/>
  </si>
  <si>
    <t>Hit_Duration_I</t>
    <phoneticPr fontId="1" type="noConversion"/>
  </si>
  <si>
    <t>Hit_Duration_II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</si>
</sst>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4"/>
  <sheetViews>
    <sheetView tabSelected="1" topLeftCell="A617" workbookViewId="0">
      <selection activeCell="O635" sqref="O635:O636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54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7" ca="1" si="99">IF(F623&gt;0, -1, IF(F623&lt;0, 1, 0))</f>
        <v>1</v>
      </c>
      <c r="I623">
        <f t="shared" ref="I623:I627" ca="1" si="100">IF(G623&gt;0, -1, IF(G623&lt;0, 1, 0))</f>
        <v>-1</v>
      </c>
      <c r="J623">
        <f t="shared" ref="J623:J627" ca="1" si="101">IF(OR(H623=0, B623=0), "", IF(OR(AND(B623=1,H623=1), AND(B623=-1,H623=-1)), 1, 0))</f>
        <v>0</v>
      </c>
      <c r="K623">
        <f t="shared" ref="K623:K627" ca="1" si="102">IF(OR(H623=0, C623=0), "", IF(OR(AND(C623=1,H623=1), AND(C623=-1,H623=-1)), 1, 0))</f>
        <v>0</v>
      </c>
      <c r="L623">
        <f t="shared" ref="L623:L627" ca="1" si="103">IF(OR(I623=0, D623=0), "", IF(OR(AND(D623=1,I623=1), AND(D623=-1,I623=-1)), 1, 0))</f>
        <v>0</v>
      </c>
      <c r="M623">
        <f t="shared" ref="M623:M627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3.0000000000000027E-2</v>
      </c>
      <c r="G627">
        <f ca="1">VLOOKUP(A627+3+7, BB!$A:$C,3, 0) - VLOOKUP(A627+3, BB!$A:$C,3, 0)</f>
        <v>9.729999999999972E-2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1</v>
      </c>
      <c r="D628">
        <v>1</v>
      </c>
      <c r="E628">
        <v>1</v>
      </c>
      <c r="F628">
        <f ca="1">VLOOKUP(A628+3+7, BB!$A:$C,2, 0) - VLOOKUP(A628+3, BB!$A:$C,2, 0)</f>
        <v>0</v>
      </c>
      <c r="G628">
        <f ca="1">VLOOKUP(A628+3+7, BB!$A:$C,3, 0) - VLOOKUP(A628+3, BB!$A:$C,3, 0)</f>
        <v>0.14789999999999992</v>
      </c>
      <c r="H628">
        <f t="shared" ref="H628" ca="1" si="105">IF(F628&gt;0, -1, IF(F628&lt;0, 1, 0))</f>
        <v>0</v>
      </c>
      <c r="I628">
        <f t="shared" ref="I628" ca="1" si="106">IF(G628&gt;0, -1, IF(G628&lt;0, 1, 0))</f>
        <v>-1</v>
      </c>
      <c r="J628" t="str">
        <f t="shared" ref="J628" ca="1" si="107">IF(OR(H628=0, B628=0), "", IF(OR(AND(B628=1,H628=1), AND(B628=-1,H628=-1)), 1, 0))</f>
        <v/>
      </c>
      <c r="K628" t="str">
        <f t="shared" ref="K628" ca="1" si="108">IF(OR(H628=0, C628=0), "", IF(OR(AND(C628=1,H628=1), AND(C628=-1,H628=-1)), 1, 0))</f>
        <v/>
      </c>
      <c r="L628">
        <f t="shared" ref="L628" ca="1" si="109">IF(OR(I628=0, D628=0), "", IF(OR(AND(D628=1,I628=1), AND(D628=-1,I628=-1)), 1, 0))</f>
        <v>0</v>
      </c>
      <c r="M628">
        <f t="shared" ref="M628" ca="1" si="110">IF(OR(I628=0, E628=0), "", IF(OR(AND(E628=1,I628=1), AND(E628=-1,I628=-1)), 1, 0))</f>
        <v>0</v>
      </c>
    </row>
    <row r="629" spans="1:13" x14ac:dyDescent="0.2">
      <c r="A629" s="1">
        <f t="shared" si="98"/>
        <v>45667</v>
      </c>
      <c r="B629">
        <v>1</v>
      </c>
      <c r="C629">
        <v>1</v>
      </c>
      <c r="D629">
        <v>1</v>
      </c>
      <c r="E629">
        <v>1</v>
      </c>
      <c r="F629">
        <f ca="1">VLOOKUP(A629+3+7, BB!$A:$C,2, 0) - VLOOKUP(A629+3, BB!$A:$C,2, 0)</f>
        <v>-1.0000000000000009E-2</v>
      </c>
      <c r="G629">
        <f ca="1">VLOOKUP(A629+3+7, BB!$A:$C,3, 0) - VLOOKUP(A629+3, BB!$A:$C,3, 0)</f>
        <v>-0.15090000000000003</v>
      </c>
      <c r="H629">
        <f t="shared" ref="H629:H631" ca="1" si="111">IF(F629&gt;0, -1, IF(F629&lt;0, 1, 0))</f>
        <v>1</v>
      </c>
      <c r="I629">
        <f t="shared" ref="I629:I631" ca="1" si="112">IF(G629&gt;0, -1, IF(G629&lt;0, 1, 0))</f>
        <v>1</v>
      </c>
      <c r="J629">
        <f t="shared" ref="J629:J631" ca="1" si="113">IF(OR(H629=0, B629=0), "", IF(OR(AND(B629=1,H629=1), AND(B629=-1,H629=-1)), 1, 0))</f>
        <v>1</v>
      </c>
      <c r="K629">
        <f t="shared" ref="K629:K631" ca="1" si="114">IF(OR(H629=0, C629=0), "", IF(OR(AND(C629=1,H629=1), AND(C629=-1,H629=-1)), 1, 0))</f>
        <v>1</v>
      </c>
      <c r="L629">
        <f t="shared" ref="L629:L631" ca="1" si="115">IF(OR(I629=0, D629=0), "", IF(OR(AND(D629=1,I629=1), AND(D629=-1,I629=-1)), 1, 0))</f>
        <v>1</v>
      </c>
      <c r="M629">
        <f t="shared" ref="M629:M631" ca="1" si="116">IF(OR(I629=0, E629=0), "", IF(OR(AND(E629=1,I629=1), AND(E629=-1,I629=-1)), 1, 0))</f>
        <v>1</v>
      </c>
    </row>
    <row r="630" spans="1:13" x14ac:dyDescent="0.2">
      <c r="A630" s="1">
        <f t="shared" si="98"/>
        <v>45674</v>
      </c>
      <c r="B630">
        <v>1</v>
      </c>
      <c r="C630">
        <v>1</v>
      </c>
      <c r="D630">
        <v>1</v>
      </c>
      <c r="E630">
        <v>1</v>
      </c>
      <c r="F630">
        <f ca="1">VLOOKUP(A630+3+7, BB!$A:$C,2, 0) - VLOOKUP(A630+3, BB!$A:$C,2, 0)</f>
        <v>-1.0000000000000009E-2</v>
      </c>
      <c r="G630">
        <f ca="1">VLOOKUP(A630+3+7, BB!$A:$C,3, 0) - VLOOKUP(A630+3, BB!$A:$C,3, 0)</f>
        <v>-9.2699999999999783E-2</v>
      </c>
      <c r="H630">
        <f t="shared" ca="1" si="111"/>
        <v>1</v>
      </c>
      <c r="I630">
        <f t="shared" ca="1" si="112"/>
        <v>1</v>
      </c>
      <c r="J630">
        <f t="shared" ca="1" si="113"/>
        <v>1</v>
      </c>
      <c r="K630">
        <f t="shared" ca="1" si="114"/>
        <v>1</v>
      </c>
      <c r="L630">
        <f t="shared" ca="1" si="115"/>
        <v>1</v>
      </c>
      <c r="M630">
        <f t="shared" ca="1" si="116"/>
        <v>1</v>
      </c>
    </row>
    <row r="631" spans="1:13" x14ac:dyDescent="0.2">
      <c r="A631" s="1">
        <f t="shared" si="98"/>
        <v>45681</v>
      </c>
      <c r="B631">
        <v>1</v>
      </c>
      <c r="C631">
        <v>1</v>
      </c>
      <c r="D631">
        <v>1</v>
      </c>
      <c r="E631">
        <v>1</v>
      </c>
      <c r="F631">
        <f ca="1">VLOOKUP(A631+3+7, BB!$A:$C,2, 0) - VLOOKUP(A631+3, BB!$A:$C,2, 0)</f>
        <v>2.0000000000000018E-2</v>
      </c>
      <c r="G631">
        <f ca="1">VLOOKUP(A631+3+7, BB!$A:$C,3, 0) - VLOOKUP(A631+3, BB!$A:$C,3, 0)</f>
        <v>2.0699999999999719E-2</v>
      </c>
      <c r="H631">
        <f t="shared" ca="1" si="111"/>
        <v>-1</v>
      </c>
      <c r="I631">
        <f t="shared" ca="1" si="112"/>
        <v>-1</v>
      </c>
      <c r="J631">
        <f t="shared" ca="1" si="113"/>
        <v>0</v>
      </c>
      <c r="K631">
        <f t="shared" ca="1" si="114"/>
        <v>0</v>
      </c>
      <c r="L631">
        <f t="shared" ca="1" si="115"/>
        <v>0</v>
      </c>
      <c r="M631">
        <f t="shared" ca="1" si="116"/>
        <v>0</v>
      </c>
    </row>
    <row r="632" spans="1:13" x14ac:dyDescent="0.2">
      <c r="A632" s="1">
        <f t="shared" si="98"/>
        <v>45688</v>
      </c>
      <c r="B632">
        <v>1</v>
      </c>
      <c r="C632">
        <v>1</v>
      </c>
      <c r="D632">
        <v>1</v>
      </c>
      <c r="E632">
        <v>1</v>
      </c>
      <c r="F632">
        <f ca="1">VLOOKUP(A632+3+7, BB!$A:$C,2, 0) - VLOOKUP(A632+3, BB!$A:$C,2, 0)</f>
        <v>9.9999999999998979E-3</v>
      </c>
      <c r="G632">
        <f ca="1">VLOOKUP(A632+3+7, BB!$A:$C,3, 0) - VLOOKUP(A632+3, BB!$A:$C,3, 0)</f>
        <v>-5.8199999999999363E-2</v>
      </c>
      <c r="H632">
        <f t="shared" ref="H632:H636" ca="1" si="117">IF(F632&gt;0, -1, IF(F632&lt;0, 1, 0))</f>
        <v>-1</v>
      </c>
      <c r="I632">
        <f t="shared" ref="I632:I636" ca="1" si="118">IF(G632&gt;0, -1, IF(G632&lt;0, 1, 0))</f>
        <v>1</v>
      </c>
      <c r="J632">
        <f t="shared" ref="J632:J636" ca="1" si="119">IF(OR(H632=0, B632=0), "", IF(OR(AND(B632=1,H632=1), AND(B632=-1,H632=-1)), 1, 0))</f>
        <v>0</v>
      </c>
      <c r="K632">
        <f t="shared" ref="K632:K636" ca="1" si="120">IF(OR(H632=0, C632=0), "", IF(OR(AND(C632=1,H632=1), AND(C632=-1,H632=-1)), 1, 0))</f>
        <v>0</v>
      </c>
      <c r="L632">
        <f t="shared" ref="L632:L636" ca="1" si="121">IF(OR(I632=0, D632=0), "", IF(OR(AND(D632=1,I632=1), AND(D632=-1,I632=-1)), 1, 0))</f>
        <v>1</v>
      </c>
      <c r="M632">
        <f t="shared" ref="M632:M636" ca="1" si="122">IF(OR(I632=0, E632=0), "", IF(OR(AND(E632=1,I632=1), AND(E632=-1,I632=-1)), 1, 0))</f>
        <v>1</v>
      </c>
    </row>
    <row r="633" spans="1:13" x14ac:dyDescent="0.2">
      <c r="A633" s="1">
        <f t="shared" si="98"/>
        <v>45695</v>
      </c>
      <c r="B633">
        <v>1</v>
      </c>
      <c r="C633">
        <v>1</v>
      </c>
      <c r="D633">
        <v>1</v>
      </c>
      <c r="E633">
        <v>-1</v>
      </c>
      <c r="F633">
        <f ca="1">VLOOKUP(A633+3+7, BB!$A:$C,2, 0) - VLOOKUP(A633+3, BB!$A:$C,2, 0)</f>
        <v>-3.9999999999999925E-2</v>
      </c>
      <c r="G633">
        <f ca="1">VLOOKUP(A633+3+7, BB!$A:$C,3, 0) - VLOOKUP(A633+3, BB!$A:$C,3, 0)</f>
        <v>-2.0599999999999952E-2</v>
      </c>
      <c r="H633">
        <f t="shared" ca="1" si="117"/>
        <v>1</v>
      </c>
      <c r="I633">
        <f t="shared" ca="1" si="118"/>
        <v>1</v>
      </c>
      <c r="J633">
        <f t="shared" ca="1" si="119"/>
        <v>1</v>
      </c>
      <c r="K633">
        <f t="shared" ca="1" si="120"/>
        <v>1</v>
      </c>
      <c r="L633">
        <f t="shared" ca="1" si="121"/>
        <v>1</v>
      </c>
      <c r="M633">
        <f t="shared" ca="1" si="122"/>
        <v>0</v>
      </c>
    </row>
    <row r="634" spans="1:13" x14ac:dyDescent="0.2">
      <c r="A634" s="1">
        <f t="shared" si="98"/>
        <v>45702</v>
      </c>
      <c r="B634">
        <v>1</v>
      </c>
      <c r="C634">
        <v>1</v>
      </c>
      <c r="D634">
        <v>1</v>
      </c>
      <c r="E634">
        <v>-1</v>
      </c>
      <c r="F634">
        <f ca="1">VLOOKUP(A634+3+7, BB!$A:$C,2, 0) - VLOOKUP(A634+3, BB!$A:$C,2, 0)</f>
        <v>2.0000000000000018E-2</v>
      </c>
      <c r="G634">
        <f ca="1">VLOOKUP(A634+3+7, BB!$A:$C,3, 0) - VLOOKUP(A634+3, BB!$A:$C,3, 0)</f>
        <v>-7.5900000000000745E-2</v>
      </c>
      <c r="H634">
        <f t="shared" ca="1" si="117"/>
        <v>-1</v>
      </c>
      <c r="I634">
        <f t="shared" ca="1" si="118"/>
        <v>1</v>
      </c>
      <c r="J634">
        <f t="shared" ca="1" si="119"/>
        <v>0</v>
      </c>
      <c r="K634">
        <f t="shared" ca="1" si="120"/>
        <v>0</v>
      </c>
      <c r="L634">
        <f t="shared" ca="1" si="121"/>
        <v>1</v>
      </c>
      <c r="M634">
        <f t="shared" ca="1" si="122"/>
        <v>0</v>
      </c>
    </row>
    <row r="635" spans="1:13" x14ac:dyDescent="0.2">
      <c r="A635" s="1">
        <f t="shared" si="98"/>
        <v>45709</v>
      </c>
      <c r="B635">
        <v>1</v>
      </c>
      <c r="C635">
        <v>1</v>
      </c>
      <c r="D635">
        <v>1</v>
      </c>
      <c r="E635">
        <v>-1</v>
      </c>
      <c r="F635">
        <f ca="1">VLOOKUP(A635+3+7, BB!$A:$C,2, 0) - VLOOKUP(A635+3, BB!$A:$C,2, 0)</f>
        <v>7.999999999999996E-2</v>
      </c>
      <c r="G635">
        <f ca="1">VLOOKUP(A635+3+7, BB!$A:$C,3, 0) - VLOOKUP(A635+3, BB!$A:$C,3, 0)</f>
        <v>-0.24519999999999964</v>
      </c>
      <c r="H635">
        <f t="shared" ca="1" si="117"/>
        <v>-1</v>
      </c>
      <c r="I635">
        <f t="shared" ca="1" si="118"/>
        <v>1</v>
      </c>
      <c r="J635">
        <f t="shared" ca="1" si="119"/>
        <v>0</v>
      </c>
      <c r="K635">
        <f t="shared" ca="1" si="120"/>
        <v>0</v>
      </c>
      <c r="L635">
        <f t="shared" ca="1" si="121"/>
        <v>1</v>
      </c>
      <c r="M635">
        <f t="shared" ca="1" si="122"/>
        <v>0</v>
      </c>
    </row>
    <row r="636" spans="1:13" x14ac:dyDescent="0.2">
      <c r="A636" s="1">
        <f t="shared" si="98"/>
        <v>45716</v>
      </c>
      <c r="B636">
        <v>1</v>
      </c>
      <c r="C636">
        <v>1</v>
      </c>
      <c r="D636">
        <v>1</v>
      </c>
      <c r="E636">
        <v>0</v>
      </c>
      <c r="F636">
        <f ca="1">VLOOKUP(A636+3+7, BB!$A:$C,2, 0) - VLOOKUP(A636+3, BB!$A:$C,2, 0)</f>
        <v>3.0000000000000027E-2</v>
      </c>
      <c r="G636">
        <f ca="1">VLOOKUP(A636+3+7, BB!$A:$C,3, 0) - VLOOKUP(A636+3, BB!$A:$C,3, 0)</f>
        <v>5.7999999999999829E-2</v>
      </c>
      <c r="H636">
        <f t="shared" ca="1" si="117"/>
        <v>-1</v>
      </c>
      <c r="I636">
        <f t="shared" ca="1" si="118"/>
        <v>-1</v>
      </c>
      <c r="J636">
        <f t="shared" ca="1" si="119"/>
        <v>0</v>
      </c>
      <c r="K636">
        <f t="shared" ca="1" si="120"/>
        <v>0</v>
      </c>
      <c r="L636">
        <f t="shared" ca="1" si="121"/>
        <v>0</v>
      </c>
      <c r="M636" t="str">
        <f t="shared" ca="1" si="122"/>
        <v/>
      </c>
    </row>
    <row r="637" spans="1:13" x14ac:dyDescent="0.2">
      <c r="A637" s="1">
        <f t="shared" si="98"/>
        <v>45723</v>
      </c>
      <c r="B637">
        <v>1</v>
      </c>
      <c r="C637">
        <v>1</v>
      </c>
      <c r="D637">
        <v>1</v>
      </c>
      <c r="E637">
        <v>-1</v>
      </c>
      <c r="F637">
        <f ca="1">VLOOKUP(A637+3+7, BB!$A:$C,2, 0) - VLOOKUP(A637+3, BB!$A:$C,2, 0)</f>
        <v>1.0000000000000009E-2</v>
      </c>
      <c r="G637">
        <f ca="1">VLOOKUP(A637+3+7, BB!$A:$C,3, 0) - VLOOKUP(A637+3, BB!$A:$C,3, 0)</f>
        <v>8.539999999999992E-2</v>
      </c>
      <c r="H637">
        <f t="shared" ref="H637:H639" ca="1" si="123">IF(F637&gt;0, -1, IF(F637&lt;0, 1, 0))</f>
        <v>-1</v>
      </c>
      <c r="I637">
        <f t="shared" ref="I637:I639" ca="1" si="124">IF(G637&gt;0, -1, IF(G637&lt;0, 1, 0))</f>
        <v>-1</v>
      </c>
      <c r="J637">
        <f t="shared" ref="J637:J639" ca="1" si="125">IF(OR(H637=0, B637=0), "", IF(OR(AND(B637=1,H637=1), AND(B637=-1,H637=-1)), 1, 0))</f>
        <v>0</v>
      </c>
      <c r="K637">
        <f t="shared" ref="K637:K639" ca="1" si="126">IF(OR(H637=0, C637=0), "", IF(OR(AND(C637=1,H637=1), AND(C637=-1,H637=-1)), 1, 0))</f>
        <v>0</v>
      </c>
      <c r="L637">
        <f t="shared" ref="L637:L639" ca="1" si="127">IF(OR(I637=0, D637=0), "", IF(OR(AND(D637=1,I637=1), AND(D637=-1,I637=-1)), 1, 0))</f>
        <v>0</v>
      </c>
      <c r="M637">
        <f t="shared" ref="M637:M639" ca="1" si="128">IF(OR(I637=0, E637=0), "", IF(OR(AND(E637=1,I637=1), AND(E637=-1,I637=-1)), 1, 0))</f>
        <v>1</v>
      </c>
    </row>
    <row r="638" spans="1:13" x14ac:dyDescent="0.2">
      <c r="A638" s="1">
        <f t="shared" si="98"/>
        <v>45730</v>
      </c>
      <c r="B638">
        <v>1</v>
      </c>
      <c r="C638">
        <v>1</v>
      </c>
      <c r="D638">
        <v>1</v>
      </c>
      <c r="E638">
        <v>0</v>
      </c>
      <c r="F638">
        <f ca="1">VLOOKUP(A638+3+7, BB!$A:$C,2, 0) - VLOOKUP(A638+3, BB!$A:$C,2, 0)</f>
        <v>-3.0000000000000027E-2</v>
      </c>
      <c r="G638">
        <f ca="1">VLOOKUP(A638+3+7, BB!$A:$C,3, 0) - VLOOKUP(A638+3, BB!$A:$C,3, 0)</f>
        <v>3.6100000000000243E-2</v>
      </c>
      <c r="H638">
        <f t="shared" ca="1" si="123"/>
        <v>1</v>
      </c>
      <c r="I638">
        <f t="shared" ca="1" si="124"/>
        <v>-1</v>
      </c>
      <c r="J638">
        <f t="shared" ca="1" si="125"/>
        <v>1</v>
      </c>
      <c r="K638">
        <f t="shared" ca="1" si="126"/>
        <v>1</v>
      </c>
      <c r="L638">
        <f t="shared" ca="1" si="127"/>
        <v>0</v>
      </c>
      <c r="M638" t="str">
        <f t="shared" ca="1" si="128"/>
        <v/>
      </c>
    </row>
    <row r="639" spans="1:13" x14ac:dyDescent="0.2">
      <c r="A639" s="1">
        <f t="shared" si="98"/>
        <v>45737</v>
      </c>
      <c r="B639">
        <v>1</v>
      </c>
      <c r="C639">
        <v>1</v>
      </c>
      <c r="D639">
        <v>1</v>
      </c>
      <c r="E639">
        <v>0</v>
      </c>
      <c r="F639">
        <f ca="1">VLOOKUP(A639+3+7, BB!$A:$C,2, 0) - VLOOKUP(A639+3, BB!$A:$C,2, 0)</f>
        <v>4.9999999999999933E-2</v>
      </c>
      <c r="G639">
        <f ca="1">VLOOKUP(A639+3+7, BB!$A:$C,3, 0) - VLOOKUP(A639+3, BB!$A:$C,3, 0)</f>
        <v>-0.12929999999999975</v>
      </c>
      <c r="H639">
        <f t="shared" ca="1" si="123"/>
        <v>-1</v>
      </c>
      <c r="I639">
        <f t="shared" ca="1" si="124"/>
        <v>1</v>
      </c>
      <c r="J639">
        <f t="shared" ca="1" si="125"/>
        <v>0</v>
      </c>
      <c r="K639">
        <f t="shared" ca="1" si="126"/>
        <v>0</v>
      </c>
      <c r="L639">
        <f t="shared" ca="1" si="127"/>
        <v>1</v>
      </c>
      <c r="M639" t="str">
        <f t="shared" ca="1" si="128"/>
        <v/>
      </c>
    </row>
    <row r="640" spans="1:13" x14ac:dyDescent="0.2">
      <c r="A640" s="1">
        <f t="shared" si="98"/>
        <v>45744</v>
      </c>
      <c r="B640">
        <v>1</v>
      </c>
      <c r="C640">
        <v>1</v>
      </c>
      <c r="D640">
        <v>1</v>
      </c>
      <c r="E640">
        <v>1</v>
      </c>
      <c r="F640">
        <f ca="1">VLOOKUP(A640+3+7, BB!$A:$C,2, 0) - VLOOKUP(A640+3, BB!$A:$C,2, 0)</f>
        <v>0.21999999999999997</v>
      </c>
      <c r="G640">
        <f ca="1">VLOOKUP(A640+3+7, BB!$A:$C,3, 0) - VLOOKUP(A640+3, BB!$A:$C,3, 0)</f>
        <v>-2.179999999999982E-2</v>
      </c>
      <c r="H640">
        <f t="shared" ref="H640" ca="1" si="129">IF(F640&gt;0, -1, IF(F640&lt;0, 1, 0))</f>
        <v>-1</v>
      </c>
      <c r="I640">
        <f t="shared" ref="I640" ca="1" si="130">IF(G640&gt;0, -1, IF(G640&lt;0, 1, 0))</f>
        <v>1</v>
      </c>
      <c r="J640">
        <f t="shared" ref="J640" ca="1" si="131">IF(OR(H640=0, B640=0), "", IF(OR(AND(B640=1,H640=1), AND(B640=-1,H640=-1)), 1, 0))</f>
        <v>0</v>
      </c>
      <c r="K640">
        <f t="shared" ref="K640" ca="1" si="132">IF(OR(H640=0, C640=0), "", IF(OR(AND(C640=1,H640=1), AND(C640=-1,H640=-1)), 1, 0))</f>
        <v>0</v>
      </c>
      <c r="L640">
        <f t="shared" ref="L640" ca="1" si="133">IF(OR(I640=0, D640=0), "", IF(OR(AND(D640=1,I640=1), AND(D640=-1,I640=-1)), 1, 0))</f>
        <v>1</v>
      </c>
      <c r="M640">
        <f t="shared" ref="M640" ca="1" si="134">IF(OR(I640=0, E640=0), "", IF(OR(AND(E640=1,I640=1), AND(E640=-1,I640=-1)), 1, 0))</f>
        <v>1</v>
      </c>
    </row>
    <row r="641" spans="1:13" x14ac:dyDescent="0.2">
      <c r="A641" s="1">
        <f t="shared" si="98"/>
        <v>45751</v>
      </c>
      <c r="B641">
        <v>1</v>
      </c>
      <c r="C641">
        <v>1</v>
      </c>
      <c r="D641">
        <v>-1</v>
      </c>
      <c r="E641">
        <v>1</v>
      </c>
      <c r="F641">
        <f ca="1">VLOOKUP(A641+3+7, BB!$A:$C,2, 0) - VLOOKUP(A641+3, BB!$A:$C,2, 0)</f>
        <v>-3.9999999999999813E-2</v>
      </c>
      <c r="G641">
        <f ca="1">VLOOKUP(A641+3+7, BB!$A:$C,3, 0) - VLOOKUP(A641+3, BB!$A:$C,3, 0)</f>
        <v>0.19039999999999946</v>
      </c>
      <c r="H641">
        <f t="shared" ref="H641:H644" ca="1" si="135">IF(F641&gt;0, -1, IF(F641&lt;0, 1, 0))</f>
        <v>1</v>
      </c>
      <c r="I641">
        <f t="shared" ref="I641:I644" ca="1" si="136">IF(G641&gt;0, -1, IF(G641&lt;0, 1, 0))</f>
        <v>-1</v>
      </c>
      <c r="J641">
        <f t="shared" ref="J641:J644" ca="1" si="137">IF(OR(H641=0, B641=0), "", IF(OR(AND(B641=1,H641=1), AND(B641=-1,H641=-1)), 1, 0))</f>
        <v>1</v>
      </c>
      <c r="K641">
        <f t="shared" ref="K641:K644" ca="1" si="138">IF(OR(H641=0, C641=0), "", IF(OR(AND(C641=1,H641=1), AND(C641=-1,H641=-1)), 1, 0))</f>
        <v>1</v>
      </c>
      <c r="L641">
        <f t="shared" ref="L641:L644" ca="1" si="139">IF(OR(I641=0, D641=0), "", IF(OR(AND(D641=1,I641=1), AND(D641=-1,I641=-1)), 1, 0))</f>
        <v>1</v>
      </c>
      <c r="M641">
        <f t="shared" ref="M641:M644" ca="1" si="140">IF(OR(I641=0, E641=0), "", IF(OR(AND(E641=1,I641=1), AND(E641=-1,I641=-1)), 1, 0))</f>
        <v>0</v>
      </c>
    </row>
    <row r="642" spans="1:13" x14ac:dyDescent="0.2">
      <c r="A642" s="1">
        <f t="shared" si="98"/>
        <v>45758</v>
      </c>
      <c r="B642">
        <v>1</v>
      </c>
      <c r="C642">
        <v>1</v>
      </c>
      <c r="D642">
        <v>1</v>
      </c>
      <c r="E642">
        <v>1</v>
      </c>
      <c r="F642">
        <f ca="1">VLOOKUP(A642+3+7, BB!$A:$C,2, 0) - VLOOKUP(A642+3, BB!$A:$C,2, 0)</f>
        <v>-1.0000000000000009E-2</v>
      </c>
      <c r="G642">
        <f ca="1">VLOOKUP(A642+3+7, BB!$A:$C,3, 0) - VLOOKUP(A642+3, BB!$A:$C,3, 0)</f>
        <v>3.6699999999999733E-2</v>
      </c>
      <c r="H642">
        <f t="shared" ca="1" si="135"/>
        <v>1</v>
      </c>
      <c r="I642">
        <f t="shared" ca="1" si="136"/>
        <v>-1</v>
      </c>
      <c r="J642">
        <f t="shared" ca="1" si="137"/>
        <v>1</v>
      </c>
      <c r="K642">
        <f t="shared" ca="1" si="138"/>
        <v>1</v>
      </c>
      <c r="L642">
        <f t="shared" ca="1" si="139"/>
        <v>0</v>
      </c>
      <c r="M642">
        <f t="shared" ca="1" si="140"/>
        <v>0</v>
      </c>
    </row>
    <row r="643" spans="1:13" x14ac:dyDescent="0.2">
      <c r="A643" s="1">
        <f t="shared" si="98"/>
        <v>45765</v>
      </c>
      <c r="B643">
        <v>1</v>
      </c>
      <c r="C643">
        <v>1</v>
      </c>
      <c r="D643">
        <v>1</v>
      </c>
      <c r="E643">
        <v>1</v>
      </c>
      <c r="F643">
        <f ca="1">VLOOKUP(A643+3+7, BB!$A:$C,2, 0) - VLOOKUP(A643+3, BB!$A:$C,2, 0)</f>
        <v>-9.000000000000008E-2</v>
      </c>
      <c r="G643">
        <f ca="1">VLOOKUP(A643+3+7, BB!$A:$C,3, 0) - VLOOKUP(A643+3, BB!$A:$C,3, 0)</f>
        <v>-0.20239999999999991</v>
      </c>
      <c r="H643">
        <f t="shared" ca="1" si="135"/>
        <v>1</v>
      </c>
      <c r="I643">
        <f t="shared" ca="1" si="136"/>
        <v>1</v>
      </c>
      <c r="J643">
        <f t="shared" ca="1" si="137"/>
        <v>1</v>
      </c>
      <c r="K643">
        <f t="shared" ca="1" si="138"/>
        <v>1</v>
      </c>
      <c r="L643">
        <f t="shared" ca="1" si="139"/>
        <v>1</v>
      </c>
      <c r="M643">
        <f t="shared" ca="1" si="140"/>
        <v>1</v>
      </c>
    </row>
    <row r="644" spans="1:13" x14ac:dyDescent="0.2">
      <c r="A644" s="1">
        <f t="shared" si="98"/>
        <v>45772</v>
      </c>
      <c r="B644">
        <v>1</v>
      </c>
      <c r="C644">
        <v>1</v>
      </c>
      <c r="D644">
        <v>1</v>
      </c>
      <c r="E644">
        <v>1</v>
      </c>
      <c r="F644">
        <f ca="1">VLOOKUP(A644+3+7, BB!$A:$C,2, 0) - VLOOKUP(A644+3, BB!$A:$C,2, 0)</f>
        <v>0</v>
      </c>
      <c r="G644">
        <f ca="1">VLOOKUP(A644+3+7, BB!$A:$C,3, 0) - VLOOKUP(A644+3, BB!$A:$C,3, 0)</f>
        <v>0.13510000000000044</v>
      </c>
      <c r="H644">
        <f t="shared" ca="1" si="135"/>
        <v>0</v>
      </c>
      <c r="I644">
        <f t="shared" ca="1" si="136"/>
        <v>-1</v>
      </c>
      <c r="J644" t="str">
        <f t="shared" ca="1" si="137"/>
        <v/>
      </c>
      <c r="K644" t="str">
        <f t="shared" ca="1" si="138"/>
        <v/>
      </c>
      <c r="L644">
        <f t="shared" ca="1" si="139"/>
        <v>0</v>
      </c>
      <c r="M644">
        <f t="shared" ca="1" si="140"/>
        <v>0</v>
      </c>
    </row>
    <row r="645" spans="1:13" x14ac:dyDescent="0.2">
      <c r="A645" s="1">
        <f t="shared" si="98"/>
        <v>45779</v>
      </c>
      <c r="B645">
        <v>1</v>
      </c>
      <c r="C645">
        <v>1</v>
      </c>
      <c r="D645">
        <v>1</v>
      </c>
      <c r="E645">
        <v>1</v>
      </c>
      <c r="F645">
        <f ca="1">VLOOKUP(A645+3+7, BB!$A:$C,2, 0) - VLOOKUP(A645+3, BB!$A:$C,2, 0)</f>
        <v>-8.0000000000000071E-2</v>
      </c>
      <c r="G645">
        <f ca="1">VLOOKUP(A645+3+7, BB!$A:$C,3, 0) - VLOOKUP(A645+3, BB!$A:$C,3, 0)</f>
        <v>0.12760000000000016</v>
      </c>
      <c r="H645">
        <f t="shared" ref="H645:H649" ca="1" si="141">IF(F645&gt;0, -1, IF(F645&lt;0, 1, 0))</f>
        <v>1</v>
      </c>
      <c r="I645">
        <f t="shared" ref="I645:I649" ca="1" si="142">IF(G645&gt;0, -1, IF(G645&lt;0, 1, 0))</f>
        <v>-1</v>
      </c>
      <c r="J645">
        <f t="shared" ref="J645:J649" ca="1" si="143">IF(OR(H645=0, B645=0), "", IF(OR(AND(B645=1,H645=1), AND(B645=-1,H645=-1)), 1, 0))</f>
        <v>1</v>
      </c>
      <c r="K645">
        <f t="shared" ref="K645:K649" ca="1" si="144">IF(OR(H645=0, C645=0), "", IF(OR(AND(C645=1,H645=1), AND(C645=-1,H645=-1)), 1, 0))</f>
        <v>1</v>
      </c>
      <c r="L645">
        <f t="shared" ref="L645:L649" ca="1" si="145">IF(OR(I645=0, D645=0), "", IF(OR(AND(D645=1,I645=1), AND(D645=-1,I645=-1)), 1, 0))</f>
        <v>0</v>
      </c>
      <c r="M645">
        <f t="shared" ref="M645:M649" ca="1" si="146">IF(OR(I645=0, E645=0), "", IF(OR(AND(E645=1,I645=1), AND(E645=-1,I645=-1)), 1, 0))</f>
        <v>0</v>
      </c>
    </row>
    <row r="646" spans="1:13" x14ac:dyDescent="0.2">
      <c r="A646" s="1">
        <f t="shared" si="98"/>
        <v>45786</v>
      </c>
      <c r="B646">
        <v>1</v>
      </c>
      <c r="C646">
        <v>1</v>
      </c>
      <c r="D646">
        <v>1</v>
      </c>
      <c r="E646">
        <v>1</v>
      </c>
      <c r="F646">
        <f ca="1">VLOOKUP(A646+3+7, BB!$A:$C,2, 0) - VLOOKUP(A646+3, BB!$A:$C,2, 0)</f>
        <v>-4.9999999999999933E-2</v>
      </c>
      <c r="G646">
        <f ca="1">VLOOKUP(A646+3+7, BB!$A:$C,3, 0) - VLOOKUP(A646+3, BB!$A:$C,3, 0)</f>
        <v>-2.3500000000000298E-2</v>
      </c>
      <c r="H646">
        <f t="shared" ca="1" si="141"/>
        <v>1</v>
      </c>
      <c r="I646">
        <f t="shared" ca="1" si="142"/>
        <v>1</v>
      </c>
      <c r="J646">
        <f t="shared" ca="1" si="143"/>
        <v>1</v>
      </c>
      <c r="K646">
        <f t="shared" ca="1" si="144"/>
        <v>1</v>
      </c>
      <c r="L646">
        <f t="shared" ca="1" si="145"/>
        <v>1</v>
      </c>
      <c r="M646">
        <f t="shared" ca="1" si="146"/>
        <v>1</v>
      </c>
    </row>
    <row r="647" spans="1:13" x14ac:dyDescent="0.2">
      <c r="A647" s="1">
        <f t="shared" si="98"/>
        <v>45793</v>
      </c>
      <c r="B647">
        <v>1</v>
      </c>
      <c r="C647">
        <v>1</v>
      </c>
      <c r="D647">
        <v>1</v>
      </c>
      <c r="E647">
        <v>1</v>
      </c>
      <c r="F647">
        <f ca="1">VLOOKUP(A647+3+7, BB!$A:$C,2, 0) - VLOOKUP(A647+3, BB!$A:$C,2, 0)</f>
        <v>2.0000000000000018E-2</v>
      </c>
      <c r="G647">
        <f ca="1">VLOOKUP(A647+3+7, BB!$A:$C,3, 0) - VLOOKUP(A647+3, BB!$A:$C,3, 0)</f>
        <v>6.3600000000000101E-2</v>
      </c>
      <c r="H647">
        <f t="shared" ca="1" si="141"/>
        <v>-1</v>
      </c>
      <c r="I647">
        <f t="shared" ca="1" si="142"/>
        <v>-1</v>
      </c>
      <c r="J647">
        <f t="shared" ca="1" si="143"/>
        <v>0</v>
      </c>
      <c r="K647">
        <f t="shared" ca="1" si="144"/>
        <v>0</v>
      </c>
      <c r="L647">
        <f t="shared" ca="1" si="145"/>
        <v>0</v>
      </c>
      <c r="M647">
        <f t="shared" ca="1" si="146"/>
        <v>0</v>
      </c>
    </row>
    <row r="648" spans="1:13" x14ac:dyDescent="0.2">
      <c r="A648" s="1">
        <f t="shared" si="98"/>
        <v>45800</v>
      </c>
      <c r="B648">
        <v>1</v>
      </c>
      <c r="C648">
        <v>1</v>
      </c>
      <c r="D648">
        <v>1</v>
      </c>
      <c r="E648">
        <v>1</v>
      </c>
      <c r="F648">
        <f ca="1">VLOOKUP(A648+3+7, BB!$A:$C,2, 0) - VLOOKUP(A648+3, BB!$A:$C,2, 0)</f>
        <v>-3.0000000000000027E-2</v>
      </c>
      <c r="G648">
        <f ca="1">VLOOKUP(A648+3+7, BB!$A:$C,3, 0) - VLOOKUP(A648+3, BB!$A:$C,3, 0)</f>
        <v>-7.1100000000000385E-2</v>
      </c>
      <c r="H648">
        <f t="shared" ca="1" si="141"/>
        <v>1</v>
      </c>
      <c r="I648">
        <f t="shared" ca="1" si="142"/>
        <v>1</v>
      </c>
      <c r="J648">
        <f t="shared" ca="1" si="143"/>
        <v>1</v>
      </c>
      <c r="K648">
        <f t="shared" ca="1" si="144"/>
        <v>1</v>
      </c>
      <c r="L648">
        <f t="shared" ca="1" si="145"/>
        <v>1</v>
      </c>
      <c r="M648">
        <f t="shared" ca="1" si="146"/>
        <v>1</v>
      </c>
    </row>
    <row r="649" spans="1:13" x14ac:dyDescent="0.2">
      <c r="A649" s="1">
        <f t="shared" si="98"/>
        <v>45807</v>
      </c>
      <c r="B649">
        <v>1</v>
      </c>
      <c r="C649">
        <v>1</v>
      </c>
      <c r="D649">
        <v>1</v>
      </c>
      <c r="E649">
        <v>1</v>
      </c>
      <c r="F649">
        <f ca="1">VLOOKUP(A649+3+7, BB!$A:$C,2, 0) - VLOOKUP(A649+3, BB!$A:$C,2, 0)</f>
        <v>-4.0000000000000036E-2</v>
      </c>
      <c r="G649">
        <f ca="1">VLOOKUP(A649+3+7, BB!$A:$C,3, 0) - VLOOKUP(A649+3, BB!$A:$C,3, 0)</f>
        <v>3.3900000000000041E-2</v>
      </c>
      <c r="H649">
        <f t="shared" ca="1" si="141"/>
        <v>1</v>
      </c>
      <c r="I649">
        <f t="shared" ca="1" si="142"/>
        <v>-1</v>
      </c>
      <c r="J649">
        <f t="shared" ca="1" si="143"/>
        <v>1</v>
      </c>
      <c r="K649">
        <f t="shared" ca="1" si="144"/>
        <v>1</v>
      </c>
      <c r="L649">
        <f t="shared" ca="1" si="145"/>
        <v>0</v>
      </c>
      <c r="M649">
        <f t="shared" ca="1" si="146"/>
        <v>0</v>
      </c>
    </row>
    <row r="650" spans="1:13" x14ac:dyDescent="0.2">
      <c r="A650" s="1">
        <f t="shared" si="98"/>
        <v>45814</v>
      </c>
      <c r="B650">
        <v>1</v>
      </c>
      <c r="C650">
        <v>1</v>
      </c>
      <c r="D650">
        <v>1</v>
      </c>
      <c r="E650">
        <v>1</v>
      </c>
      <c r="F650">
        <f ca="1">VLOOKUP(A650+3+7, BB!$A:$C,2, 0) - VLOOKUP(A650+3, BB!$A:$C,2, 0)</f>
        <v>0</v>
      </c>
      <c r="G650">
        <f ca="1">VLOOKUP(A650+3+7, BB!$A:$C,3, 0) - VLOOKUP(A650+3, BB!$A:$C,3, 0)</f>
        <v>-2.7599999999999625E-2</v>
      </c>
      <c r="H650">
        <f t="shared" ref="H650:H653" ca="1" si="147">IF(F650&gt;0, -1, IF(F650&lt;0, 1, 0))</f>
        <v>0</v>
      </c>
      <c r="I650">
        <f t="shared" ref="I650:I653" ca="1" si="148">IF(G650&gt;0, -1, IF(G650&lt;0, 1, 0))</f>
        <v>1</v>
      </c>
      <c r="J650" t="str">
        <f t="shared" ref="J650:J653" ca="1" si="149">IF(OR(H650=0, B650=0), "", IF(OR(AND(B650=1,H650=1), AND(B650=-1,H650=-1)), 1, 0))</f>
        <v/>
      </c>
      <c r="K650" t="str">
        <f t="shared" ref="K650:K653" ca="1" si="150">IF(OR(H650=0, C650=0), "", IF(OR(AND(C650=1,H650=1), AND(C650=-1,H650=-1)), 1, 0))</f>
        <v/>
      </c>
      <c r="L650">
        <f t="shared" ref="L650:L653" ca="1" si="151">IF(OR(I650=0, D650=0), "", IF(OR(AND(D650=1,I650=1), AND(D650=-1,I650=-1)), 1, 0))</f>
        <v>1</v>
      </c>
      <c r="M650">
        <f t="shared" ref="M650:M653" ca="1" si="152">IF(OR(I650=0, E650=0), "", IF(OR(AND(E650=1,I650=1), AND(E650=-1,I650=-1)), 1, 0))</f>
        <v>1</v>
      </c>
    </row>
    <row r="651" spans="1:13" x14ac:dyDescent="0.2">
      <c r="A651" s="1">
        <f t="shared" si="98"/>
        <v>45821</v>
      </c>
      <c r="B651">
        <v>1</v>
      </c>
      <c r="C651">
        <v>1</v>
      </c>
      <c r="D651">
        <v>1</v>
      </c>
      <c r="E651">
        <v>1</v>
      </c>
      <c r="F651">
        <f ca="1">VLOOKUP(A651+3+7, BB!$A:$C,2, 0) - VLOOKUP(A651+3, BB!$A:$C,2, 0)</f>
        <v>2.0000000000000018E-2</v>
      </c>
      <c r="G651">
        <f ca="1">VLOOKUP(A651+3+7, BB!$A:$C,3, 0) - VLOOKUP(A651+3, BB!$A:$C,3, 0)</f>
        <v>-9.870000000000001E-2</v>
      </c>
      <c r="H651">
        <f t="shared" ca="1" si="147"/>
        <v>-1</v>
      </c>
      <c r="I651">
        <f t="shared" ca="1" si="148"/>
        <v>1</v>
      </c>
      <c r="J651">
        <f t="shared" ca="1" si="149"/>
        <v>0</v>
      </c>
      <c r="K651">
        <f t="shared" ca="1" si="150"/>
        <v>0</v>
      </c>
      <c r="L651">
        <f t="shared" ca="1" si="151"/>
        <v>1</v>
      </c>
      <c r="M651">
        <f t="shared" ca="1" si="152"/>
        <v>1</v>
      </c>
    </row>
    <row r="652" spans="1:13" x14ac:dyDescent="0.2">
      <c r="A652" s="1">
        <f t="shared" si="98"/>
        <v>45828</v>
      </c>
      <c r="B652">
        <v>1</v>
      </c>
      <c r="C652">
        <v>1</v>
      </c>
      <c r="D652">
        <v>1</v>
      </c>
      <c r="E652">
        <v>1</v>
      </c>
      <c r="F652">
        <f ca="1">VLOOKUP(A652+3+7, BB!$A:$C,2, 0) - VLOOKUP(A652+3, BB!$A:$C,2, 0)</f>
        <v>-3.0000000000000027E-2</v>
      </c>
      <c r="G652">
        <f ca="1">VLOOKUP(A652+3+7, BB!$A:$C,3, 0) - VLOOKUP(A652+3, BB!$A:$C,3, 0)</f>
        <v>-0.11950000000000038</v>
      </c>
      <c r="H652">
        <f t="shared" ca="1" si="147"/>
        <v>1</v>
      </c>
      <c r="I652">
        <f t="shared" ca="1" si="148"/>
        <v>1</v>
      </c>
      <c r="J652">
        <f t="shared" ca="1" si="149"/>
        <v>1</v>
      </c>
      <c r="K652">
        <f t="shared" ca="1" si="150"/>
        <v>1</v>
      </c>
      <c r="L652">
        <f t="shared" ca="1" si="151"/>
        <v>1</v>
      </c>
      <c r="M652">
        <f t="shared" ca="1" si="152"/>
        <v>1</v>
      </c>
    </row>
    <row r="653" spans="1:13" x14ac:dyDescent="0.2">
      <c r="A653" s="1">
        <f t="shared" si="98"/>
        <v>45835</v>
      </c>
      <c r="B653">
        <v>1</v>
      </c>
      <c r="C653">
        <v>1</v>
      </c>
      <c r="D653">
        <v>1</v>
      </c>
      <c r="E653">
        <v>1</v>
      </c>
      <c r="F653">
        <f ca="1">VLOOKUP(A653+3+7, BB!$A:$C,2, 0) - VLOOKUP(A653+3, BB!$A:$C,2, 0)</f>
        <v>-5.9999999999999942E-2</v>
      </c>
      <c r="G653">
        <f ca="1">VLOOKUP(A653+3+7, BB!$A:$C,3, 0) - VLOOKUP(A653+3, BB!$A:$C,3, 0)</f>
        <v>0.11770000000000014</v>
      </c>
      <c r="H653">
        <f t="shared" ca="1" si="147"/>
        <v>1</v>
      </c>
      <c r="I653">
        <f t="shared" ca="1" si="148"/>
        <v>-1</v>
      </c>
      <c r="J653">
        <f t="shared" ca="1" si="149"/>
        <v>1</v>
      </c>
      <c r="K653">
        <f t="shared" ca="1" si="150"/>
        <v>1</v>
      </c>
      <c r="L653">
        <f t="shared" ca="1" si="151"/>
        <v>0</v>
      </c>
      <c r="M653">
        <f t="shared" ca="1" si="152"/>
        <v>0</v>
      </c>
    </row>
    <row r="654" spans="1:13" x14ac:dyDescent="0.2">
      <c r="A654" s="1">
        <f t="shared" si="98"/>
        <v>45842</v>
      </c>
      <c r="B654">
        <v>-1</v>
      </c>
      <c r="C654">
        <v>0</v>
      </c>
      <c r="D654">
        <v>1</v>
      </c>
      <c r="E65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opLeftCell="A109" workbookViewId="0">
      <selection activeCell="M150" sqref="M150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16</v>
      </c>
      <c r="G1" t="s">
        <v>17</v>
      </c>
      <c r="H1" t="s">
        <v>8</v>
      </c>
      <c r="I1" t="s">
        <v>9</v>
      </c>
      <c r="J1" t="s">
        <v>23</v>
      </c>
      <c r="K1" t="s">
        <v>24</v>
      </c>
      <c r="L1" t="s">
        <v>22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13" x14ac:dyDescent="0.2">
      <c r="A145" s="1">
        <v>45657</v>
      </c>
      <c r="B145">
        <v>1</v>
      </c>
      <c r="C145">
        <v>1</v>
      </c>
      <c r="D145">
        <v>1</v>
      </c>
      <c r="E145">
        <v>1</v>
      </c>
      <c r="F145">
        <f>VLOOKUP(EOMONTH(A145,1), BB!A:C, 2, 1)-VLOOKUP(A145, BB!A:C, 2, 1)</f>
        <v>-1.0000000000000009E-2</v>
      </c>
      <c r="G145">
        <f>VLOOKUP(EOMONTH(A145,1), BB!A:C, 3, 1)-VLOOKUP(A145, BB!A:C, 3, 1)</f>
        <v>-3.029999999999955E-2</v>
      </c>
      <c r="H145">
        <f t="shared" ref="H145" si="40">IF(F145&gt;0, -1, IF(F145&lt;0, 1, 0))</f>
        <v>1</v>
      </c>
      <c r="I145">
        <f t="shared" ref="I145" si="41">IF(G145&gt;0, -1, IF(G145&lt;0, 1, 0))</f>
        <v>1</v>
      </c>
      <c r="J145">
        <f t="shared" ref="J145" si="42">IF(B145=H145,1,0)</f>
        <v>1</v>
      </c>
      <c r="K145">
        <f t="shared" ref="K145" si="43">IF(C145=I145,1,0)</f>
        <v>1</v>
      </c>
      <c r="L145">
        <f t="shared" ref="L145" si="44">IF(D145=H145,1,0)</f>
        <v>1</v>
      </c>
      <c r="M145">
        <f t="shared" ref="M145" si="45">IF(E145=I145,1,0)</f>
        <v>1</v>
      </c>
    </row>
    <row r="146" spans="1:13" x14ac:dyDescent="0.2">
      <c r="A146" s="1">
        <v>45688</v>
      </c>
      <c r="B146">
        <v>-1</v>
      </c>
      <c r="C146">
        <v>1</v>
      </c>
      <c r="D146">
        <v>1</v>
      </c>
      <c r="E146">
        <v>-1</v>
      </c>
      <c r="F146">
        <f>VLOOKUP(EOMONTH(A146,1), BB!A:C, 2, 1)-VLOOKUP(A146, BB!A:C, 2, 1)</f>
        <v>7.999999999999996E-2</v>
      </c>
      <c r="G146">
        <f>VLOOKUP(EOMONTH(A146,1), BB!A:C, 3, 1)-VLOOKUP(A146, BB!A:C, 3, 1)</f>
        <v>-0.33050000000000068</v>
      </c>
      <c r="H146">
        <f t="shared" ref="H146" si="46">IF(F146&gt;0, -1, IF(F146&lt;0, 1, 0))</f>
        <v>-1</v>
      </c>
      <c r="I146">
        <f t="shared" ref="I146" si="47">IF(G146&gt;0, -1, IF(G146&lt;0, 1, 0))</f>
        <v>1</v>
      </c>
      <c r="J146">
        <f t="shared" ref="J146" si="48">IF(B146=H146,1,0)</f>
        <v>1</v>
      </c>
      <c r="K146">
        <f t="shared" ref="K146" si="49">IF(C146=I146,1,0)</f>
        <v>1</v>
      </c>
      <c r="L146">
        <f t="shared" ref="L146" si="50">IF(D146=H146,1,0)</f>
        <v>0</v>
      </c>
      <c r="M146">
        <f t="shared" ref="M146" si="51">IF(E146=I146,1,0)</f>
        <v>0</v>
      </c>
    </row>
    <row r="147" spans="1:13" x14ac:dyDescent="0.2">
      <c r="A147" s="1">
        <v>45716</v>
      </c>
      <c r="B147">
        <v>-1</v>
      </c>
      <c r="C147">
        <v>1</v>
      </c>
      <c r="D147">
        <v>1</v>
      </c>
      <c r="E147">
        <v>-1</v>
      </c>
      <c r="F147">
        <f>VLOOKUP(EOMONTH(A147,1), BB!A:C, 2, 1)-VLOOKUP(A147, BB!A:C, 2, 1)</f>
        <v>6.9999999999999951E-2</v>
      </c>
      <c r="G147">
        <f>VLOOKUP(EOMONTH(A147,1), BB!A:C, 3, 1)-VLOOKUP(A147, BB!A:C, 3, 1)</f>
        <v>-2.8999999999994586E-3</v>
      </c>
      <c r="H147">
        <f t="shared" ref="H147" si="52">IF(F147&gt;0, -1, IF(F147&lt;0, 1, 0))</f>
        <v>-1</v>
      </c>
      <c r="I147">
        <f t="shared" ref="I147" si="53">IF(G147&gt;0, -1, IF(G147&lt;0, 1, 0))</f>
        <v>1</v>
      </c>
      <c r="J147">
        <f t="shared" ref="J147" si="54">IF(B147=H147,1,0)</f>
        <v>1</v>
      </c>
      <c r="K147">
        <f t="shared" ref="K147" si="55">IF(C147=I147,1,0)</f>
        <v>1</v>
      </c>
      <c r="L147">
        <f t="shared" ref="L147" si="56">IF(D147=H147,1,0)</f>
        <v>0</v>
      </c>
      <c r="M147">
        <f t="shared" ref="M147" si="57">IF(E147=I147,1,0)</f>
        <v>0</v>
      </c>
    </row>
    <row r="148" spans="1:13" x14ac:dyDescent="0.2">
      <c r="A148" s="1">
        <v>45747</v>
      </c>
      <c r="B148">
        <v>-1</v>
      </c>
      <c r="C148">
        <v>1</v>
      </c>
      <c r="D148">
        <v>1</v>
      </c>
      <c r="E148">
        <v>-1</v>
      </c>
      <c r="F148">
        <f>VLOOKUP(EOMONTH(A148,1), BB!A:C, 2, 1)-VLOOKUP(A148, BB!A:C, 2, 1)</f>
        <v>0.12000000000000011</v>
      </c>
      <c r="G148">
        <f>VLOOKUP(EOMONTH(A148,1), BB!A:C, 3, 1)-VLOOKUP(A148, BB!A:C, 3, 1)</f>
        <v>-4.3400000000000105E-2</v>
      </c>
      <c r="H148">
        <f t="shared" ref="H148" si="58">IF(F148&gt;0, -1, IF(F148&lt;0, 1, 0))</f>
        <v>-1</v>
      </c>
      <c r="I148">
        <f t="shared" ref="I148" si="59">IF(G148&gt;0, -1, IF(G148&lt;0, 1, 0))</f>
        <v>1</v>
      </c>
      <c r="J148">
        <f t="shared" ref="J148" si="60">IF(B148=H148,1,0)</f>
        <v>1</v>
      </c>
      <c r="K148">
        <f t="shared" ref="K148" si="61">IF(C148=I148,1,0)</f>
        <v>1</v>
      </c>
      <c r="L148">
        <f t="shared" ref="L148" si="62">IF(D148=H148,1,0)</f>
        <v>0</v>
      </c>
      <c r="M148">
        <f t="shared" ref="M148" si="63">IF(E148=I148,1,0)</f>
        <v>0</v>
      </c>
    </row>
    <row r="149" spans="1:13" x14ac:dyDescent="0.2">
      <c r="A149" s="1">
        <v>45777</v>
      </c>
      <c r="B149">
        <v>1</v>
      </c>
      <c r="C149">
        <v>1</v>
      </c>
      <c r="D149">
        <v>1</v>
      </c>
      <c r="E149">
        <v>-1</v>
      </c>
      <c r="F149">
        <f>VLOOKUP(EOMONTH(A149,1), BB!A:C, 2, 1)-VLOOKUP(A149, BB!A:C, 2, 1)</f>
        <v>-0.18000000000000005</v>
      </c>
      <c r="G149">
        <f>VLOOKUP(EOMONTH(A149,1), BB!A:C, 3, 1)-VLOOKUP(A149, BB!A:C, 3, 1)</f>
        <v>0.23850000000000016</v>
      </c>
      <c r="H149">
        <f t="shared" ref="H149" si="64">IF(F149&gt;0, -1, IF(F149&lt;0, 1, 0))</f>
        <v>1</v>
      </c>
      <c r="I149">
        <f t="shared" ref="I149" si="65">IF(G149&gt;0, -1, IF(G149&lt;0, 1, 0))</f>
        <v>-1</v>
      </c>
      <c r="J149">
        <f t="shared" ref="J149" si="66">IF(B149=H149,1,0)</f>
        <v>1</v>
      </c>
      <c r="K149">
        <f t="shared" ref="K149" si="67">IF(C149=I149,1,0)</f>
        <v>0</v>
      </c>
      <c r="L149">
        <f t="shared" ref="L149" si="68">IF(D149=H149,1,0)</f>
        <v>1</v>
      </c>
      <c r="M149">
        <f t="shared" ref="M149" si="69">IF(E149=I149,1,0)</f>
        <v>1</v>
      </c>
    </row>
    <row r="150" spans="1:13" x14ac:dyDescent="0.2">
      <c r="A150" s="1">
        <v>45808</v>
      </c>
      <c r="B150">
        <v>-1</v>
      </c>
      <c r="C150">
        <v>1</v>
      </c>
      <c r="D150">
        <v>1</v>
      </c>
      <c r="E150">
        <v>-1</v>
      </c>
      <c r="F150">
        <f>VLOOKUP(EOMONTH(A150,1), BB!A:C, 2, 1)-VLOOKUP(A150, BB!A:C, 2, 1)</f>
        <v>-5.0000000000000044E-2</v>
      </c>
      <c r="G150">
        <f>VLOOKUP(EOMONTH(A150,1), BB!A:C, 3, 1)-VLOOKUP(A150, BB!A:C, 3, 1)</f>
        <v>-0.17240000000000055</v>
      </c>
      <c r="H150">
        <f t="shared" ref="H150" si="70">IF(F150&gt;0, -1, IF(F150&lt;0, 1, 0))</f>
        <v>1</v>
      </c>
      <c r="I150">
        <f t="shared" ref="I150" si="71">IF(G150&gt;0, -1, IF(G150&lt;0, 1, 0))</f>
        <v>1</v>
      </c>
      <c r="J150">
        <f t="shared" ref="J150" si="72">IF(B150=H150,1,0)</f>
        <v>0</v>
      </c>
      <c r="K150">
        <f t="shared" ref="K150" si="73">IF(C150=I150,1,0)</f>
        <v>1</v>
      </c>
      <c r="L150">
        <f t="shared" ref="L150" si="74">IF(D150=H150,1,0)</f>
        <v>1</v>
      </c>
      <c r="M150">
        <f t="shared" ref="M150" si="75">IF(E150=I150,1,0)</f>
        <v>0</v>
      </c>
    </row>
    <row r="151" spans="1:13" x14ac:dyDescent="0.2">
      <c r="A151" s="1">
        <v>45838</v>
      </c>
      <c r="B151">
        <v>-1</v>
      </c>
      <c r="C151">
        <v>1</v>
      </c>
      <c r="D151">
        <v>1</v>
      </c>
      <c r="E15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65"/>
  <sheetViews>
    <sheetView topLeftCell="A3220" workbookViewId="0">
      <selection activeCell="B3263" sqref="B3263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"DAYS=W","FILL=P","cols=2;rows=3221")</f>
        <v>#NAME?</v>
      </c>
      <c r="B2" s="4">
        <v>1.38</v>
      </c>
      <c r="C2" s="4" t="e">
        <f ca="1">_xll.BDH(C1,"PX_LAST","2013-01-02",TODAY()-1, "DAYS=W","FILL=P","DTS=H","cols=1;rows=3221")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45663</v>
      </c>
      <c r="B3135" s="2">
        <v>0.81</v>
      </c>
      <c r="C3135" s="2">
        <v>4.63</v>
      </c>
    </row>
    <row r="3136" spans="1:3" x14ac:dyDescent="0.2">
      <c r="A3136" s="5">
        <v>45664</v>
      </c>
      <c r="B3136" s="2">
        <v>0.81</v>
      </c>
      <c r="C3136" s="2">
        <v>4.6849999999999996</v>
      </c>
    </row>
    <row r="3137" spans="1:3" x14ac:dyDescent="0.2">
      <c r="A3137" s="5">
        <v>45665</v>
      </c>
      <c r="B3137" s="2">
        <v>0.8</v>
      </c>
      <c r="C3137" s="2">
        <v>4.6891999999999996</v>
      </c>
    </row>
    <row r="3138" spans="1:3" x14ac:dyDescent="0.2">
      <c r="A3138" s="5">
        <v>45666</v>
      </c>
      <c r="B3138" s="2">
        <v>0.8</v>
      </c>
      <c r="C3138" s="2">
        <v>4.6893000000000002</v>
      </c>
    </row>
    <row r="3139" spans="1:3" x14ac:dyDescent="0.2">
      <c r="A3139" s="5">
        <v>45667</v>
      </c>
      <c r="B3139" s="2">
        <v>0.8</v>
      </c>
      <c r="C3139" s="2">
        <v>4.7591999999999999</v>
      </c>
    </row>
    <row r="3140" spans="1:3" x14ac:dyDescent="0.2">
      <c r="A3140" s="5">
        <v>45670</v>
      </c>
      <c r="B3140" s="2">
        <v>0.81</v>
      </c>
      <c r="C3140" s="2">
        <v>4.7778999999999998</v>
      </c>
    </row>
    <row r="3141" spans="1:3" x14ac:dyDescent="0.2">
      <c r="A3141" s="5">
        <v>45671</v>
      </c>
      <c r="B3141" s="2">
        <v>0.81</v>
      </c>
      <c r="C3141" s="2">
        <v>4.7923999999999998</v>
      </c>
    </row>
    <row r="3142" spans="1:3" x14ac:dyDescent="0.2">
      <c r="A3142" s="5">
        <v>45672</v>
      </c>
      <c r="B3142" s="2">
        <v>0.8</v>
      </c>
      <c r="C3142" s="2">
        <v>4.6531000000000002</v>
      </c>
    </row>
    <row r="3143" spans="1:3" x14ac:dyDescent="0.2">
      <c r="A3143" s="5">
        <v>45673</v>
      </c>
      <c r="B3143" s="2">
        <v>0.8</v>
      </c>
      <c r="C3143" s="2">
        <v>4.6124999999999998</v>
      </c>
    </row>
    <row r="3144" spans="1:3" x14ac:dyDescent="0.2">
      <c r="A3144" s="5">
        <v>45674</v>
      </c>
      <c r="B3144" s="2">
        <v>0.8</v>
      </c>
      <c r="C3144" s="2">
        <v>4.6269999999999998</v>
      </c>
    </row>
    <row r="3145" spans="1:3" x14ac:dyDescent="0.2">
      <c r="A3145" s="5">
        <v>45677</v>
      </c>
      <c r="B3145" s="2">
        <v>0.8</v>
      </c>
      <c r="C3145" s="2">
        <v>4.6269999999999998</v>
      </c>
    </row>
    <row r="3146" spans="1:3" x14ac:dyDescent="0.2">
      <c r="A3146" s="5">
        <v>45678</v>
      </c>
      <c r="B3146" s="2">
        <v>0.79</v>
      </c>
      <c r="C3146" s="2">
        <v>4.5763999999999996</v>
      </c>
    </row>
    <row r="3147" spans="1:3" x14ac:dyDescent="0.2">
      <c r="A3147" s="5">
        <v>45679</v>
      </c>
      <c r="B3147" s="2">
        <v>0.79</v>
      </c>
      <c r="C3147" s="2">
        <v>4.6109</v>
      </c>
    </row>
    <row r="3148" spans="1:3" x14ac:dyDescent="0.2">
      <c r="A3148" s="5">
        <v>45680</v>
      </c>
      <c r="B3148" s="2">
        <v>0.78</v>
      </c>
      <c r="C3148" s="2">
        <v>4.6436000000000002</v>
      </c>
    </row>
    <row r="3149" spans="1:3" x14ac:dyDescent="0.2">
      <c r="A3149" s="5">
        <v>45681</v>
      </c>
      <c r="B3149" s="2">
        <v>0.78</v>
      </c>
      <c r="C3149" s="2">
        <v>4.6214000000000004</v>
      </c>
    </row>
    <row r="3150" spans="1:3" x14ac:dyDescent="0.2">
      <c r="A3150" s="5">
        <v>45684</v>
      </c>
      <c r="B3150" s="2">
        <v>0.79</v>
      </c>
      <c r="C3150" s="2">
        <v>4.5343</v>
      </c>
    </row>
    <row r="3151" spans="1:3" x14ac:dyDescent="0.2">
      <c r="A3151" s="5">
        <v>45685</v>
      </c>
      <c r="B3151" s="2">
        <v>0.79</v>
      </c>
      <c r="C3151" s="2">
        <v>4.5323000000000002</v>
      </c>
    </row>
    <row r="3152" spans="1:3" x14ac:dyDescent="0.2">
      <c r="A3152" s="5">
        <v>45686</v>
      </c>
      <c r="B3152" s="2">
        <v>0.79</v>
      </c>
      <c r="C3152" s="2">
        <v>4.5284000000000004</v>
      </c>
    </row>
    <row r="3153" spans="1:3" x14ac:dyDescent="0.2">
      <c r="A3153" s="5">
        <v>45687</v>
      </c>
      <c r="B3153" s="2">
        <v>0.79</v>
      </c>
      <c r="C3153" s="2">
        <v>4.5163000000000002</v>
      </c>
    </row>
    <row r="3154" spans="1:3" x14ac:dyDescent="0.2">
      <c r="A3154" s="5">
        <v>45688</v>
      </c>
      <c r="B3154" s="2">
        <v>0.79</v>
      </c>
      <c r="C3154" s="2">
        <v>4.5387000000000004</v>
      </c>
    </row>
    <row r="3155" spans="1:3" x14ac:dyDescent="0.2">
      <c r="A3155" s="5">
        <v>45691</v>
      </c>
      <c r="B3155" s="2">
        <v>0.81</v>
      </c>
      <c r="C3155" s="2">
        <v>4.5549999999999997</v>
      </c>
    </row>
    <row r="3156" spans="1:3" x14ac:dyDescent="0.2">
      <c r="A3156" s="5">
        <v>45692</v>
      </c>
      <c r="B3156" s="2">
        <v>0.8</v>
      </c>
      <c r="C3156" s="2">
        <v>4.5105000000000004</v>
      </c>
    </row>
    <row r="3157" spans="1:3" x14ac:dyDescent="0.2">
      <c r="A3157" s="5">
        <v>45693</v>
      </c>
      <c r="B3157" s="2">
        <v>0.81</v>
      </c>
      <c r="C3157" s="2">
        <v>4.4180999999999999</v>
      </c>
    </row>
    <row r="3158" spans="1:3" x14ac:dyDescent="0.2">
      <c r="A3158" s="5">
        <v>45694</v>
      </c>
      <c r="B3158" s="2">
        <v>0.82</v>
      </c>
      <c r="C3158" s="2">
        <v>4.4341999999999997</v>
      </c>
    </row>
    <row r="3159" spans="1:3" x14ac:dyDescent="0.2">
      <c r="A3159" s="5">
        <v>45695</v>
      </c>
      <c r="B3159" s="2">
        <v>0.82</v>
      </c>
      <c r="C3159" s="2">
        <v>4.4946999999999999</v>
      </c>
    </row>
    <row r="3160" spans="1:3" x14ac:dyDescent="0.2">
      <c r="A3160" s="5">
        <v>45698</v>
      </c>
      <c r="B3160" s="2">
        <v>0.82</v>
      </c>
      <c r="C3160" s="2">
        <v>4.4968000000000004</v>
      </c>
    </row>
    <row r="3161" spans="1:3" x14ac:dyDescent="0.2">
      <c r="A3161" s="5">
        <v>45699</v>
      </c>
      <c r="B3161" s="2">
        <v>0.81</v>
      </c>
      <c r="C3161" s="2">
        <v>4.5351999999999997</v>
      </c>
    </row>
    <row r="3162" spans="1:3" x14ac:dyDescent="0.2">
      <c r="A3162" s="5">
        <v>45700</v>
      </c>
      <c r="B3162" s="2">
        <v>0.79</v>
      </c>
      <c r="C3162" s="2">
        <v>4.6208</v>
      </c>
    </row>
    <row r="3163" spans="1:3" x14ac:dyDescent="0.2">
      <c r="A3163" s="5">
        <v>45701</v>
      </c>
      <c r="B3163" s="2">
        <v>0.78</v>
      </c>
      <c r="C3163" s="2">
        <v>4.5288000000000004</v>
      </c>
    </row>
    <row r="3164" spans="1:3" x14ac:dyDescent="0.2">
      <c r="A3164" s="5">
        <v>45702</v>
      </c>
      <c r="B3164" s="2">
        <v>0.78</v>
      </c>
      <c r="C3164" s="2">
        <v>4.4762000000000004</v>
      </c>
    </row>
    <row r="3165" spans="1:3" x14ac:dyDescent="0.2">
      <c r="A3165" s="5">
        <v>45705</v>
      </c>
      <c r="B3165" s="2">
        <v>0.78</v>
      </c>
      <c r="C3165" s="2">
        <v>4.4762000000000004</v>
      </c>
    </row>
    <row r="3166" spans="1:3" x14ac:dyDescent="0.2">
      <c r="A3166" s="5">
        <v>45706</v>
      </c>
      <c r="B3166" s="2">
        <v>0.77</v>
      </c>
      <c r="C3166" s="2">
        <v>4.5503</v>
      </c>
    </row>
    <row r="3167" spans="1:3" x14ac:dyDescent="0.2">
      <c r="A3167" s="5">
        <v>45707</v>
      </c>
      <c r="B3167" s="2">
        <v>0.77</v>
      </c>
      <c r="C3167" s="2">
        <v>4.5327000000000002</v>
      </c>
    </row>
    <row r="3168" spans="1:3" x14ac:dyDescent="0.2">
      <c r="A3168" s="5">
        <v>45708</v>
      </c>
      <c r="B3168" s="2">
        <v>0.78</v>
      </c>
      <c r="C3168" s="2">
        <v>4.5053000000000001</v>
      </c>
    </row>
    <row r="3169" spans="1:3" x14ac:dyDescent="0.2">
      <c r="A3169" s="5">
        <v>45709</v>
      </c>
      <c r="B3169" s="2">
        <v>0.8</v>
      </c>
      <c r="C3169" s="2">
        <v>4.4313000000000002</v>
      </c>
    </row>
    <row r="3170" spans="1:3" x14ac:dyDescent="0.2">
      <c r="A3170" s="5">
        <v>45712</v>
      </c>
      <c r="B3170" s="2">
        <v>0.8</v>
      </c>
      <c r="C3170" s="2">
        <v>4.4002999999999997</v>
      </c>
    </row>
    <row r="3171" spans="1:3" x14ac:dyDescent="0.2">
      <c r="A3171" s="5">
        <v>45713</v>
      </c>
      <c r="B3171" s="2">
        <v>0.82</v>
      </c>
      <c r="C3171" s="2">
        <v>4.2945000000000002</v>
      </c>
    </row>
    <row r="3172" spans="1:3" x14ac:dyDescent="0.2">
      <c r="A3172" s="5">
        <v>45714</v>
      </c>
      <c r="B3172" s="2">
        <v>0.83</v>
      </c>
      <c r="C3172" s="2">
        <v>4.2561999999999998</v>
      </c>
    </row>
    <row r="3173" spans="1:3" x14ac:dyDescent="0.2">
      <c r="A3173" s="5">
        <v>45715</v>
      </c>
      <c r="B3173" s="2">
        <v>0.84</v>
      </c>
      <c r="C3173" s="2">
        <v>4.2599</v>
      </c>
    </row>
    <row r="3174" spans="1:3" x14ac:dyDescent="0.2">
      <c r="A3174" s="5">
        <v>45716</v>
      </c>
      <c r="B3174" s="2">
        <v>0.87</v>
      </c>
      <c r="C3174" s="2">
        <v>4.2081999999999997</v>
      </c>
    </row>
    <row r="3175" spans="1:3" x14ac:dyDescent="0.2">
      <c r="A3175" s="5">
        <v>45719</v>
      </c>
      <c r="B3175" s="2">
        <v>0.88</v>
      </c>
      <c r="C3175" s="2">
        <v>4.1551</v>
      </c>
    </row>
    <row r="3176" spans="1:3" x14ac:dyDescent="0.2">
      <c r="A3176" s="5">
        <v>45720</v>
      </c>
      <c r="B3176" s="2">
        <v>0.88</v>
      </c>
      <c r="C3176" s="2">
        <v>4.2442000000000002</v>
      </c>
    </row>
    <row r="3177" spans="1:3" x14ac:dyDescent="0.2">
      <c r="A3177" s="5">
        <v>45721</v>
      </c>
      <c r="B3177" s="2">
        <v>0.85</v>
      </c>
      <c r="C3177" s="2">
        <v>4.2785000000000002</v>
      </c>
    </row>
    <row r="3178" spans="1:3" x14ac:dyDescent="0.2">
      <c r="A3178" s="5">
        <v>45722</v>
      </c>
      <c r="B3178" s="2">
        <v>0.87</v>
      </c>
      <c r="C3178" s="2">
        <v>4.2784000000000004</v>
      </c>
    </row>
    <row r="3179" spans="1:3" x14ac:dyDescent="0.2">
      <c r="A3179" s="5">
        <v>45723</v>
      </c>
      <c r="B3179" s="2">
        <v>0.87</v>
      </c>
      <c r="C3179" s="2">
        <v>4.3010999999999999</v>
      </c>
    </row>
    <row r="3180" spans="1:3" x14ac:dyDescent="0.2">
      <c r="A3180" s="5">
        <v>45726</v>
      </c>
      <c r="B3180" s="2">
        <v>0.91</v>
      </c>
      <c r="C3180" s="2">
        <v>4.2130999999999998</v>
      </c>
    </row>
    <row r="3181" spans="1:3" x14ac:dyDescent="0.2">
      <c r="A3181" s="5">
        <v>45727</v>
      </c>
      <c r="B3181" s="2">
        <v>0.94</v>
      </c>
      <c r="C3181" s="2">
        <v>4.2798999999999996</v>
      </c>
    </row>
    <row r="3182" spans="1:3" x14ac:dyDescent="0.2">
      <c r="A3182" s="5">
        <v>45728</v>
      </c>
      <c r="B3182" s="2">
        <v>0.94</v>
      </c>
      <c r="C3182" s="2">
        <v>4.3124000000000002</v>
      </c>
    </row>
    <row r="3183" spans="1:3" x14ac:dyDescent="0.2">
      <c r="A3183" s="5">
        <v>45729</v>
      </c>
      <c r="B3183" s="2">
        <v>0.97</v>
      </c>
      <c r="C3183" s="2">
        <v>4.2682000000000002</v>
      </c>
    </row>
    <row r="3184" spans="1:3" x14ac:dyDescent="0.2">
      <c r="A3184" s="5">
        <v>45730</v>
      </c>
      <c r="B3184" s="2">
        <v>0.93</v>
      </c>
      <c r="C3184" s="2">
        <v>4.3121</v>
      </c>
    </row>
    <row r="3185" spans="1:3" x14ac:dyDescent="0.2">
      <c r="A3185" s="5">
        <v>45733</v>
      </c>
      <c r="B3185" s="2">
        <v>0.92</v>
      </c>
      <c r="C3185" s="2">
        <v>4.2984999999999998</v>
      </c>
    </row>
    <row r="3186" spans="1:3" x14ac:dyDescent="0.2">
      <c r="A3186" s="5">
        <v>45734</v>
      </c>
      <c r="B3186" s="2">
        <v>0.92</v>
      </c>
      <c r="C3186" s="2">
        <v>4.2831000000000001</v>
      </c>
    </row>
    <row r="3187" spans="1:3" x14ac:dyDescent="0.2">
      <c r="A3187" s="5">
        <v>45735</v>
      </c>
      <c r="B3187" s="2">
        <v>0.89</v>
      </c>
      <c r="C3187" s="2">
        <v>4.2427999999999999</v>
      </c>
    </row>
    <row r="3188" spans="1:3" x14ac:dyDescent="0.2">
      <c r="A3188" s="5">
        <v>45736</v>
      </c>
      <c r="B3188" s="2">
        <v>0.9</v>
      </c>
      <c r="C3188" s="2">
        <v>4.2369000000000003</v>
      </c>
    </row>
    <row r="3189" spans="1:3" x14ac:dyDescent="0.2">
      <c r="A3189" s="5">
        <v>45737</v>
      </c>
      <c r="B3189" s="2">
        <v>0.9</v>
      </c>
      <c r="C3189" s="2">
        <v>4.2462</v>
      </c>
    </row>
    <row r="3190" spans="1:3" x14ac:dyDescent="0.2">
      <c r="A3190" s="5">
        <v>45740</v>
      </c>
      <c r="B3190" s="2">
        <v>0.89</v>
      </c>
      <c r="C3190" s="2">
        <v>4.3346</v>
      </c>
    </row>
    <row r="3191" spans="1:3" x14ac:dyDescent="0.2">
      <c r="A3191" s="5">
        <v>45741</v>
      </c>
      <c r="B3191" s="2">
        <v>0.89</v>
      </c>
      <c r="C3191" s="2">
        <v>4.3132999999999999</v>
      </c>
    </row>
    <row r="3192" spans="1:3" x14ac:dyDescent="0.2">
      <c r="A3192" s="5">
        <v>45742</v>
      </c>
      <c r="B3192" s="2">
        <v>0.9</v>
      </c>
      <c r="C3192" s="2">
        <v>4.3518999999999997</v>
      </c>
    </row>
    <row r="3193" spans="1:3" x14ac:dyDescent="0.2">
      <c r="A3193" s="5">
        <v>45743</v>
      </c>
      <c r="B3193" s="2">
        <v>0.91</v>
      </c>
      <c r="C3193" s="2">
        <v>4.3594999999999997</v>
      </c>
    </row>
    <row r="3194" spans="1:3" x14ac:dyDescent="0.2">
      <c r="A3194" s="5">
        <v>45744</v>
      </c>
      <c r="B3194" s="2">
        <v>0.93</v>
      </c>
      <c r="C3194" s="2">
        <v>4.2493999999999996</v>
      </c>
    </row>
    <row r="3195" spans="1:3" x14ac:dyDescent="0.2">
      <c r="A3195" s="5">
        <v>45747</v>
      </c>
      <c r="B3195" s="2">
        <v>0.94</v>
      </c>
      <c r="C3195" s="2">
        <v>4.2053000000000003</v>
      </c>
    </row>
    <row r="3196" spans="1:3" x14ac:dyDescent="0.2">
      <c r="A3196" s="5">
        <v>45748</v>
      </c>
      <c r="B3196" s="2">
        <v>0.96</v>
      </c>
      <c r="C3196" s="2">
        <v>4.1688999999999998</v>
      </c>
    </row>
    <row r="3197" spans="1:3" x14ac:dyDescent="0.2">
      <c r="A3197" s="5">
        <v>45749</v>
      </c>
      <c r="B3197" s="2">
        <v>0.93</v>
      </c>
      <c r="C3197" s="2">
        <v>4.1307</v>
      </c>
    </row>
    <row r="3198" spans="1:3" x14ac:dyDescent="0.2">
      <c r="A3198" s="5">
        <v>45750</v>
      </c>
      <c r="B3198" s="2">
        <v>1.02</v>
      </c>
      <c r="C3198" s="2">
        <v>4.0286</v>
      </c>
    </row>
    <row r="3199" spans="1:3" x14ac:dyDescent="0.2">
      <c r="A3199" s="5">
        <v>45751</v>
      </c>
      <c r="B3199" s="2">
        <v>1.0900000000000001</v>
      </c>
      <c r="C3199" s="2">
        <v>3.9943</v>
      </c>
    </row>
    <row r="3200" spans="1:3" x14ac:dyDescent="0.2">
      <c r="A3200" s="5">
        <v>45754</v>
      </c>
      <c r="B3200" s="2">
        <v>1.1599999999999999</v>
      </c>
      <c r="C3200" s="2">
        <v>4.1835000000000004</v>
      </c>
    </row>
    <row r="3201" spans="1:3" x14ac:dyDescent="0.2">
      <c r="A3201" s="5">
        <v>45755</v>
      </c>
      <c r="B3201" s="2">
        <v>1.19</v>
      </c>
      <c r="C3201" s="2">
        <v>4.2929000000000004</v>
      </c>
    </row>
    <row r="3202" spans="1:3" x14ac:dyDescent="0.2">
      <c r="A3202" s="5">
        <v>45756</v>
      </c>
      <c r="B3202" s="2">
        <v>1.1200000000000001</v>
      </c>
      <c r="C3202" s="2">
        <v>4.3315000000000001</v>
      </c>
    </row>
    <row r="3203" spans="1:3" x14ac:dyDescent="0.2">
      <c r="A3203" s="5">
        <v>45757</v>
      </c>
      <c r="B3203" s="2">
        <v>1.1399999999999999</v>
      </c>
      <c r="C3203" s="2">
        <v>4.4249000000000001</v>
      </c>
    </row>
    <row r="3204" spans="1:3" x14ac:dyDescent="0.2">
      <c r="A3204" s="5">
        <v>45758</v>
      </c>
      <c r="B3204" s="2">
        <v>1.1299999999999999</v>
      </c>
      <c r="C3204" s="2">
        <v>4.4894999999999996</v>
      </c>
    </row>
    <row r="3205" spans="1:3" x14ac:dyDescent="0.2">
      <c r="A3205" s="5">
        <v>45761</v>
      </c>
      <c r="B3205" s="2">
        <v>1.1200000000000001</v>
      </c>
      <c r="C3205" s="2">
        <v>4.3738999999999999</v>
      </c>
    </row>
    <row r="3206" spans="1:3" x14ac:dyDescent="0.2">
      <c r="A3206" s="5">
        <v>45762</v>
      </c>
      <c r="B3206" s="2">
        <v>1.1100000000000001</v>
      </c>
      <c r="C3206" s="2">
        <v>4.3330000000000002</v>
      </c>
    </row>
    <row r="3207" spans="1:3" x14ac:dyDescent="0.2">
      <c r="A3207" s="5">
        <v>45763</v>
      </c>
      <c r="B3207" s="2">
        <v>1.1100000000000001</v>
      </c>
      <c r="C3207" s="2">
        <v>4.2767999999999997</v>
      </c>
    </row>
    <row r="3208" spans="1:3" x14ac:dyDescent="0.2">
      <c r="A3208" s="5">
        <v>45764</v>
      </c>
      <c r="B3208" s="2">
        <v>1.08</v>
      </c>
      <c r="C3208" s="2">
        <v>4.3249000000000004</v>
      </c>
    </row>
    <row r="3209" spans="1:3" x14ac:dyDescent="0.2">
      <c r="A3209" s="5">
        <v>45765</v>
      </c>
      <c r="B3209" s="2">
        <v>1.08</v>
      </c>
      <c r="C3209" s="2">
        <v>4.3249000000000004</v>
      </c>
    </row>
    <row r="3210" spans="1:3" x14ac:dyDescent="0.2">
      <c r="A3210" s="5">
        <v>45768</v>
      </c>
      <c r="B3210" s="2">
        <v>1.1100000000000001</v>
      </c>
      <c r="C3210" s="2">
        <v>4.4105999999999996</v>
      </c>
    </row>
    <row r="3211" spans="1:3" x14ac:dyDescent="0.2">
      <c r="A3211" s="5">
        <v>45769</v>
      </c>
      <c r="B3211" s="2">
        <v>1.0900000000000001</v>
      </c>
      <c r="C3211" s="2">
        <v>4.4008000000000003</v>
      </c>
    </row>
    <row r="3212" spans="1:3" x14ac:dyDescent="0.2">
      <c r="A3212" s="5">
        <v>45770</v>
      </c>
      <c r="B3212" s="2">
        <v>1.05</v>
      </c>
      <c r="C3212" s="2">
        <v>4.3811999999999998</v>
      </c>
    </row>
    <row r="3213" spans="1:3" x14ac:dyDescent="0.2">
      <c r="A3213" s="5">
        <v>45771</v>
      </c>
      <c r="B3213" s="2">
        <v>1.03</v>
      </c>
      <c r="C3213" s="2">
        <v>4.3148999999999997</v>
      </c>
    </row>
    <row r="3214" spans="1:3" x14ac:dyDescent="0.2">
      <c r="A3214" s="5">
        <v>45772</v>
      </c>
      <c r="B3214" s="2">
        <v>1.01</v>
      </c>
      <c r="C3214" s="2">
        <v>4.2352999999999996</v>
      </c>
    </row>
    <row r="3215" spans="1:3" x14ac:dyDescent="0.2">
      <c r="A3215" s="5">
        <v>45775</v>
      </c>
      <c r="B3215" s="2">
        <v>1.02</v>
      </c>
      <c r="C3215" s="2">
        <v>4.2081999999999997</v>
      </c>
    </row>
    <row r="3216" spans="1:3" x14ac:dyDescent="0.2">
      <c r="A3216" s="5">
        <v>45776</v>
      </c>
      <c r="B3216" s="2">
        <v>1.03</v>
      </c>
      <c r="C3216" s="2">
        <v>4.1715999999999998</v>
      </c>
    </row>
    <row r="3217" spans="1:3" x14ac:dyDescent="0.2">
      <c r="A3217" s="5">
        <v>45777</v>
      </c>
      <c r="B3217" s="2">
        <v>1.06</v>
      </c>
      <c r="C3217" s="2">
        <v>4.1619000000000002</v>
      </c>
    </row>
    <row r="3218" spans="1:3" x14ac:dyDescent="0.2">
      <c r="A3218" s="5">
        <v>45778</v>
      </c>
      <c r="B3218" s="2">
        <v>1.06</v>
      </c>
      <c r="C3218" s="2">
        <v>4.2176</v>
      </c>
    </row>
    <row r="3219" spans="1:3" x14ac:dyDescent="0.2">
      <c r="A3219" s="5">
        <v>45779</v>
      </c>
      <c r="B3219" s="2">
        <v>1.02</v>
      </c>
      <c r="C3219" s="2">
        <v>4.3083</v>
      </c>
    </row>
    <row r="3220" spans="1:3" x14ac:dyDescent="0.2">
      <c r="A3220" s="5">
        <v>45782</v>
      </c>
      <c r="B3220" s="2">
        <v>1.02</v>
      </c>
      <c r="C3220" s="2">
        <v>4.3433000000000002</v>
      </c>
    </row>
    <row r="3221" spans="1:3" x14ac:dyDescent="0.2">
      <c r="A3221" s="5">
        <v>45783</v>
      </c>
      <c r="B3221" s="2">
        <v>1.02</v>
      </c>
      <c r="C3221" s="2">
        <v>4.2946</v>
      </c>
    </row>
    <row r="3222" spans="1:3" x14ac:dyDescent="0.2">
      <c r="A3222" s="5">
        <v>45784</v>
      </c>
      <c r="B3222" s="2">
        <v>1.02</v>
      </c>
      <c r="C3222" s="2">
        <v>4.2694000000000001</v>
      </c>
    </row>
    <row r="3223" spans="1:3" x14ac:dyDescent="0.2">
      <c r="A3223" s="5">
        <v>45785</v>
      </c>
      <c r="B3223" s="2">
        <v>0.99</v>
      </c>
      <c r="C3223" s="2">
        <v>4.3784999999999998</v>
      </c>
    </row>
    <row r="3224" spans="1:3" x14ac:dyDescent="0.2">
      <c r="A3224" s="5">
        <v>45786</v>
      </c>
      <c r="B3224" s="2">
        <v>0.99</v>
      </c>
      <c r="C3224" s="2">
        <v>4.3784999999999998</v>
      </c>
    </row>
    <row r="3225" spans="1:3" x14ac:dyDescent="0.2">
      <c r="A3225" s="5">
        <v>45789</v>
      </c>
      <c r="B3225" s="2">
        <v>0.94</v>
      </c>
      <c r="C3225" s="2">
        <v>4.4709000000000003</v>
      </c>
    </row>
    <row r="3226" spans="1:3" x14ac:dyDescent="0.2">
      <c r="A3226" s="5">
        <v>45790</v>
      </c>
      <c r="B3226" s="2">
        <v>0.91</v>
      </c>
      <c r="C3226" s="2">
        <v>4.4649999999999999</v>
      </c>
    </row>
    <row r="3227" spans="1:3" x14ac:dyDescent="0.2">
      <c r="A3227" s="5">
        <v>45791</v>
      </c>
      <c r="B3227" s="2">
        <v>0.91</v>
      </c>
      <c r="C3227" s="2">
        <v>4.5362999999999998</v>
      </c>
    </row>
    <row r="3228" spans="1:3" x14ac:dyDescent="0.2">
      <c r="A3228" s="5">
        <v>45792</v>
      </c>
      <c r="B3228" s="2">
        <v>0.91</v>
      </c>
      <c r="C3228" s="2">
        <v>4.4314999999999998</v>
      </c>
    </row>
    <row r="3229" spans="1:3" x14ac:dyDescent="0.2">
      <c r="A3229" s="5">
        <v>45793</v>
      </c>
      <c r="B3229" s="2">
        <v>0.9</v>
      </c>
      <c r="C3229" s="2">
        <v>4.4770000000000003</v>
      </c>
    </row>
    <row r="3230" spans="1:3" x14ac:dyDescent="0.2">
      <c r="A3230" s="5">
        <v>45796</v>
      </c>
      <c r="B3230" s="2">
        <v>0.89</v>
      </c>
      <c r="C3230" s="2">
        <v>4.4474</v>
      </c>
    </row>
    <row r="3231" spans="1:3" x14ac:dyDescent="0.2">
      <c r="A3231" s="5">
        <v>45797</v>
      </c>
      <c r="B3231" s="2">
        <v>0.88</v>
      </c>
      <c r="C3231" s="2">
        <v>4.4869000000000003</v>
      </c>
    </row>
    <row r="3232" spans="1:3" x14ac:dyDescent="0.2">
      <c r="A3232" s="5">
        <v>45798</v>
      </c>
      <c r="B3232" s="2">
        <v>0.9</v>
      </c>
      <c r="C3232" s="2">
        <v>4.5984999999999996</v>
      </c>
    </row>
    <row r="3233" spans="1:3" x14ac:dyDescent="0.2">
      <c r="A3233" s="5">
        <v>45799</v>
      </c>
      <c r="B3233" s="2">
        <v>0.9</v>
      </c>
      <c r="C3233" s="2">
        <v>4.5286999999999997</v>
      </c>
    </row>
    <row r="3234" spans="1:3" x14ac:dyDescent="0.2">
      <c r="A3234" s="5">
        <v>45800</v>
      </c>
      <c r="B3234" s="2">
        <v>0.91</v>
      </c>
      <c r="C3234" s="2">
        <v>4.5110000000000001</v>
      </c>
    </row>
    <row r="3235" spans="1:3" x14ac:dyDescent="0.2">
      <c r="A3235" s="5">
        <v>45803</v>
      </c>
      <c r="B3235" s="2">
        <v>0.91</v>
      </c>
      <c r="C3235" s="2">
        <v>4.5110000000000001</v>
      </c>
    </row>
    <row r="3236" spans="1:3" x14ac:dyDescent="0.2">
      <c r="A3236" s="5">
        <v>45804</v>
      </c>
      <c r="B3236" s="2">
        <v>0.89</v>
      </c>
      <c r="C3236" s="2">
        <v>4.4436</v>
      </c>
    </row>
    <row r="3237" spans="1:3" x14ac:dyDescent="0.2">
      <c r="A3237" s="5">
        <v>45805</v>
      </c>
      <c r="B3237" s="2">
        <v>0.88</v>
      </c>
      <c r="C3237" s="2">
        <v>4.4772999999999996</v>
      </c>
    </row>
    <row r="3238" spans="1:3" x14ac:dyDescent="0.2">
      <c r="A3238" s="5">
        <v>45806</v>
      </c>
      <c r="B3238" s="2">
        <v>0.89</v>
      </c>
      <c r="C3238" s="2">
        <v>4.4180000000000001</v>
      </c>
    </row>
    <row r="3239" spans="1:3" x14ac:dyDescent="0.2">
      <c r="A3239" s="5">
        <v>45807</v>
      </c>
      <c r="B3239" s="2">
        <v>0.88</v>
      </c>
      <c r="C3239" s="2">
        <v>4.4004000000000003</v>
      </c>
    </row>
    <row r="3240" spans="1:3" x14ac:dyDescent="0.2">
      <c r="A3240" s="5">
        <v>45810</v>
      </c>
      <c r="B3240" s="2">
        <v>0.88</v>
      </c>
      <c r="C3240" s="2">
        <v>4.4398999999999997</v>
      </c>
    </row>
    <row r="3241" spans="1:3" x14ac:dyDescent="0.2">
      <c r="A3241" s="5">
        <v>45811</v>
      </c>
      <c r="B3241" s="2">
        <v>0.86</v>
      </c>
      <c r="C3241" s="2">
        <v>4.4537000000000004</v>
      </c>
    </row>
    <row r="3242" spans="1:3" x14ac:dyDescent="0.2">
      <c r="A3242" s="5">
        <v>45812</v>
      </c>
      <c r="B3242" s="2">
        <v>0.87</v>
      </c>
      <c r="C3242" s="2">
        <v>4.3552</v>
      </c>
    </row>
    <row r="3243" spans="1:3" x14ac:dyDescent="0.2">
      <c r="A3243" s="5">
        <v>45813</v>
      </c>
      <c r="B3243" s="2">
        <v>0.88</v>
      </c>
      <c r="C3243" s="2">
        <v>4.3906000000000001</v>
      </c>
    </row>
    <row r="3244" spans="1:3" x14ac:dyDescent="0.2">
      <c r="A3244" s="5">
        <v>45814</v>
      </c>
      <c r="B3244" s="2">
        <v>0.85</v>
      </c>
      <c r="C3244" s="2">
        <v>4.5056000000000003</v>
      </c>
    </row>
    <row r="3245" spans="1:3" x14ac:dyDescent="0.2">
      <c r="A3245" s="5">
        <v>45817</v>
      </c>
      <c r="B3245" s="2">
        <v>0.84</v>
      </c>
      <c r="C3245" s="2">
        <v>4.4737999999999998</v>
      </c>
    </row>
    <row r="3246" spans="1:3" x14ac:dyDescent="0.2">
      <c r="A3246" s="5">
        <v>45818</v>
      </c>
      <c r="B3246" s="2">
        <v>0.84</v>
      </c>
      <c r="C3246" s="2">
        <v>4.4698000000000002</v>
      </c>
    </row>
    <row r="3247" spans="1:3" x14ac:dyDescent="0.2">
      <c r="A3247" s="5">
        <v>45819</v>
      </c>
      <c r="B3247" s="2">
        <v>0.84</v>
      </c>
      <c r="C3247" s="2">
        <v>4.4203000000000001</v>
      </c>
    </row>
    <row r="3248" spans="1:3" x14ac:dyDescent="0.2">
      <c r="A3248" s="5">
        <v>45820</v>
      </c>
      <c r="B3248" s="2">
        <v>0.84</v>
      </c>
      <c r="C3248" s="2">
        <v>4.3592000000000004</v>
      </c>
    </row>
    <row r="3249" spans="1:3" x14ac:dyDescent="0.2">
      <c r="A3249" s="5">
        <v>45821</v>
      </c>
      <c r="B3249" s="2">
        <v>0.85</v>
      </c>
      <c r="C3249" s="2">
        <v>4.3986999999999998</v>
      </c>
    </row>
    <row r="3250" spans="1:3" x14ac:dyDescent="0.2">
      <c r="A3250" s="5">
        <v>45824</v>
      </c>
      <c r="B3250" s="2">
        <v>0.84</v>
      </c>
      <c r="C3250" s="2">
        <v>4.4462000000000002</v>
      </c>
    </row>
    <row r="3251" spans="1:3" x14ac:dyDescent="0.2">
      <c r="A3251" s="5">
        <v>45825</v>
      </c>
      <c r="B3251" s="2">
        <v>0.85</v>
      </c>
      <c r="C3251" s="2">
        <v>4.3887999999999998</v>
      </c>
    </row>
    <row r="3252" spans="1:3" x14ac:dyDescent="0.2">
      <c r="A3252" s="5">
        <v>45826</v>
      </c>
      <c r="B3252" s="2">
        <v>0.85</v>
      </c>
      <c r="C3252" s="2">
        <v>4.3909000000000002</v>
      </c>
    </row>
    <row r="3253" spans="1:3" x14ac:dyDescent="0.2">
      <c r="A3253" s="5">
        <v>45827</v>
      </c>
      <c r="B3253" s="2">
        <v>0.85</v>
      </c>
      <c r="C3253" s="2">
        <v>4.3909000000000002</v>
      </c>
    </row>
    <row r="3254" spans="1:3" x14ac:dyDescent="0.2">
      <c r="A3254" s="5">
        <v>45828</v>
      </c>
      <c r="B3254" s="2">
        <v>0.85</v>
      </c>
      <c r="C3254" s="2">
        <v>4.3750999999999998</v>
      </c>
    </row>
    <row r="3255" spans="1:3" x14ac:dyDescent="0.2">
      <c r="A3255" s="5">
        <v>45831</v>
      </c>
      <c r="B3255" s="2">
        <v>0.86</v>
      </c>
      <c r="C3255" s="2">
        <v>4.3475000000000001</v>
      </c>
    </row>
    <row r="3256" spans="1:3" x14ac:dyDescent="0.2">
      <c r="A3256" s="5">
        <v>45832</v>
      </c>
      <c r="B3256" s="2">
        <v>0.84</v>
      </c>
      <c r="C3256" s="2">
        <v>4.2945000000000002</v>
      </c>
    </row>
    <row r="3257" spans="1:3" x14ac:dyDescent="0.2">
      <c r="A3257" s="5">
        <v>45833</v>
      </c>
      <c r="B3257" s="2">
        <v>0.86</v>
      </c>
      <c r="C3257" s="2">
        <v>4.2906000000000004</v>
      </c>
    </row>
    <row r="3258" spans="1:3" x14ac:dyDescent="0.2">
      <c r="A3258" s="5">
        <v>45834</v>
      </c>
      <c r="B3258" s="2">
        <v>0.86</v>
      </c>
      <c r="C3258" s="2">
        <v>4.2416999999999998</v>
      </c>
    </row>
    <row r="3259" spans="1:3" x14ac:dyDescent="0.2">
      <c r="A3259" s="5">
        <v>45835</v>
      </c>
      <c r="B3259" s="2">
        <v>0.85</v>
      </c>
      <c r="C3259" s="2">
        <v>4.2769000000000004</v>
      </c>
    </row>
    <row r="3260" spans="1:3" x14ac:dyDescent="0.2">
      <c r="A3260" s="5">
        <v>45838</v>
      </c>
      <c r="B3260" s="2">
        <v>0.83</v>
      </c>
      <c r="C3260" s="2">
        <v>4.2279999999999998</v>
      </c>
    </row>
    <row r="3261" spans="1:3" x14ac:dyDescent="0.2">
      <c r="A3261" s="5">
        <v>45839</v>
      </c>
      <c r="B3261" s="2">
        <v>0.82</v>
      </c>
      <c r="C3261" s="2">
        <v>4.2416</v>
      </c>
    </row>
    <row r="3262" spans="1:3" x14ac:dyDescent="0.2">
      <c r="A3262" s="5">
        <v>45840</v>
      </c>
      <c r="B3262" s="2">
        <v>0.8</v>
      </c>
      <c r="C3262" s="2">
        <v>4.2769000000000004</v>
      </c>
    </row>
    <row r="3263" spans="1:3" x14ac:dyDescent="0.2">
      <c r="A3263" s="5">
        <v>45841</v>
      </c>
      <c r="B3263" s="2">
        <v>0.77</v>
      </c>
      <c r="C3263" s="2">
        <v>4.3456999999999999</v>
      </c>
    </row>
    <row r="3264" spans="1:3" x14ac:dyDescent="0.2">
      <c r="A3264" s="5">
        <v>45842</v>
      </c>
      <c r="B3264" s="2">
        <v>0.77</v>
      </c>
      <c r="C3264" s="2">
        <v>4.3456999999999999</v>
      </c>
    </row>
    <row r="3265" spans="1:3" x14ac:dyDescent="0.2">
      <c r="A3265" s="5">
        <v>45845</v>
      </c>
      <c r="B3265" s="2">
        <v>0.77</v>
      </c>
      <c r="C3265" s="2">
        <v>4.3456999999999999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2025-07-07T02:00:17Z</dcterms:modified>
</cp:coreProperties>
</file>