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0" yWindow="120" windowWidth="21570" windowHeight="7935"/>
  </bookViews>
  <sheets>
    <sheet name="Голосование" sheetId="2" r:id="rId1"/>
    <sheet name="Объяснение первой части" sheetId="7" r:id="rId2"/>
    <sheet name="Для наглядности" sheetId="1" r:id="rId3"/>
  </sheets>
  <calcPr calcId="144525"/>
</workbook>
</file>

<file path=xl/calcChain.xml><?xml version="1.0" encoding="utf-8"?>
<calcChain xmlns="http://schemas.openxmlformats.org/spreadsheetml/2006/main">
  <c r="AY5" i="7" l="1"/>
  <c r="AZ5" i="7"/>
  <c r="CX7" i="7"/>
  <c r="CW7" i="7"/>
  <c r="CV7" i="7"/>
  <c r="CU7" i="7"/>
  <c r="CT7" i="7"/>
  <c r="CS7" i="7"/>
  <c r="CR7" i="7"/>
  <c r="CQ7" i="7"/>
  <c r="CP7" i="7"/>
  <c r="CO7" i="7"/>
  <c r="CN7" i="7"/>
  <c r="CM7" i="7"/>
  <c r="CL7" i="7"/>
  <c r="CK7" i="7"/>
  <c r="CJ7" i="7"/>
  <c r="CI7" i="7"/>
  <c r="CH7" i="7"/>
  <c r="CG7" i="7"/>
  <c r="CF7" i="7"/>
  <c r="CE7" i="7"/>
  <c r="CD7" i="7"/>
  <c r="CC7" i="7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CX6" i="7"/>
  <c r="CW6" i="7"/>
  <c r="CV6" i="7"/>
  <c r="CU6" i="7"/>
  <c r="CT6" i="7"/>
  <c r="CS6" i="7"/>
  <c r="CR6" i="7"/>
  <c r="CQ6" i="7"/>
  <c r="CP6" i="7"/>
  <c r="CO6" i="7"/>
  <c r="CN6" i="7"/>
  <c r="CM6" i="7"/>
  <c r="CL6" i="7"/>
  <c r="CK6" i="7"/>
  <c r="CJ6" i="7"/>
  <c r="CI6" i="7"/>
  <c r="CH6" i="7"/>
  <c r="CG6" i="7"/>
  <c r="CF6" i="7"/>
  <c r="CE6" i="7"/>
  <c r="CD6" i="7"/>
  <c r="CC6" i="7"/>
  <c r="CB6" i="7"/>
  <c r="CA6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CX5" i="7"/>
  <c r="CW5" i="7"/>
  <c r="CV5" i="7"/>
  <c r="CU5" i="7"/>
  <c r="CT5" i="7"/>
  <c r="CS5" i="7"/>
  <c r="CR5" i="7"/>
  <c r="CQ5" i="7"/>
  <c r="CP5" i="7"/>
  <c r="CO5" i="7"/>
  <c r="CN5" i="7"/>
  <c r="CM5" i="7"/>
  <c r="CL5" i="7"/>
  <c r="CK5" i="7"/>
  <c r="CJ5" i="7"/>
  <c r="CI5" i="7"/>
  <c r="CH5" i="7"/>
  <c r="CG5" i="7"/>
  <c r="CF5" i="7"/>
  <c r="CE5" i="7"/>
  <c r="CD5" i="7"/>
  <c r="CC5" i="7"/>
  <c r="CB5" i="7"/>
  <c r="CA5" i="7"/>
  <c r="BZ5" i="7"/>
  <c r="BY5" i="7"/>
  <c r="BX5" i="7"/>
  <c r="BW5" i="7"/>
  <c r="BV5" i="7"/>
  <c r="BU5" i="7"/>
  <c r="BT5" i="7"/>
  <c r="BS5" i="7"/>
  <c r="BR5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CX4" i="7"/>
  <c r="CW4" i="7"/>
  <c r="CV4" i="7"/>
  <c r="CU4" i="7"/>
  <c r="CT4" i="7"/>
  <c r="CS4" i="7"/>
  <c r="CR4" i="7"/>
  <c r="CQ4" i="7"/>
  <c r="CP4" i="7"/>
  <c r="CO4" i="7"/>
  <c r="CN4" i="7"/>
  <c r="CM4" i="7"/>
  <c r="CL4" i="7"/>
  <c r="CK4" i="7"/>
  <c r="CJ4" i="7"/>
  <c r="CI4" i="7"/>
  <c r="CH4" i="7"/>
  <c r="CG4" i="7"/>
  <c r="CF4" i="7"/>
  <c r="CE4" i="7"/>
  <c r="CD4" i="7"/>
  <c r="CC4" i="7"/>
  <c r="CB4" i="7"/>
  <c r="CA4" i="7"/>
  <c r="BZ4" i="7"/>
  <c r="BY4" i="7"/>
  <c r="BX4" i="7"/>
  <c r="BW4" i="7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CX3" i="7"/>
  <c r="CX18" i="7" s="1"/>
  <c r="CW3" i="7"/>
  <c r="CW30" i="7" s="1"/>
  <c r="CV3" i="7"/>
  <c r="CV102" i="7" s="1"/>
  <c r="CU3" i="7"/>
  <c r="CU24" i="7" s="1"/>
  <c r="CT3" i="7"/>
  <c r="CS3" i="7"/>
  <c r="CS36" i="7" s="1"/>
  <c r="CR3" i="7"/>
  <c r="CQ3" i="7"/>
  <c r="CQ84" i="7" s="1"/>
  <c r="CP3" i="7"/>
  <c r="CP24" i="7" s="1"/>
  <c r="CO3" i="7"/>
  <c r="CO18" i="7" s="1"/>
  <c r="CN3" i="7"/>
  <c r="CN18" i="7" s="1"/>
  <c r="CM3" i="7"/>
  <c r="CM12" i="7" s="1"/>
  <c r="CL3" i="7"/>
  <c r="CL12" i="7" s="1"/>
  <c r="CK3" i="7"/>
  <c r="CK18" i="7" s="1"/>
  <c r="CJ3" i="7"/>
  <c r="CJ18" i="7" s="1"/>
  <c r="CI3" i="7"/>
  <c r="CI54" i="7" s="1"/>
  <c r="CH3" i="7"/>
  <c r="CH18" i="7" s="1"/>
  <c r="CG3" i="7"/>
  <c r="CG12" i="7" s="1"/>
  <c r="CF3" i="7"/>
  <c r="CF36" i="7" s="1"/>
  <c r="CE3" i="7"/>
  <c r="CE48" i="7" s="1"/>
  <c r="CD3" i="7"/>
  <c r="CD18" i="7" s="1"/>
  <c r="CC3" i="7"/>
  <c r="CC96" i="7" s="1"/>
  <c r="CB3" i="7"/>
  <c r="CB42" i="7" s="1"/>
  <c r="CA3" i="7"/>
  <c r="CA48" i="7" s="1"/>
  <c r="BZ3" i="7"/>
  <c r="BY3" i="7"/>
  <c r="BY24" i="7" s="1"/>
  <c r="BX3" i="7"/>
  <c r="BX48" i="7" s="1"/>
  <c r="BW3" i="7"/>
  <c r="BW36" i="7" s="1"/>
  <c r="BV3" i="7"/>
  <c r="BU3" i="7"/>
  <c r="BU66" i="7" s="1"/>
  <c r="BT3" i="7"/>
  <c r="BT60" i="7" s="1"/>
  <c r="BS3" i="7"/>
  <c r="BS42" i="7" s="1"/>
  <c r="BR3" i="7"/>
  <c r="BR24" i="7" s="1"/>
  <c r="BQ3" i="7"/>
  <c r="BQ30" i="7" s="1"/>
  <c r="BP3" i="7"/>
  <c r="BP24" i="7" s="1"/>
  <c r="BO3" i="7"/>
  <c r="BO36" i="7" s="1"/>
  <c r="BN3" i="7"/>
  <c r="BN30" i="7" s="1"/>
  <c r="BM3" i="7"/>
  <c r="BM24" i="7" s="1"/>
  <c r="BL3" i="7"/>
  <c r="BL24" i="7" s="1"/>
  <c r="BK3" i="7"/>
  <c r="BK54" i="7" s="1"/>
  <c r="BJ3" i="7"/>
  <c r="BJ24" i="7" s="1"/>
  <c r="BI3" i="7"/>
  <c r="BI72" i="7" s="1"/>
  <c r="BH3" i="7"/>
  <c r="BH18" i="7" s="1"/>
  <c r="BG3" i="7"/>
  <c r="BG12" i="7" s="1"/>
  <c r="BF3" i="7"/>
  <c r="BF24" i="7" s="1"/>
  <c r="BE3" i="7"/>
  <c r="BE60" i="7" s="1"/>
  <c r="BD3" i="7"/>
  <c r="BC3" i="7"/>
  <c r="BC18" i="7" s="1"/>
  <c r="BB3" i="7"/>
  <c r="BB12" i="7" s="1"/>
  <c r="BB13" i="7" s="1"/>
  <c r="BA3" i="7"/>
  <c r="BA12" i="7" s="1"/>
  <c r="AZ3" i="7"/>
  <c r="AZ36" i="7" s="1"/>
  <c r="AY3" i="7"/>
  <c r="AX3" i="7"/>
  <c r="AW3" i="7"/>
  <c r="AW30" i="7" s="1"/>
  <c r="AV3" i="7"/>
  <c r="AV18" i="7" s="1"/>
  <c r="AU3" i="7"/>
  <c r="AU48" i="7" s="1"/>
  <c r="AT3" i="7"/>
  <c r="AT42" i="7" s="1"/>
  <c r="AS3" i="7"/>
  <c r="AR3" i="7"/>
  <c r="AR24" i="7" s="1"/>
  <c r="AQ3" i="7"/>
  <c r="AQ24" i="7" s="1"/>
  <c r="AP3" i="7"/>
  <c r="AP42" i="7" s="1"/>
  <c r="AO3" i="7"/>
  <c r="AO66" i="7" s="1"/>
  <c r="AN3" i="7"/>
  <c r="AN54" i="7" s="1"/>
  <c r="AM3" i="7"/>
  <c r="AM18" i="7" s="1"/>
  <c r="AL3" i="7"/>
  <c r="AL12" i="7" s="1"/>
  <c r="AK3" i="7"/>
  <c r="AK30" i="7" s="1"/>
  <c r="AJ3" i="7"/>
  <c r="AI3" i="7"/>
  <c r="AI12" i="7" s="1"/>
  <c r="AH3" i="7"/>
  <c r="AG3" i="7"/>
  <c r="AG18" i="7" s="1"/>
  <c r="AF3" i="7"/>
  <c r="AE3" i="7"/>
  <c r="AE36" i="7" s="1"/>
  <c r="AD3" i="7"/>
  <c r="AD36" i="7" s="1"/>
  <c r="AC3" i="7"/>
  <c r="AC18" i="7" s="1"/>
  <c r="AB3" i="7"/>
  <c r="AB18" i="7" s="1"/>
  <c r="AA3" i="7"/>
  <c r="Z3" i="7"/>
  <c r="Y3" i="7"/>
  <c r="Y18" i="7" s="1"/>
  <c r="X3" i="7"/>
  <c r="X18" i="7" s="1"/>
  <c r="W3" i="7"/>
  <c r="W54" i="7" s="1"/>
  <c r="V3" i="7"/>
  <c r="V18" i="7" s="1"/>
  <c r="U3" i="7"/>
  <c r="U12" i="7" s="1"/>
  <c r="T3" i="7"/>
  <c r="T18" i="7" s="1"/>
  <c r="S3" i="7"/>
  <c r="S12" i="7" s="1"/>
  <c r="R3" i="7"/>
  <c r="R18" i="7" s="1"/>
  <c r="Q3" i="7"/>
  <c r="Q30" i="7" s="1"/>
  <c r="P3" i="7"/>
  <c r="O3" i="7"/>
  <c r="O48" i="7" s="1"/>
  <c r="N3" i="7"/>
  <c r="N18" i="7" s="1"/>
  <c r="M3" i="7"/>
  <c r="M18" i="7" s="1"/>
  <c r="L3" i="7"/>
  <c r="L24" i="7" s="1"/>
  <c r="K3" i="7"/>
  <c r="K12" i="7" s="1"/>
  <c r="J3" i="7"/>
  <c r="J18" i="7" s="1"/>
  <c r="I3" i="7"/>
  <c r="I66" i="7" s="1"/>
  <c r="H3" i="7"/>
  <c r="H54" i="7" s="1"/>
  <c r="G3" i="7"/>
  <c r="G54" i="7" s="1"/>
  <c r="F3" i="7"/>
  <c r="F42" i="7" s="1"/>
  <c r="E3" i="7"/>
  <c r="E30" i="7" s="1"/>
  <c r="D3" i="7"/>
  <c r="D84" i="7" s="1"/>
  <c r="C3" i="7"/>
  <c r="CQ14" i="1"/>
  <c r="CQ15" i="1" s="1"/>
  <c r="CX16" i="1" s="1"/>
  <c r="CX17" i="1" s="1"/>
  <c r="CX18" i="1" s="1"/>
  <c r="CR14" i="1"/>
  <c r="CR15" i="1" s="1"/>
  <c r="CY16" i="1" s="1"/>
  <c r="CY17" i="1" s="1"/>
  <c r="CY18" i="1" s="1"/>
  <c r="CS14" i="1"/>
  <c r="CS15" i="1" s="1"/>
  <c r="CZ16" i="1" s="1"/>
  <c r="CZ17" i="1" s="1"/>
  <c r="CZ18" i="1" s="1"/>
  <c r="CT14" i="1"/>
  <c r="CT15" i="1" s="1"/>
  <c r="DA16" i="1" s="1"/>
  <c r="DA17" i="1" s="1"/>
  <c r="DA18" i="1" s="1"/>
  <c r="CU14" i="1"/>
  <c r="CU15" i="1" s="1"/>
  <c r="DB16" i="1" s="1"/>
  <c r="DB17" i="1" s="1"/>
  <c r="DB18" i="1" s="1"/>
  <c r="CV14" i="1"/>
  <c r="CV15" i="1" s="1"/>
  <c r="DC16" i="1" s="1"/>
  <c r="DC17" i="1" s="1"/>
  <c r="DC18" i="1" s="1"/>
  <c r="CW14" i="1"/>
  <c r="CW15" i="1" s="1"/>
  <c r="DD16" i="1" s="1"/>
  <c r="DD17" i="1" s="1"/>
  <c r="DD18" i="1" s="1"/>
  <c r="CX14" i="1"/>
  <c r="CX15" i="1" s="1"/>
  <c r="DE16" i="1" s="1"/>
  <c r="DE17" i="1" s="1"/>
  <c r="DE18" i="1" s="1"/>
  <c r="CY14" i="1"/>
  <c r="CY15" i="1" s="1"/>
  <c r="DF16" i="1" s="1"/>
  <c r="DF17" i="1" s="1"/>
  <c r="DF18" i="1" s="1"/>
  <c r="CZ14" i="1"/>
  <c r="CZ15" i="1" s="1"/>
  <c r="DG16" i="1" s="1"/>
  <c r="DG17" i="1" s="1"/>
  <c r="DG18" i="1" s="1"/>
  <c r="DA14" i="1"/>
  <c r="DA15" i="1" s="1"/>
  <c r="DH16" i="1" s="1"/>
  <c r="DH17" i="1" s="1"/>
  <c r="DH18" i="1" s="1"/>
  <c r="DB14" i="1"/>
  <c r="DB15" i="1" s="1"/>
  <c r="DI16" i="1" s="1"/>
  <c r="DI17" i="1" s="1"/>
  <c r="DI18" i="1" s="1"/>
  <c r="DC14" i="1"/>
  <c r="DC15" i="1" s="1"/>
  <c r="DJ16" i="1" s="1"/>
  <c r="DJ17" i="1" s="1"/>
  <c r="DJ18" i="1" s="1"/>
  <c r="DD14" i="1"/>
  <c r="DD15" i="1" s="1"/>
  <c r="DK16" i="1" s="1"/>
  <c r="DK17" i="1" s="1"/>
  <c r="DK18" i="1" s="1"/>
  <c r="DE14" i="1"/>
  <c r="DE15" i="1" s="1"/>
  <c r="DL16" i="1" s="1"/>
  <c r="DL17" i="1" s="1"/>
  <c r="DL18" i="1" s="1"/>
  <c r="DF14" i="1"/>
  <c r="DF15" i="1" s="1"/>
  <c r="DM16" i="1" s="1"/>
  <c r="DM17" i="1" s="1"/>
  <c r="DM18" i="1" s="1"/>
  <c r="DG14" i="1"/>
  <c r="DG15" i="1" s="1"/>
  <c r="DN16" i="1" s="1"/>
  <c r="DN17" i="1" s="1"/>
  <c r="DN18" i="1" s="1"/>
  <c r="DH14" i="1"/>
  <c r="DH15" i="1" s="1"/>
  <c r="DO16" i="1" s="1"/>
  <c r="DO17" i="1" s="1"/>
  <c r="DO18" i="1" s="1"/>
  <c r="CX20" i="1"/>
  <c r="CX21" i="1" s="1"/>
  <c r="CX22" i="1" s="1"/>
  <c r="CX23" i="1" s="1"/>
  <c r="CX24" i="1" s="1"/>
  <c r="CY20" i="1"/>
  <c r="CY21" i="1" s="1"/>
  <c r="CY22" i="1" s="1"/>
  <c r="CY23" i="1" s="1"/>
  <c r="CY24" i="1" s="1"/>
  <c r="CZ20" i="1"/>
  <c r="DA20" i="1"/>
  <c r="DA21" i="1" s="1"/>
  <c r="DA22" i="1" s="1"/>
  <c r="DA23" i="1" s="1"/>
  <c r="DA24" i="1" s="1"/>
  <c r="DB20" i="1"/>
  <c r="DB21" i="1" s="1"/>
  <c r="DB22" i="1" s="1"/>
  <c r="DB23" i="1" s="1"/>
  <c r="DB24" i="1" s="1"/>
  <c r="DC20" i="1"/>
  <c r="DC21" i="1" s="1"/>
  <c r="DC22" i="1" s="1"/>
  <c r="DC23" i="1" s="1"/>
  <c r="DC24" i="1" s="1"/>
  <c r="DD20" i="1"/>
  <c r="DD21" i="1" s="1"/>
  <c r="DD22" i="1" s="1"/>
  <c r="DD23" i="1" s="1"/>
  <c r="DD24" i="1" s="1"/>
  <c r="DE20" i="1"/>
  <c r="DE21" i="1" s="1"/>
  <c r="DE22" i="1" s="1"/>
  <c r="DE23" i="1" s="1"/>
  <c r="DE24" i="1" s="1"/>
  <c r="DF20" i="1"/>
  <c r="DF21" i="1" s="1"/>
  <c r="DF22" i="1" s="1"/>
  <c r="DF23" i="1" s="1"/>
  <c r="DF24" i="1" s="1"/>
  <c r="DG20" i="1"/>
  <c r="DG21" i="1" s="1"/>
  <c r="DG22" i="1" s="1"/>
  <c r="DG23" i="1" s="1"/>
  <c r="DG24" i="1" s="1"/>
  <c r="DH20" i="1"/>
  <c r="DH21" i="1" s="1"/>
  <c r="DH22" i="1" s="1"/>
  <c r="DH23" i="1" s="1"/>
  <c r="DH24" i="1" s="1"/>
  <c r="DI20" i="1"/>
  <c r="DI21" i="1" s="1"/>
  <c r="DI22" i="1" s="1"/>
  <c r="DI23" i="1" s="1"/>
  <c r="DI24" i="1" s="1"/>
  <c r="DJ20" i="1"/>
  <c r="DJ21" i="1" s="1"/>
  <c r="DJ22" i="1" s="1"/>
  <c r="DJ23" i="1" s="1"/>
  <c r="DJ24" i="1" s="1"/>
  <c r="DK20" i="1"/>
  <c r="DK21" i="1" s="1"/>
  <c r="DK22" i="1" s="1"/>
  <c r="DK23" i="1" s="1"/>
  <c r="DK24" i="1" s="1"/>
  <c r="DL20" i="1"/>
  <c r="DL21" i="1" s="1"/>
  <c r="DL22" i="1" s="1"/>
  <c r="DL23" i="1" s="1"/>
  <c r="DL24" i="1" s="1"/>
  <c r="DM20" i="1"/>
  <c r="DM21" i="1" s="1"/>
  <c r="DM22" i="1" s="1"/>
  <c r="DM23" i="1" s="1"/>
  <c r="DM24" i="1" s="1"/>
  <c r="DN20" i="1"/>
  <c r="DN21" i="1" s="1"/>
  <c r="DN22" i="1" s="1"/>
  <c r="DN23" i="1" s="1"/>
  <c r="DN24" i="1" s="1"/>
  <c r="DO20" i="1"/>
  <c r="DO21" i="1" s="1"/>
  <c r="DO22" i="1" s="1"/>
  <c r="DO23" i="1" s="1"/>
  <c r="DO24" i="1" s="1"/>
  <c r="CZ21" i="1"/>
  <c r="CZ22" i="1" s="1"/>
  <c r="CZ23" i="1" s="1"/>
  <c r="CZ24" i="1" s="1"/>
  <c r="CX26" i="1"/>
  <c r="CX27" i="1" s="1"/>
  <c r="CX28" i="1" s="1"/>
  <c r="CX29" i="1" s="1"/>
  <c r="CX30" i="1" s="1"/>
  <c r="CY26" i="1"/>
  <c r="CY27" i="1" s="1"/>
  <c r="CY28" i="1" s="1"/>
  <c r="CY29" i="1" s="1"/>
  <c r="CY30" i="1" s="1"/>
  <c r="CZ26" i="1"/>
  <c r="DA26" i="1"/>
  <c r="DA27" i="1" s="1"/>
  <c r="DA28" i="1" s="1"/>
  <c r="DA29" i="1" s="1"/>
  <c r="DA30" i="1" s="1"/>
  <c r="DB26" i="1"/>
  <c r="DB27" i="1" s="1"/>
  <c r="DB28" i="1" s="1"/>
  <c r="DB29" i="1" s="1"/>
  <c r="DB30" i="1" s="1"/>
  <c r="DC26" i="1"/>
  <c r="DC27" i="1" s="1"/>
  <c r="DC28" i="1" s="1"/>
  <c r="DC29" i="1" s="1"/>
  <c r="DC30" i="1" s="1"/>
  <c r="DD26" i="1"/>
  <c r="DD27" i="1" s="1"/>
  <c r="DD28" i="1" s="1"/>
  <c r="DD29" i="1" s="1"/>
  <c r="DD30" i="1" s="1"/>
  <c r="DE26" i="1"/>
  <c r="DE27" i="1" s="1"/>
  <c r="DE28" i="1" s="1"/>
  <c r="DE29" i="1" s="1"/>
  <c r="DE30" i="1" s="1"/>
  <c r="DF26" i="1"/>
  <c r="DF27" i="1" s="1"/>
  <c r="DF28" i="1" s="1"/>
  <c r="DF29" i="1" s="1"/>
  <c r="DF30" i="1" s="1"/>
  <c r="DG26" i="1"/>
  <c r="DG27" i="1" s="1"/>
  <c r="DG28" i="1" s="1"/>
  <c r="DG29" i="1" s="1"/>
  <c r="DG30" i="1" s="1"/>
  <c r="DH26" i="1"/>
  <c r="DH27" i="1" s="1"/>
  <c r="DH28" i="1" s="1"/>
  <c r="DH29" i="1" s="1"/>
  <c r="DH30" i="1" s="1"/>
  <c r="DI26" i="1"/>
  <c r="DI27" i="1" s="1"/>
  <c r="DI28" i="1" s="1"/>
  <c r="DI29" i="1" s="1"/>
  <c r="DI30" i="1" s="1"/>
  <c r="DJ26" i="1"/>
  <c r="DJ27" i="1" s="1"/>
  <c r="DJ28" i="1" s="1"/>
  <c r="DJ29" i="1" s="1"/>
  <c r="DJ30" i="1" s="1"/>
  <c r="DK26" i="1"/>
  <c r="DK27" i="1" s="1"/>
  <c r="DK28" i="1" s="1"/>
  <c r="DK29" i="1" s="1"/>
  <c r="DK30" i="1" s="1"/>
  <c r="DL26" i="1"/>
  <c r="DL27" i="1" s="1"/>
  <c r="DL28" i="1" s="1"/>
  <c r="DL29" i="1" s="1"/>
  <c r="DL30" i="1" s="1"/>
  <c r="DM26" i="1"/>
  <c r="DM27" i="1" s="1"/>
  <c r="DM28" i="1" s="1"/>
  <c r="DM29" i="1" s="1"/>
  <c r="DM30" i="1" s="1"/>
  <c r="DN26" i="1"/>
  <c r="DN27" i="1" s="1"/>
  <c r="DN28" i="1" s="1"/>
  <c r="DN29" i="1" s="1"/>
  <c r="DN30" i="1" s="1"/>
  <c r="DO26" i="1"/>
  <c r="DO27" i="1" s="1"/>
  <c r="DO28" i="1" s="1"/>
  <c r="DO29" i="1" s="1"/>
  <c r="DO30" i="1" s="1"/>
  <c r="CZ27" i="1"/>
  <c r="CZ28" i="1" s="1"/>
  <c r="CZ29" i="1" s="1"/>
  <c r="CZ30" i="1" s="1"/>
  <c r="CX32" i="1"/>
  <c r="CX33" i="1" s="1"/>
  <c r="CX34" i="1" s="1"/>
  <c r="CX35" i="1" s="1"/>
  <c r="CX36" i="1" s="1"/>
  <c r="CY32" i="1"/>
  <c r="CY33" i="1" s="1"/>
  <c r="CY34" i="1" s="1"/>
  <c r="CY35" i="1" s="1"/>
  <c r="CY36" i="1" s="1"/>
  <c r="CZ32" i="1"/>
  <c r="DA32" i="1"/>
  <c r="DB32" i="1"/>
  <c r="DB33" i="1" s="1"/>
  <c r="DB34" i="1" s="1"/>
  <c r="DB35" i="1" s="1"/>
  <c r="DB36" i="1" s="1"/>
  <c r="DC32" i="1"/>
  <c r="DC33" i="1" s="1"/>
  <c r="DC34" i="1" s="1"/>
  <c r="DC35" i="1" s="1"/>
  <c r="DC36" i="1" s="1"/>
  <c r="DD32" i="1"/>
  <c r="DD33" i="1" s="1"/>
  <c r="DD34" i="1" s="1"/>
  <c r="DD35" i="1" s="1"/>
  <c r="DD36" i="1" s="1"/>
  <c r="DE32" i="1"/>
  <c r="DE33" i="1" s="1"/>
  <c r="DE34" i="1" s="1"/>
  <c r="DE35" i="1" s="1"/>
  <c r="DE36" i="1" s="1"/>
  <c r="DF32" i="1"/>
  <c r="DF33" i="1" s="1"/>
  <c r="DF34" i="1" s="1"/>
  <c r="DF35" i="1" s="1"/>
  <c r="DF36" i="1" s="1"/>
  <c r="DG32" i="1"/>
  <c r="DG33" i="1" s="1"/>
  <c r="DG34" i="1" s="1"/>
  <c r="DG35" i="1" s="1"/>
  <c r="DG36" i="1" s="1"/>
  <c r="DH32" i="1"/>
  <c r="DH33" i="1" s="1"/>
  <c r="DH34" i="1" s="1"/>
  <c r="DH35" i="1" s="1"/>
  <c r="DH36" i="1" s="1"/>
  <c r="DI32" i="1"/>
  <c r="DI33" i="1" s="1"/>
  <c r="DI34" i="1" s="1"/>
  <c r="DI35" i="1" s="1"/>
  <c r="DI36" i="1" s="1"/>
  <c r="DJ32" i="1"/>
  <c r="DJ33" i="1" s="1"/>
  <c r="DJ34" i="1" s="1"/>
  <c r="DJ35" i="1" s="1"/>
  <c r="DJ36" i="1" s="1"/>
  <c r="DK32" i="1"/>
  <c r="DK33" i="1" s="1"/>
  <c r="DK34" i="1" s="1"/>
  <c r="DK35" i="1" s="1"/>
  <c r="DK36" i="1" s="1"/>
  <c r="DL32" i="1"/>
  <c r="DL33" i="1" s="1"/>
  <c r="DL34" i="1" s="1"/>
  <c r="DL35" i="1" s="1"/>
  <c r="DL36" i="1" s="1"/>
  <c r="DM32" i="1"/>
  <c r="DM33" i="1" s="1"/>
  <c r="DM34" i="1" s="1"/>
  <c r="DM35" i="1" s="1"/>
  <c r="DM36" i="1" s="1"/>
  <c r="DN32" i="1"/>
  <c r="DN33" i="1" s="1"/>
  <c r="DN34" i="1" s="1"/>
  <c r="DN35" i="1" s="1"/>
  <c r="DN36" i="1" s="1"/>
  <c r="DO32" i="1"/>
  <c r="DO33" i="1" s="1"/>
  <c r="DO34" i="1" s="1"/>
  <c r="DO35" i="1" s="1"/>
  <c r="DO36" i="1" s="1"/>
  <c r="CZ33" i="1"/>
  <c r="CZ34" i="1" s="1"/>
  <c r="CZ35" i="1" s="1"/>
  <c r="CZ36" i="1" s="1"/>
  <c r="DA33" i="1"/>
  <c r="DA34" i="1" s="1"/>
  <c r="DA35" i="1" s="1"/>
  <c r="DA36" i="1" s="1"/>
  <c r="CX38" i="1"/>
  <c r="CX39" i="1" s="1"/>
  <c r="CX40" i="1" s="1"/>
  <c r="CX41" i="1" s="1"/>
  <c r="CX42" i="1" s="1"/>
  <c r="CY38" i="1"/>
  <c r="CY39" i="1" s="1"/>
  <c r="CY40" i="1" s="1"/>
  <c r="CY41" i="1" s="1"/>
  <c r="CY42" i="1" s="1"/>
  <c r="CZ38" i="1"/>
  <c r="CZ39" i="1" s="1"/>
  <c r="CZ40" i="1" s="1"/>
  <c r="CZ41" i="1" s="1"/>
  <c r="CZ42" i="1" s="1"/>
  <c r="DA38" i="1"/>
  <c r="DA39" i="1" s="1"/>
  <c r="DA40" i="1" s="1"/>
  <c r="DA41" i="1" s="1"/>
  <c r="DA42" i="1" s="1"/>
  <c r="DB38" i="1"/>
  <c r="DB39" i="1" s="1"/>
  <c r="DB40" i="1" s="1"/>
  <c r="DB41" i="1" s="1"/>
  <c r="DB42" i="1" s="1"/>
  <c r="DC38" i="1"/>
  <c r="DC39" i="1" s="1"/>
  <c r="DC40" i="1" s="1"/>
  <c r="DC41" i="1" s="1"/>
  <c r="DC42" i="1" s="1"/>
  <c r="DD38" i="1"/>
  <c r="DD39" i="1" s="1"/>
  <c r="DD40" i="1" s="1"/>
  <c r="DD41" i="1" s="1"/>
  <c r="DD42" i="1" s="1"/>
  <c r="DE38" i="1"/>
  <c r="DE39" i="1" s="1"/>
  <c r="DE40" i="1" s="1"/>
  <c r="DE41" i="1" s="1"/>
  <c r="DE42" i="1" s="1"/>
  <c r="DF38" i="1"/>
  <c r="DF39" i="1" s="1"/>
  <c r="DF40" i="1" s="1"/>
  <c r="DF41" i="1" s="1"/>
  <c r="DF42" i="1" s="1"/>
  <c r="DG38" i="1"/>
  <c r="DG39" i="1" s="1"/>
  <c r="DG40" i="1" s="1"/>
  <c r="DG41" i="1" s="1"/>
  <c r="DG42" i="1" s="1"/>
  <c r="DH38" i="1"/>
  <c r="DH39" i="1" s="1"/>
  <c r="DH40" i="1" s="1"/>
  <c r="DH41" i="1" s="1"/>
  <c r="DH42" i="1" s="1"/>
  <c r="DI38" i="1"/>
  <c r="DI39" i="1" s="1"/>
  <c r="DI40" i="1" s="1"/>
  <c r="DI41" i="1" s="1"/>
  <c r="DI42" i="1" s="1"/>
  <c r="DJ38" i="1"/>
  <c r="DJ39" i="1" s="1"/>
  <c r="DJ40" i="1" s="1"/>
  <c r="DJ41" i="1" s="1"/>
  <c r="DJ42" i="1" s="1"/>
  <c r="DK38" i="1"/>
  <c r="DK39" i="1" s="1"/>
  <c r="DK40" i="1" s="1"/>
  <c r="DK41" i="1" s="1"/>
  <c r="DK42" i="1" s="1"/>
  <c r="DL38" i="1"/>
  <c r="DL39" i="1" s="1"/>
  <c r="DL40" i="1" s="1"/>
  <c r="DL41" i="1" s="1"/>
  <c r="DL42" i="1" s="1"/>
  <c r="DM38" i="1"/>
  <c r="DM39" i="1" s="1"/>
  <c r="DM40" i="1" s="1"/>
  <c r="DM41" i="1" s="1"/>
  <c r="DM42" i="1" s="1"/>
  <c r="DN38" i="1"/>
  <c r="DN39" i="1" s="1"/>
  <c r="DN40" i="1" s="1"/>
  <c r="DN41" i="1" s="1"/>
  <c r="DN42" i="1" s="1"/>
  <c r="DO38" i="1"/>
  <c r="DO39" i="1" s="1"/>
  <c r="DO40" i="1" s="1"/>
  <c r="DO41" i="1" s="1"/>
  <c r="DO42" i="1" s="1"/>
  <c r="CX44" i="1"/>
  <c r="CX45" i="1" s="1"/>
  <c r="CX46" i="1" s="1"/>
  <c r="CX47" i="1" s="1"/>
  <c r="CX48" i="1" s="1"/>
  <c r="CY44" i="1"/>
  <c r="CY45" i="1" s="1"/>
  <c r="CY46" i="1" s="1"/>
  <c r="CY47" i="1" s="1"/>
  <c r="CY48" i="1" s="1"/>
  <c r="CZ44" i="1"/>
  <c r="CZ45" i="1" s="1"/>
  <c r="CZ46" i="1" s="1"/>
  <c r="CZ47" i="1" s="1"/>
  <c r="CZ48" i="1" s="1"/>
  <c r="DA44" i="1"/>
  <c r="DA45" i="1" s="1"/>
  <c r="DA46" i="1" s="1"/>
  <c r="DA47" i="1" s="1"/>
  <c r="DA48" i="1" s="1"/>
  <c r="DB44" i="1"/>
  <c r="DB45" i="1" s="1"/>
  <c r="DB46" i="1" s="1"/>
  <c r="DB47" i="1" s="1"/>
  <c r="DB48" i="1" s="1"/>
  <c r="DC44" i="1"/>
  <c r="DC45" i="1" s="1"/>
  <c r="DC46" i="1" s="1"/>
  <c r="DC47" i="1" s="1"/>
  <c r="DC48" i="1" s="1"/>
  <c r="DD44" i="1"/>
  <c r="DD45" i="1" s="1"/>
  <c r="DD46" i="1" s="1"/>
  <c r="DD47" i="1" s="1"/>
  <c r="DD48" i="1" s="1"/>
  <c r="DE44" i="1"/>
  <c r="DE45" i="1" s="1"/>
  <c r="DE46" i="1" s="1"/>
  <c r="DE47" i="1" s="1"/>
  <c r="DE48" i="1" s="1"/>
  <c r="DF44" i="1"/>
  <c r="DF45" i="1" s="1"/>
  <c r="DF46" i="1" s="1"/>
  <c r="DF47" i="1" s="1"/>
  <c r="DF48" i="1" s="1"/>
  <c r="DG44" i="1"/>
  <c r="DG45" i="1" s="1"/>
  <c r="DG46" i="1" s="1"/>
  <c r="DG47" i="1" s="1"/>
  <c r="DG48" i="1" s="1"/>
  <c r="DH44" i="1"/>
  <c r="DH45" i="1" s="1"/>
  <c r="DH46" i="1" s="1"/>
  <c r="DH47" i="1" s="1"/>
  <c r="DH48" i="1" s="1"/>
  <c r="DI44" i="1"/>
  <c r="DI45" i="1" s="1"/>
  <c r="DI46" i="1" s="1"/>
  <c r="DI47" i="1" s="1"/>
  <c r="DI48" i="1" s="1"/>
  <c r="DJ44" i="1"/>
  <c r="DJ45" i="1" s="1"/>
  <c r="DJ46" i="1" s="1"/>
  <c r="DJ47" i="1" s="1"/>
  <c r="DJ48" i="1" s="1"/>
  <c r="DK44" i="1"/>
  <c r="DK45" i="1" s="1"/>
  <c r="DK46" i="1" s="1"/>
  <c r="DK47" i="1" s="1"/>
  <c r="DK48" i="1" s="1"/>
  <c r="DL44" i="1"/>
  <c r="DL45" i="1" s="1"/>
  <c r="DL46" i="1" s="1"/>
  <c r="DL47" i="1" s="1"/>
  <c r="DL48" i="1" s="1"/>
  <c r="DM44" i="1"/>
  <c r="DM45" i="1" s="1"/>
  <c r="DM46" i="1" s="1"/>
  <c r="DM47" i="1" s="1"/>
  <c r="DM48" i="1" s="1"/>
  <c r="DN44" i="1"/>
  <c r="DN45" i="1" s="1"/>
  <c r="DN46" i="1" s="1"/>
  <c r="DN47" i="1" s="1"/>
  <c r="DN48" i="1" s="1"/>
  <c r="DO44" i="1"/>
  <c r="DO45" i="1" s="1"/>
  <c r="DO46" i="1" s="1"/>
  <c r="DO47" i="1" s="1"/>
  <c r="DO48" i="1" s="1"/>
  <c r="CX50" i="1"/>
  <c r="CX51" i="1" s="1"/>
  <c r="CX52" i="1" s="1"/>
  <c r="CX53" i="1" s="1"/>
  <c r="CX54" i="1" s="1"/>
  <c r="CY50" i="1"/>
  <c r="CY51" i="1" s="1"/>
  <c r="CY52" i="1" s="1"/>
  <c r="CY53" i="1" s="1"/>
  <c r="CY54" i="1" s="1"/>
  <c r="CZ50" i="1"/>
  <c r="CZ51" i="1" s="1"/>
  <c r="CZ52" i="1" s="1"/>
  <c r="CZ53" i="1" s="1"/>
  <c r="CZ54" i="1" s="1"/>
  <c r="DA50" i="1"/>
  <c r="DA51" i="1" s="1"/>
  <c r="DA52" i="1" s="1"/>
  <c r="DA53" i="1" s="1"/>
  <c r="DA54" i="1" s="1"/>
  <c r="DB50" i="1"/>
  <c r="DB51" i="1" s="1"/>
  <c r="DB52" i="1" s="1"/>
  <c r="DB53" i="1" s="1"/>
  <c r="DB54" i="1" s="1"/>
  <c r="DC50" i="1"/>
  <c r="DC51" i="1" s="1"/>
  <c r="DC52" i="1" s="1"/>
  <c r="DC53" i="1" s="1"/>
  <c r="DC54" i="1" s="1"/>
  <c r="DD50" i="1"/>
  <c r="DD51" i="1" s="1"/>
  <c r="DD52" i="1" s="1"/>
  <c r="DD53" i="1" s="1"/>
  <c r="DD54" i="1" s="1"/>
  <c r="DE50" i="1"/>
  <c r="DE51" i="1" s="1"/>
  <c r="DE52" i="1" s="1"/>
  <c r="DE53" i="1" s="1"/>
  <c r="DE54" i="1" s="1"/>
  <c r="DF50" i="1"/>
  <c r="DF51" i="1" s="1"/>
  <c r="DF52" i="1" s="1"/>
  <c r="DF53" i="1" s="1"/>
  <c r="DF54" i="1" s="1"/>
  <c r="DG50" i="1"/>
  <c r="DG51" i="1" s="1"/>
  <c r="DG52" i="1" s="1"/>
  <c r="DG53" i="1" s="1"/>
  <c r="DG54" i="1" s="1"/>
  <c r="DH50" i="1"/>
  <c r="DH51" i="1" s="1"/>
  <c r="DH52" i="1" s="1"/>
  <c r="DH53" i="1" s="1"/>
  <c r="DH54" i="1" s="1"/>
  <c r="DI50" i="1"/>
  <c r="DI51" i="1" s="1"/>
  <c r="DI52" i="1" s="1"/>
  <c r="DI53" i="1" s="1"/>
  <c r="DI54" i="1" s="1"/>
  <c r="DJ50" i="1"/>
  <c r="DJ51" i="1" s="1"/>
  <c r="DJ52" i="1" s="1"/>
  <c r="DJ53" i="1" s="1"/>
  <c r="DJ54" i="1" s="1"/>
  <c r="DK50" i="1"/>
  <c r="DK51" i="1" s="1"/>
  <c r="DK52" i="1" s="1"/>
  <c r="DK53" i="1" s="1"/>
  <c r="DK54" i="1" s="1"/>
  <c r="DL50" i="1"/>
  <c r="DL51" i="1" s="1"/>
  <c r="DL52" i="1" s="1"/>
  <c r="DL53" i="1" s="1"/>
  <c r="DL54" i="1" s="1"/>
  <c r="DM50" i="1"/>
  <c r="DM51" i="1" s="1"/>
  <c r="DM52" i="1" s="1"/>
  <c r="DM53" i="1" s="1"/>
  <c r="DM54" i="1" s="1"/>
  <c r="DN50" i="1"/>
  <c r="DN51" i="1" s="1"/>
  <c r="DN52" i="1" s="1"/>
  <c r="DN53" i="1" s="1"/>
  <c r="DN54" i="1" s="1"/>
  <c r="DO50" i="1"/>
  <c r="DO51" i="1" s="1"/>
  <c r="DO52" i="1" s="1"/>
  <c r="DO53" i="1" s="1"/>
  <c r="DO54" i="1" s="1"/>
  <c r="CX56" i="1"/>
  <c r="CX57" i="1" s="1"/>
  <c r="CX58" i="1" s="1"/>
  <c r="CX59" i="1" s="1"/>
  <c r="CX60" i="1" s="1"/>
  <c r="CY56" i="1"/>
  <c r="CY57" i="1" s="1"/>
  <c r="CY58" i="1" s="1"/>
  <c r="CY59" i="1" s="1"/>
  <c r="CY60" i="1" s="1"/>
  <c r="CZ56" i="1"/>
  <c r="DA56" i="1"/>
  <c r="DA57" i="1" s="1"/>
  <c r="DA58" i="1" s="1"/>
  <c r="DA59" i="1" s="1"/>
  <c r="DA60" i="1" s="1"/>
  <c r="DB56" i="1"/>
  <c r="DB57" i="1" s="1"/>
  <c r="DB58" i="1" s="1"/>
  <c r="DB59" i="1" s="1"/>
  <c r="DB60" i="1" s="1"/>
  <c r="DC56" i="1"/>
  <c r="DC57" i="1" s="1"/>
  <c r="DC58" i="1" s="1"/>
  <c r="DC59" i="1" s="1"/>
  <c r="DC60" i="1" s="1"/>
  <c r="DD56" i="1"/>
  <c r="DD57" i="1" s="1"/>
  <c r="DD58" i="1" s="1"/>
  <c r="DD59" i="1" s="1"/>
  <c r="DD60" i="1" s="1"/>
  <c r="DE56" i="1"/>
  <c r="DE57" i="1" s="1"/>
  <c r="DE58" i="1" s="1"/>
  <c r="DE59" i="1" s="1"/>
  <c r="DE60" i="1" s="1"/>
  <c r="DF56" i="1"/>
  <c r="DF57" i="1" s="1"/>
  <c r="DF58" i="1" s="1"/>
  <c r="DF59" i="1" s="1"/>
  <c r="DF60" i="1" s="1"/>
  <c r="DG56" i="1"/>
  <c r="DG57" i="1" s="1"/>
  <c r="DG58" i="1" s="1"/>
  <c r="DG59" i="1" s="1"/>
  <c r="DG60" i="1" s="1"/>
  <c r="DH56" i="1"/>
  <c r="DH57" i="1" s="1"/>
  <c r="DH58" i="1" s="1"/>
  <c r="DH59" i="1" s="1"/>
  <c r="DH60" i="1" s="1"/>
  <c r="DI56" i="1"/>
  <c r="DI57" i="1" s="1"/>
  <c r="DI58" i="1" s="1"/>
  <c r="DI59" i="1" s="1"/>
  <c r="DI60" i="1" s="1"/>
  <c r="DJ56" i="1"/>
  <c r="DJ57" i="1" s="1"/>
  <c r="DJ58" i="1" s="1"/>
  <c r="DJ59" i="1" s="1"/>
  <c r="DJ60" i="1" s="1"/>
  <c r="DK56" i="1"/>
  <c r="DK57" i="1" s="1"/>
  <c r="DK58" i="1" s="1"/>
  <c r="DK59" i="1" s="1"/>
  <c r="DK60" i="1" s="1"/>
  <c r="DL56" i="1"/>
  <c r="DL57" i="1" s="1"/>
  <c r="DL58" i="1" s="1"/>
  <c r="DL59" i="1" s="1"/>
  <c r="DL60" i="1" s="1"/>
  <c r="DM56" i="1"/>
  <c r="DM57" i="1" s="1"/>
  <c r="DM58" i="1" s="1"/>
  <c r="DM59" i="1" s="1"/>
  <c r="DM60" i="1" s="1"/>
  <c r="DN56" i="1"/>
  <c r="DN57" i="1" s="1"/>
  <c r="DN58" i="1" s="1"/>
  <c r="DN59" i="1" s="1"/>
  <c r="DN60" i="1" s="1"/>
  <c r="DO56" i="1"/>
  <c r="DO57" i="1" s="1"/>
  <c r="DO58" i="1" s="1"/>
  <c r="DO59" i="1" s="1"/>
  <c r="DO60" i="1" s="1"/>
  <c r="CZ57" i="1"/>
  <c r="CZ58" i="1" s="1"/>
  <c r="CZ59" i="1" s="1"/>
  <c r="CZ60" i="1" s="1"/>
  <c r="CX62" i="1"/>
  <c r="CX63" i="1" s="1"/>
  <c r="CX64" i="1" s="1"/>
  <c r="CX65" i="1" s="1"/>
  <c r="CX66" i="1" s="1"/>
  <c r="CY62" i="1"/>
  <c r="CY63" i="1" s="1"/>
  <c r="CY64" i="1" s="1"/>
  <c r="CY65" i="1" s="1"/>
  <c r="CY66" i="1" s="1"/>
  <c r="CZ62" i="1"/>
  <c r="CZ63" i="1" s="1"/>
  <c r="CZ64" i="1" s="1"/>
  <c r="CZ65" i="1" s="1"/>
  <c r="CZ66" i="1" s="1"/>
  <c r="DA62" i="1"/>
  <c r="DA63" i="1" s="1"/>
  <c r="DA64" i="1" s="1"/>
  <c r="DA65" i="1" s="1"/>
  <c r="DA66" i="1" s="1"/>
  <c r="DB62" i="1"/>
  <c r="DB63" i="1" s="1"/>
  <c r="DB64" i="1" s="1"/>
  <c r="DB65" i="1" s="1"/>
  <c r="DB66" i="1" s="1"/>
  <c r="DC62" i="1"/>
  <c r="DC63" i="1" s="1"/>
  <c r="DC64" i="1" s="1"/>
  <c r="DC65" i="1" s="1"/>
  <c r="DC66" i="1" s="1"/>
  <c r="DD62" i="1"/>
  <c r="DD63" i="1" s="1"/>
  <c r="DD64" i="1" s="1"/>
  <c r="DD65" i="1" s="1"/>
  <c r="DD66" i="1" s="1"/>
  <c r="DE62" i="1"/>
  <c r="DE63" i="1" s="1"/>
  <c r="DE64" i="1" s="1"/>
  <c r="DE65" i="1" s="1"/>
  <c r="DE66" i="1" s="1"/>
  <c r="DF62" i="1"/>
  <c r="DF63" i="1" s="1"/>
  <c r="DF64" i="1" s="1"/>
  <c r="DF65" i="1" s="1"/>
  <c r="DF66" i="1" s="1"/>
  <c r="DG62" i="1"/>
  <c r="DG63" i="1" s="1"/>
  <c r="DG64" i="1" s="1"/>
  <c r="DG65" i="1" s="1"/>
  <c r="DG66" i="1" s="1"/>
  <c r="DH62" i="1"/>
  <c r="DH63" i="1" s="1"/>
  <c r="DH64" i="1" s="1"/>
  <c r="DH65" i="1" s="1"/>
  <c r="DH66" i="1" s="1"/>
  <c r="DI62" i="1"/>
  <c r="DI63" i="1" s="1"/>
  <c r="DI64" i="1" s="1"/>
  <c r="DI65" i="1" s="1"/>
  <c r="DI66" i="1" s="1"/>
  <c r="DJ62" i="1"/>
  <c r="DJ63" i="1" s="1"/>
  <c r="DJ64" i="1" s="1"/>
  <c r="DJ65" i="1" s="1"/>
  <c r="DJ66" i="1" s="1"/>
  <c r="DK62" i="1"/>
  <c r="DK63" i="1" s="1"/>
  <c r="DK64" i="1" s="1"/>
  <c r="DK65" i="1" s="1"/>
  <c r="DK66" i="1" s="1"/>
  <c r="DL62" i="1"/>
  <c r="DL63" i="1" s="1"/>
  <c r="DL64" i="1" s="1"/>
  <c r="DL65" i="1" s="1"/>
  <c r="DL66" i="1" s="1"/>
  <c r="DM62" i="1"/>
  <c r="DM63" i="1" s="1"/>
  <c r="DM64" i="1" s="1"/>
  <c r="DM65" i="1" s="1"/>
  <c r="DM66" i="1" s="1"/>
  <c r="DN62" i="1"/>
  <c r="DN63" i="1" s="1"/>
  <c r="DN64" i="1" s="1"/>
  <c r="DN65" i="1" s="1"/>
  <c r="DN66" i="1" s="1"/>
  <c r="DO62" i="1"/>
  <c r="DO63" i="1" s="1"/>
  <c r="DO64" i="1" s="1"/>
  <c r="DO65" i="1" s="1"/>
  <c r="DO66" i="1" s="1"/>
  <c r="CX68" i="1"/>
  <c r="CX69" i="1" s="1"/>
  <c r="CX70" i="1" s="1"/>
  <c r="CX71" i="1" s="1"/>
  <c r="CX72" i="1" s="1"/>
  <c r="CY68" i="1"/>
  <c r="CY69" i="1" s="1"/>
  <c r="CY70" i="1" s="1"/>
  <c r="CY71" i="1" s="1"/>
  <c r="CY72" i="1" s="1"/>
  <c r="CZ68" i="1"/>
  <c r="DA68" i="1"/>
  <c r="DB68" i="1"/>
  <c r="DC68" i="1"/>
  <c r="DC69" i="1" s="1"/>
  <c r="DC70" i="1" s="1"/>
  <c r="DC71" i="1" s="1"/>
  <c r="DC72" i="1" s="1"/>
  <c r="DD68" i="1"/>
  <c r="DD69" i="1" s="1"/>
  <c r="DD70" i="1" s="1"/>
  <c r="DD71" i="1" s="1"/>
  <c r="DD72" i="1" s="1"/>
  <c r="DE68" i="1"/>
  <c r="DE69" i="1" s="1"/>
  <c r="DE70" i="1" s="1"/>
  <c r="DE71" i="1" s="1"/>
  <c r="DE72" i="1" s="1"/>
  <c r="DF68" i="1"/>
  <c r="DF69" i="1" s="1"/>
  <c r="DF70" i="1" s="1"/>
  <c r="DF71" i="1" s="1"/>
  <c r="DF72" i="1" s="1"/>
  <c r="DG68" i="1"/>
  <c r="DG69" i="1" s="1"/>
  <c r="DG70" i="1" s="1"/>
  <c r="DG71" i="1" s="1"/>
  <c r="DG72" i="1" s="1"/>
  <c r="DH68" i="1"/>
  <c r="DH69" i="1" s="1"/>
  <c r="DH70" i="1" s="1"/>
  <c r="DH71" i="1" s="1"/>
  <c r="DH72" i="1" s="1"/>
  <c r="DI68" i="1"/>
  <c r="DI69" i="1" s="1"/>
  <c r="DI70" i="1" s="1"/>
  <c r="DI71" i="1" s="1"/>
  <c r="DI72" i="1" s="1"/>
  <c r="DJ68" i="1"/>
  <c r="DJ69" i="1" s="1"/>
  <c r="DJ70" i="1" s="1"/>
  <c r="DJ71" i="1" s="1"/>
  <c r="DJ72" i="1" s="1"/>
  <c r="DK68" i="1"/>
  <c r="DK69" i="1" s="1"/>
  <c r="DK70" i="1" s="1"/>
  <c r="DK71" i="1" s="1"/>
  <c r="DK72" i="1" s="1"/>
  <c r="DL68" i="1"/>
  <c r="DL69" i="1" s="1"/>
  <c r="DL70" i="1" s="1"/>
  <c r="DL71" i="1" s="1"/>
  <c r="DL72" i="1" s="1"/>
  <c r="DM68" i="1"/>
  <c r="DM69" i="1" s="1"/>
  <c r="DM70" i="1" s="1"/>
  <c r="DM71" i="1" s="1"/>
  <c r="DM72" i="1" s="1"/>
  <c r="DN68" i="1"/>
  <c r="DN69" i="1" s="1"/>
  <c r="DN70" i="1" s="1"/>
  <c r="DN71" i="1" s="1"/>
  <c r="DN72" i="1" s="1"/>
  <c r="DO68" i="1"/>
  <c r="DO69" i="1" s="1"/>
  <c r="DO70" i="1" s="1"/>
  <c r="DO71" i="1" s="1"/>
  <c r="DO72" i="1" s="1"/>
  <c r="CZ69" i="1"/>
  <c r="CZ70" i="1" s="1"/>
  <c r="CZ71" i="1" s="1"/>
  <c r="CZ72" i="1" s="1"/>
  <c r="DA69" i="1"/>
  <c r="DA70" i="1" s="1"/>
  <c r="DA71" i="1" s="1"/>
  <c r="DA72" i="1" s="1"/>
  <c r="DB69" i="1"/>
  <c r="DB70" i="1" s="1"/>
  <c r="DB71" i="1" s="1"/>
  <c r="DB72" i="1" s="1"/>
  <c r="CX74" i="1"/>
  <c r="CX75" i="1" s="1"/>
  <c r="CX76" i="1" s="1"/>
  <c r="CX77" i="1" s="1"/>
  <c r="CX78" i="1" s="1"/>
  <c r="CY74" i="1"/>
  <c r="CY75" i="1" s="1"/>
  <c r="CY76" i="1" s="1"/>
  <c r="CY77" i="1" s="1"/>
  <c r="CY78" i="1" s="1"/>
  <c r="CZ74" i="1"/>
  <c r="CZ75" i="1" s="1"/>
  <c r="CZ76" i="1" s="1"/>
  <c r="CZ77" i="1" s="1"/>
  <c r="CZ78" i="1" s="1"/>
  <c r="DA74" i="1"/>
  <c r="DA75" i="1" s="1"/>
  <c r="DA76" i="1" s="1"/>
  <c r="DA77" i="1" s="1"/>
  <c r="DA78" i="1" s="1"/>
  <c r="DB74" i="1"/>
  <c r="DB75" i="1" s="1"/>
  <c r="DB76" i="1" s="1"/>
  <c r="DB77" i="1" s="1"/>
  <c r="DB78" i="1" s="1"/>
  <c r="DC74" i="1"/>
  <c r="DC75" i="1" s="1"/>
  <c r="DC76" i="1" s="1"/>
  <c r="DC77" i="1" s="1"/>
  <c r="DC78" i="1" s="1"/>
  <c r="DD74" i="1"/>
  <c r="DD75" i="1" s="1"/>
  <c r="DD76" i="1" s="1"/>
  <c r="DD77" i="1" s="1"/>
  <c r="DD78" i="1" s="1"/>
  <c r="DE74" i="1"/>
  <c r="DE75" i="1" s="1"/>
  <c r="DE76" i="1" s="1"/>
  <c r="DE77" i="1" s="1"/>
  <c r="DE78" i="1" s="1"/>
  <c r="DF74" i="1"/>
  <c r="DF75" i="1" s="1"/>
  <c r="DF76" i="1" s="1"/>
  <c r="DF77" i="1" s="1"/>
  <c r="DF78" i="1" s="1"/>
  <c r="DG74" i="1"/>
  <c r="DG75" i="1" s="1"/>
  <c r="DG76" i="1" s="1"/>
  <c r="DG77" i="1" s="1"/>
  <c r="DG78" i="1" s="1"/>
  <c r="DH74" i="1"/>
  <c r="DH75" i="1" s="1"/>
  <c r="DH76" i="1" s="1"/>
  <c r="DH77" i="1" s="1"/>
  <c r="DH78" i="1" s="1"/>
  <c r="DI74" i="1"/>
  <c r="DI75" i="1" s="1"/>
  <c r="DI76" i="1" s="1"/>
  <c r="DI77" i="1" s="1"/>
  <c r="DI78" i="1" s="1"/>
  <c r="DJ74" i="1"/>
  <c r="DJ75" i="1" s="1"/>
  <c r="DJ76" i="1" s="1"/>
  <c r="DJ77" i="1" s="1"/>
  <c r="DJ78" i="1" s="1"/>
  <c r="DK74" i="1"/>
  <c r="DK75" i="1" s="1"/>
  <c r="DK76" i="1" s="1"/>
  <c r="DK77" i="1" s="1"/>
  <c r="DK78" i="1" s="1"/>
  <c r="DL74" i="1"/>
  <c r="DL75" i="1" s="1"/>
  <c r="DL76" i="1" s="1"/>
  <c r="DL77" i="1" s="1"/>
  <c r="DL78" i="1" s="1"/>
  <c r="DM74" i="1"/>
  <c r="DM75" i="1" s="1"/>
  <c r="DM76" i="1" s="1"/>
  <c r="DM77" i="1" s="1"/>
  <c r="DM78" i="1" s="1"/>
  <c r="DN74" i="1"/>
  <c r="DN75" i="1" s="1"/>
  <c r="DN76" i="1" s="1"/>
  <c r="DN77" i="1" s="1"/>
  <c r="DN78" i="1" s="1"/>
  <c r="DO74" i="1"/>
  <c r="DO75" i="1" s="1"/>
  <c r="DO76" i="1" s="1"/>
  <c r="DO77" i="1" s="1"/>
  <c r="DO78" i="1" s="1"/>
  <c r="CX80" i="1"/>
  <c r="CX81" i="1" s="1"/>
  <c r="CX82" i="1" s="1"/>
  <c r="CX83" i="1" s="1"/>
  <c r="CX84" i="1" s="1"/>
  <c r="CY80" i="1"/>
  <c r="CY81" i="1" s="1"/>
  <c r="CY82" i="1" s="1"/>
  <c r="CY83" i="1" s="1"/>
  <c r="CY84" i="1" s="1"/>
  <c r="CZ80" i="1"/>
  <c r="CZ81" i="1" s="1"/>
  <c r="CZ82" i="1" s="1"/>
  <c r="CZ83" i="1" s="1"/>
  <c r="CZ84" i="1" s="1"/>
  <c r="DA80" i="1"/>
  <c r="DA81" i="1" s="1"/>
  <c r="DA82" i="1" s="1"/>
  <c r="DA83" i="1" s="1"/>
  <c r="DA84" i="1" s="1"/>
  <c r="DB80" i="1"/>
  <c r="DB81" i="1" s="1"/>
  <c r="DB82" i="1" s="1"/>
  <c r="DB83" i="1" s="1"/>
  <c r="DB84" i="1" s="1"/>
  <c r="DC80" i="1"/>
  <c r="DC81" i="1" s="1"/>
  <c r="DC82" i="1" s="1"/>
  <c r="DC83" i="1" s="1"/>
  <c r="DC84" i="1" s="1"/>
  <c r="DD80" i="1"/>
  <c r="DD81" i="1" s="1"/>
  <c r="DD82" i="1" s="1"/>
  <c r="DD83" i="1" s="1"/>
  <c r="DD84" i="1" s="1"/>
  <c r="DE80" i="1"/>
  <c r="DE81" i="1" s="1"/>
  <c r="DE82" i="1" s="1"/>
  <c r="DE83" i="1" s="1"/>
  <c r="DE84" i="1" s="1"/>
  <c r="DF80" i="1"/>
  <c r="DF81" i="1" s="1"/>
  <c r="DF82" i="1" s="1"/>
  <c r="DF83" i="1" s="1"/>
  <c r="DF84" i="1" s="1"/>
  <c r="DG80" i="1"/>
  <c r="DG81" i="1" s="1"/>
  <c r="DG82" i="1" s="1"/>
  <c r="DG83" i="1" s="1"/>
  <c r="DG84" i="1" s="1"/>
  <c r="DH80" i="1"/>
  <c r="DH81" i="1" s="1"/>
  <c r="DH82" i="1" s="1"/>
  <c r="DH83" i="1" s="1"/>
  <c r="DH84" i="1" s="1"/>
  <c r="DI80" i="1"/>
  <c r="DI81" i="1" s="1"/>
  <c r="DI82" i="1" s="1"/>
  <c r="DI83" i="1" s="1"/>
  <c r="DI84" i="1" s="1"/>
  <c r="DJ80" i="1"/>
  <c r="DJ81" i="1" s="1"/>
  <c r="DJ82" i="1" s="1"/>
  <c r="DJ83" i="1" s="1"/>
  <c r="DJ84" i="1" s="1"/>
  <c r="DK80" i="1"/>
  <c r="DK81" i="1" s="1"/>
  <c r="DK82" i="1" s="1"/>
  <c r="DK83" i="1" s="1"/>
  <c r="DK84" i="1" s="1"/>
  <c r="DL80" i="1"/>
  <c r="DL81" i="1" s="1"/>
  <c r="DL82" i="1" s="1"/>
  <c r="DL83" i="1" s="1"/>
  <c r="DL84" i="1" s="1"/>
  <c r="DM80" i="1"/>
  <c r="DM81" i="1" s="1"/>
  <c r="DM82" i="1" s="1"/>
  <c r="DM83" i="1" s="1"/>
  <c r="DM84" i="1" s="1"/>
  <c r="DN80" i="1"/>
  <c r="DN81" i="1" s="1"/>
  <c r="DN82" i="1" s="1"/>
  <c r="DN83" i="1" s="1"/>
  <c r="DN84" i="1" s="1"/>
  <c r="DO80" i="1"/>
  <c r="DO81" i="1" s="1"/>
  <c r="DO82" i="1" s="1"/>
  <c r="DO83" i="1" s="1"/>
  <c r="DO84" i="1" s="1"/>
  <c r="CX86" i="1"/>
  <c r="CX87" i="1" s="1"/>
  <c r="CX88" i="1" s="1"/>
  <c r="CX89" i="1" s="1"/>
  <c r="CX90" i="1" s="1"/>
  <c r="CY86" i="1"/>
  <c r="CY87" i="1" s="1"/>
  <c r="CY88" i="1" s="1"/>
  <c r="CY89" i="1" s="1"/>
  <c r="CY90" i="1" s="1"/>
  <c r="CZ86" i="1"/>
  <c r="CZ87" i="1" s="1"/>
  <c r="CZ88" i="1" s="1"/>
  <c r="CZ89" i="1" s="1"/>
  <c r="CZ90" i="1" s="1"/>
  <c r="DA86" i="1"/>
  <c r="DA87" i="1" s="1"/>
  <c r="DA88" i="1" s="1"/>
  <c r="DA89" i="1" s="1"/>
  <c r="DA90" i="1" s="1"/>
  <c r="DB86" i="1"/>
  <c r="DB87" i="1" s="1"/>
  <c r="DB88" i="1" s="1"/>
  <c r="DB89" i="1" s="1"/>
  <c r="DB90" i="1" s="1"/>
  <c r="DC86" i="1"/>
  <c r="DC87" i="1" s="1"/>
  <c r="DC88" i="1" s="1"/>
  <c r="DC89" i="1" s="1"/>
  <c r="DC90" i="1" s="1"/>
  <c r="DD86" i="1"/>
  <c r="DD87" i="1" s="1"/>
  <c r="DD88" i="1" s="1"/>
  <c r="DD89" i="1" s="1"/>
  <c r="DD90" i="1" s="1"/>
  <c r="DE86" i="1"/>
  <c r="DE87" i="1" s="1"/>
  <c r="DE88" i="1" s="1"/>
  <c r="DE89" i="1" s="1"/>
  <c r="DE90" i="1" s="1"/>
  <c r="DF86" i="1"/>
  <c r="DF87" i="1" s="1"/>
  <c r="DF88" i="1" s="1"/>
  <c r="DF89" i="1" s="1"/>
  <c r="DF90" i="1" s="1"/>
  <c r="DG86" i="1"/>
  <c r="DG87" i="1" s="1"/>
  <c r="DG88" i="1" s="1"/>
  <c r="DG89" i="1" s="1"/>
  <c r="DG90" i="1" s="1"/>
  <c r="DH86" i="1"/>
  <c r="DH87" i="1" s="1"/>
  <c r="DH88" i="1" s="1"/>
  <c r="DH89" i="1" s="1"/>
  <c r="DH90" i="1" s="1"/>
  <c r="DI86" i="1"/>
  <c r="DI87" i="1" s="1"/>
  <c r="DI88" i="1" s="1"/>
  <c r="DI89" i="1" s="1"/>
  <c r="DI90" i="1" s="1"/>
  <c r="DJ86" i="1"/>
  <c r="DJ87" i="1" s="1"/>
  <c r="DJ88" i="1" s="1"/>
  <c r="DJ89" i="1" s="1"/>
  <c r="DJ90" i="1" s="1"/>
  <c r="DK86" i="1"/>
  <c r="DK87" i="1" s="1"/>
  <c r="DK88" i="1" s="1"/>
  <c r="DK89" i="1" s="1"/>
  <c r="DK90" i="1" s="1"/>
  <c r="DL86" i="1"/>
  <c r="DL87" i="1" s="1"/>
  <c r="DL88" i="1" s="1"/>
  <c r="DL89" i="1" s="1"/>
  <c r="DL90" i="1" s="1"/>
  <c r="DM86" i="1"/>
  <c r="DM87" i="1" s="1"/>
  <c r="DM88" i="1" s="1"/>
  <c r="DM89" i="1" s="1"/>
  <c r="DM90" i="1" s="1"/>
  <c r="DN86" i="1"/>
  <c r="DN87" i="1" s="1"/>
  <c r="DN88" i="1" s="1"/>
  <c r="DN89" i="1" s="1"/>
  <c r="DN90" i="1" s="1"/>
  <c r="DO86" i="1"/>
  <c r="DO87" i="1" s="1"/>
  <c r="DO88" i="1" s="1"/>
  <c r="DO89" i="1" s="1"/>
  <c r="DO90" i="1" s="1"/>
  <c r="CX92" i="1"/>
  <c r="CX93" i="1" s="1"/>
  <c r="CX94" i="1" s="1"/>
  <c r="CX95" i="1" s="1"/>
  <c r="CX96" i="1" s="1"/>
  <c r="CY92" i="1"/>
  <c r="CY93" i="1" s="1"/>
  <c r="CY94" i="1" s="1"/>
  <c r="CY95" i="1" s="1"/>
  <c r="CY96" i="1" s="1"/>
  <c r="CZ92" i="1"/>
  <c r="CZ93" i="1" s="1"/>
  <c r="CZ94" i="1" s="1"/>
  <c r="CZ95" i="1" s="1"/>
  <c r="CZ96" i="1" s="1"/>
  <c r="DA92" i="1"/>
  <c r="DA93" i="1" s="1"/>
  <c r="DA94" i="1" s="1"/>
  <c r="DA95" i="1" s="1"/>
  <c r="DA96" i="1" s="1"/>
  <c r="DB92" i="1"/>
  <c r="DB93" i="1" s="1"/>
  <c r="DB94" i="1" s="1"/>
  <c r="DB95" i="1" s="1"/>
  <c r="DB96" i="1" s="1"/>
  <c r="DC92" i="1"/>
  <c r="DC93" i="1" s="1"/>
  <c r="DC94" i="1" s="1"/>
  <c r="DC95" i="1" s="1"/>
  <c r="DC96" i="1" s="1"/>
  <c r="DD92" i="1"/>
  <c r="DD93" i="1" s="1"/>
  <c r="DD94" i="1" s="1"/>
  <c r="DD95" i="1" s="1"/>
  <c r="DD96" i="1" s="1"/>
  <c r="DE92" i="1"/>
  <c r="DE93" i="1" s="1"/>
  <c r="DE94" i="1" s="1"/>
  <c r="DE95" i="1" s="1"/>
  <c r="DE96" i="1" s="1"/>
  <c r="DF92" i="1"/>
  <c r="DF93" i="1" s="1"/>
  <c r="DF94" i="1" s="1"/>
  <c r="DF95" i="1" s="1"/>
  <c r="DF96" i="1" s="1"/>
  <c r="DG92" i="1"/>
  <c r="DG93" i="1" s="1"/>
  <c r="DG94" i="1" s="1"/>
  <c r="DG95" i="1" s="1"/>
  <c r="DG96" i="1" s="1"/>
  <c r="DH92" i="1"/>
  <c r="DH93" i="1" s="1"/>
  <c r="DH94" i="1" s="1"/>
  <c r="DH95" i="1" s="1"/>
  <c r="DH96" i="1" s="1"/>
  <c r="DI92" i="1"/>
  <c r="DI93" i="1" s="1"/>
  <c r="DI94" i="1" s="1"/>
  <c r="DI95" i="1" s="1"/>
  <c r="DI96" i="1" s="1"/>
  <c r="DJ92" i="1"/>
  <c r="DJ93" i="1" s="1"/>
  <c r="DJ94" i="1" s="1"/>
  <c r="DJ95" i="1" s="1"/>
  <c r="DJ96" i="1" s="1"/>
  <c r="DK92" i="1"/>
  <c r="DK93" i="1" s="1"/>
  <c r="DK94" i="1" s="1"/>
  <c r="DK95" i="1" s="1"/>
  <c r="DK96" i="1" s="1"/>
  <c r="DL92" i="1"/>
  <c r="DL93" i="1" s="1"/>
  <c r="DL94" i="1" s="1"/>
  <c r="DL95" i="1" s="1"/>
  <c r="DL96" i="1" s="1"/>
  <c r="DM92" i="1"/>
  <c r="DM93" i="1" s="1"/>
  <c r="DM94" i="1" s="1"/>
  <c r="DM95" i="1" s="1"/>
  <c r="DM96" i="1" s="1"/>
  <c r="DN92" i="1"/>
  <c r="DN93" i="1" s="1"/>
  <c r="DN94" i="1" s="1"/>
  <c r="DN95" i="1" s="1"/>
  <c r="DN96" i="1" s="1"/>
  <c r="DO92" i="1"/>
  <c r="DO93" i="1" s="1"/>
  <c r="DO94" i="1" s="1"/>
  <c r="DO95" i="1" s="1"/>
  <c r="DO96" i="1" s="1"/>
  <c r="CX98" i="1"/>
  <c r="CX99" i="1" s="1"/>
  <c r="CX100" i="1" s="1"/>
  <c r="CX101" i="1" s="1"/>
  <c r="CX102" i="1" s="1"/>
  <c r="CY98" i="1"/>
  <c r="CY99" i="1" s="1"/>
  <c r="CY100" i="1" s="1"/>
  <c r="CY101" i="1" s="1"/>
  <c r="CY102" i="1" s="1"/>
  <c r="CZ98" i="1"/>
  <c r="CZ99" i="1" s="1"/>
  <c r="CZ100" i="1" s="1"/>
  <c r="CZ101" i="1" s="1"/>
  <c r="CZ102" i="1" s="1"/>
  <c r="DA98" i="1"/>
  <c r="DA99" i="1" s="1"/>
  <c r="DA100" i="1" s="1"/>
  <c r="DA101" i="1" s="1"/>
  <c r="DA102" i="1" s="1"/>
  <c r="DB98" i="1"/>
  <c r="DB99" i="1" s="1"/>
  <c r="DB100" i="1" s="1"/>
  <c r="DB101" i="1" s="1"/>
  <c r="DB102" i="1" s="1"/>
  <c r="DC98" i="1"/>
  <c r="DC99" i="1" s="1"/>
  <c r="DC100" i="1" s="1"/>
  <c r="DC101" i="1" s="1"/>
  <c r="DC102" i="1" s="1"/>
  <c r="DD98" i="1"/>
  <c r="DD99" i="1" s="1"/>
  <c r="DD100" i="1" s="1"/>
  <c r="DD101" i="1" s="1"/>
  <c r="DD102" i="1" s="1"/>
  <c r="DE98" i="1"/>
  <c r="DE99" i="1" s="1"/>
  <c r="DE100" i="1" s="1"/>
  <c r="DE101" i="1" s="1"/>
  <c r="DE102" i="1" s="1"/>
  <c r="DF98" i="1"/>
  <c r="DF99" i="1" s="1"/>
  <c r="DF100" i="1" s="1"/>
  <c r="DF101" i="1" s="1"/>
  <c r="DF102" i="1" s="1"/>
  <c r="DG98" i="1"/>
  <c r="DG99" i="1" s="1"/>
  <c r="DG100" i="1" s="1"/>
  <c r="DG101" i="1" s="1"/>
  <c r="DG102" i="1" s="1"/>
  <c r="DH98" i="1"/>
  <c r="DH99" i="1" s="1"/>
  <c r="DH100" i="1" s="1"/>
  <c r="DH101" i="1" s="1"/>
  <c r="DH102" i="1" s="1"/>
  <c r="DI98" i="1"/>
  <c r="DI99" i="1" s="1"/>
  <c r="DI100" i="1" s="1"/>
  <c r="DI101" i="1" s="1"/>
  <c r="DI102" i="1" s="1"/>
  <c r="DJ98" i="1"/>
  <c r="DJ99" i="1" s="1"/>
  <c r="DJ100" i="1" s="1"/>
  <c r="DJ101" i="1" s="1"/>
  <c r="DJ102" i="1" s="1"/>
  <c r="DK98" i="1"/>
  <c r="DK99" i="1" s="1"/>
  <c r="DK100" i="1" s="1"/>
  <c r="DK101" i="1" s="1"/>
  <c r="DK102" i="1" s="1"/>
  <c r="DL98" i="1"/>
  <c r="DL99" i="1" s="1"/>
  <c r="DL100" i="1" s="1"/>
  <c r="DL101" i="1" s="1"/>
  <c r="DL102" i="1" s="1"/>
  <c r="DM98" i="1"/>
  <c r="DM99" i="1" s="1"/>
  <c r="DM100" i="1" s="1"/>
  <c r="DM101" i="1" s="1"/>
  <c r="DM102" i="1" s="1"/>
  <c r="DN98" i="1"/>
  <c r="DN99" i="1" s="1"/>
  <c r="DN100" i="1" s="1"/>
  <c r="DN101" i="1" s="1"/>
  <c r="DN102" i="1" s="1"/>
  <c r="DO98" i="1"/>
  <c r="DO99" i="1" s="1"/>
  <c r="DO100" i="1" s="1"/>
  <c r="DO101" i="1" s="1"/>
  <c r="DO102" i="1" s="1"/>
  <c r="CX104" i="1"/>
  <c r="CX105" i="1" s="1"/>
  <c r="CX106" i="1" s="1"/>
  <c r="CX107" i="1" s="1"/>
  <c r="CX108" i="1" s="1"/>
  <c r="CY104" i="1"/>
  <c r="CY105" i="1" s="1"/>
  <c r="CY106" i="1" s="1"/>
  <c r="CY107" i="1" s="1"/>
  <c r="CY108" i="1" s="1"/>
  <c r="CZ104" i="1"/>
  <c r="DA104" i="1"/>
  <c r="DB104" i="1"/>
  <c r="DB105" i="1" s="1"/>
  <c r="DB106" i="1" s="1"/>
  <c r="DB107" i="1" s="1"/>
  <c r="DB108" i="1" s="1"/>
  <c r="DC104" i="1"/>
  <c r="DC105" i="1" s="1"/>
  <c r="DC106" i="1" s="1"/>
  <c r="DC107" i="1" s="1"/>
  <c r="DC108" i="1" s="1"/>
  <c r="DD104" i="1"/>
  <c r="DD105" i="1" s="1"/>
  <c r="DD106" i="1" s="1"/>
  <c r="DD107" i="1" s="1"/>
  <c r="DD108" i="1" s="1"/>
  <c r="DE104" i="1"/>
  <c r="DE105" i="1" s="1"/>
  <c r="DE106" i="1" s="1"/>
  <c r="DE107" i="1" s="1"/>
  <c r="DE108" i="1" s="1"/>
  <c r="DF104" i="1"/>
  <c r="DF105" i="1" s="1"/>
  <c r="DF106" i="1" s="1"/>
  <c r="DF107" i="1" s="1"/>
  <c r="DF108" i="1" s="1"/>
  <c r="DG104" i="1"/>
  <c r="DG105" i="1" s="1"/>
  <c r="DG106" i="1" s="1"/>
  <c r="DG107" i="1" s="1"/>
  <c r="DG108" i="1" s="1"/>
  <c r="DH104" i="1"/>
  <c r="DH105" i="1" s="1"/>
  <c r="DH106" i="1" s="1"/>
  <c r="DH107" i="1" s="1"/>
  <c r="DH108" i="1" s="1"/>
  <c r="DI104" i="1"/>
  <c r="DI105" i="1" s="1"/>
  <c r="DI106" i="1" s="1"/>
  <c r="DI107" i="1" s="1"/>
  <c r="DI108" i="1" s="1"/>
  <c r="DJ104" i="1"/>
  <c r="DJ105" i="1" s="1"/>
  <c r="DJ106" i="1" s="1"/>
  <c r="DJ107" i="1" s="1"/>
  <c r="DJ108" i="1" s="1"/>
  <c r="DK104" i="1"/>
  <c r="DK105" i="1" s="1"/>
  <c r="DK106" i="1" s="1"/>
  <c r="DK107" i="1" s="1"/>
  <c r="DK108" i="1" s="1"/>
  <c r="DL104" i="1"/>
  <c r="DL105" i="1" s="1"/>
  <c r="DL106" i="1" s="1"/>
  <c r="DL107" i="1" s="1"/>
  <c r="DL108" i="1" s="1"/>
  <c r="DM104" i="1"/>
  <c r="DM105" i="1" s="1"/>
  <c r="DM106" i="1" s="1"/>
  <c r="DM107" i="1" s="1"/>
  <c r="DM108" i="1" s="1"/>
  <c r="DN104" i="1"/>
  <c r="DN105" i="1" s="1"/>
  <c r="DN106" i="1" s="1"/>
  <c r="DN107" i="1" s="1"/>
  <c r="DN108" i="1" s="1"/>
  <c r="DO104" i="1"/>
  <c r="DO105" i="1" s="1"/>
  <c r="DO106" i="1" s="1"/>
  <c r="DO107" i="1" s="1"/>
  <c r="DO108" i="1" s="1"/>
  <c r="CZ105" i="1"/>
  <c r="CZ106" i="1" s="1"/>
  <c r="CZ107" i="1" s="1"/>
  <c r="CZ108" i="1" s="1"/>
  <c r="DA105" i="1"/>
  <c r="DA106" i="1" s="1"/>
  <c r="DA107" i="1" s="1"/>
  <c r="DA108" i="1" s="1"/>
  <c r="CX110" i="1"/>
  <c r="CX111" i="1" s="1"/>
  <c r="CX112" i="1" s="1"/>
  <c r="CX113" i="1" s="1"/>
  <c r="CX114" i="1" s="1"/>
  <c r="CY110" i="1"/>
  <c r="CY111" i="1" s="1"/>
  <c r="CY112" i="1" s="1"/>
  <c r="CY113" i="1" s="1"/>
  <c r="CY114" i="1" s="1"/>
  <c r="CZ110" i="1"/>
  <c r="CZ111" i="1" s="1"/>
  <c r="CZ112" i="1" s="1"/>
  <c r="CZ113" i="1" s="1"/>
  <c r="CZ114" i="1" s="1"/>
  <c r="DA110" i="1"/>
  <c r="DA111" i="1" s="1"/>
  <c r="DA112" i="1" s="1"/>
  <c r="DA113" i="1" s="1"/>
  <c r="DA114" i="1" s="1"/>
  <c r="DB110" i="1"/>
  <c r="DB111" i="1" s="1"/>
  <c r="DB112" i="1" s="1"/>
  <c r="DB113" i="1" s="1"/>
  <c r="DB114" i="1" s="1"/>
  <c r="DC110" i="1"/>
  <c r="DC111" i="1" s="1"/>
  <c r="DC112" i="1" s="1"/>
  <c r="DC113" i="1" s="1"/>
  <c r="DC114" i="1" s="1"/>
  <c r="DD110" i="1"/>
  <c r="DD111" i="1" s="1"/>
  <c r="DD112" i="1" s="1"/>
  <c r="DD113" i="1" s="1"/>
  <c r="DD114" i="1" s="1"/>
  <c r="DE110" i="1"/>
  <c r="DE111" i="1" s="1"/>
  <c r="DE112" i="1" s="1"/>
  <c r="DE113" i="1" s="1"/>
  <c r="DE114" i="1" s="1"/>
  <c r="DF110" i="1"/>
  <c r="DF111" i="1" s="1"/>
  <c r="DF112" i="1" s="1"/>
  <c r="DF113" i="1" s="1"/>
  <c r="DF114" i="1" s="1"/>
  <c r="DG110" i="1"/>
  <c r="DG111" i="1" s="1"/>
  <c r="DG112" i="1" s="1"/>
  <c r="DG113" i="1" s="1"/>
  <c r="DG114" i="1" s="1"/>
  <c r="DH110" i="1"/>
  <c r="DH111" i="1" s="1"/>
  <c r="DH112" i="1" s="1"/>
  <c r="DH113" i="1" s="1"/>
  <c r="DH114" i="1" s="1"/>
  <c r="DI110" i="1"/>
  <c r="DI111" i="1" s="1"/>
  <c r="DI112" i="1" s="1"/>
  <c r="DI113" i="1" s="1"/>
  <c r="DI114" i="1" s="1"/>
  <c r="DJ110" i="1"/>
  <c r="DJ111" i="1" s="1"/>
  <c r="DJ112" i="1" s="1"/>
  <c r="DJ113" i="1" s="1"/>
  <c r="DJ114" i="1" s="1"/>
  <c r="DK110" i="1"/>
  <c r="DK111" i="1" s="1"/>
  <c r="DK112" i="1" s="1"/>
  <c r="DK113" i="1" s="1"/>
  <c r="DK114" i="1" s="1"/>
  <c r="DL110" i="1"/>
  <c r="DL111" i="1" s="1"/>
  <c r="DL112" i="1" s="1"/>
  <c r="DL113" i="1" s="1"/>
  <c r="DL114" i="1" s="1"/>
  <c r="DM110" i="1"/>
  <c r="DM111" i="1" s="1"/>
  <c r="DM112" i="1" s="1"/>
  <c r="DM113" i="1" s="1"/>
  <c r="DM114" i="1" s="1"/>
  <c r="DN110" i="1"/>
  <c r="DN111" i="1" s="1"/>
  <c r="DN112" i="1" s="1"/>
  <c r="DN113" i="1" s="1"/>
  <c r="DN114" i="1" s="1"/>
  <c r="DO110" i="1"/>
  <c r="DO111" i="1" s="1"/>
  <c r="DO112" i="1" s="1"/>
  <c r="DO113" i="1" s="1"/>
  <c r="DO114" i="1" s="1"/>
  <c r="CX116" i="1"/>
  <c r="CX117" i="1" s="1"/>
  <c r="CX118" i="1" s="1"/>
  <c r="CX119" i="1" s="1"/>
  <c r="CX120" i="1" s="1"/>
  <c r="CY116" i="1"/>
  <c r="CY117" i="1" s="1"/>
  <c r="CY118" i="1" s="1"/>
  <c r="CY119" i="1" s="1"/>
  <c r="CY120" i="1" s="1"/>
  <c r="CZ116" i="1"/>
  <c r="CZ117" i="1" s="1"/>
  <c r="CZ118" i="1" s="1"/>
  <c r="CZ119" i="1" s="1"/>
  <c r="CZ120" i="1" s="1"/>
  <c r="DA116" i="1"/>
  <c r="DA117" i="1" s="1"/>
  <c r="DA118" i="1" s="1"/>
  <c r="DA119" i="1" s="1"/>
  <c r="DA120" i="1" s="1"/>
  <c r="DB116" i="1"/>
  <c r="DB117" i="1" s="1"/>
  <c r="DB118" i="1" s="1"/>
  <c r="DB119" i="1" s="1"/>
  <c r="DB120" i="1" s="1"/>
  <c r="DC116" i="1"/>
  <c r="DC117" i="1" s="1"/>
  <c r="DC118" i="1" s="1"/>
  <c r="DC119" i="1" s="1"/>
  <c r="DC120" i="1" s="1"/>
  <c r="DD116" i="1"/>
  <c r="DD117" i="1" s="1"/>
  <c r="DD118" i="1" s="1"/>
  <c r="DD119" i="1" s="1"/>
  <c r="DD120" i="1" s="1"/>
  <c r="DE116" i="1"/>
  <c r="DE117" i="1" s="1"/>
  <c r="DE118" i="1" s="1"/>
  <c r="DE119" i="1" s="1"/>
  <c r="DE120" i="1" s="1"/>
  <c r="DF116" i="1"/>
  <c r="DF117" i="1" s="1"/>
  <c r="DF118" i="1" s="1"/>
  <c r="DF119" i="1" s="1"/>
  <c r="DF120" i="1" s="1"/>
  <c r="DG116" i="1"/>
  <c r="DG117" i="1" s="1"/>
  <c r="DG118" i="1" s="1"/>
  <c r="DG119" i="1" s="1"/>
  <c r="DG120" i="1" s="1"/>
  <c r="DH116" i="1"/>
  <c r="DH117" i="1" s="1"/>
  <c r="DH118" i="1" s="1"/>
  <c r="DH119" i="1" s="1"/>
  <c r="DH120" i="1" s="1"/>
  <c r="DI116" i="1"/>
  <c r="DI117" i="1" s="1"/>
  <c r="DI118" i="1" s="1"/>
  <c r="DI119" i="1" s="1"/>
  <c r="DI120" i="1" s="1"/>
  <c r="DJ116" i="1"/>
  <c r="DJ117" i="1" s="1"/>
  <c r="DJ118" i="1" s="1"/>
  <c r="DJ119" i="1" s="1"/>
  <c r="DJ120" i="1" s="1"/>
  <c r="DK116" i="1"/>
  <c r="DK117" i="1" s="1"/>
  <c r="DK118" i="1" s="1"/>
  <c r="DK119" i="1" s="1"/>
  <c r="DK120" i="1" s="1"/>
  <c r="DL116" i="1"/>
  <c r="DL117" i="1" s="1"/>
  <c r="DL118" i="1" s="1"/>
  <c r="DL119" i="1" s="1"/>
  <c r="DL120" i="1" s="1"/>
  <c r="DM116" i="1"/>
  <c r="DM117" i="1" s="1"/>
  <c r="DM118" i="1" s="1"/>
  <c r="DM119" i="1" s="1"/>
  <c r="DM120" i="1" s="1"/>
  <c r="DN116" i="1"/>
  <c r="DN117" i="1" s="1"/>
  <c r="DN118" i="1" s="1"/>
  <c r="DN119" i="1" s="1"/>
  <c r="DN120" i="1" s="1"/>
  <c r="DO116" i="1"/>
  <c r="DO117" i="1" s="1"/>
  <c r="DO118" i="1" s="1"/>
  <c r="DO119" i="1" s="1"/>
  <c r="DO120" i="1" s="1"/>
  <c r="CX122" i="1"/>
  <c r="CX123" i="1" s="1"/>
  <c r="CX124" i="1" s="1"/>
  <c r="CX125" i="1" s="1"/>
  <c r="CX126" i="1" s="1"/>
  <c r="CY122" i="1"/>
  <c r="CY123" i="1" s="1"/>
  <c r="CY124" i="1" s="1"/>
  <c r="CY125" i="1" s="1"/>
  <c r="CY126" i="1" s="1"/>
  <c r="CZ122" i="1"/>
  <c r="CZ123" i="1" s="1"/>
  <c r="CZ124" i="1" s="1"/>
  <c r="CZ125" i="1" s="1"/>
  <c r="CZ126" i="1" s="1"/>
  <c r="DA122" i="1"/>
  <c r="DA123" i="1" s="1"/>
  <c r="DA124" i="1" s="1"/>
  <c r="DA125" i="1" s="1"/>
  <c r="DA126" i="1" s="1"/>
  <c r="DB122" i="1"/>
  <c r="DB123" i="1" s="1"/>
  <c r="DB124" i="1" s="1"/>
  <c r="DB125" i="1" s="1"/>
  <c r="DB126" i="1" s="1"/>
  <c r="DC122" i="1"/>
  <c r="DC123" i="1" s="1"/>
  <c r="DC124" i="1" s="1"/>
  <c r="DC125" i="1" s="1"/>
  <c r="DC126" i="1" s="1"/>
  <c r="DD122" i="1"/>
  <c r="DD123" i="1" s="1"/>
  <c r="DD124" i="1" s="1"/>
  <c r="DD125" i="1" s="1"/>
  <c r="DD126" i="1" s="1"/>
  <c r="DE122" i="1"/>
  <c r="DE123" i="1" s="1"/>
  <c r="DE124" i="1" s="1"/>
  <c r="DE125" i="1" s="1"/>
  <c r="DE126" i="1" s="1"/>
  <c r="DF122" i="1"/>
  <c r="DF123" i="1" s="1"/>
  <c r="DF124" i="1" s="1"/>
  <c r="DF125" i="1" s="1"/>
  <c r="DF126" i="1" s="1"/>
  <c r="DG122" i="1"/>
  <c r="DG123" i="1" s="1"/>
  <c r="DG124" i="1" s="1"/>
  <c r="DG125" i="1" s="1"/>
  <c r="DG126" i="1" s="1"/>
  <c r="DH122" i="1"/>
  <c r="DH123" i="1" s="1"/>
  <c r="DH124" i="1" s="1"/>
  <c r="DH125" i="1" s="1"/>
  <c r="DH126" i="1" s="1"/>
  <c r="DI122" i="1"/>
  <c r="DI123" i="1" s="1"/>
  <c r="DI124" i="1" s="1"/>
  <c r="DI125" i="1" s="1"/>
  <c r="DI126" i="1" s="1"/>
  <c r="DJ122" i="1"/>
  <c r="DJ123" i="1" s="1"/>
  <c r="DJ124" i="1" s="1"/>
  <c r="DJ125" i="1" s="1"/>
  <c r="DJ126" i="1" s="1"/>
  <c r="DK122" i="1"/>
  <c r="DK123" i="1" s="1"/>
  <c r="DK124" i="1" s="1"/>
  <c r="DK125" i="1" s="1"/>
  <c r="DK126" i="1" s="1"/>
  <c r="DL122" i="1"/>
  <c r="DL123" i="1" s="1"/>
  <c r="DL124" i="1" s="1"/>
  <c r="DL125" i="1" s="1"/>
  <c r="DL126" i="1" s="1"/>
  <c r="DM122" i="1"/>
  <c r="DM123" i="1" s="1"/>
  <c r="DM124" i="1" s="1"/>
  <c r="DM125" i="1" s="1"/>
  <c r="DM126" i="1" s="1"/>
  <c r="DN122" i="1"/>
  <c r="DN123" i="1" s="1"/>
  <c r="DN124" i="1" s="1"/>
  <c r="DN125" i="1" s="1"/>
  <c r="DN126" i="1" s="1"/>
  <c r="DO122" i="1"/>
  <c r="DO123" i="1" s="1"/>
  <c r="DO124" i="1" s="1"/>
  <c r="DO125" i="1" s="1"/>
  <c r="DO126" i="1" s="1"/>
  <c r="CX128" i="1"/>
  <c r="CX129" i="1" s="1"/>
  <c r="CX130" i="1" s="1"/>
  <c r="CX131" i="1" s="1"/>
  <c r="CX132" i="1" s="1"/>
  <c r="CY128" i="1"/>
  <c r="CY129" i="1" s="1"/>
  <c r="CY130" i="1" s="1"/>
  <c r="CY131" i="1" s="1"/>
  <c r="CY132" i="1" s="1"/>
  <c r="CZ128" i="1"/>
  <c r="CZ129" i="1" s="1"/>
  <c r="CZ130" i="1" s="1"/>
  <c r="CZ131" i="1" s="1"/>
  <c r="CZ132" i="1" s="1"/>
  <c r="DA128" i="1"/>
  <c r="DA129" i="1" s="1"/>
  <c r="DA130" i="1" s="1"/>
  <c r="DA131" i="1" s="1"/>
  <c r="DA132" i="1" s="1"/>
  <c r="DB128" i="1"/>
  <c r="DB129" i="1" s="1"/>
  <c r="DB130" i="1" s="1"/>
  <c r="DB131" i="1" s="1"/>
  <c r="DB132" i="1" s="1"/>
  <c r="DC128" i="1"/>
  <c r="DC129" i="1" s="1"/>
  <c r="DC130" i="1" s="1"/>
  <c r="DC131" i="1" s="1"/>
  <c r="DC132" i="1" s="1"/>
  <c r="DD128" i="1"/>
  <c r="DD129" i="1" s="1"/>
  <c r="DD130" i="1" s="1"/>
  <c r="DD131" i="1" s="1"/>
  <c r="DD132" i="1" s="1"/>
  <c r="DE128" i="1"/>
  <c r="DE129" i="1" s="1"/>
  <c r="DE130" i="1" s="1"/>
  <c r="DE131" i="1" s="1"/>
  <c r="DE132" i="1" s="1"/>
  <c r="DF128" i="1"/>
  <c r="DF129" i="1" s="1"/>
  <c r="DF130" i="1" s="1"/>
  <c r="DF131" i="1" s="1"/>
  <c r="DF132" i="1" s="1"/>
  <c r="DG128" i="1"/>
  <c r="DG129" i="1" s="1"/>
  <c r="DG130" i="1" s="1"/>
  <c r="DG131" i="1" s="1"/>
  <c r="DG132" i="1" s="1"/>
  <c r="DH128" i="1"/>
  <c r="DH129" i="1" s="1"/>
  <c r="DH130" i="1" s="1"/>
  <c r="DH131" i="1" s="1"/>
  <c r="DH132" i="1" s="1"/>
  <c r="DI128" i="1"/>
  <c r="DI129" i="1" s="1"/>
  <c r="DI130" i="1" s="1"/>
  <c r="DI131" i="1" s="1"/>
  <c r="DI132" i="1" s="1"/>
  <c r="DJ128" i="1"/>
  <c r="DJ129" i="1" s="1"/>
  <c r="DJ130" i="1" s="1"/>
  <c r="DJ131" i="1" s="1"/>
  <c r="DJ132" i="1" s="1"/>
  <c r="DK128" i="1"/>
  <c r="DK129" i="1" s="1"/>
  <c r="DK130" i="1" s="1"/>
  <c r="DK131" i="1" s="1"/>
  <c r="DK132" i="1" s="1"/>
  <c r="DL128" i="1"/>
  <c r="DL129" i="1" s="1"/>
  <c r="DL130" i="1" s="1"/>
  <c r="DL131" i="1" s="1"/>
  <c r="DL132" i="1" s="1"/>
  <c r="DM128" i="1"/>
  <c r="DM129" i="1" s="1"/>
  <c r="DM130" i="1" s="1"/>
  <c r="DM131" i="1" s="1"/>
  <c r="DM132" i="1" s="1"/>
  <c r="DN128" i="1"/>
  <c r="DN129" i="1" s="1"/>
  <c r="DN130" i="1" s="1"/>
  <c r="DN131" i="1" s="1"/>
  <c r="DN132" i="1" s="1"/>
  <c r="DO128" i="1"/>
  <c r="DO129" i="1" s="1"/>
  <c r="DO130" i="1" s="1"/>
  <c r="DO131" i="1" s="1"/>
  <c r="DO132" i="1" s="1"/>
  <c r="BB18" i="1"/>
  <c r="AT18" i="1"/>
  <c r="AM11" i="1"/>
  <c r="BB4" i="1"/>
  <c r="AT4" i="1"/>
  <c r="D85" i="7" l="1"/>
  <c r="D86" i="7" s="1"/>
  <c r="D87" i="7" s="1"/>
  <c r="D88" i="7" s="1"/>
  <c r="S13" i="7"/>
  <c r="S14" i="7" s="1"/>
  <c r="S15" i="7" s="1"/>
  <c r="S16" i="7" s="1"/>
  <c r="AB19" i="7"/>
  <c r="AB20" i="7" s="1"/>
  <c r="AB21" i="7" s="1"/>
  <c r="AB22" i="7" s="1"/>
  <c r="AC19" i="7"/>
  <c r="AC20" i="7" s="1"/>
  <c r="AC21" i="7" s="1"/>
  <c r="AC22" i="7" s="1"/>
  <c r="V19" i="7"/>
  <c r="V20" i="7" s="1"/>
  <c r="V21" i="7" s="1"/>
  <c r="V22" i="7" s="1"/>
  <c r="W42" i="7"/>
  <c r="W43" i="7" s="1"/>
  <c r="W44" i="7" s="1"/>
  <c r="W45" i="7" s="1"/>
  <c r="W46" i="7" s="1"/>
  <c r="N19" i="7"/>
  <c r="N20" i="7" s="1"/>
  <c r="N21" i="7" s="1"/>
  <c r="N22" i="7" s="1"/>
  <c r="CQ54" i="7"/>
  <c r="BC54" i="7"/>
  <c r="BS36" i="7"/>
  <c r="CS66" i="7"/>
  <c r="CS67" i="7" s="1"/>
  <c r="CS68" i="7" s="1"/>
  <c r="CS69" i="7" s="1"/>
  <c r="CS70" i="7" s="1"/>
  <c r="CF18" i="7"/>
  <c r="CO19" i="7"/>
  <c r="CO20" i="7" s="1"/>
  <c r="CO21" i="7" s="1"/>
  <c r="CO22" i="7" s="1"/>
  <c r="BB14" i="7"/>
  <c r="BB15" i="7" s="1"/>
  <c r="BB16" i="7" s="1"/>
  <c r="H55" i="7"/>
  <c r="H56" i="7" s="1"/>
  <c r="H57" i="7" s="1"/>
  <c r="H58" i="7" s="1"/>
  <c r="BL25" i="7"/>
  <c r="BL26" i="7" s="1"/>
  <c r="BL27" i="7" s="1"/>
  <c r="BL28" i="7" s="1"/>
  <c r="BT61" i="7"/>
  <c r="CB43" i="7"/>
  <c r="CJ19" i="7"/>
  <c r="BX24" i="7"/>
  <c r="BX25" i="7" s="1"/>
  <c r="BX26" i="7" s="1"/>
  <c r="BX27" i="7" s="1"/>
  <c r="BX28" i="7" s="1"/>
  <c r="AD37" i="7"/>
  <c r="AD38" i="7" s="1"/>
  <c r="AD39" i="7" s="1"/>
  <c r="AD40" i="7" s="1"/>
  <c r="AL13" i="7"/>
  <c r="AL14" i="7" s="1"/>
  <c r="AL15" i="7" s="1"/>
  <c r="AL16" i="7" s="1"/>
  <c r="AU18" i="7"/>
  <c r="AU19" i="7" s="1"/>
  <c r="AU20" i="7" s="1"/>
  <c r="AU21" i="7" s="1"/>
  <c r="AU22" i="7" s="1"/>
  <c r="X19" i="7"/>
  <c r="X20" i="7" s="1"/>
  <c r="X21" i="7" s="1"/>
  <c r="X22" i="7" s="1"/>
  <c r="AN55" i="7"/>
  <c r="AN56" i="7" s="1"/>
  <c r="AN57" i="7" s="1"/>
  <c r="AN58" i="7" s="1"/>
  <c r="AB42" i="7"/>
  <c r="AB43" i="7" s="1"/>
  <c r="AB44" i="7" s="1"/>
  <c r="AB45" i="7" s="1"/>
  <c r="AB46" i="7" s="1"/>
  <c r="Y19" i="7"/>
  <c r="Y20" i="7" s="1"/>
  <c r="Y21" i="7" s="1"/>
  <c r="Y22" i="7" s="1"/>
  <c r="Y24" i="7"/>
  <c r="Y25" i="7" s="1"/>
  <c r="Y26" i="7" s="1"/>
  <c r="Y27" i="7" s="1"/>
  <c r="Y28" i="7" s="1"/>
  <c r="BT62" i="7"/>
  <c r="BT63" i="7" s="1"/>
  <c r="BT64" i="7" s="1"/>
  <c r="CX12" i="7"/>
  <c r="F72" i="7"/>
  <c r="F73" i="7" s="1"/>
  <c r="F74" i="7" s="1"/>
  <c r="F75" i="7" s="1"/>
  <c r="F76" i="7" s="1"/>
  <c r="Q31" i="7"/>
  <c r="Q32" i="7" s="1"/>
  <c r="Q33" i="7" s="1"/>
  <c r="Q34" i="7" s="1"/>
  <c r="BM25" i="7"/>
  <c r="BM26" i="7" s="1"/>
  <c r="BM27" i="7" s="1"/>
  <c r="BM28" i="7" s="1"/>
  <c r="W18" i="7"/>
  <c r="W19" i="7" s="1"/>
  <c r="W20" i="7" s="1"/>
  <c r="W21" i="7" s="1"/>
  <c r="W22" i="7" s="1"/>
  <c r="CI18" i="7"/>
  <c r="CI19" i="7" s="1"/>
  <c r="CI20" i="7" s="1"/>
  <c r="CI21" i="7" s="1"/>
  <c r="CI22" i="7" s="1"/>
  <c r="I30" i="7"/>
  <c r="I31" i="7" s="1"/>
  <c r="I32" i="7" s="1"/>
  <c r="I33" i="7" s="1"/>
  <c r="I34" i="7" s="1"/>
  <c r="L48" i="7"/>
  <c r="L49" i="7" s="1"/>
  <c r="L50" i="7" s="1"/>
  <c r="L51" i="7" s="1"/>
  <c r="L52" i="7" s="1"/>
  <c r="CA72" i="7"/>
  <c r="BR12" i="7"/>
  <c r="BR13" i="7" s="1"/>
  <c r="BR14" i="7" s="1"/>
  <c r="BR15" i="7" s="1"/>
  <c r="BR16" i="7" s="1"/>
  <c r="AF8" i="7"/>
  <c r="CR8" i="7"/>
  <c r="CQ42" i="7"/>
  <c r="CQ43" i="7" s="1"/>
  <c r="CQ44" i="7" s="1"/>
  <c r="CQ45" i="7" s="1"/>
  <c r="CQ46" i="7" s="1"/>
  <c r="J19" i="7"/>
  <c r="J20" i="7" s="1"/>
  <c r="J21" i="7" s="1"/>
  <c r="J22" i="7" s="1"/>
  <c r="R19" i="7"/>
  <c r="R20" i="7" s="1"/>
  <c r="R21" i="7" s="1"/>
  <c r="R22" i="7" s="1"/>
  <c r="AP43" i="7"/>
  <c r="AP44" i="7" s="1"/>
  <c r="AP45" i="7" s="1"/>
  <c r="AP46" i="7" s="1"/>
  <c r="BF25" i="7"/>
  <c r="BN31" i="7"/>
  <c r="CD19" i="7"/>
  <c r="CD20" i="7" s="1"/>
  <c r="CD21" i="7" s="1"/>
  <c r="CD22" i="7" s="1"/>
  <c r="CL13" i="7"/>
  <c r="CL14" i="7" s="1"/>
  <c r="CL15" i="7" s="1"/>
  <c r="CL16" i="7" s="1"/>
  <c r="CW18" i="7"/>
  <c r="CW19" i="7" s="1"/>
  <c r="CW20" i="7" s="1"/>
  <c r="CW21" i="7" s="1"/>
  <c r="CW22" i="7" s="1"/>
  <c r="CC30" i="7"/>
  <c r="CC31" i="7" s="1"/>
  <c r="CC32" i="7" s="1"/>
  <c r="CC33" i="7" s="1"/>
  <c r="CC34" i="7" s="1"/>
  <c r="AR48" i="7"/>
  <c r="AR49" i="7" s="1"/>
  <c r="AR50" i="7" s="1"/>
  <c r="AR51" i="7" s="1"/>
  <c r="AR52" i="7" s="1"/>
  <c r="Q90" i="7"/>
  <c r="Q91" i="7" s="1"/>
  <c r="Q92" i="7" s="1"/>
  <c r="Q93" i="7" s="1"/>
  <c r="Q94" i="7" s="1"/>
  <c r="CH12" i="7"/>
  <c r="BQ18" i="7"/>
  <c r="BQ19" i="7" s="1"/>
  <c r="BQ20" i="7" s="1"/>
  <c r="BQ21" i="7" s="1"/>
  <c r="BQ22" i="7" s="1"/>
  <c r="BD8" i="7"/>
  <c r="CJ20" i="7"/>
  <c r="CJ21" i="7" s="1"/>
  <c r="CJ22" i="7" s="1"/>
  <c r="CU25" i="7"/>
  <c r="CU26" i="7" s="1"/>
  <c r="CU27" i="7" s="1"/>
  <c r="CU28" i="7" s="1"/>
  <c r="K13" i="7"/>
  <c r="K14" i="7" s="1"/>
  <c r="K15" i="7" s="1"/>
  <c r="AI13" i="7"/>
  <c r="AI14" i="7" s="1"/>
  <c r="AI15" i="7" s="1"/>
  <c r="AI16" i="7" s="1"/>
  <c r="AQ25" i="7"/>
  <c r="AQ26" i="7" s="1"/>
  <c r="AQ27" i="7" s="1"/>
  <c r="AQ28" i="7" s="1"/>
  <c r="BG13" i="7"/>
  <c r="BO37" i="7"/>
  <c r="BO38" i="7" s="1"/>
  <c r="BO39" i="7" s="1"/>
  <c r="BO40" i="7" s="1"/>
  <c r="BW37" i="7"/>
  <c r="BW38" i="7" s="1"/>
  <c r="BW39" i="7" s="1"/>
  <c r="BW40" i="7" s="1"/>
  <c r="CE49" i="7"/>
  <c r="CE50" i="7" s="1"/>
  <c r="CE51" i="7" s="1"/>
  <c r="CE52" i="7" s="1"/>
  <c r="CM13" i="7"/>
  <c r="CM14" i="7" s="1"/>
  <c r="CM15" i="7" s="1"/>
  <c r="CM16" i="7" s="1"/>
  <c r="AE18" i="7"/>
  <c r="AE19" i="7" s="1"/>
  <c r="AE20" i="7" s="1"/>
  <c r="AE21" i="7" s="1"/>
  <c r="AE22" i="7" s="1"/>
  <c r="D24" i="7"/>
  <c r="D25" i="7" s="1"/>
  <c r="D26" i="7" s="1"/>
  <c r="D27" i="7" s="1"/>
  <c r="D28" i="7" s="1"/>
  <c r="L36" i="7"/>
  <c r="L37" i="7" s="1"/>
  <c r="L38" i="7" s="1"/>
  <c r="L39" i="7" s="1"/>
  <c r="L40" i="7" s="1"/>
  <c r="AE54" i="7"/>
  <c r="AE55" i="7" s="1"/>
  <c r="AE56" i="7" s="1"/>
  <c r="AE57" i="7" s="1"/>
  <c r="AE58" i="7" s="1"/>
  <c r="AD24" i="7"/>
  <c r="AD25" i="7" s="1"/>
  <c r="AD26" i="7" s="1"/>
  <c r="AD27" i="7" s="1"/>
  <c r="AD28" i="7" s="1"/>
  <c r="P8" i="7"/>
  <c r="CB44" i="7"/>
  <c r="CB45" i="7" s="1"/>
  <c r="CB46" i="7" s="1"/>
  <c r="CF19" i="7"/>
  <c r="CF20" i="7" s="1"/>
  <c r="CF21" i="7" s="1"/>
  <c r="CF22" i="7" s="1"/>
  <c r="T19" i="7"/>
  <c r="T20" i="7" s="1"/>
  <c r="T21" i="7" s="1"/>
  <c r="T22" i="7" s="1"/>
  <c r="AR25" i="7"/>
  <c r="AR26" i="7" s="1"/>
  <c r="AR27" i="7" s="1"/>
  <c r="AR28" i="7" s="1"/>
  <c r="BH19" i="7"/>
  <c r="BH20" i="7" s="1"/>
  <c r="BH21" i="7" s="1"/>
  <c r="BH22" i="7" s="1"/>
  <c r="BP25" i="7"/>
  <c r="BP26" i="7" s="1"/>
  <c r="BP27" i="7" s="1"/>
  <c r="BP28" i="7" s="1"/>
  <c r="BX49" i="7"/>
  <c r="BX50" i="7" s="1"/>
  <c r="BX51" i="7" s="1"/>
  <c r="BX52" i="7" s="1"/>
  <c r="CF37" i="7"/>
  <c r="CF38" i="7" s="1"/>
  <c r="CF39" i="7" s="1"/>
  <c r="CF40" i="7" s="1"/>
  <c r="CN19" i="7"/>
  <c r="CN20" i="7" s="1"/>
  <c r="CN21" i="7" s="1"/>
  <c r="CN22" i="7" s="1"/>
  <c r="CV103" i="7"/>
  <c r="CV104" i="7" s="1"/>
  <c r="CV105" i="7" s="1"/>
  <c r="CV106" i="7" s="1"/>
  <c r="AT18" i="7"/>
  <c r="AT19" i="7" s="1"/>
  <c r="AT20" i="7" s="1"/>
  <c r="AT21" i="7" s="1"/>
  <c r="AT22" i="7" s="1"/>
  <c r="AM36" i="7"/>
  <c r="AM37" i="7" s="1"/>
  <c r="AM38" i="7" s="1"/>
  <c r="AM39" i="7" s="1"/>
  <c r="AM40" i="7" s="1"/>
  <c r="AM54" i="7"/>
  <c r="AM55" i="7" s="1"/>
  <c r="AM56" i="7" s="1"/>
  <c r="AM57" i="7" s="1"/>
  <c r="AM58" i="7" s="1"/>
  <c r="BT24" i="7"/>
  <c r="BT25" i="7" s="1"/>
  <c r="BT26" i="7" s="1"/>
  <c r="BT27" i="7" s="1"/>
  <c r="BT28" i="7" s="1"/>
  <c r="CR24" i="7"/>
  <c r="CR25" i="7" s="1"/>
  <c r="CR26" i="7" s="1"/>
  <c r="CR27" i="7" s="1"/>
  <c r="CR28" i="7" s="1"/>
  <c r="CK30" i="7"/>
  <c r="CK31" i="7" s="1"/>
  <c r="CK32" i="7" s="1"/>
  <c r="CK33" i="7" s="1"/>
  <c r="CK34" i="7" s="1"/>
  <c r="X42" i="7"/>
  <c r="X43" i="7" s="1"/>
  <c r="X44" i="7" s="1"/>
  <c r="X45" i="7" s="1"/>
  <c r="X46" i="7" s="1"/>
  <c r="P60" i="7"/>
  <c r="P61" i="7" s="1"/>
  <c r="P62" i="7" s="1"/>
  <c r="P63" i="7" s="1"/>
  <c r="P64" i="7" s="1"/>
  <c r="N8" i="7"/>
  <c r="BZ8" i="7"/>
  <c r="AF24" i="7"/>
  <c r="AF25" i="7" s="1"/>
  <c r="AF26" i="7" s="1"/>
  <c r="AF27" i="7" s="1"/>
  <c r="AF28" i="7" s="1"/>
  <c r="Q60" i="7"/>
  <c r="Q61" i="7" s="1"/>
  <c r="Q62" i="7" s="1"/>
  <c r="Q63" i="7" s="1"/>
  <c r="Q64" i="7" s="1"/>
  <c r="W8" i="7"/>
  <c r="BC8" i="7"/>
  <c r="CI8" i="7"/>
  <c r="CB96" i="7"/>
  <c r="CB97" i="7" s="1"/>
  <c r="CB98" i="7" s="1"/>
  <c r="CB99" i="7" s="1"/>
  <c r="CB100" i="7" s="1"/>
  <c r="D18" i="7"/>
  <c r="D19" i="7" s="1"/>
  <c r="D20" i="7" s="1"/>
  <c r="D21" i="7" s="1"/>
  <c r="D22" i="7" s="1"/>
  <c r="AK18" i="7"/>
  <c r="AK19" i="7" s="1"/>
  <c r="AK20" i="7" s="1"/>
  <c r="AK21" i="7" s="1"/>
  <c r="AK22" i="7" s="1"/>
  <c r="M24" i="7"/>
  <c r="M25" i="7" s="1"/>
  <c r="M26" i="7" s="1"/>
  <c r="M27" i="7" s="1"/>
  <c r="M28" i="7" s="1"/>
  <c r="AO24" i="7"/>
  <c r="AO25" i="7" s="1"/>
  <c r="AO26" i="7" s="1"/>
  <c r="AO27" i="7" s="1"/>
  <c r="AO28" i="7" s="1"/>
  <c r="CG24" i="7"/>
  <c r="CG25" i="7" s="1"/>
  <c r="CG26" i="7" s="1"/>
  <c r="CG27" i="7" s="1"/>
  <c r="CG28" i="7" s="1"/>
  <c r="AO30" i="7"/>
  <c r="AO31" i="7" s="1"/>
  <c r="AO32" i="7" s="1"/>
  <c r="AO33" i="7" s="1"/>
  <c r="AO34" i="7" s="1"/>
  <c r="P36" i="7"/>
  <c r="P37" i="7" s="1"/>
  <c r="P38" i="7" s="1"/>
  <c r="P39" i="7" s="1"/>
  <c r="P40" i="7" s="1"/>
  <c r="BK42" i="7"/>
  <c r="BK43" i="7" s="1"/>
  <c r="BK44" i="7" s="1"/>
  <c r="BK45" i="7" s="1"/>
  <c r="BK46" i="7" s="1"/>
  <c r="BI60" i="7"/>
  <c r="BI61" i="7" s="1"/>
  <c r="BI62" i="7" s="1"/>
  <c r="BI63" i="7" s="1"/>
  <c r="BI64" i="7" s="1"/>
  <c r="BU78" i="7"/>
  <c r="BU79" i="7" s="1"/>
  <c r="BU80" i="7" s="1"/>
  <c r="BU81" i="7" s="1"/>
  <c r="BU82" i="7" s="1"/>
  <c r="Q102" i="7"/>
  <c r="Q103" i="7" s="1"/>
  <c r="Q104" i="7" s="1"/>
  <c r="Q105" i="7" s="1"/>
  <c r="Q106" i="7" s="1"/>
  <c r="BU18" i="7"/>
  <c r="BU19" i="7" s="1"/>
  <c r="BU20" i="7" s="1"/>
  <c r="BU21" i="7" s="1"/>
  <c r="BU22" i="7" s="1"/>
  <c r="BN32" i="7"/>
  <c r="BN33" i="7" s="1"/>
  <c r="BN34" i="7" s="1"/>
  <c r="AL8" i="7"/>
  <c r="BR8" i="7"/>
  <c r="CP8" i="7"/>
  <c r="H24" i="7"/>
  <c r="H25" i="7" s="1"/>
  <c r="H26" i="7" s="1"/>
  <c r="H27" i="7" s="1"/>
  <c r="H28" i="7" s="1"/>
  <c r="CB24" i="7"/>
  <c r="CB25" i="7" s="1"/>
  <c r="CB26" i="7" s="1"/>
  <c r="CB27" i="7" s="1"/>
  <c r="CB28" i="7" s="1"/>
  <c r="Y30" i="7"/>
  <c r="Y31" i="7" s="1"/>
  <c r="Y32" i="7" s="1"/>
  <c r="Y33" i="7" s="1"/>
  <c r="Y34" i="7" s="1"/>
  <c r="Y72" i="7"/>
  <c r="Y73" i="7" s="1"/>
  <c r="Y74" i="7" s="1"/>
  <c r="Y75" i="7" s="1"/>
  <c r="Y76" i="7" s="1"/>
  <c r="G8" i="7"/>
  <c r="AU8" i="7"/>
  <c r="CA8" i="7"/>
  <c r="AF18" i="7"/>
  <c r="AF19" i="7" s="1"/>
  <c r="AF20" i="7" s="1"/>
  <c r="AF21" i="7" s="1"/>
  <c r="AF22" i="7" s="1"/>
  <c r="L25" i="7"/>
  <c r="L26" i="7" s="1"/>
  <c r="L27" i="7" s="1"/>
  <c r="L28" i="7" s="1"/>
  <c r="CC24" i="7"/>
  <c r="CC25" i="7" s="1"/>
  <c r="CC26" i="7" s="1"/>
  <c r="CC27" i="7" s="1"/>
  <c r="CC28" i="7" s="1"/>
  <c r="AF42" i="7"/>
  <c r="AF43" i="7" s="1"/>
  <c r="AF44" i="7" s="1"/>
  <c r="AF45" i="7" s="1"/>
  <c r="AF46" i="7" s="1"/>
  <c r="Y60" i="7"/>
  <c r="Y61" i="7" s="1"/>
  <c r="Y62" i="7" s="1"/>
  <c r="Y63" i="7" s="1"/>
  <c r="Y64" i="7" s="1"/>
  <c r="E31" i="7"/>
  <c r="E32" i="7" s="1"/>
  <c r="E33" i="7" s="1"/>
  <c r="E34" i="7" s="1"/>
  <c r="M19" i="7"/>
  <c r="M20" i="7" s="1"/>
  <c r="M21" i="7" s="1"/>
  <c r="M22" i="7" s="1"/>
  <c r="U13" i="7"/>
  <c r="U14" i="7" s="1"/>
  <c r="U15" i="7" s="1"/>
  <c r="U16" i="7" s="1"/>
  <c r="AK31" i="7"/>
  <c r="AK32" i="7" s="1"/>
  <c r="AK33" i="7" s="1"/>
  <c r="AK34" i="7" s="1"/>
  <c r="BA13" i="7"/>
  <c r="BA14" i="7" s="1"/>
  <c r="BA15" i="7" s="1"/>
  <c r="BA16" i="7" s="1"/>
  <c r="BI73" i="7"/>
  <c r="BI74" i="7" s="1"/>
  <c r="BI75" i="7" s="1"/>
  <c r="BI76" i="7" s="1"/>
  <c r="BQ31" i="7"/>
  <c r="BQ32" i="7" s="1"/>
  <c r="BQ33" i="7" s="1"/>
  <c r="BQ34" i="7" s="1"/>
  <c r="BY25" i="7"/>
  <c r="BY26" i="7" s="1"/>
  <c r="BY27" i="7" s="1"/>
  <c r="BY28" i="7" s="1"/>
  <c r="CG13" i="7"/>
  <c r="CG14" i="7" s="1"/>
  <c r="CG15" i="7" s="1"/>
  <c r="CG16" i="7" s="1"/>
  <c r="CW31" i="7"/>
  <c r="CW32" i="7" s="1"/>
  <c r="CW33" i="7" s="1"/>
  <c r="CW34" i="7" s="1"/>
  <c r="I8" i="7"/>
  <c r="Q8" i="7"/>
  <c r="Y8" i="7"/>
  <c r="AG19" i="7"/>
  <c r="AG20" i="7" s="1"/>
  <c r="AG21" i="7" s="1"/>
  <c r="AG22" i="7" s="1"/>
  <c r="AO8" i="7"/>
  <c r="BE8" i="7"/>
  <c r="BM8" i="7"/>
  <c r="BU8" i="7"/>
  <c r="CC8" i="7"/>
  <c r="CK8" i="7"/>
  <c r="CS8" i="7"/>
  <c r="F12" i="7"/>
  <c r="F13" i="7" s="1"/>
  <c r="F14" i="7" s="1"/>
  <c r="F15" i="7" s="1"/>
  <c r="F16" i="7" s="1"/>
  <c r="I18" i="7"/>
  <c r="I19" i="7" s="1"/>
  <c r="I20" i="7" s="1"/>
  <c r="I21" i="7" s="1"/>
  <c r="I22" i="7" s="1"/>
  <c r="AL18" i="7"/>
  <c r="AL19" i="7" s="1"/>
  <c r="AL20" i="7" s="1"/>
  <c r="AL21" i="7" s="1"/>
  <c r="AL22" i="7" s="1"/>
  <c r="BL18" i="7"/>
  <c r="BL19" i="7" s="1"/>
  <c r="BL20" i="7" s="1"/>
  <c r="BL21" i="7" s="1"/>
  <c r="BL22" i="7" s="1"/>
  <c r="P24" i="7"/>
  <c r="P25" i="7" s="1"/>
  <c r="P26" i="7" s="1"/>
  <c r="P27" i="7" s="1"/>
  <c r="P28" i="7" s="1"/>
  <c r="CH24" i="7"/>
  <c r="BE30" i="7"/>
  <c r="BE31" i="7" s="1"/>
  <c r="BE32" i="7" s="1"/>
  <c r="BE33" i="7" s="1"/>
  <c r="BE34" i="7" s="1"/>
  <c r="T36" i="7"/>
  <c r="T37" i="7" s="1"/>
  <c r="T38" i="7" s="1"/>
  <c r="T39" i="7" s="1"/>
  <c r="T40" i="7" s="1"/>
  <c r="CH36" i="7"/>
  <c r="CH37" i="7" s="1"/>
  <c r="CH38" i="7" s="1"/>
  <c r="CH39" i="7" s="1"/>
  <c r="CH40" i="7" s="1"/>
  <c r="BL42" i="7"/>
  <c r="BL43" i="7" s="1"/>
  <c r="BL44" i="7" s="1"/>
  <c r="BL45" i="7" s="1"/>
  <c r="BL46" i="7" s="1"/>
  <c r="BS54" i="7"/>
  <c r="BS55" i="7" s="1"/>
  <c r="BS56" i="7" s="1"/>
  <c r="BS57" i="7" s="1"/>
  <c r="BS58" i="7" s="1"/>
  <c r="CK60" i="7"/>
  <c r="CK61" i="7" s="1"/>
  <c r="CK62" i="7" s="1"/>
  <c r="CK63" i="7" s="1"/>
  <c r="CK64" i="7" s="1"/>
  <c r="BE36" i="7"/>
  <c r="CR42" i="7"/>
  <c r="CR43" i="7" s="1"/>
  <c r="CR44" i="7" s="1"/>
  <c r="CR45" i="7" s="1"/>
  <c r="CR46" i="7" s="1"/>
  <c r="CK90" i="7"/>
  <c r="CK91" i="7" s="1"/>
  <c r="CK92" i="7" s="1"/>
  <c r="CK93" i="7" s="1"/>
  <c r="CK94" i="7" s="1"/>
  <c r="BF26" i="7"/>
  <c r="BF27" i="7" s="1"/>
  <c r="BF28" i="7" s="1"/>
  <c r="F8" i="7"/>
  <c r="AD8" i="7"/>
  <c r="BJ8" i="7"/>
  <c r="CX8" i="7"/>
  <c r="CS30" i="7"/>
  <c r="CS31" i="7" s="1"/>
  <c r="CS32" i="7" s="1"/>
  <c r="CS33" i="7" s="1"/>
  <c r="CS34" i="7" s="1"/>
  <c r="O8" i="7"/>
  <c r="AM8" i="7"/>
  <c r="BS8" i="7"/>
  <c r="CX13" i="7"/>
  <c r="CX14" i="7" s="1"/>
  <c r="CX15" i="7" s="1"/>
  <c r="CX16" i="7" s="1"/>
  <c r="BD18" i="7"/>
  <c r="BD19" i="7" s="1"/>
  <c r="BD20" i="7" s="1"/>
  <c r="BD21" i="7" s="1"/>
  <c r="BD22" i="7" s="1"/>
  <c r="AG30" i="7"/>
  <c r="AG31" i="7" s="1"/>
  <c r="AG32" i="7" s="1"/>
  <c r="AG33" i="7" s="1"/>
  <c r="AG34" i="7" s="1"/>
  <c r="BD54" i="7"/>
  <c r="BD55" i="7" s="1"/>
  <c r="BD56" i="7" s="1"/>
  <c r="BD57" i="7" s="1"/>
  <c r="BD58" i="7" s="1"/>
  <c r="F43" i="7"/>
  <c r="F44" i="7" s="1"/>
  <c r="F45" i="7" s="1"/>
  <c r="F46" i="7" s="1"/>
  <c r="AT43" i="7"/>
  <c r="AT44" i="7" s="1"/>
  <c r="AT45" i="7" s="1"/>
  <c r="AT46" i="7" s="1"/>
  <c r="BR25" i="7"/>
  <c r="BR26" i="7" s="1"/>
  <c r="BR27" i="7" s="1"/>
  <c r="BR28" i="7" s="1"/>
  <c r="CH19" i="7"/>
  <c r="CH20" i="7" s="1"/>
  <c r="CH21" i="7" s="1"/>
  <c r="CH22" i="7" s="1"/>
  <c r="CX19" i="7"/>
  <c r="CX20" i="7" s="1"/>
  <c r="CX21" i="7" s="1"/>
  <c r="CX22" i="7" s="1"/>
  <c r="V12" i="7"/>
  <c r="V13" i="7" s="1"/>
  <c r="V14" i="7" s="1"/>
  <c r="V15" i="7" s="1"/>
  <c r="V16" i="7" s="1"/>
  <c r="AN18" i="7"/>
  <c r="AN19" i="7" s="1"/>
  <c r="AN20" i="7" s="1"/>
  <c r="AN21" i="7" s="1"/>
  <c r="AN22" i="7" s="1"/>
  <c r="BM18" i="7"/>
  <c r="BM19" i="7" s="1"/>
  <c r="BM20" i="7" s="1"/>
  <c r="BM21" i="7" s="1"/>
  <c r="BM22" i="7" s="1"/>
  <c r="CQ18" i="7"/>
  <c r="CQ19" i="7" s="1"/>
  <c r="CQ20" i="7" s="1"/>
  <c r="CQ21" i="7" s="1"/>
  <c r="CQ22" i="7" s="1"/>
  <c r="Q24" i="7"/>
  <c r="Q25" i="7" s="1"/>
  <c r="Q26" i="7" s="1"/>
  <c r="Q27" i="7" s="1"/>
  <c r="Q28" i="7" s="1"/>
  <c r="CK24" i="7"/>
  <c r="CK25" i="7" s="1"/>
  <c r="CK26" i="7" s="1"/>
  <c r="CK27" i="7" s="1"/>
  <c r="CK28" i="7" s="1"/>
  <c r="BM30" i="7"/>
  <c r="BM31" i="7" s="1"/>
  <c r="BM32" i="7" s="1"/>
  <c r="BM33" i="7" s="1"/>
  <c r="BM34" i="7" s="1"/>
  <c r="CK36" i="7"/>
  <c r="CK37" i="7" s="1"/>
  <c r="CK38" i="7" s="1"/>
  <c r="CK39" i="7" s="1"/>
  <c r="CK40" i="7" s="1"/>
  <c r="AG66" i="7"/>
  <c r="AG67" i="7" s="1"/>
  <c r="AG68" i="7" s="1"/>
  <c r="AG69" i="7" s="1"/>
  <c r="AG70" i="7" s="1"/>
  <c r="BY84" i="7"/>
  <c r="BY85" i="7" s="1"/>
  <c r="BY86" i="7" s="1"/>
  <c r="BY87" i="7" s="1"/>
  <c r="BY88" i="7" s="1"/>
  <c r="V8" i="7"/>
  <c r="BB8" i="7"/>
  <c r="CH8" i="7"/>
  <c r="P96" i="7"/>
  <c r="P97" i="7" s="1"/>
  <c r="P98" i="7" s="1"/>
  <c r="P99" i="7" s="1"/>
  <c r="P100" i="7" s="1"/>
  <c r="K16" i="7"/>
  <c r="BG14" i="7"/>
  <c r="BG15" i="7" s="1"/>
  <c r="BG16" i="7" s="1"/>
  <c r="AE8" i="7"/>
  <c r="BK8" i="7"/>
  <c r="CQ8" i="7"/>
  <c r="AN24" i="7"/>
  <c r="AN25" i="7" s="1"/>
  <c r="AN26" i="7" s="1"/>
  <c r="AN27" i="7" s="1"/>
  <c r="AN28" i="7" s="1"/>
  <c r="CA73" i="7"/>
  <c r="CA74" i="7" s="1"/>
  <c r="CA75" i="7" s="1"/>
  <c r="CA76" i="7" s="1"/>
  <c r="O49" i="7"/>
  <c r="O50" i="7" s="1"/>
  <c r="O51" i="7" s="1"/>
  <c r="O52" i="7" s="1"/>
  <c r="AU49" i="7"/>
  <c r="AU50" i="7" s="1"/>
  <c r="AU51" i="7" s="1"/>
  <c r="AU52" i="7" s="1"/>
  <c r="CA49" i="7"/>
  <c r="CA50" i="7" s="1"/>
  <c r="CA51" i="7" s="1"/>
  <c r="CA52" i="7" s="1"/>
  <c r="AO18" i="7"/>
  <c r="AO19" i="7" s="1"/>
  <c r="AO20" i="7" s="1"/>
  <c r="AO21" i="7" s="1"/>
  <c r="AO22" i="7" s="1"/>
  <c r="BP18" i="7"/>
  <c r="BP19" i="7" s="1"/>
  <c r="BP20" i="7" s="1"/>
  <c r="BP21" i="7" s="1"/>
  <c r="BP22" i="7" s="1"/>
  <c r="CR18" i="7"/>
  <c r="CR19" i="7" s="1"/>
  <c r="CR20" i="7" s="1"/>
  <c r="CR21" i="7" s="1"/>
  <c r="CR22" i="7" s="1"/>
  <c r="U24" i="7"/>
  <c r="U25" i="7" s="1"/>
  <c r="U26" i="7" s="1"/>
  <c r="U27" i="7" s="1"/>
  <c r="U28" i="7" s="1"/>
  <c r="BU30" i="7"/>
  <c r="BU31" i="7" s="1"/>
  <c r="BU32" i="7" s="1"/>
  <c r="BU33" i="7" s="1"/>
  <c r="BU34" i="7" s="1"/>
  <c r="CA42" i="7"/>
  <c r="CA43" i="7" s="1"/>
  <c r="CA44" i="7" s="1"/>
  <c r="CA45" i="7" s="1"/>
  <c r="CA46" i="7" s="1"/>
  <c r="X54" i="7"/>
  <c r="X55" i="7" s="1"/>
  <c r="X56" i="7" s="1"/>
  <c r="X57" i="7" s="1"/>
  <c r="X58" i="7" s="1"/>
  <c r="CJ54" i="7"/>
  <c r="CJ55" i="7" s="1"/>
  <c r="CJ56" i="7" s="1"/>
  <c r="CJ57" i="7" s="1"/>
  <c r="CJ58" i="7" s="1"/>
  <c r="BM66" i="7"/>
  <c r="BM67" i="7" s="1"/>
  <c r="BM68" i="7" s="1"/>
  <c r="BM69" i="7" s="1"/>
  <c r="BM70" i="7" s="1"/>
  <c r="P90" i="7"/>
  <c r="P91" i="7" s="1"/>
  <c r="P92" i="7" s="1"/>
  <c r="P93" i="7" s="1"/>
  <c r="P94" i="7" s="1"/>
  <c r="AZ90" i="7"/>
  <c r="AZ91" i="7" s="1"/>
  <c r="AZ92" i="7" s="1"/>
  <c r="AZ93" i="7" s="1"/>
  <c r="AZ94" i="7" s="1"/>
  <c r="AZ24" i="7"/>
  <c r="AZ25" i="7" s="1"/>
  <c r="AZ26" i="7" s="1"/>
  <c r="AZ27" i="7" s="1"/>
  <c r="AZ28" i="7" s="1"/>
  <c r="AZ37" i="7"/>
  <c r="AZ38" i="7" s="1"/>
  <c r="AZ39" i="7" s="1"/>
  <c r="AZ40" i="7" s="1"/>
  <c r="AW8" i="7"/>
  <c r="AW31" i="7"/>
  <c r="AW32" i="7" s="1"/>
  <c r="AW33" i="7" s="1"/>
  <c r="AW34" i="7" s="1"/>
  <c r="AW18" i="7"/>
  <c r="AW19" i="7" s="1"/>
  <c r="AW20" i="7" s="1"/>
  <c r="AW21" i="7" s="1"/>
  <c r="AW22" i="7" s="1"/>
  <c r="AW36" i="7"/>
  <c r="AW37" i="7" s="1"/>
  <c r="AW38" i="7" s="1"/>
  <c r="AW39" i="7" s="1"/>
  <c r="AW40" i="7" s="1"/>
  <c r="AV19" i="7"/>
  <c r="AV20" i="7" s="1"/>
  <c r="AV21" i="7" s="1"/>
  <c r="AV22" i="7" s="1"/>
  <c r="AZ60" i="7"/>
  <c r="AZ61" i="7" s="1"/>
  <c r="AZ62" i="7" s="1"/>
  <c r="AZ63" i="7" s="1"/>
  <c r="AZ64" i="7" s="1"/>
  <c r="AW24" i="7"/>
  <c r="AW25" i="7" s="1"/>
  <c r="AW26" i="7" s="1"/>
  <c r="AW27" i="7" s="1"/>
  <c r="AW28" i="7" s="1"/>
  <c r="AW66" i="7"/>
  <c r="AW67" i="7" s="1"/>
  <c r="AW68" i="7" s="1"/>
  <c r="AW69" i="7" s="1"/>
  <c r="AW70" i="7" s="1"/>
  <c r="AV36" i="7"/>
  <c r="AV37" i="7" s="1"/>
  <c r="AV38" i="7" s="1"/>
  <c r="AV39" i="7" s="1"/>
  <c r="AV40" i="7" s="1"/>
  <c r="AH126" i="7"/>
  <c r="AH127" i="7" s="1"/>
  <c r="AH128" i="7" s="1"/>
  <c r="AH129" i="7" s="1"/>
  <c r="AH130" i="7" s="1"/>
  <c r="AH114" i="7"/>
  <c r="AH115" i="7" s="1"/>
  <c r="AH116" i="7" s="1"/>
  <c r="AH117" i="7" s="1"/>
  <c r="AH118" i="7" s="1"/>
  <c r="AH120" i="7"/>
  <c r="AH121" i="7" s="1"/>
  <c r="AH122" i="7" s="1"/>
  <c r="AH123" i="7" s="1"/>
  <c r="AH124" i="7" s="1"/>
  <c r="AH108" i="7"/>
  <c r="AH109" i="7" s="1"/>
  <c r="AH110" i="7" s="1"/>
  <c r="AH111" i="7" s="1"/>
  <c r="AH112" i="7" s="1"/>
  <c r="AH102" i="7"/>
  <c r="AH103" i="7" s="1"/>
  <c r="AH104" i="7" s="1"/>
  <c r="AH105" i="7" s="1"/>
  <c r="AH106" i="7" s="1"/>
  <c r="AH96" i="7"/>
  <c r="AH97" i="7" s="1"/>
  <c r="AH98" i="7" s="1"/>
  <c r="AH99" i="7" s="1"/>
  <c r="AH100" i="7" s="1"/>
  <c r="AH84" i="7"/>
  <c r="AH85" i="7" s="1"/>
  <c r="AH86" i="7" s="1"/>
  <c r="AH87" i="7" s="1"/>
  <c r="AH88" i="7" s="1"/>
  <c r="AH78" i="7"/>
  <c r="AH79" i="7" s="1"/>
  <c r="AH80" i="7" s="1"/>
  <c r="AH81" i="7" s="1"/>
  <c r="AH82" i="7" s="1"/>
  <c r="AH48" i="7"/>
  <c r="AH49" i="7" s="1"/>
  <c r="AH50" i="7" s="1"/>
  <c r="AH51" i="7" s="1"/>
  <c r="AH52" i="7" s="1"/>
  <c r="AH54" i="7"/>
  <c r="AH55" i="7" s="1"/>
  <c r="AH56" i="7" s="1"/>
  <c r="AH57" i="7" s="1"/>
  <c r="AH58" i="7" s="1"/>
  <c r="AH72" i="7"/>
  <c r="AH73" i="7" s="1"/>
  <c r="AH74" i="7" s="1"/>
  <c r="AH75" i="7" s="1"/>
  <c r="AH76" i="7" s="1"/>
  <c r="AH18" i="7"/>
  <c r="AH19" i="7" s="1"/>
  <c r="AH20" i="7" s="1"/>
  <c r="AH21" i="7" s="1"/>
  <c r="AH22" i="7" s="1"/>
  <c r="AH60" i="7"/>
  <c r="AH61" i="7" s="1"/>
  <c r="AH62" i="7" s="1"/>
  <c r="AH63" i="7" s="1"/>
  <c r="AH64" i="7" s="1"/>
  <c r="AH42" i="7"/>
  <c r="AH43" i="7" s="1"/>
  <c r="AH44" i="7" s="1"/>
  <c r="AH45" i="7" s="1"/>
  <c r="AH46" i="7" s="1"/>
  <c r="AH90" i="7"/>
  <c r="AH91" i="7" s="1"/>
  <c r="AH92" i="7" s="1"/>
  <c r="AH93" i="7" s="1"/>
  <c r="AH94" i="7" s="1"/>
  <c r="AH66" i="7"/>
  <c r="AH67" i="7" s="1"/>
  <c r="AH68" i="7" s="1"/>
  <c r="AH69" i="7" s="1"/>
  <c r="AH70" i="7" s="1"/>
  <c r="AX126" i="7"/>
  <c r="AX127" i="7" s="1"/>
  <c r="AX128" i="7" s="1"/>
  <c r="AX129" i="7" s="1"/>
  <c r="AX130" i="7" s="1"/>
  <c r="AX120" i="7"/>
  <c r="AX121" i="7" s="1"/>
  <c r="AX122" i="7" s="1"/>
  <c r="AX123" i="7" s="1"/>
  <c r="AX124" i="7" s="1"/>
  <c r="AX114" i="7"/>
  <c r="AX115" i="7" s="1"/>
  <c r="AX116" i="7" s="1"/>
  <c r="AX117" i="7" s="1"/>
  <c r="AX118" i="7" s="1"/>
  <c r="AX108" i="7"/>
  <c r="AX109" i="7" s="1"/>
  <c r="AX110" i="7" s="1"/>
  <c r="AX111" i="7" s="1"/>
  <c r="AX112" i="7" s="1"/>
  <c r="AX102" i="7"/>
  <c r="AX103" i="7" s="1"/>
  <c r="AX104" i="7" s="1"/>
  <c r="AX105" i="7" s="1"/>
  <c r="AX106" i="7" s="1"/>
  <c r="AX96" i="7"/>
  <c r="AX97" i="7" s="1"/>
  <c r="AX98" i="7" s="1"/>
  <c r="AX99" i="7" s="1"/>
  <c r="AX100" i="7" s="1"/>
  <c r="AX84" i="7"/>
  <c r="AX85" i="7" s="1"/>
  <c r="AX86" i="7" s="1"/>
  <c r="AX87" i="7" s="1"/>
  <c r="AX88" i="7" s="1"/>
  <c r="AX90" i="7"/>
  <c r="AX91" i="7" s="1"/>
  <c r="AX92" i="7" s="1"/>
  <c r="AX93" i="7" s="1"/>
  <c r="AX94" i="7" s="1"/>
  <c r="AX72" i="7"/>
  <c r="AX73" i="7" s="1"/>
  <c r="AX74" i="7" s="1"/>
  <c r="AX75" i="7" s="1"/>
  <c r="AX76" i="7" s="1"/>
  <c r="AX78" i="7"/>
  <c r="AX79" i="7" s="1"/>
  <c r="AX80" i="7" s="1"/>
  <c r="AX81" i="7" s="1"/>
  <c r="AX82" i="7" s="1"/>
  <c r="AX48" i="7"/>
  <c r="AX49" i="7" s="1"/>
  <c r="AX50" i="7" s="1"/>
  <c r="AX51" i="7" s="1"/>
  <c r="AX52" i="7" s="1"/>
  <c r="AX60" i="7"/>
  <c r="AX61" i="7" s="1"/>
  <c r="AX62" i="7" s="1"/>
  <c r="AX63" i="7" s="1"/>
  <c r="AX64" i="7" s="1"/>
  <c r="AX42" i="7"/>
  <c r="AX43" i="7" s="1"/>
  <c r="AX44" i="7" s="1"/>
  <c r="AX45" i="7" s="1"/>
  <c r="AX46" i="7" s="1"/>
  <c r="AX54" i="7"/>
  <c r="AX55" i="7" s="1"/>
  <c r="AX56" i="7" s="1"/>
  <c r="AX57" i="7" s="1"/>
  <c r="AX58" i="7" s="1"/>
  <c r="AX66" i="7"/>
  <c r="AX67" i="7" s="1"/>
  <c r="AX68" i="7" s="1"/>
  <c r="AX69" i="7" s="1"/>
  <c r="AX70" i="7" s="1"/>
  <c r="AX36" i="7"/>
  <c r="AX37" i="7" s="1"/>
  <c r="AX38" i="7" s="1"/>
  <c r="AX39" i="7" s="1"/>
  <c r="AX40" i="7" s="1"/>
  <c r="BV126" i="7"/>
  <c r="BV127" i="7" s="1"/>
  <c r="BV128" i="7" s="1"/>
  <c r="BV129" i="7" s="1"/>
  <c r="BV130" i="7" s="1"/>
  <c r="BV114" i="7"/>
  <c r="BV115" i="7" s="1"/>
  <c r="BV116" i="7" s="1"/>
  <c r="BV117" i="7" s="1"/>
  <c r="BV118" i="7" s="1"/>
  <c r="BV120" i="7"/>
  <c r="BV121" i="7" s="1"/>
  <c r="BV122" i="7" s="1"/>
  <c r="BV123" i="7" s="1"/>
  <c r="BV124" i="7" s="1"/>
  <c r="BV96" i="7"/>
  <c r="BV97" i="7" s="1"/>
  <c r="BV98" i="7" s="1"/>
  <c r="BV99" i="7" s="1"/>
  <c r="BV100" i="7" s="1"/>
  <c r="BV84" i="7"/>
  <c r="BV85" i="7" s="1"/>
  <c r="BV86" i="7" s="1"/>
  <c r="BV87" i="7" s="1"/>
  <c r="BV88" i="7" s="1"/>
  <c r="BV102" i="7"/>
  <c r="BV103" i="7" s="1"/>
  <c r="BV104" i="7" s="1"/>
  <c r="BV105" i="7" s="1"/>
  <c r="BV106" i="7" s="1"/>
  <c r="BV108" i="7"/>
  <c r="BV109" i="7" s="1"/>
  <c r="BV110" i="7" s="1"/>
  <c r="BV111" i="7" s="1"/>
  <c r="BV112" i="7" s="1"/>
  <c r="BV90" i="7"/>
  <c r="BV91" i="7" s="1"/>
  <c r="BV92" i="7" s="1"/>
  <c r="BV93" i="7" s="1"/>
  <c r="BV94" i="7" s="1"/>
  <c r="BV48" i="7"/>
  <c r="BV49" i="7" s="1"/>
  <c r="BV50" i="7" s="1"/>
  <c r="BV51" i="7" s="1"/>
  <c r="BV52" i="7" s="1"/>
  <c r="BV72" i="7"/>
  <c r="BV73" i="7" s="1"/>
  <c r="BV74" i="7" s="1"/>
  <c r="BV75" i="7" s="1"/>
  <c r="BV76" i="7" s="1"/>
  <c r="BV66" i="7"/>
  <c r="BV67" i="7" s="1"/>
  <c r="BV68" i="7" s="1"/>
  <c r="BV69" i="7" s="1"/>
  <c r="BV70" i="7" s="1"/>
  <c r="BV36" i="7"/>
  <c r="BV37" i="7" s="1"/>
  <c r="BV38" i="7" s="1"/>
  <c r="BV39" i="7" s="1"/>
  <c r="BV40" i="7" s="1"/>
  <c r="BV42" i="7"/>
  <c r="BV43" i="7" s="1"/>
  <c r="BV44" i="7" s="1"/>
  <c r="BV45" i="7" s="1"/>
  <c r="BV46" i="7" s="1"/>
  <c r="BV60" i="7"/>
  <c r="BV61" i="7" s="1"/>
  <c r="BV62" i="7" s="1"/>
  <c r="BV63" i="7" s="1"/>
  <c r="BV64" i="7" s="1"/>
  <c r="BV54" i="7"/>
  <c r="BV55" i="7" s="1"/>
  <c r="BV56" i="7" s="1"/>
  <c r="BV57" i="7" s="1"/>
  <c r="BV58" i="7" s="1"/>
  <c r="BV24" i="7"/>
  <c r="BV25" i="7" s="1"/>
  <c r="BV26" i="7" s="1"/>
  <c r="BV27" i="7" s="1"/>
  <c r="BV28" i="7" s="1"/>
  <c r="BV30" i="7"/>
  <c r="BV31" i="7" s="1"/>
  <c r="BV32" i="7" s="1"/>
  <c r="BV33" i="7" s="1"/>
  <c r="BV34" i="7" s="1"/>
  <c r="BV78" i="7"/>
  <c r="BV79" i="7" s="1"/>
  <c r="BV80" i="7" s="1"/>
  <c r="BV81" i="7" s="1"/>
  <c r="BV82" i="7" s="1"/>
  <c r="CT126" i="7"/>
  <c r="CT127" i="7" s="1"/>
  <c r="CT128" i="7" s="1"/>
  <c r="CT129" i="7" s="1"/>
  <c r="CT130" i="7" s="1"/>
  <c r="CT114" i="7"/>
  <c r="CT115" i="7" s="1"/>
  <c r="CT116" i="7" s="1"/>
  <c r="CT117" i="7" s="1"/>
  <c r="CT118" i="7" s="1"/>
  <c r="CT108" i="7"/>
  <c r="CT109" i="7" s="1"/>
  <c r="CT110" i="7" s="1"/>
  <c r="CT111" i="7" s="1"/>
  <c r="CT112" i="7" s="1"/>
  <c r="CT102" i="7"/>
  <c r="CT103" i="7" s="1"/>
  <c r="CT104" i="7" s="1"/>
  <c r="CT105" i="7" s="1"/>
  <c r="CT106" i="7" s="1"/>
  <c r="CT120" i="7"/>
  <c r="CT121" i="7" s="1"/>
  <c r="CT122" i="7" s="1"/>
  <c r="CT123" i="7" s="1"/>
  <c r="CT124" i="7" s="1"/>
  <c r="CT96" i="7"/>
  <c r="CT97" i="7" s="1"/>
  <c r="CT98" i="7" s="1"/>
  <c r="CT99" i="7" s="1"/>
  <c r="CT100" i="7" s="1"/>
  <c r="CT84" i="7"/>
  <c r="CT85" i="7" s="1"/>
  <c r="CT86" i="7" s="1"/>
  <c r="CT87" i="7" s="1"/>
  <c r="CT88" i="7" s="1"/>
  <c r="CT78" i="7"/>
  <c r="CT79" i="7" s="1"/>
  <c r="CT80" i="7" s="1"/>
  <c r="CT81" i="7" s="1"/>
  <c r="CT82" i="7" s="1"/>
  <c r="CT48" i="7"/>
  <c r="CT49" i="7" s="1"/>
  <c r="CT50" i="7" s="1"/>
  <c r="CT51" i="7" s="1"/>
  <c r="CT52" i="7" s="1"/>
  <c r="CT54" i="7"/>
  <c r="CT55" i="7" s="1"/>
  <c r="CT56" i="7" s="1"/>
  <c r="CT57" i="7" s="1"/>
  <c r="CT58" i="7" s="1"/>
  <c r="CT90" i="7"/>
  <c r="CT91" i="7" s="1"/>
  <c r="CT92" i="7" s="1"/>
  <c r="CT93" i="7" s="1"/>
  <c r="CT94" i="7" s="1"/>
  <c r="CT42" i="7"/>
  <c r="CT43" i="7" s="1"/>
  <c r="CT44" i="7" s="1"/>
  <c r="CT45" i="7" s="1"/>
  <c r="CT46" i="7" s="1"/>
  <c r="CT36" i="7"/>
  <c r="CT37" i="7" s="1"/>
  <c r="CT38" i="7" s="1"/>
  <c r="CT39" i="7" s="1"/>
  <c r="CT40" i="7" s="1"/>
  <c r="CT18" i="7"/>
  <c r="CT19" i="7" s="1"/>
  <c r="CT20" i="7" s="1"/>
  <c r="CT21" i="7" s="1"/>
  <c r="CT22" i="7" s="1"/>
  <c r="CT72" i="7"/>
  <c r="CT73" i="7" s="1"/>
  <c r="CT74" i="7" s="1"/>
  <c r="CT75" i="7" s="1"/>
  <c r="CT76" i="7" s="1"/>
  <c r="CT66" i="7"/>
  <c r="CT67" i="7" s="1"/>
  <c r="CT68" i="7" s="1"/>
  <c r="CT69" i="7" s="1"/>
  <c r="CT70" i="7" s="1"/>
  <c r="J8" i="7"/>
  <c r="AP8" i="7"/>
  <c r="CL8" i="7"/>
  <c r="J42" i="7"/>
  <c r="J43" i="7" s="1"/>
  <c r="J44" i="7" s="1"/>
  <c r="J45" i="7" s="1"/>
  <c r="J46" i="7" s="1"/>
  <c r="C120" i="7"/>
  <c r="C126" i="7"/>
  <c r="C114" i="7"/>
  <c r="C108" i="7"/>
  <c r="C102" i="7"/>
  <c r="C84" i="7"/>
  <c r="C90" i="7"/>
  <c r="C96" i="7"/>
  <c r="C72" i="7"/>
  <c r="C66" i="7"/>
  <c r="C60" i="7"/>
  <c r="C78" i="7"/>
  <c r="C54" i="7"/>
  <c r="C42" i="7"/>
  <c r="C30" i="7"/>
  <c r="C18" i="7"/>
  <c r="C48" i="7"/>
  <c r="C36" i="7"/>
  <c r="C8" i="7"/>
  <c r="AA120" i="7"/>
  <c r="AA121" i="7" s="1"/>
  <c r="AA122" i="7" s="1"/>
  <c r="AA123" i="7" s="1"/>
  <c r="AA124" i="7" s="1"/>
  <c r="AA126" i="7"/>
  <c r="AA127" i="7" s="1"/>
  <c r="AA128" i="7" s="1"/>
  <c r="AA129" i="7" s="1"/>
  <c r="AA130" i="7" s="1"/>
  <c r="AA114" i="7"/>
  <c r="AA115" i="7" s="1"/>
  <c r="AA116" i="7" s="1"/>
  <c r="AA117" i="7" s="1"/>
  <c r="AA118" i="7" s="1"/>
  <c r="AA96" i="7"/>
  <c r="AA97" i="7" s="1"/>
  <c r="AA98" i="7" s="1"/>
  <c r="AA99" i="7" s="1"/>
  <c r="AA100" i="7" s="1"/>
  <c r="AA90" i="7"/>
  <c r="AA91" i="7" s="1"/>
  <c r="AA92" i="7" s="1"/>
  <c r="AA93" i="7" s="1"/>
  <c r="AA94" i="7" s="1"/>
  <c r="AA72" i="7"/>
  <c r="AA73" i="7" s="1"/>
  <c r="AA74" i="7" s="1"/>
  <c r="AA75" i="7" s="1"/>
  <c r="AA76" i="7" s="1"/>
  <c r="AA66" i="7"/>
  <c r="AA67" i="7" s="1"/>
  <c r="AA68" i="7" s="1"/>
  <c r="AA69" i="7" s="1"/>
  <c r="AA70" i="7" s="1"/>
  <c r="AA84" i="7"/>
  <c r="AA85" i="7" s="1"/>
  <c r="AA86" i="7" s="1"/>
  <c r="AA87" i="7" s="1"/>
  <c r="AA88" i="7" s="1"/>
  <c r="AA102" i="7"/>
  <c r="AA103" i="7" s="1"/>
  <c r="AA104" i="7" s="1"/>
  <c r="AA105" i="7" s="1"/>
  <c r="AA106" i="7" s="1"/>
  <c r="AA60" i="7"/>
  <c r="AA61" i="7" s="1"/>
  <c r="AA62" i="7" s="1"/>
  <c r="AA63" i="7" s="1"/>
  <c r="AA64" i="7" s="1"/>
  <c r="AA78" i="7"/>
  <c r="AA79" i="7" s="1"/>
  <c r="AA80" i="7" s="1"/>
  <c r="AA81" i="7" s="1"/>
  <c r="AA82" i="7" s="1"/>
  <c r="AA36" i="7"/>
  <c r="AA37" i="7" s="1"/>
  <c r="AA38" i="7" s="1"/>
  <c r="AA39" i="7" s="1"/>
  <c r="AA40" i="7" s="1"/>
  <c r="AA30" i="7"/>
  <c r="AA31" i="7" s="1"/>
  <c r="AA32" i="7" s="1"/>
  <c r="AA33" i="7" s="1"/>
  <c r="AA34" i="7" s="1"/>
  <c r="AA18" i="7"/>
  <c r="AA19" i="7" s="1"/>
  <c r="AA20" i="7" s="1"/>
  <c r="AA21" i="7" s="1"/>
  <c r="AA22" i="7" s="1"/>
  <c r="AA48" i="7"/>
  <c r="AA49" i="7" s="1"/>
  <c r="AA50" i="7" s="1"/>
  <c r="AA51" i="7" s="1"/>
  <c r="AA52" i="7" s="1"/>
  <c r="AA24" i="7"/>
  <c r="AA25" i="7" s="1"/>
  <c r="AA26" i="7" s="1"/>
  <c r="AA27" i="7" s="1"/>
  <c r="AA28" i="7" s="1"/>
  <c r="AA8" i="7"/>
  <c r="AA108" i="7"/>
  <c r="AA109" i="7" s="1"/>
  <c r="AA110" i="7" s="1"/>
  <c r="AA111" i="7" s="1"/>
  <c r="AA112" i="7" s="1"/>
  <c r="AA54" i="7"/>
  <c r="AA55" i="7" s="1"/>
  <c r="AA56" i="7" s="1"/>
  <c r="AA57" i="7" s="1"/>
  <c r="AA58" i="7" s="1"/>
  <c r="AA42" i="7"/>
  <c r="AA43" i="7" s="1"/>
  <c r="AA44" i="7" s="1"/>
  <c r="AA45" i="7" s="1"/>
  <c r="AA46" i="7" s="1"/>
  <c r="AY120" i="7"/>
  <c r="AY121" i="7" s="1"/>
  <c r="AY122" i="7" s="1"/>
  <c r="AY123" i="7" s="1"/>
  <c r="AY124" i="7" s="1"/>
  <c r="AY114" i="7"/>
  <c r="AY115" i="7" s="1"/>
  <c r="AY116" i="7" s="1"/>
  <c r="AY117" i="7" s="1"/>
  <c r="AY118" i="7" s="1"/>
  <c r="AY126" i="7"/>
  <c r="AY127" i="7" s="1"/>
  <c r="AY128" i="7" s="1"/>
  <c r="AY129" i="7" s="1"/>
  <c r="AY130" i="7" s="1"/>
  <c r="AY108" i="7"/>
  <c r="AY109" i="7" s="1"/>
  <c r="AY110" i="7" s="1"/>
  <c r="AY111" i="7" s="1"/>
  <c r="AY112" i="7" s="1"/>
  <c r="AY90" i="7"/>
  <c r="AY91" i="7" s="1"/>
  <c r="AY92" i="7" s="1"/>
  <c r="AY93" i="7" s="1"/>
  <c r="AY94" i="7" s="1"/>
  <c r="AY102" i="7"/>
  <c r="AY103" i="7" s="1"/>
  <c r="AY104" i="7" s="1"/>
  <c r="AY105" i="7" s="1"/>
  <c r="AY106" i="7" s="1"/>
  <c r="AY96" i="7"/>
  <c r="AY97" i="7" s="1"/>
  <c r="AY98" i="7" s="1"/>
  <c r="AY99" i="7" s="1"/>
  <c r="AY100" i="7" s="1"/>
  <c r="AY72" i="7"/>
  <c r="AY73" i="7" s="1"/>
  <c r="AY74" i="7" s="1"/>
  <c r="AY75" i="7" s="1"/>
  <c r="AY76" i="7" s="1"/>
  <c r="AY84" i="7"/>
  <c r="AY85" i="7" s="1"/>
  <c r="AY86" i="7" s="1"/>
  <c r="AY87" i="7" s="1"/>
  <c r="AY88" i="7" s="1"/>
  <c r="AY78" i="7"/>
  <c r="AY79" i="7" s="1"/>
  <c r="AY80" i="7" s="1"/>
  <c r="AY81" i="7" s="1"/>
  <c r="AY82" i="7" s="1"/>
  <c r="AY66" i="7"/>
  <c r="AY67" i="7" s="1"/>
  <c r="AY68" i="7" s="1"/>
  <c r="AY69" i="7" s="1"/>
  <c r="AY70" i="7" s="1"/>
  <c r="AY60" i="7"/>
  <c r="AY61" i="7" s="1"/>
  <c r="AY62" i="7" s="1"/>
  <c r="AY63" i="7" s="1"/>
  <c r="AY64" i="7" s="1"/>
  <c r="AY54" i="7"/>
  <c r="AY55" i="7" s="1"/>
  <c r="AY56" i="7" s="1"/>
  <c r="AY57" i="7" s="1"/>
  <c r="AY58" i="7" s="1"/>
  <c r="AY30" i="7"/>
  <c r="AY31" i="7" s="1"/>
  <c r="AY32" i="7" s="1"/>
  <c r="AY33" i="7" s="1"/>
  <c r="AY34" i="7" s="1"/>
  <c r="AY18" i="7"/>
  <c r="AY19" i="7" s="1"/>
  <c r="AY20" i="7" s="1"/>
  <c r="AY21" i="7" s="1"/>
  <c r="AY22" i="7" s="1"/>
  <c r="AY42" i="7"/>
  <c r="AY43" i="7" s="1"/>
  <c r="AY44" i="7" s="1"/>
  <c r="AY45" i="7" s="1"/>
  <c r="AY46" i="7" s="1"/>
  <c r="AY8" i="7"/>
  <c r="AY36" i="7"/>
  <c r="AY37" i="7" s="1"/>
  <c r="AY38" i="7" s="1"/>
  <c r="AY39" i="7" s="1"/>
  <c r="AY40" i="7" s="1"/>
  <c r="AY24" i="7"/>
  <c r="AY25" i="7" s="1"/>
  <c r="AY26" i="7" s="1"/>
  <c r="AY27" i="7" s="1"/>
  <c r="AY28" i="7" s="1"/>
  <c r="BW120" i="7"/>
  <c r="BW121" i="7" s="1"/>
  <c r="BW122" i="7" s="1"/>
  <c r="BW123" i="7" s="1"/>
  <c r="BW124" i="7" s="1"/>
  <c r="BW126" i="7"/>
  <c r="BW127" i="7" s="1"/>
  <c r="BW128" i="7" s="1"/>
  <c r="BW129" i="7" s="1"/>
  <c r="BW130" i="7" s="1"/>
  <c r="BW108" i="7"/>
  <c r="BW109" i="7" s="1"/>
  <c r="BW110" i="7" s="1"/>
  <c r="BW111" i="7" s="1"/>
  <c r="BW112" i="7" s="1"/>
  <c r="BW114" i="7"/>
  <c r="BW115" i="7" s="1"/>
  <c r="BW116" i="7" s="1"/>
  <c r="BW117" i="7" s="1"/>
  <c r="BW118" i="7" s="1"/>
  <c r="BW102" i="7"/>
  <c r="BW103" i="7" s="1"/>
  <c r="BW104" i="7" s="1"/>
  <c r="BW105" i="7" s="1"/>
  <c r="BW106" i="7" s="1"/>
  <c r="BW96" i="7"/>
  <c r="BW97" i="7" s="1"/>
  <c r="BW98" i="7" s="1"/>
  <c r="BW99" i="7" s="1"/>
  <c r="BW100" i="7" s="1"/>
  <c r="BW84" i="7"/>
  <c r="BW85" i="7" s="1"/>
  <c r="BW86" i="7" s="1"/>
  <c r="BW87" i="7" s="1"/>
  <c r="BW88" i="7" s="1"/>
  <c r="BW78" i="7"/>
  <c r="BW79" i="7" s="1"/>
  <c r="BW80" i="7" s="1"/>
  <c r="BW81" i="7" s="1"/>
  <c r="BW82" i="7" s="1"/>
  <c r="BW66" i="7"/>
  <c r="BW67" i="7" s="1"/>
  <c r="BW68" i="7" s="1"/>
  <c r="BW69" i="7" s="1"/>
  <c r="BW70" i="7" s="1"/>
  <c r="BW72" i="7"/>
  <c r="BW73" i="7" s="1"/>
  <c r="BW74" i="7" s="1"/>
  <c r="BW75" i="7" s="1"/>
  <c r="BW76" i="7" s="1"/>
  <c r="BW90" i="7"/>
  <c r="BW91" i="7" s="1"/>
  <c r="BW92" i="7" s="1"/>
  <c r="BW93" i="7" s="1"/>
  <c r="BW94" i="7" s="1"/>
  <c r="BW42" i="7"/>
  <c r="BW43" i="7" s="1"/>
  <c r="BW44" i="7" s="1"/>
  <c r="BW45" i="7" s="1"/>
  <c r="BW46" i="7" s="1"/>
  <c r="BW30" i="7"/>
  <c r="BW31" i="7" s="1"/>
  <c r="BW32" i="7" s="1"/>
  <c r="BW33" i="7" s="1"/>
  <c r="BW34" i="7" s="1"/>
  <c r="BW18" i="7"/>
  <c r="BW19" i="7" s="1"/>
  <c r="BW20" i="7" s="1"/>
  <c r="BW21" i="7" s="1"/>
  <c r="BW22" i="7" s="1"/>
  <c r="BW24" i="7"/>
  <c r="BW25" i="7" s="1"/>
  <c r="BW26" i="7" s="1"/>
  <c r="BW27" i="7" s="1"/>
  <c r="BW28" i="7" s="1"/>
  <c r="BW60" i="7"/>
  <c r="BW61" i="7" s="1"/>
  <c r="BW62" i="7" s="1"/>
  <c r="BW63" i="7" s="1"/>
  <c r="BW64" i="7" s="1"/>
  <c r="BW54" i="7"/>
  <c r="BW55" i="7" s="1"/>
  <c r="BW56" i="7" s="1"/>
  <c r="BW57" i="7" s="1"/>
  <c r="BW58" i="7" s="1"/>
  <c r="BW8" i="7"/>
  <c r="CU120" i="7"/>
  <c r="CU121" i="7" s="1"/>
  <c r="CU122" i="7" s="1"/>
  <c r="CU123" i="7" s="1"/>
  <c r="CU124" i="7" s="1"/>
  <c r="CU126" i="7"/>
  <c r="CU127" i="7" s="1"/>
  <c r="CU128" i="7" s="1"/>
  <c r="CU129" i="7" s="1"/>
  <c r="CU130" i="7" s="1"/>
  <c r="CU114" i="7"/>
  <c r="CU115" i="7" s="1"/>
  <c r="CU116" i="7" s="1"/>
  <c r="CU117" i="7" s="1"/>
  <c r="CU118" i="7" s="1"/>
  <c r="CU108" i="7"/>
  <c r="CU109" i="7" s="1"/>
  <c r="CU110" i="7" s="1"/>
  <c r="CU111" i="7" s="1"/>
  <c r="CU112" i="7" s="1"/>
  <c r="CU102" i="7"/>
  <c r="CU103" i="7" s="1"/>
  <c r="CU104" i="7" s="1"/>
  <c r="CU105" i="7" s="1"/>
  <c r="CU106" i="7" s="1"/>
  <c r="CU96" i="7"/>
  <c r="CU97" i="7" s="1"/>
  <c r="CU98" i="7" s="1"/>
  <c r="CU99" i="7" s="1"/>
  <c r="CU100" i="7" s="1"/>
  <c r="CU78" i="7"/>
  <c r="CU79" i="7" s="1"/>
  <c r="CU80" i="7" s="1"/>
  <c r="CU81" i="7" s="1"/>
  <c r="CU82" i="7" s="1"/>
  <c r="CU90" i="7"/>
  <c r="CU91" i="7" s="1"/>
  <c r="CU92" i="7" s="1"/>
  <c r="CU93" i="7" s="1"/>
  <c r="CU94" i="7" s="1"/>
  <c r="CU84" i="7"/>
  <c r="CU85" i="7" s="1"/>
  <c r="CU86" i="7" s="1"/>
  <c r="CU87" i="7" s="1"/>
  <c r="CU88" i="7" s="1"/>
  <c r="CU66" i="7"/>
  <c r="CU67" i="7" s="1"/>
  <c r="CU68" i="7" s="1"/>
  <c r="CU69" i="7" s="1"/>
  <c r="CU70" i="7" s="1"/>
  <c r="CU54" i="7"/>
  <c r="CU55" i="7" s="1"/>
  <c r="CU56" i="7" s="1"/>
  <c r="CU57" i="7" s="1"/>
  <c r="CU58" i="7" s="1"/>
  <c r="CU60" i="7"/>
  <c r="CU61" i="7" s="1"/>
  <c r="CU62" i="7" s="1"/>
  <c r="CU63" i="7" s="1"/>
  <c r="CU64" i="7" s="1"/>
  <c r="CU36" i="7"/>
  <c r="CU37" i="7" s="1"/>
  <c r="CU38" i="7" s="1"/>
  <c r="CU39" i="7" s="1"/>
  <c r="CU40" i="7" s="1"/>
  <c r="CU30" i="7"/>
  <c r="CU31" i="7" s="1"/>
  <c r="CU32" i="7" s="1"/>
  <c r="CU33" i="7" s="1"/>
  <c r="CU34" i="7" s="1"/>
  <c r="CU18" i="7"/>
  <c r="CU19" i="7" s="1"/>
  <c r="CU20" i="7" s="1"/>
  <c r="CU21" i="7" s="1"/>
  <c r="CU22" i="7" s="1"/>
  <c r="CU48" i="7"/>
  <c r="CU49" i="7" s="1"/>
  <c r="CU50" i="7" s="1"/>
  <c r="CU51" i="7" s="1"/>
  <c r="CU52" i="7" s="1"/>
  <c r="CU72" i="7"/>
  <c r="CU73" i="7" s="1"/>
  <c r="CU74" i="7" s="1"/>
  <c r="CU75" i="7" s="1"/>
  <c r="CU76" i="7" s="1"/>
  <c r="CU8" i="7"/>
  <c r="CU42" i="7"/>
  <c r="CU43" i="7" s="1"/>
  <c r="CU44" i="7" s="1"/>
  <c r="CU45" i="7" s="1"/>
  <c r="CU46" i="7" s="1"/>
  <c r="AP12" i="7"/>
  <c r="AP13" i="7" s="1"/>
  <c r="AP14" i="7" s="1"/>
  <c r="AP15" i="7" s="1"/>
  <c r="AP16" i="7" s="1"/>
  <c r="BC19" i="7"/>
  <c r="BC20" i="7" s="1"/>
  <c r="BC21" i="7" s="1"/>
  <c r="BC22" i="7" s="1"/>
  <c r="AM19" i="7"/>
  <c r="AM20" i="7" s="1"/>
  <c r="AM21" i="7" s="1"/>
  <c r="AM22" i="7" s="1"/>
  <c r="CQ85" i="7"/>
  <c r="CQ86" i="7" s="1"/>
  <c r="CQ87" i="7" s="1"/>
  <c r="CQ88" i="7" s="1"/>
  <c r="R12" i="7"/>
  <c r="R13" i="7" s="1"/>
  <c r="R14" i="7" s="1"/>
  <c r="R15" i="7" s="1"/>
  <c r="R16" i="7" s="1"/>
  <c r="AH12" i="7"/>
  <c r="AH13" i="7" s="1"/>
  <c r="AH14" i="7" s="1"/>
  <c r="AH15" i="7" s="1"/>
  <c r="AH16" i="7" s="1"/>
  <c r="AX12" i="7"/>
  <c r="AX13" i="7" s="1"/>
  <c r="AX14" i="7" s="1"/>
  <c r="AX15" i="7" s="1"/>
  <c r="AX16" i="7" s="1"/>
  <c r="BN12" i="7"/>
  <c r="BN13" i="7" s="1"/>
  <c r="BN14" i="7" s="1"/>
  <c r="BN15" i="7" s="1"/>
  <c r="BN16" i="7" s="1"/>
  <c r="CD12" i="7"/>
  <c r="CD13" i="7" s="1"/>
  <c r="CD14" i="7" s="1"/>
  <c r="CD15" i="7" s="1"/>
  <c r="CD16" i="7" s="1"/>
  <c r="CT12" i="7"/>
  <c r="CT13" i="7" s="1"/>
  <c r="CT14" i="7" s="1"/>
  <c r="CT15" i="7" s="1"/>
  <c r="CT16" i="7" s="1"/>
  <c r="C24" i="7"/>
  <c r="CP25" i="7"/>
  <c r="CP26" i="7" s="1"/>
  <c r="CP27" i="7" s="1"/>
  <c r="CP28" i="7" s="1"/>
  <c r="BN36" i="7"/>
  <c r="BN37" i="7" s="1"/>
  <c r="BN38" i="7" s="1"/>
  <c r="BN39" i="7" s="1"/>
  <c r="BN40" i="7" s="1"/>
  <c r="BW48" i="7"/>
  <c r="BW49" i="7" s="1"/>
  <c r="BW50" i="7" s="1"/>
  <c r="BW51" i="7" s="1"/>
  <c r="BW52" i="7" s="1"/>
  <c r="CQ55" i="7"/>
  <c r="CQ56" i="7" s="1"/>
  <c r="CQ57" i="7" s="1"/>
  <c r="CQ58" i="7" s="1"/>
  <c r="C12" i="7"/>
  <c r="AY12" i="7"/>
  <c r="AY13" i="7" s="1"/>
  <c r="AY14" i="7" s="1"/>
  <c r="AY15" i="7" s="1"/>
  <c r="AY16" i="7" s="1"/>
  <c r="BO12" i="7"/>
  <c r="BO13" i="7" s="1"/>
  <c r="BO14" i="7" s="1"/>
  <c r="BO15" i="7" s="1"/>
  <c r="BO16" i="7" s="1"/>
  <c r="CE12" i="7"/>
  <c r="CE13" i="7" s="1"/>
  <c r="CE14" i="7" s="1"/>
  <c r="CE15" i="7" s="1"/>
  <c r="CE16" i="7" s="1"/>
  <c r="CU12" i="7"/>
  <c r="CU13" i="7" s="1"/>
  <c r="CU14" i="7" s="1"/>
  <c r="CU15" i="7" s="1"/>
  <c r="CU16" i="7" s="1"/>
  <c r="V24" i="7"/>
  <c r="V25" i="7" s="1"/>
  <c r="V26" i="7" s="1"/>
  <c r="V27" i="7" s="1"/>
  <c r="V28" i="7" s="1"/>
  <c r="BG24" i="7"/>
  <c r="BG25" i="7" s="1"/>
  <c r="BG26" i="7" s="1"/>
  <c r="BG27" i="7" s="1"/>
  <c r="BG28" i="7" s="1"/>
  <c r="AH30" i="7"/>
  <c r="AH31" i="7" s="1"/>
  <c r="AH32" i="7" s="1"/>
  <c r="AH33" i="7" s="1"/>
  <c r="AH34" i="7" s="1"/>
  <c r="CT30" i="7"/>
  <c r="CT31" i="7" s="1"/>
  <c r="CT32" i="7" s="1"/>
  <c r="CT33" i="7" s="1"/>
  <c r="CT34" i="7" s="1"/>
  <c r="AE37" i="7"/>
  <c r="AE38" i="7" s="1"/>
  <c r="AE39" i="7" s="1"/>
  <c r="AE40" i="7" s="1"/>
  <c r="E42" i="7"/>
  <c r="AQ42" i="7"/>
  <c r="AQ43" i="7" s="1"/>
  <c r="AQ44" i="7" s="1"/>
  <c r="AQ45" i="7" s="1"/>
  <c r="AQ46" i="7" s="1"/>
  <c r="CM78" i="7"/>
  <c r="CM79" i="7" s="1"/>
  <c r="CM80" i="7" s="1"/>
  <c r="CM81" i="7" s="1"/>
  <c r="CM82" i="7" s="1"/>
  <c r="I67" i="7"/>
  <c r="I68" i="7" s="1"/>
  <c r="I69" i="7" s="1"/>
  <c r="I70" i="7" s="1"/>
  <c r="AO67" i="7"/>
  <c r="AO68" i="7" s="1"/>
  <c r="AO69" i="7" s="1"/>
  <c r="AO70" i="7" s="1"/>
  <c r="BE61" i="7"/>
  <c r="BE62" i="7" s="1"/>
  <c r="BE63" i="7" s="1"/>
  <c r="BE64" i="7" s="1"/>
  <c r="BU67" i="7"/>
  <c r="BU68" i="7" s="1"/>
  <c r="BU69" i="7" s="1"/>
  <c r="BU70" i="7" s="1"/>
  <c r="CC97" i="7"/>
  <c r="CC98" i="7" s="1"/>
  <c r="CC99" i="7" s="1"/>
  <c r="CC100" i="7" s="1"/>
  <c r="CK19" i="7"/>
  <c r="CK20" i="7" s="1"/>
  <c r="CK21" i="7" s="1"/>
  <c r="CK22" i="7" s="1"/>
  <c r="CS37" i="7"/>
  <c r="CS38" i="7" s="1"/>
  <c r="CS39" i="7" s="1"/>
  <c r="CS40" i="7" s="1"/>
  <c r="E12" i="7"/>
  <c r="AK12" i="7"/>
  <c r="AK13" i="7" s="1"/>
  <c r="AK14" i="7" s="1"/>
  <c r="AK15" i="7" s="1"/>
  <c r="AK16" i="7" s="1"/>
  <c r="BQ12" i="7"/>
  <c r="BQ13" i="7" s="1"/>
  <c r="BQ14" i="7" s="1"/>
  <c r="BQ15" i="7" s="1"/>
  <c r="BQ16" i="7" s="1"/>
  <c r="CW12" i="7"/>
  <c r="CW13" i="7" s="1"/>
  <c r="CW14" i="7" s="1"/>
  <c r="CW15" i="7" s="1"/>
  <c r="CW16" i="7" s="1"/>
  <c r="F24" i="7"/>
  <c r="BI24" i="7"/>
  <c r="BI25" i="7" s="1"/>
  <c r="BI26" i="7" s="1"/>
  <c r="BI27" i="7" s="1"/>
  <c r="BI28" i="7" s="1"/>
  <c r="CT24" i="7"/>
  <c r="CT25" i="7" s="1"/>
  <c r="CT26" i="7" s="1"/>
  <c r="CT27" i="7" s="1"/>
  <c r="CT28" i="7" s="1"/>
  <c r="AH36" i="7"/>
  <c r="AH37" i="7" s="1"/>
  <c r="AH38" i="7" s="1"/>
  <c r="AH39" i="7" s="1"/>
  <c r="AH40" i="7" s="1"/>
  <c r="BS37" i="7"/>
  <c r="BS38" i="7" s="1"/>
  <c r="BS39" i="7" s="1"/>
  <c r="BS40" i="7" s="1"/>
  <c r="K48" i="7"/>
  <c r="K49" i="7" s="1"/>
  <c r="K50" i="7" s="1"/>
  <c r="K51" i="7" s="1"/>
  <c r="K52" i="7" s="1"/>
  <c r="BC55" i="7"/>
  <c r="BC56" i="7" s="1"/>
  <c r="BC57" i="7" s="1"/>
  <c r="BC58" i="7" s="1"/>
  <c r="J126" i="7"/>
  <c r="J127" i="7" s="1"/>
  <c r="J128" i="7" s="1"/>
  <c r="J129" i="7" s="1"/>
  <c r="J130" i="7" s="1"/>
  <c r="J114" i="7"/>
  <c r="J115" i="7" s="1"/>
  <c r="J116" i="7" s="1"/>
  <c r="J117" i="7" s="1"/>
  <c r="J118" i="7" s="1"/>
  <c r="J120" i="7"/>
  <c r="J121" i="7" s="1"/>
  <c r="J122" i="7" s="1"/>
  <c r="J123" i="7" s="1"/>
  <c r="J124" i="7" s="1"/>
  <c r="J108" i="7"/>
  <c r="J109" i="7" s="1"/>
  <c r="J110" i="7" s="1"/>
  <c r="J111" i="7" s="1"/>
  <c r="J112" i="7" s="1"/>
  <c r="J96" i="7"/>
  <c r="J97" i="7" s="1"/>
  <c r="J98" i="7" s="1"/>
  <c r="J99" i="7" s="1"/>
  <c r="J100" i="7" s="1"/>
  <c r="J84" i="7"/>
  <c r="J85" i="7" s="1"/>
  <c r="J86" i="7" s="1"/>
  <c r="J87" i="7" s="1"/>
  <c r="J88" i="7" s="1"/>
  <c r="J102" i="7"/>
  <c r="J103" i="7" s="1"/>
  <c r="J104" i="7" s="1"/>
  <c r="J105" i="7" s="1"/>
  <c r="J106" i="7" s="1"/>
  <c r="J90" i="7"/>
  <c r="J91" i="7" s="1"/>
  <c r="J92" i="7" s="1"/>
  <c r="J93" i="7" s="1"/>
  <c r="J94" i="7" s="1"/>
  <c r="J48" i="7"/>
  <c r="J49" i="7" s="1"/>
  <c r="J50" i="7" s="1"/>
  <c r="J51" i="7" s="1"/>
  <c r="J52" i="7" s="1"/>
  <c r="J78" i="7"/>
  <c r="J79" i="7" s="1"/>
  <c r="J80" i="7" s="1"/>
  <c r="J81" i="7" s="1"/>
  <c r="J82" i="7" s="1"/>
  <c r="J66" i="7"/>
  <c r="J67" i="7" s="1"/>
  <c r="J68" i="7" s="1"/>
  <c r="J69" i="7" s="1"/>
  <c r="J70" i="7" s="1"/>
  <c r="J72" i="7"/>
  <c r="J73" i="7" s="1"/>
  <c r="J74" i="7" s="1"/>
  <c r="J75" i="7" s="1"/>
  <c r="J76" i="7" s="1"/>
  <c r="J36" i="7"/>
  <c r="J37" i="7" s="1"/>
  <c r="J38" i="7" s="1"/>
  <c r="J39" i="7" s="1"/>
  <c r="J40" i="7" s="1"/>
  <c r="J60" i="7"/>
  <c r="J61" i="7" s="1"/>
  <c r="J62" i="7" s="1"/>
  <c r="J63" i="7" s="1"/>
  <c r="J64" i="7" s="1"/>
  <c r="J54" i="7"/>
  <c r="J55" i="7" s="1"/>
  <c r="J56" i="7" s="1"/>
  <c r="J57" i="7" s="1"/>
  <c r="J58" i="7" s="1"/>
  <c r="J24" i="7"/>
  <c r="J25" i="7" s="1"/>
  <c r="J26" i="7" s="1"/>
  <c r="J27" i="7" s="1"/>
  <c r="J28" i="7" s="1"/>
  <c r="J30" i="7"/>
  <c r="J31" i="7" s="1"/>
  <c r="J32" i="7" s="1"/>
  <c r="J33" i="7" s="1"/>
  <c r="J34" i="7" s="1"/>
  <c r="Z126" i="7"/>
  <c r="Z127" i="7" s="1"/>
  <c r="Z128" i="7" s="1"/>
  <c r="Z129" i="7" s="1"/>
  <c r="Z130" i="7" s="1"/>
  <c r="Z114" i="7"/>
  <c r="Z115" i="7" s="1"/>
  <c r="Z116" i="7" s="1"/>
  <c r="Z117" i="7" s="1"/>
  <c r="Z118" i="7" s="1"/>
  <c r="Z120" i="7"/>
  <c r="Z121" i="7" s="1"/>
  <c r="Z122" i="7" s="1"/>
  <c r="Z123" i="7" s="1"/>
  <c r="Z124" i="7" s="1"/>
  <c r="Z108" i="7"/>
  <c r="Z109" i="7" s="1"/>
  <c r="Z110" i="7" s="1"/>
  <c r="Z111" i="7" s="1"/>
  <c r="Z112" i="7" s="1"/>
  <c r="Z102" i="7"/>
  <c r="Z103" i="7" s="1"/>
  <c r="Z104" i="7" s="1"/>
  <c r="Z105" i="7" s="1"/>
  <c r="Z106" i="7" s="1"/>
  <c r="Z96" i="7"/>
  <c r="Z97" i="7" s="1"/>
  <c r="Z98" i="7" s="1"/>
  <c r="Z99" i="7" s="1"/>
  <c r="Z100" i="7" s="1"/>
  <c r="Z84" i="7"/>
  <c r="Z85" i="7" s="1"/>
  <c r="Z86" i="7" s="1"/>
  <c r="Z87" i="7" s="1"/>
  <c r="Z88" i="7" s="1"/>
  <c r="Z78" i="7"/>
  <c r="Z79" i="7" s="1"/>
  <c r="Z80" i="7" s="1"/>
  <c r="Z81" i="7" s="1"/>
  <c r="Z82" i="7" s="1"/>
  <c r="Z90" i="7"/>
  <c r="Z91" i="7" s="1"/>
  <c r="Z92" i="7" s="1"/>
  <c r="Z93" i="7" s="1"/>
  <c r="Z94" i="7" s="1"/>
  <c r="Z48" i="7"/>
  <c r="Z49" i="7" s="1"/>
  <c r="Z50" i="7" s="1"/>
  <c r="Z51" i="7" s="1"/>
  <c r="Z52" i="7" s="1"/>
  <c r="Z66" i="7"/>
  <c r="Z67" i="7" s="1"/>
  <c r="Z68" i="7" s="1"/>
  <c r="Z69" i="7" s="1"/>
  <c r="Z70" i="7" s="1"/>
  <c r="Z60" i="7"/>
  <c r="Z61" i="7" s="1"/>
  <c r="Z62" i="7" s="1"/>
  <c r="Z63" i="7" s="1"/>
  <c r="Z64" i="7" s="1"/>
  <c r="Z36" i="7"/>
  <c r="Z37" i="7" s="1"/>
  <c r="Z38" i="7" s="1"/>
  <c r="Z39" i="7" s="1"/>
  <c r="Z40" i="7" s="1"/>
  <c r="Z54" i="7"/>
  <c r="Z55" i="7" s="1"/>
  <c r="Z56" i="7" s="1"/>
  <c r="Z57" i="7" s="1"/>
  <c r="Z58" i="7" s="1"/>
  <c r="Z42" i="7"/>
  <c r="Z43" i="7" s="1"/>
  <c r="Z44" i="7" s="1"/>
  <c r="Z45" i="7" s="1"/>
  <c r="Z46" i="7" s="1"/>
  <c r="Z18" i="7"/>
  <c r="Z19" i="7" s="1"/>
  <c r="Z20" i="7" s="1"/>
  <c r="Z21" i="7" s="1"/>
  <c r="Z22" i="7" s="1"/>
  <c r="Z72" i="7"/>
  <c r="Z73" i="7" s="1"/>
  <c r="Z74" i="7" s="1"/>
  <c r="Z75" i="7" s="1"/>
  <c r="Z76" i="7" s="1"/>
  <c r="Z30" i="7"/>
  <c r="Z31" i="7" s="1"/>
  <c r="Z32" i="7" s="1"/>
  <c r="Z33" i="7" s="1"/>
  <c r="Z34" i="7" s="1"/>
  <c r="BF126" i="7"/>
  <c r="BF127" i="7" s="1"/>
  <c r="BF128" i="7" s="1"/>
  <c r="BF129" i="7" s="1"/>
  <c r="BF130" i="7" s="1"/>
  <c r="BF120" i="7"/>
  <c r="BF121" i="7" s="1"/>
  <c r="BF122" i="7" s="1"/>
  <c r="BF123" i="7" s="1"/>
  <c r="BF124" i="7" s="1"/>
  <c r="BF114" i="7"/>
  <c r="BF115" i="7" s="1"/>
  <c r="BF116" i="7" s="1"/>
  <c r="BF117" i="7" s="1"/>
  <c r="BF118" i="7" s="1"/>
  <c r="BF96" i="7"/>
  <c r="BF97" i="7" s="1"/>
  <c r="BF98" i="7" s="1"/>
  <c r="BF99" i="7" s="1"/>
  <c r="BF100" i="7" s="1"/>
  <c r="BF84" i="7"/>
  <c r="BF85" i="7" s="1"/>
  <c r="BF86" i="7" s="1"/>
  <c r="BF87" i="7" s="1"/>
  <c r="BF88" i="7" s="1"/>
  <c r="BF108" i="7"/>
  <c r="BF109" i="7" s="1"/>
  <c r="BF110" i="7" s="1"/>
  <c r="BF111" i="7" s="1"/>
  <c r="BF112" i="7" s="1"/>
  <c r="BF90" i="7"/>
  <c r="BF91" i="7" s="1"/>
  <c r="BF92" i="7" s="1"/>
  <c r="BF93" i="7" s="1"/>
  <c r="BF94" i="7" s="1"/>
  <c r="BF72" i="7"/>
  <c r="BF73" i="7" s="1"/>
  <c r="BF74" i="7" s="1"/>
  <c r="BF75" i="7" s="1"/>
  <c r="BF76" i="7" s="1"/>
  <c r="BF48" i="7"/>
  <c r="BF49" i="7" s="1"/>
  <c r="BF50" i="7" s="1"/>
  <c r="BF51" i="7" s="1"/>
  <c r="BF52" i="7" s="1"/>
  <c r="BF66" i="7"/>
  <c r="BF67" i="7" s="1"/>
  <c r="BF68" i="7" s="1"/>
  <c r="BF69" i="7" s="1"/>
  <c r="BF70" i="7" s="1"/>
  <c r="BF60" i="7"/>
  <c r="BF61" i="7" s="1"/>
  <c r="BF62" i="7" s="1"/>
  <c r="BF63" i="7" s="1"/>
  <c r="BF64" i="7" s="1"/>
  <c r="BF78" i="7"/>
  <c r="BF79" i="7" s="1"/>
  <c r="BF80" i="7" s="1"/>
  <c r="BF81" i="7" s="1"/>
  <c r="BF82" i="7" s="1"/>
  <c r="BF42" i="7"/>
  <c r="BF43" i="7" s="1"/>
  <c r="BF44" i="7" s="1"/>
  <c r="BF45" i="7" s="1"/>
  <c r="BF46" i="7" s="1"/>
  <c r="BF54" i="7"/>
  <c r="BF55" i="7" s="1"/>
  <c r="BF56" i="7" s="1"/>
  <c r="BF57" i="7" s="1"/>
  <c r="BF58" i="7" s="1"/>
  <c r="BF36" i="7"/>
  <c r="BF37" i="7" s="1"/>
  <c r="BF38" i="7" s="1"/>
  <c r="BF39" i="7" s="1"/>
  <c r="BF40" i="7" s="1"/>
  <c r="BF30" i="7"/>
  <c r="BF31" i="7" s="1"/>
  <c r="BF32" i="7" s="1"/>
  <c r="BF33" i="7" s="1"/>
  <c r="BF34" i="7" s="1"/>
  <c r="BF102" i="7"/>
  <c r="BF103" i="7" s="1"/>
  <c r="BF104" i="7" s="1"/>
  <c r="BF105" i="7" s="1"/>
  <c r="BF106" i="7" s="1"/>
  <c r="CD126" i="7"/>
  <c r="CD127" i="7" s="1"/>
  <c r="CD128" i="7" s="1"/>
  <c r="CD129" i="7" s="1"/>
  <c r="CD130" i="7" s="1"/>
  <c r="CD120" i="7"/>
  <c r="CD121" i="7" s="1"/>
  <c r="CD122" i="7" s="1"/>
  <c r="CD123" i="7" s="1"/>
  <c r="CD124" i="7" s="1"/>
  <c r="CD114" i="7"/>
  <c r="CD115" i="7" s="1"/>
  <c r="CD116" i="7" s="1"/>
  <c r="CD117" i="7" s="1"/>
  <c r="CD118" i="7" s="1"/>
  <c r="CD108" i="7"/>
  <c r="CD109" i="7" s="1"/>
  <c r="CD110" i="7" s="1"/>
  <c r="CD111" i="7" s="1"/>
  <c r="CD112" i="7" s="1"/>
  <c r="CD102" i="7"/>
  <c r="CD103" i="7" s="1"/>
  <c r="CD104" i="7" s="1"/>
  <c r="CD105" i="7" s="1"/>
  <c r="CD106" i="7" s="1"/>
  <c r="CD96" i="7"/>
  <c r="CD97" i="7" s="1"/>
  <c r="CD98" i="7" s="1"/>
  <c r="CD99" i="7" s="1"/>
  <c r="CD100" i="7" s="1"/>
  <c r="CD84" i="7"/>
  <c r="CD85" i="7" s="1"/>
  <c r="CD86" i="7" s="1"/>
  <c r="CD87" i="7" s="1"/>
  <c r="CD88" i="7" s="1"/>
  <c r="CD90" i="7"/>
  <c r="CD91" i="7" s="1"/>
  <c r="CD92" i="7" s="1"/>
  <c r="CD93" i="7" s="1"/>
  <c r="CD94" i="7" s="1"/>
  <c r="CD72" i="7"/>
  <c r="CD73" i="7" s="1"/>
  <c r="CD74" i="7" s="1"/>
  <c r="CD75" i="7" s="1"/>
  <c r="CD76" i="7" s="1"/>
  <c r="CD48" i="7"/>
  <c r="CD49" i="7" s="1"/>
  <c r="CD50" i="7" s="1"/>
  <c r="CD51" i="7" s="1"/>
  <c r="CD52" i="7" s="1"/>
  <c r="CD60" i="7"/>
  <c r="CD61" i="7" s="1"/>
  <c r="CD62" i="7" s="1"/>
  <c r="CD63" i="7" s="1"/>
  <c r="CD64" i="7" s="1"/>
  <c r="CD54" i="7"/>
  <c r="CD55" i="7" s="1"/>
  <c r="CD56" i="7" s="1"/>
  <c r="CD57" i="7" s="1"/>
  <c r="CD58" i="7" s="1"/>
  <c r="CD36" i="7"/>
  <c r="CD37" i="7" s="1"/>
  <c r="CD38" i="7" s="1"/>
  <c r="CD39" i="7" s="1"/>
  <c r="CD40" i="7" s="1"/>
  <c r="CD66" i="7"/>
  <c r="CD67" i="7" s="1"/>
  <c r="CD68" i="7" s="1"/>
  <c r="CD69" i="7" s="1"/>
  <c r="CD70" i="7" s="1"/>
  <c r="CD42" i="7"/>
  <c r="CD43" i="7" s="1"/>
  <c r="CD44" i="7" s="1"/>
  <c r="CD45" i="7" s="1"/>
  <c r="CD46" i="7" s="1"/>
  <c r="CD24" i="7"/>
  <c r="CD25" i="7" s="1"/>
  <c r="CD26" i="7" s="1"/>
  <c r="CD27" i="7" s="1"/>
  <c r="CD28" i="7" s="1"/>
  <c r="CD78" i="7"/>
  <c r="CD79" i="7" s="1"/>
  <c r="CD80" i="7" s="1"/>
  <c r="CD81" i="7" s="1"/>
  <c r="CD82" i="7" s="1"/>
  <c r="BF8" i="7"/>
  <c r="CH13" i="7"/>
  <c r="CH14" i="7" s="1"/>
  <c r="CH15" i="7" s="1"/>
  <c r="CH16" i="7" s="1"/>
  <c r="AX18" i="7"/>
  <c r="AX19" i="7" s="1"/>
  <c r="AX20" i="7" s="1"/>
  <c r="AX21" i="7" s="1"/>
  <c r="AX22" i="7" s="1"/>
  <c r="Z24" i="7"/>
  <c r="Z25" i="7" s="1"/>
  <c r="Z26" i="7" s="1"/>
  <c r="Z27" i="7" s="1"/>
  <c r="Z28" i="7" s="1"/>
  <c r="BJ25" i="7"/>
  <c r="BJ26" i="7" s="1"/>
  <c r="BJ27" i="7" s="1"/>
  <c r="BJ28" i="7" s="1"/>
  <c r="S120" i="7"/>
  <c r="S121" i="7" s="1"/>
  <c r="S122" i="7" s="1"/>
  <c r="S123" i="7" s="1"/>
  <c r="S124" i="7" s="1"/>
  <c r="S126" i="7"/>
  <c r="S127" i="7" s="1"/>
  <c r="S128" i="7" s="1"/>
  <c r="S129" i="7" s="1"/>
  <c r="S130" i="7" s="1"/>
  <c r="S114" i="7"/>
  <c r="S115" i="7" s="1"/>
  <c r="S116" i="7" s="1"/>
  <c r="S117" i="7" s="1"/>
  <c r="S118" i="7" s="1"/>
  <c r="S108" i="7"/>
  <c r="S109" i="7" s="1"/>
  <c r="S110" i="7" s="1"/>
  <c r="S111" i="7" s="1"/>
  <c r="S112" i="7" s="1"/>
  <c r="S102" i="7"/>
  <c r="S103" i="7" s="1"/>
  <c r="S104" i="7" s="1"/>
  <c r="S105" i="7" s="1"/>
  <c r="S106" i="7" s="1"/>
  <c r="S84" i="7"/>
  <c r="S85" i="7" s="1"/>
  <c r="S86" i="7" s="1"/>
  <c r="S87" i="7" s="1"/>
  <c r="S88" i="7" s="1"/>
  <c r="S96" i="7"/>
  <c r="S97" i="7" s="1"/>
  <c r="S98" i="7" s="1"/>
  <c r="S99" i="7" s="1"/>
  <c r="S100" i="7" s="1"/>
  <c r="S90" i="7"/>
  <c r="S91" i="7" s="1"/>
  <c r="S92" i="7" s="1"/>
  <c r="S93" i="7" s="1"/>
  <c r="S94" i="7" s="1"/>
  <c r="S66" i="7"/>
  <c r="S67" i="7" s="1"/>
  <c r="S68" i="7" s="1"/>
  <c r="S69" i="7" s="1"/>
  <c r="S70" i="7" s="1"/>
  <c r="S72" i="7"/>
  <c r="S73" i="7" s="1"/>
  <c r="S74" i="7" s="1"/>
  <c r="S75" i="7" s="1"/>
  <c r="S76" i="7" s="1"/>
  <c r="S54" i="7"/>
  <c r="S55" i="7" s="1"/>
  <c r="S56" i="7" s="1"/>
  <c r="S57" i="7" s="1"/>
  <c r="S58" i="7" s="1"/>
  <c r="S36" i="7"/>
  <c r="S37" i="7" s="1"/>
  <c r="S38" i="7" s="1"/>
  <c r="S39" i="7" s="1"/>
  <c r="S40" i="7" s="1"/>
  <c r="S78" i="7"/>
  <c r="S79" i="7" s="1"/>
  <c r="S80" i="7" s="1"/>
  <c r="S81" i="7" s="1"/>
  <c r="S82" i="7" s="1"/>
  <c r="S60" i="7"/>
  <c r="S61" i="7" s="1"/>
  <c r="S62" i="7" s="1"/>
  <c r="S63" i="7" s="1"/>
  <c r="S64" i="7" s="1"/>
  <c r="S30" i="7"/>
  <c r="S31" i="7" s="1"/>
  <c r="S32" i="7" s="1"/>
  <c r="S33" i="7" s="1"/>
  <c r="S34" i="7" s="1"/>
  <c r="S18" i="7"/>
  <c r="S19" i="7" s="1"/>
  <c r="S20" i="7" s="1"/>
  <c r="S21" i="7" s="1"/>
  <c r="S22" i="7" s="1"/>
  <c r="S42" i="7"/>
  <c r="S43" i="7" s="1"/>
  <c r="S44" i="7" s="1"/>
  <c r="S45" i="7" s="1"/>
  <c r="S46" i="7" s="1"/>
  <c r="S24" i="7"/>
  <c r="S25" i="7" s="1"/>
  <c r="S26" i="7" s="1"/>
  <c r="S27" i="7" s="1"/>
  <c r="S28" i="7" s="1"/>
  <c r="S8" i="7"/>
  <c r="AQ120" i="7"/>
  <c r="AQ121" i="7" s="1"/>
  <c r="AQ122" i="7" s="1"/>
  <c r="AQ123" i="7" s="1"/>
  <c r="AQ124" i="7" s="1"/>
  <c r="AQ126" i="7"/>
  <c r="AQ127" i="7" s="1"/>
  <c r="AQ128" i="7" s="1"/>
  <c r="AQ129" i="7" s="1"/>
  <c r="AQ130" i="7" s="1"/>
  <c r="AQ108" i="7"/>
  <c r="AQ109" i="7" s="1"/>
  <c r="AQ110" i="7" s="1"/>
  <c r="AQ111" i="7" s="1"/>
  <c r="AQ112" i="7" s="1"/>
  <c r="AQ114" i="7"/>
  <c r="AQ115" i="7" s="1"/>
  <c r="AQ116" i="7" s="1"/>
  <c r="AQ117" i="7" s="1"/>
  <c r="AQ118" i="7" s="1"/>
  <c r="AQ102" i="7"/>
  <c r="AQ103" i="7" s="1"/>
  <c r="AQ104" i="7" s="1"/>
  <c r="AQ105" i="7" s="1"/>
  <c r="AQ106" i="7" s="1"/>
  <c r="AQ96" i="7"/>
  <c r="AQ97" i="7" s="1"/>
  <c r="AQ98" i="7" s="1"/>
  <c r="AQ99" i="7" s="1"/>
  <c r="AQ100" i="7" s="1"/>
  <c r="AQ84" i="7"/>
  <c r="AQ85" i="7" s="1"/>
  <c r="AQ86" i="7" s="1"/>
  <c r="AQ87" i="7" s="1"/>
  <c r="AQ88" i="7" s="1"/>
  <c r="AQ78" i="7"/>
  <c r="AQ79" i="7" s="1"/>
  <c r="AQ80" i="7" s="1"/>
  <c r="AQ81" i="7" s="1"/>
  <c r="AQ82" i="7" s="1"/>
  <c r="AQ66" i="7"/>
  <c r="AQ67" i="7" s="1"/>
  <c r="AQ68" i="7" s="1"/>
  <c r="AQ69" i="7" s="1"/>
  <c r="AQ70" i="7" s="1"/>
  <c r="AQ90" i="7"/>
  <c r="AQ91" i="7" s="1"/>
  <c r="AQ92" i="7" s="1"/>
  <c r="AQ93" i="7" s="1"/>
  <c r="AQ94" i="7" s="1"/>
  <c r="AQ30" i="7"/>
  <c r="AQ31" i="7" s="1"/>
  <c r="AQ32" i="7" s="1"/>
  <c r="AQ33" i="7" s="1"/>
  <c r="AQ34" i="7" s="1"/>
  <c r="AQ18" i="7"/>
  <c r="AQ19" i="7" s="1"/>
  <c r="AQ20" i="7" s="1"/>
  <c r="AQ21" i="7" s="1"/>
  <c r="AQ22" i="7" s="1"/>
  <c r="AQ72" i="7"/>
  <c r="AQ73" i="7" s="1"/>
  <c r="AQ74" i="7" s="1"/>
  <c r="AQ75" i="7" s="1"/>
  <c r="AQ76" i="7" s="1"/>
  <c r="AQ60" i="7"/>
  <c r="AQ61" i="7" s="1"/>
  <c r="AQ62" i="7" s="1"/>
  <c r="AQ63" i="7" s="1"/>
  <c r="AQ64" i="7" s="1"/>
  <c r="AQ36" i="7"/>
  <c r="AQ37" i="7" s="1"/>
  <c r="AQ38" i="7" s="1"/>
  <c r="AQ39" i="7" s="1"/>
  <c r="AQ40" i="7" s="1"/>
  <c r="AQ54" i="7"/>
  <c r="AQ55" i="7" s="1"/>
  <c r="AQ56" i="7" s="1"/>
  <c r="AQ57" i="7" s="1"/>
  <c r="AQ58" i="7" s="1"/>
  <c r="AQ8" i="7"/>
  <c r="BO120" i="7"/>
  <c r="BO121" i="7" s="1"/>
  <c r="BO122" i="7" s="1"/>
  <c r="BO123" i="7" s="1"/>
  <c r="BO124" i="7" s="1"/>
  <c r="BO126" i="7"/>
  <c r="BO127" i="7" s="1"/>
  <c r="BO128" i="7" s="1"/>
  <c r="BO129" i="7" s="1"/>
  <c r="BO130" i="7" s="1"/>
  <c r="BO114" i="7"/>
  <c r="BO115" i="7" s="1"/>
  <c r="BO116" i="7" s="1"/>
  <c r="BO117" i="7" s="1"/>
  <c r="BO118" i="7" s="1"/>
  <c r="BO108" i="7"/>
  <c r="BO109" i="7" s="1"/>
  <c r="BO110" i="7" s="1"/>
  <c r="BO111" i="7" s="1"/>
  <c r="BO112" i="7" s="1"/>
  <c r="BO102" i="7"/>
  <c r="BO103" i="7" s="1"/>
  <c r="BO104" i="7" s="1"/>
  <c r="BO105" i="7" s="1"/>
  <c r="BO106" i="7" s="1"/>
  <c r="BO84" i="7"/>
  <c r="BO85" i="7" s="1"/>
  <c r="BO86" i="7" s="1"/>
  <c r="BO87" i="7" s="1"/>
  <c r="BO88" i="7" s="1"/>
  <c r="BO90" i="7"/>
  <c r="BO91" i="7" s="1"/>
  <c r="BO92" i="7" s="1"/>
  <c r="BO93" i="7" s="1"/>
  <c r="BO94" i="7" s="1"/>
  <c r="BO96" i="7"/>
  <c r="BO97" i="7" s="1"/>
  <c r="BO98" i="7" s="1"/>
  <c r="BO99" i="7" s="1"/>
  <c r="BO100" i="7" s="1"/>
  <c r="BO72" i="7"/>
  <c r="BO73" i="7" s="1"/>
  <c r="BO74" i="7" s="1"/>
  <c r="BO75" i="7" s="1"/>
  <c r="BO76" i="7" s="1"/>
  <c r="BO66" i="7"/>
  <c r="BO67" i="7" s="1"/>
  <c r="BO68" i="7" s="1"/>
  <c r="BO69" i="7" s="1"/>
  <c r="BO70" i="7" s="1"/>
  <c r="BO78" i="7"/>
  <c r="BO79" i="7" s="1"/>
  <c r="BO80" i="7" s="1"/>
  <c r="BO81" i="7" s="1"/>
  <c r="BO82" i="7" s="1"/>
  <c r="BO60" i="7"/>
  <c r="BO61" i="7" s="1"/>
  <c r="BO62" i="7" s="1"/>
  <c r="BO63" i="7" s="1"/>
  <c r="BO64" i="7" s="1"/>
  <c r="BO54" i="7"/>
  <c r="BO55" i="7" s="1"/>
  <c r="BO56" i="7" s="1"/>
  <c r="BO57" i="7" s="1"/>
  <c r="BO58" i="7" s="1"/>
  <c r="BO30" i="7"/>
  <c r="BO31" i="7" s="1"/>
  <c r="BO32" i="7" s="1"/>
  <c r="BO33" i="7" s="1"/>
  <c r="BO34" i="7" s="1"/>
  <c r="BO18" i="7"/>
  <c r="BO19" i="7" s="1"/>
  <c r="BO20" i="7" s="1"/>
  <c r="BO21" i="7" s="1"/>
  <c r="BO22" i="7" s="1"/>
  <c r="BO48" i="7"/>
  <c r="BO49" i="7" s="1"/>
  <c r="BO50" i="7" s="1"/>
  <c r="BO51" i="7" s="1"/>
  <c r="BO52" i="7" s="1"/>
  <c r="BO8" i="7"/>
  <c r="BO42" i="7"/>
  <c r="BO43" i="7" s="1"/>
  <c r="BO44" i="7" s="1"/>
  <c r="BO45" i="7" s="1"/>
  <c r="BO46" i="7" s="1"/>
  <c r="CE120" i="7"/>
  <c r="CE121" i="7" s="1"/>
  <c r="CE122" i="7" s="1"/>
  <c r="CE123" i="7" s="1"/>
  <c r="CE124" i="7" s="1"/>
  <c r="CE126" i="7"/>
  <c r="CE127" i="7" s="1"/>
  <c r="CE128" i="7" s="1"/>
  <c r="CE129" i="7" s="1"/>
  <c r="CE130" i="7" s="1"/>
  <c r="CE114" i="7"/>
  <c r="CE115" i="7" s="1"/>
  <c r="CE116" i="7" s="1"/>
  <c r="CE117" i="7" s="1"/>
  <c r="CE118" i="7" s="1"/>
  <c r="CE108" i="7"/>
  <c r="CE109" i="7" s="1"/>
  <c r="CE110" i="7" s="1"/>
  <c r="CE111" i="7" s="1"/>
  <c r="CE112" i="7" s="1"/>
  <c r="CE84" i="7"/>
  <c r="CE85" i="7" s="1"/>
  <c r="CE86" i="7" s="1"/>
  <c r="CE87" i="7" s="1"/>
  <c r="CE88" i="7" s="1"/>
  <c r="CE102" i="7"/>
  <c r="CE103" i="7" s="1"/>
  <c r="CE104" i="7" s="1"/>
  <c r="CE105" i="7" s="1"/>
  <c r="CE106" i="7" s="1"/>
  <c r="CE96" i="7"/>
  <c r="CE97" i="7" s="1"/>
  <c r="CE98" i="7" s="1"/>
  <c r="CE99" i="7" s="1"/>
  <c r="CE100" i="7" s="1"/>
  <c r="CE90" i="7"/>
  <c r="CE91" i="7" s="1"/>
  <c r="CE92" i="7" s="1"/>
  <c r="CE93" i="7" s="1"/>
  <c r="CE94" i="7" s="1"/>
  <c r="CE66" i="7"/>
  <c r="CE67" i="7" s="1"/>
  <c r="CE68" i="7" s="1"/>
  <c r="CE69" i="7" s="1"/>
  <c r="CE70" i="7" s="1"/>
  <c r="CE78" i="7"/>
  <c r="CE79" i="7" s="1"/>
  <c r="CE80" i="7" s="1"/>
  <c r="CE81" i="7" s="1"/>
  <c r="CE82" i="7" s="1"/>
  <c r="CE72" i="7"/>
  <c r="CE73" i="7" s="1"/>
  <c r="CE74" i="7" s="1"/>
  <c r="CE75" i="7" s="1"/>
  <c r="CE76" i="7" s="1"/>
  <c r="CE54" i="7"/>
  <c r="CE55" i="7" s="1"/>
  <c r="CE56" i="7" s="1"/>
  <c r="CE57" i="7" s="1"/>
  <c r="CE58" i="7" s="1"/>
  <c r="CE36" i="7"/>
  <c r="CE37" i="7" s="1"/>
  <c r="CE38" i="7" s="1"/>
  <c r="CE39" i="7" s="1"/>
  <c r="CE40" i="7" s="1"/>
  <c r="CE60" i="7"/>
  <c r="CE61" i="7" s="1"/>
  <c r="CE62" i="7" s="1"/>
  <c r="CE63" i="7" s="1"/>
  <c r="CE64" i="7" s="1"/>
  <c r="CE30" i="7"/>
  <c r="CE31" i="7" s="1"/>
  <c r="CE32" i="7" s="1"/>
  <c r="CE33" i="7" s="1"/>
  <c r="CE34" i="7" s="1"/>
  <c r="CE18" i="7"/>
  <c r="CE19" i="7" s="1"/>
  <c r="CE20" i="7" s="1"/>
  <c r="CE21" i="7" s="1"/>
  <c r="CE22" i="7" s="1"/>
  <c r="CE42" i="7"/>
  <c r="CE43" i="7" s="1"/>
  <c r="CE44" i="7" s="1"/>
  <c r="CE45" i="7" s="1"/>
  <c r="CE46" i="7" s="1"/>
  <c r="CE24" i="7"/>
  <c r="CE25" i="7" s="1"/>
  <c r="CE26" i="7" s="1"/>
  <c r="CE27" i="7" s="1"/>
  <c r="CE28" i="7" s="1"/>
  <c r="CE8" i="7"/>
  <c r="AT8" i="7"/>
  <c r="Z12" i="7"/>
  <c r="Z13" i="7" s="1"/>
  <c r="Z14" i="7" s="1"/>
  <c r="Z15" i="7" s="1"/>
  <c r="Z16" i="7" s="1"/>
  <c r="BV12" i="7"/>
  <c r="BV13" i="7" s="1"/>
  <c r="BV14" i="7" s="1"/>
  <c r="BV15" i="7" s="1"/>
  <c r="BV16" i="7" s="1"/>
  <c r="BO24" i="7"/>
  <c r="BO25" i="7" s="1"/>
  <c r="BO26" i="7" s="1"/>
  <c r="BO27" i="7" s="1"/>
  <c r="BO28" i="7" s="1"/>
  <c r="K36" i="7"/>
  <c r="K37" i="7" s="1"/>
  <c r="K38" i="7" s="1"/>
  <c r="K39" i="7" s="1"/>
  <c r="K40" i="7" s="1"/>
  <c r="S48" i="7"/>
  <c r="S49" i="7" s="1"/>
  <c r="S50" i="7" s="1"/>
  <c r="S51" i="7" s="1"/>
  <c r="S52" i="7" s="1"/>
  <c r="BK55" i="7"/>
  <c r="BK56" i="7" s="1"/>
  <c r="BK57" i="7" s="1"/>
  <c r="BK58" i="7" s="1"/>
  <c r="AA12" i="7"/>
  <c r="AA13" i="7" s="1"/>
  <c r="AA14" i="7" s="1"/>
  <c r="AA15" i="7" s="1"/>
  <c r="AA16" i="7" s="1"/>
  <c r="AX30" i="7"/>
  <c r="AX31" i="7" s="1"/>
  <c r="AX32" i="7" s="1"/>
  <c r="AX33" i="7" s="1"/>
  <c r="AX34" i="7" s="1"/>
  <c r="BS43" i="7"/>
  <c r="BS44" i="7" s="1"/>
  <c r="BS45" i="7" s="1"/>
  <c r="BS46" i="7" s="1"/>
  <c r="AQ48" i="7"/>
  <c r="AQ49" i="7" s="1"/>
  <c r="AQ50" i="7" s="1"/>
  <c r="AQ51" i="7" s="1"/>
  <c r="AQ52" i="7" s="1"/>
  <c r="G55" i="7"/>
  <c r="G56" i="7" s="1"/>
  <c r="G57" i="7" s="1"/>
  <c r="G58" i="7" s="1"/>
  <c r="CT60" i="7"/>
  <c r="CT61" i="7" s="1"/>
  <c r="CT62" i="7" s="1"/>
  <c r="CT63" i="7" s="1"/>
  <c r="CT64" i="7" s="1"/>
  <c r="E120" i="7"/>
  <c r="E126" i="7"/>
  <c r="E114" i="7"/>
  <c r="E108" i="7"/>
  <c r="E96" i="7"/>
  <c r="E90" i="7"/>
  <c r="E102" i="7"/>
  <c r="E103" i="7" s="1"/>
  <c r="E104" i="7" s="1"/>
  <c r="E105" i="7" s="1"/>
  <c r="E106" i="7" s="1"/>
  <c r="E72" i="7"/>
  <c r="E73" i="7" s="1"/>
  <c r="E74" i="7" s="1"/>
  <c r="E75" i="7" s="1"/>
  <c r="E76" i="7" s="1"/>
  <c r="E60" i="7"/>
  <c r="E54" i="7"/>
  <c r="E55" i="7" s="1"/>
  <c r="E56" i="7" s="1"/>
  <c r="E57" i="7" s="1"/>
  <c r="E58" i="7" s="1"/>
  <c r="E48" i="7"/>
  <c r="E49" i="7" s="1"/>
  <c r="E50" i="7" s="1"/>
  <c r="E51" i="7" s="1"/>
  <c r="E52" i="7" s="1"/>
  <c r="E36" i="7"/>
  <c r="E78" i="7"/>
  <c r="E79" i="7" s="1"/>
  <c r="E80" i="7" s="1"/>
  <c r="E81" i="7" s="1"/>
  <c r="E82" i="7" s="1"/>
  <c r="E66" i="7"/>
  <c r="E8" i="7"/>
  <c r="E84" i="7"/>
  <c r="E24" i="7"/>
  <c r="E25" i="7" s="1"/>
  <c r="E26" i="7" s="1"/>
  <c r="E27" i="7" s="1"/>
  <c r="E28" i="7" s="1"/>
  <c r="M126" i="7"/>
  <c r="M127" i="7" s="1"/>
  <c r="M128" i="7" s="1"/>
  <c r="M129" i="7" s="1"/>
  <c r="M130" i="7" s="1"/>
  <c r="M120" i="7"/>
  <c r="M121" i="7" s="1"/>
  <c r="M122" i="7" s="1"/>
  <c r="M123" i="7" s="1"/>
  <c r="M124" i="7" s="1"/>
  <c r="M108" i="7"/>
  <c r="M109" i="7" s="1"/>
  <c r="M110" i="7" s="1"/>
  <c r="M111" i="7" s="1"/>
  <c r="M112" i="7" s="1"/>
  <c r="M114" i="7"/>
  <c r="M115" i="7" s="1"/>
  <c r="M116" i="7" s="1"/>
  <c r="M117" i="7" s="1"/>
  <c r="M118" i="7" s="1"/>
  <c r="M102" i="7"/>
  <c r="M103" i="7" s="1"/>
  <c r="M104" i="7" s="1"/>
  <c r="M105" i="7" s="1"/>
  <c r="M106" i="7" s="1"/>
  <c r="M96" i="7"/>
  <c r="M97" i="7" s="1"/>
  <c r="M98" i="7" s="1"/>
  <c r="M99" i="7" s="1"/>
  <c r="M100" i="7" s="1"/>
  <c r="M90" i="7"/>
  <c r="M91" i="7" s="1"/>
  <c r="M92" i="7" s="1"/>
  <c r="M93" i="7" s="1"/>
  <c r="M94" i="7" s="1"/>
  <c r="M72" i="7"/>
  <c r="M73" i="7" s="1"/>
  <c r="M74" i="7" s="1"/>
  <c r="M75" i="7" s="1"/>
  <c r="M76" i="7" s="1"/>
  <c r="M66" i="7"/>
  <c r="M67" i="7" s="1"/>
  <c r="M68" i="7" s="1"/>
  <c r="M69" i="7" s="1"/>
  <c r="M70" i="7" s="1"/>
  <c r="M78" i="7"/>
  <c r="M79" i="7" s="1"/>
  <c r="M80" i="7" s="1"/>
  <c r="M81" i="7" s="1"/>
  <c r="M82" i="7" s="1"/>
  <c r="M60" i="7"/>
  <c r="M61" i="7" s="1"/>
  <c r="M62" i="7" s="1"/>
  <c r="M63" i="7" s="1"/>
  <c r="M64" i="7" s="1"/>
  <c r="M54" i="7"/>
  <c r="M55" i="7" s="1"/>
  <c r="M56" i="7" s="1"/>
  <c r="M57" i="7" s="1"/>
  <c r="M58" i="7" s="1"/>
  <c r="M48" i="7"/>
  <c r="M49" i="7" s="1"/>
  <c r="M50" i="7" s="1"/>
  <c r="M51" i="7" s="1"/>
  <c r="M52" i="7" s="1"/>
  <c r="M36" i="7"/>
  <c r="M37" i="7" s="1"/>
  <c r="M38" i="7" s="1"/>
  <c r="M39" i="7" s="1"/>
  <c r="M40" i="7" s="1"/>
  <c r="M42" i="7"/>
  <c r="M43" i="7" s="1"/>
  <c r="M44" i="7" s="1"/>
  <c r="M45" i="7" s="1"/>
  <c r="M46" i="7" s="1"/>
  <c r="M84" i="7"/>
  <c r="M85" i="7" s="1"/>
  <c r="M86" i="7" s="1"/>
  <c r="M87" i="7" s="1"/>
  <c r="M88" i="7" s="1"/>
  <c r="M30" i="7"/>
  <c r="M31" i="7" s="1"/>
  <c r="M32" i="7" s="1"/>
  <c r="M33" i="7" s="1"/>
  <c r="M34" i="7" s="1"/>
  <c r="M8" i="7"/>
  <c r="U126" i="7"/>
  <c r="U127" i="7" s="1"/>
  <c r="U128" i="7" s="1"/>
  <c r="U129" i="7" s="1"/>
  <c r="U130" i="7" s="1"/>
  <c r="U120" i="7"/>
  <c r="U121" i="7" s="1"/>
  <c r="U122" i="7" s="1"/>
  <c r="U123" i="7" s="1"/>
  <c r="U124" i="7" s="1"/>
  <c r="U108" i="7"/>
  <c r="U109" i="7" s="1"/>
  <c r="U110" i="7" s="1"/>
  <c r="U111" i="7" s="1"/>
  <c r="U112" i="7" s="1"/>
  <c r="U114" i="7"/>
  <c r="U115" i="7" s="1"/>
  <c r="U116" i="7" s="1"/>
  <c r="U117" i="7" s="1"/>
  <c r="U118" i="7" s="1"/>
  <c r="U96" i="7"/>
  <c r="U97" i="7" s="1"/>
  <c r="U98" i="7" s="1"/>
  <c r="U99" i="7" s="1"/>
  <c r="U100" i="7" s="1"/>
  <c r="U84" i="7"/>
  <c r="U85" i="7" s="1"/>
  <c r="U86" i="7" s="1"/>
  <c r="U87" i="7" s="1"/>
  <c r="U88" i="7" s="1"/>
  <c r="U90" i="7"/>
  <c r="U91" i="7" s="1"/>
  <c r="U92" i="7" s="1"/>
  <c r="U93" i="7" s="1"/>
  <c r="U94" i="7" s="1"/>
  <c r="U72" i="7"/>
  <c r="U73" i="7" s="1"/>
  <c r="U74" i="7" s="1"/>
  <c r="U75" i="7" s="1"/>
  <c r="U76" i="7" s="1"/>
  <c r="U102" i="7"/>
  <c r="U103" i="7" s="1"/>
  <c r="U104" i="7" s="1"/>
  <c r="U105" i="7" s="1"/>
  <c r="U106" i="7" s="1"/>
  <c r="U78" i="7"/>
  <c r="U79" i="7" s="1"/>
  <c r="U80" i="7" s="1"/>
  <c r="U81" i="7" s="1"/>
  <c r="U82" i="7" s="1"/>
  <c r="U54" i="7"/>
  <c r="U55" i="7" s="1"/>
  <c r="U56" i="7" s="1"/>
  <c r="U57" i="7" s="1"/>
  <c r="U58" i="7" s="1"/>
  <c r="U60" i="7"/>
  <c r="U61" i="7" s="1"/>
  <c r="U62" i="7" s="1"/>
  <c r="U63" i="7" s="1"/>
  <c r="U64" i="7" s="1"/>
  <c r="U48" i="7"/>
  <c r="U49" i="7" s="1"/>
  <c r="U50" i="7" s="1"/>
  <c r="U51" i="7" s="1"/>
  <c r="U52" i="7" s="1"/>
  <c r="U36" i="7"/>
  <c r="U37" i="7" s="1"/>
  <c r="U38" i="7" s="1"/>
  <c r="U39" i="7" s="1"/>
  <c r="U40" i="7" s="1"/>
  <c r="U66" i="7"/>
  <c r="U67" i="7" s="1"/>
  <c r="U68" i="7" s="1"/>
  <c r="U69" i="7" s="1"/>
  <c r="U70" i="7" s="1"/>
  <c r="U42" i="7"/>
  <c r="U43" i="7" s="1"/>
  <c r="U44" i="7" s="1"/>
  <c r="U45" i="7" s="1"/>
  <c r="U46" i="7" s="1"/>
  <c r="U8" i="7"/>
  <c r="U18" i="7"/>
  <c r="U19" i="7" s="1"/>
  <c r="U20" i="7" s="1"/>
  <c r="U21" i="7" s="1"/>
  <c r="U22" i="7" s="1"/>
  <c r="AC126" i="7"/>
  <c r="AC127" i="7" s="1"/>
  <c r="AC128" i="7" s="1"/>
  <c r="AC129" i="7" s="1"/>
  <c r="AC130" i="7" s="1"/>
  <c r="AC120" i="7"/>
  <c r="AC121" i="7" s="1"/>
  <c r="AC122" i="7" s="1"/>
  <c r="AC123" i="7" s="1"/>
  <c r="AC124" i="7" s="1"/>
  <c r="AC108" i="7"/>
  <c r="AC109" i="7" s="1"/>
  <c r="AC110" i="7" s="1"/>
  <c r="AC111" i="7" s="1"/>
  <c r="AC112" i="7" s="1"/>
  <c r="AC114" i="7"/>
  <c r="AC115" i="7" s="1"/>
  <c r="AC116" i="7" s="1"/>
  <c r="AC117" i="7" s="1"/>
  <c r="AC118" i="7" s="1"/>
  <c r="AC96" i="7"/>
  <c r="AC97" i="7" s="1"/>
  <c r="AC98" i="7" s="1"/>
  <c r="AC99" i="7" s="1"/>
  <c r="AC100" i="7" s="1"/>
  <c r="AC102" i="7"/>
  <c r="AC103" i="7" s="1"/>
  <c r="AC104" i="7" s="1"/>
  <c r="AC105" i="7" s="1"/>
  <c r="AC106" i="7" s="1"/>
  <c r="AC84" i="7"/>
  <c r="AC85" i="7" s="1"/>
  <c r="AC86" i="7" s="1"/>
  <c r="AC87" i="7" s="1"/>
  <c r="AC88" i="7" s="1"/>
  <c r="AC90" i="7"/>
  <c r="AC91" i="7" s="1"/>
  <c r="AC92" i="7" s="1"/>
  <c r="AC93" i="7" s="1"/>
  <c r="AC94" i="7" s="1"/>
  <c r="AC66" i="7"/>
  <c r="AC67" i="7" s="1"/>
  <c r="AC68" i="7" s="1"/>
  <c r="AC69" i="7" s="1"/>
  <c r="AC70" i="7" s="1"/>
  <c r="AC54" i="7"/>
  <c r="AC55" i="7" s="1"/>
  <c r="AC56" i="7" s="1"/>
  <c r="AC57" i="7" s="1"/>
  <c r="AC58" i="7" s="1"/>
  <c r="AC78" i="7"/>
  <c r="AC79" i="7" s="1"/>
  <c r="AC80" i="7" s="1"/>
  <c r="AC81" i="7" s="1"/>
  <c r="AC82" i="7" s="1"/>
  <c r="AC48" i="7"/>
  <c r="AC49" i="7" s="1"/>
  <c r="AC50" i="7" s="1"/>
  <c r="AC51" i="7" s="1"/>
  <c r="AC52" i="7" s="1"/>
  <c r="AC36" i="7"/>
  <c r="AC37" i="7" s="1"/>
  <c r="AC38" i="7" s="1"/>
  <c r="AC39" i="7" s="1"/>
  <c r="AC40" i="7" s="1"/>
  <c r="AC60" i="7"/>
  <c r="AC61" i="7" s="1"/>
  <c r="AC62" i="7" s="1"/>
  <c r="AC63" i="7" s="1"/>
  <c r="AC64" i="7" s="1"/>
  <c r="AC42" i="7"/>
  <c r="AC43" i="7" s="1"/>
  <c r="AC44" i="7" s="1"/>
  <c r="AC45" i="7" s="1"/>
  <c r="AC46" i="7" s="1"/>
  <c r="AC72" i="7"/>
  <c r="AC73" i="7" s="1"/>
  <c r="AC74" i="7" s="1"/>
  <c r="AC75" i="7" s="1"/>
  <c r="AC76" i="7" s="1"/>
  <c r="AC30" i="7"/>
  <c r="AC31" i="7" s="1"/>
  <c r="AC32" i="7" s="1"/>
  <c r="AC33" i="7" s="1"/>
  <c r="AC34" i="7" s="1"/>
  <c r="AC24" i="7"/>
  <c r="AC25" i="7" s="1"/>
  <c r="AC26" i="7" s="1"/>
  <c r="AC27" i="7" s="1"/>
  <c r="AC28" i="7" s="1"/>
  <c r="AC8" i="7"/>
  <c r="AK120" i="7"/>
  <c r="AK121" i="7" s="1"/>
  <c r="AK122" i="7" s="1"/>
  <c r="AK123" i="7" s="1"/>
  <c r="AK124" i="7" s="1"/>
  <c r="AK126" i="7"/>
  <c r="AK127" i="7" s="1"/>
  <c r="AK128" i="7" s="1"/>
  <c r="AK129" i="7" s="1"/>
  <c r="AK130" i="7" s="1"/>
  <c r="AK108" i="7"/>
  <c r="AK109" i="7" s="1"/>
  <c r="AK110" i="7" s="1"/>
  <c r="AK111" i="7" s="1"/>
  <c r="AK112" i="7" s="1"/>
  <c r="AK114" i="7"/>
  <c r="AK115" i="7" s="1"/>
  <c r="AK116" i="7" s="1"/>
  <c r="AK117" i="7" s="1"/>
  <c r="AK118" i="7" s="1"/>
  <c r="AK96" i="7"/>
  <c r="AK97" i="7" s="1"/>
  <c r="AK98" i="7" s="1"/>
  <c r="AK99" i="7" s="1"/>
  <c r="AK100" i="7" s="1"/>
  <c r="AK84" i="7"/>
  <c r="AK85" i="7" s="1"/>
  <c r="AK86" i="7" s="1"/>
  <c r="AK87" i="7" s="1"/>
  <c r="AK88" i="7" s="1"/>
  <c r="AK90" i="7"/>
  <c r="AK91" i="7" s="1"/>
  <c r="AK92" i="7" s="1"/>
  <c r="AK93" i="7" s="1"/>
  <c r="AK94" i="7" s="1"/>
  <c r="AK72" i="7"/>
  <c r="AK73" i="7" s="1"/>
  <c r="AK74" i="7" s="1"/>
  <c r="AK75" i="7" s="1"/>
  <c r="AK76" i="7" s="1"/>
  <c r="AK54" i="7"/>
  <c r="AK55" i="7" s="1"/>
  <c r="AK56" i="7" s="1"/>
  <c r="AK57" i="7" s="1"/>
  <c r="AK58" i="7" s="1"/>
  <c r="AK48" i="7"/>
  <c r="AK49" i="7" s="1"/>
  <c r="AK50" i="7" s="1"/>
  <c r="AK51" i="7" s="1"/>
  <c r="AK52" i="7" s="1"/>
  <c r="AK36" i="7"/>
  <c r="AK37" i="7" s="1"/>
  <c r="AK38" i="7" s="1"/>
  <c r="AK39" i="7" s="1"/>
  <c r="AK40" i="7" s="1"/>
  <c r="AK102" i="7"/>
  <c r="AK103" i="7" s="1"/>
  <c r="AK104" i="7" s="1"/>
  <c r="AK105" i="7" s="1"/>
  <c r="AK106" i="7" s="1"/>
  <c r="AK66" i="7"/>
  <c r="AK67" i="7" s="1"/>
  <c r="AK68" i="7" s="1"/>
  <c r="AK69" i="7" s="1"/>
  <c r="AK70" i="7" s="1"/>
  <c r="AK60" i="7"/>
  <c r="AK61" i="7" s="1"/>
  <c r="AK62" i="7" s="1"/>
  <c r="AK63" i="7" s="1"/>
  <c r="AK64" i="7" s="1"/>
  <c r="AK42" i="7"/>
  <c r="AK43" i="7" s="1"/>
  <c r="AK44" i="7" s="1"/>
  <c r="AK45" i="7" s="1"/>
  <c r="AK46" i="7" s="1"/>
  <c r="AK8" i="7"/>
  <c r="AK24" i="7"/>
  <c r="AK25" i="7" s="1"/>
  <c r="AK26" i="7" s="1"/>
  <c r="AK27" i="7" s="1"/>
  <c r="AK28" i="7" s="1"/>
  <c r="AK78" i="7"/>
  <c r="AK79" i="7" s="1"/>
  <c r="AK80" i="7" s="1"/>
  <c r="AK81" i="7" s="1"/>
  <c r="AK82" i="7" s="1"/>
  <c r="AS126" i="7"/>
  <c r="AS127" i="7" s="1"/>
  <c r="AS128" i="7" s="1"/>
  <c r="AS129" i="7" s="1"/>
  <c r="AS130" i="7" s="1"/>
  <c r="AS108" i="7"/>
  <c r="AS109" i="7" s="1"/>
  <c r="AS110" i="7" s="1"/>
  <c r="AS111" i="7" s="1"/>
  <c r="AS112" i="7" s="1"/>
  <c r="AS114" i="7"/>
  <c r="AS115" i="7" s="1"/>
  <c r="AS116" i="7" s="1"/>
  <c r="AS117" i="7" s="1"/>
  <c r="AS118" i="7" s="1"/>
  <c r="AS120" i="7"/>
  <c r="AS121" i="7" s="1"/>
  <c r="AS122" i="7" s="1"/>
  <c r="AS123" i="7" s="1"/>
  <c r="AS124" i="7" s="1"/>
  <c r="AS102" i="7"/>
  <c r="AS103" i="7" s="1"/>
  <c r="AS104" i="7" s="1"/>
  <c r="AS105" i="7" s="1"/>
  <c r="AS106" i="7" s="1"/>
  <c r="AS96" i="7"/>
  <c r="AS90" i="7"/>
  <c r="AS91" i="7" s="1"/>
  <c r="AS92" i="7" s="1"/>
  <c r="AS93" i="7" s="1"/>
  <c r="AS94" i="7" s="1"/>
  <c r="AS78" i="7"/>
  <c r="AS79" i="7" s="1"/>
  <c r="AS80" i="7" s="1"/>
  <c r="AS81" i="7" s="1"/>
  <c r="AS82" i="7" s="1"/>
  <c r="AS72" i="7"/>
  <c r="AS73" i="7" s="1"/>
  <c r="AS74" i="7" s="1"/>
  <c r="AS75" i="7" s="1"/>
  <c r="AS76" i="7" s="1"/>
  <c r="AS66" i="7"/>
  <c r="AS67" i="7" s="1"/>
  <c r="AS68" i="7" s="1"/>
  <c r="AS69" i="7" s="1"/>
  <c r="AS70" i="7" s="1"/>
  <c r="AS54" i="7"/>
  <c r="AS55" i="7" s="1"/>
  <c r="AS56" i="7" s="1"/>
  <c r="AS57" i="7" s="1"/>
  <c r="AS58" i="7" s="1"/>
  <c r="AS84" i="7"/>
  <c r="AS85" i="7" s="1"/>
  <c r="AS86" i="7" s="1"/>
  <c r="AS87" i="7" s="1"/>
  <c r="AS88" i="7" s="1"/>
  <c r="AS60" i="7"/>
  <c r="AS61" i="7" s="1"/>
  <c r="AS62" i="7" s="1"/>
  <c r="AS63" i="7" s="1"/>
  <c r="AS64" i="7" s="1"/>
  <c r="AS48" i="7"/>
  <c r="AS49" i="7" s="1"/>
  <c r="AS50" i="7" s="1"/>
  <c r="AS51" i="7" s="1"/>
  <c r="AS52" i="7" s="1"/>
  <c r="AS36" i="7"/>
  <c r="AS37" i="7" s="1"/>
  <c r="AS38" i="7" s="1"/>
  <c r="AS39" i="7" s="1"/>
  <c r="AS40" i="7" s="1"/>
  <c r="AS30" i="7"/>
  <c r="AS31" i="7" s="1"/>
  <c r="AS32" i="7" s="1"/>
  <c r="AS33" i="7" s="1"/>
  <c r="AS34" i="7" s="1"/>
  <c r="AS18" i="7"/>
  <c r="AS19" i="7" s="1"/>
  <c r="AS20" i="7" s="1"/>
  <c r="AS21" i="7" s="1"/>
  <c r="AS22" i="7" s="1"/>
  <c r="AS8" i="7"/>
  <c r="AS24" i="7"/>
  <c r="AS25" i="7" s="1"/>
  <c r="AS26" i="7" s="1"/>
  <c r="AS27" i="7" s="1"/>
  <c r="AS28" i="7" s="1"/>
  <c r="AS42" i="7"/>
  <c r="AS43" i="7" s="1"/>
  <c r="AS44" i="7" s="1"/>
  <c r="AS45" i="7" s="1"/>
  <c r="AS46" i="7" s="1"/>
  <c r="BA126" i="7"/>
  <c r="BA127" i="7" s="1"/>
  <c r="BA128" i="7" s="1"/>
  <c r="BA129" i="7" s="1"/>
  <c r="BA130" i="7" s="1"/>
  <c r="BA108" i="7"/>
  <c r="BA109" i="7" s="1"/>
  <c r="BA110" i="7" s="1"/>
  <c r="BA111" i="7" s="1"/>
  <c r="BA112" i="7" s="1"/>
  <c r="BA120" i="7"/>
  <c r="BA121" i="7" s="1"/>
  <c r="BA122" i="7" s="1"/>
  <c r="BA123" i="7" s="1"/>
  <c r="BA124" i="7" s="1"/>
  <c r="BA114" i="7"/>
  <c r="BA115" i="7" s="1"/>
  <c r="BA116" i="7" s="1"/>
  <c r="BA117" i="7" s="1"/>
  <c r="BA118" i="7" s="1"/>
  <c r="BA96" i="7"/>
  <c r="BA97" i="7" s="1"/>
  <c r="BA98" i="7" s="1"/>
  <c r="BA99" i="7" s="1"/>
  <c r="BA100" i="7" s="1"/>
  <c r="BA102" i="7"/>
  <c r="BA103" i="7" s="1"/>
  <c r="BA104" i="7" s="1"/>
  <c r="BA105" i="7" s="1"/>
  <c r="BA106" i="7" s="1"/>
  <c r="BA84" i="7"/>
  <c r="BA85" i="7" s="1"/>
  <c r="BA86" i="7" s="1"/>
  <c r="BA87" i="7" s="1"/>
  <c r="BA88" i="7" s="1"/>
  <c r="BA78" i="7"/>
  <c r="BA79" i="7" s="1"/>
  <c r="BA80" i="7" s="1"/>
  <c r="BA81" i="7" s="1"/>
  <c r="BA82" i="7" s="1"/>
  <c r="BA54" i="7"/>
  <c r="BA55" i="7" s="1"/>
  <c r="BA56" i="7" s="1"/>
  <c r="BA57" i="7" s="1"/>
  <c r="BA58" i="7" s="1"/>
  <c r="BA72" i="7"/>
  <c r="BA73" i="7" s="1"/>
  <c r="BA74" i="7" s="1"/>
  <c r="BA75" i="7" s="1"/>
  <c r="BA76" i="7" s="1"/>
  <c r="BA48" i="7"/>
  <c r="BA49" i="7" s="1"/>
  <c r="BA50" i="7" s="1"/>
  <c r="BA51" i="7" s="1"/>
  <c r="BA52" i="7" s="1"/>
  <c r="BA36" i="7"/>
  <c r="BA37" i="7" s="1"/>
  <c r="BA38" i="7" s="1"/>
  <c r="BA39" i="7" s="1"/>
  <c r="BA40" i="7" s="1"/>
  <c r="BA66" i="7"/>
  <c r="BA67" i="7" s="1"/>
  <c r="BA68" i="7" s="1"/>
  <c r="BA69" i="7" s="1"/>
  <c r="BA70" i="7" s="1"/>
  <c r="BA90" i="7"/>
  <c r="BA91" i="7" s="1"/>
  <c r="BA92" i="7" s="1"/>
  <c r="BA93" i="7" s="1"/>
  <c r="BA94" i="7" s="1"/>
  <c r="BA42" i="7"/>
  <c r="BA43" i="7" s="1"/>
  <c r="BA44" i="7" s="1"/>
  <c r="BA45" i="7" s="1"/>
  <c r="BA46" i="7" s="1"/>
  <c r="BA8" i="7"/>
  <c r="BA18" i="7"/>
  <c r="BA19" i="7" s="1"/>
  <c r="BA20" i="7" s="1"/>
  <c r="BA21" i="7" s="1"/>
  <c r="BA22" i="7" s="1"/>
  <c r="BA60" i="7"/>
  <c r="BA61" i="7" s="1"/>
  <c r="BA62" i="7" s="1"/>
  <c r="BA63" i="7" s="1"/>
  <c r="BA64" i="7" s="1"/>
  <c r="BI126" i="7"/>
  <c r="BI127" i="7" s="1"/>
  <c r="BI128" i="7" s="1"/>
  <c r="BI129" i="7" s="1"/>
  <c r="BI130" i="7" s="1"/>
  <c r="BI120" i="7"/>
  <c r="BI121" i="7" s="1"/>
  <c r="BI122" i="7" s="1"/>
  <c r="BI123" i="7" s="1"/>
  <c r="BI124" i="7" s="1"/>
  <c r="BI108" i="7"/>
  <c r="BI109" i="7" s="1"/>
  <c r="BI110" i="7" s="1"/>
  <c r="BI111" i="7" s="1"/>
  <c r="BI112" i="7" s="1"/>
  <c r="BI114" i="7"/>
  <c r="BI115" i="7" s="1"/>
  <c r="BI116" i="7" s="1"/>
  <c r="BI117" i="7" s="1"/>
  <c r="BI118" i="7" s="1"/>
  <c r="BI102" i="7"/>
  <c r="BI103" i="7" s="1"/>
  <c r="BI104" i="7" s="1"/>
  <c r="BI105" i="7" s="1"/>
  <c r="BI106" i="7" s="1"/>
  <c r="BI96" i="7"/>
  <c r="BI97" i="7" s="1"/>
  <c r="BI98" i="7" s="1"/>
  <c r="BI99" i="7" s="1"/>
  <c r="BI100" i="7" s="1"/>
  <c r="BI84" i="7"/>
  <c r="BI85" i="7" s="1"/>
  <c r="BI86" i="7" s="1"/>
  <c r="BI87" i="7" s="1"/>
  <c r="BI88" i="7" s="1"/>
  <c r="BI78" i="7"/>
  <c r="BI79" i="7" s="1"/>
  <c r="BI80" i="7" s="1"/>
  <c r="BI81" i="7" s="1"/>
  <c r="BI82" i="7" s="1"/>
  <c r="BI66" i="7"/>
  <c r="BI67" i="7" s="1"/>
  <c r="BI68" i="7" s="1"/>
  <c r="BI69" i="7" s="1"/>
  <c r="BI70" i="7" s="1"/>
  <c r="BI54" i="7"/>
  <c r="BI55" i="7" s="1"/>
  <c r="BI56" i="7" s="1"/>
  <c r="BI57" i="7" s="1"/>
  <c r="BI58" i="7" s="1"/>
  <c r="BI42" i="7"/>
  <c r="BI43" i="7" s="1"/>
  <c r="BI44" i="7" s="1"/>
  <c r="BI45" i="7" s="1"/>
  <c r="BI46" i="7" s="1"/>
  <c r="BI48" i="7"/>
  <c r="BI49" i="7" s="1"/>
  <c r="BI50" i="7" s="1"/>
  <c r="BI51" i="7" s="1"/>
  <c r="BI52" i="7" s="1"/>
  <c r="BI36" i="7"/>
  <c r="BI37" i="7" s="1"/>
  <c r="BI38" i="7" s="1"/>
  <c r="BI39" i="7" s="1"/>
  <c r="BI40" i="7" s="1"/>
  <c r="BI90" i="7"/>
  <c r="BI91" i="7" s="1"/>
  <c r="BI92" i="7" s="1"/>
  <c r="BI93" i="7" s="1"/>
  <c r="BI94" i="7" s="1"/>
  <c r="BI30" i="7"/>
  <c r="BI31" i="7" s="1"/>
  <c r="BI32" i="7" s="1"/>
  <c r="BI33" i="7" s="1"/>
  <c r="BI34" i="7" s="1"/>
  <c r="BI8" i="7"/>
  <c r="BI18" i="7"/>
  <c r="BI19" i="7" s="1"/>
  <c r="BI20" i="7" s="1"/>
  <c r="BI21" i="7" s="1"/>
  <c r="BI22" i="7" s="1"/>
  <c r="BQ120" i="7"/>
  <c r="BQ121" i="7" s="1"/>
  <c r="BQ122" i="7" s="1"/>
  <c r="BQ123" i="7" s="1"/>
  <c r="BQ124" i="7" s="1"/>
  <c r="BQ114" i="7"/>
  <c r="BQ115" i="7" s="1"/>
  <c r="BQ116" i="7" s="1"/>
  <c r="BQ117" i="7" s="1"/>
  <c r="BQ118" i="7" s="1"/>
  <c r="BQ108" i="7"/>
  <c r="BQ109" i="7" s="1"/>
  <c r="BQ110" i="7" s="1"/>
  <c r="BQ111" i="7" s="1"/>
  <c r="BQ112" i="7" s="1"/>
  <c r="BQ126" i="7"/>
  <c r="BQ127" i="7" s="1"/>
  <c r="BQ128" i="7" s="1"/>
  <c r="BQ129" i="7" s="1"/>
  <c r="BQ130" i="7" s="1"/>
  <c r="BQ96" i="7"/>
  <c r="BQ97" i="7" s="1"/>
  <c r="BQ98" i="7" s="1"/>
  <c r="BQ99" i="7" s="1"/>
  <c r="BQ100" i="7" s="1"/>
  <c r="BQ90" i="7"/>
  <c r="BQ91" i="7" s="1"/>
  <c r="BQ92" i="7" s="1"/>
  <c r="BQ93" i="7" s="1"/>
  <c r="BQ94" i="7" s="1"/>
  <c r="BQ102" i="7"/>
  <c r="BQ103" i="7" s="1"/>
  <c r="BQ104" i="7" s="1"/>
  <c r="BQ105" i="7" s="1"/>
  <c r="BQ106" i="7" s="1"/>
  <c r="BQ72" i="7"/>
  <c r="BQ73" i="7" s="1"/>
  <c r="BQ74" i="7" s="1"/>
  <c r="BQ75" i="7" s="1"/>
  <c r="BQ76" i="7" s="1"/>
  <c r="BQ84" i="7"/>
  <c r="BQ85" i="7" s="1"/>
  <c r="BQ86" i="7" s="1"/>
  <c r="BQ87" i="7" s="1"/>
  <c r="BQ88" i="7" s="1"/>
  <c r="BQ78" i="7"/>
  <c r="BQ79" i="7" s="1"/>
  <c r="BQ80" i="7" s="1"/>
  <c r="BQ81" i="7" s="1"/>
  <c r="BQ82" i="7" s="1"/>
  <c r="BQ60" i="7"/>
  <c r="BQ61" i="7" s="1"/>
  <c r="BQ62" i="7" s="1"/>
  <c r="BQ63" i="7" s="1"/>
  <c r="BQ64" i="7" s="1"/>
  <c r="BQ54" i="7"/>
  <c r="BQ55" i="7" s="1"/>
  <c r="BQ56" i="7" s="1"/>
  <c r="BQ57" i="7" s="1"/>
  <c r="BQ58" i="7" s="1"/>
  <c r="BQ42" i="7"/>
  <c r="BQ43" i="7" s="1"/>
  <c r="BQ44" i="7" s="1"/>
  <c r="BQ45" i="7" s="1"/>
  <c r="BQ46" i="7" s="1"/>
  <c r="BQ48" i="7"/>
  <c r="BQ49" i="7" s="1"/>
  <c r="BQ50" i="7" s="1"/>
  <c r="BQ51" i="7" s="1"/>
  <c r="BQ52" i="7" s="1"/>
  <c r="BQ36" i="7"/>
  <c r="BQ37" i="7" s="1"/>
  <c r="BQ38" i="7" s="1"/>
  <c r="BQ39" i="7" s="1"/>
  <c r="BQ40" i="7" s="1"/>
  <c r="BQ66" i="7"/>
  <c r="BQ67" i="7" s="1"/>
  <c r="BQ68" i="7" s="1"/>
  <c r="BQ69" i="7" s="1"/>
  <c r="BQ70" i="7" s="1"/>
  <c r="BQ8" i="7"/>
  <c r="BQ24" i="7"/>
  <c r="BQ25" i="7" s="1"/>
  <c r="BQ26" i="7" s="1"/>
  <c r="BQ27" i="7" s="1"/>
  <c r="BQ28" i="7" s="1"/>
  <c r="BY126" i="7"/>
  <c r="BY127" i="7" s="1"/>
  <c r="BY128" i="7" s="1"/>
  <c r="BY129" i="7" s="1"/>
  <c r="BY130" i="7" s="1"/>
  <c r="BY120" i="7"/>
  <c r="BY121" i="7" s="1"/>
  <c r="BY122" i="7" s="1"/>
  <c r="BY123" i="7" s="1"/>
  <c r="BY124" i="7" s="1"/>
  <c r="BY108" i="7"/>
  <c r="BY109" i="7" s="1"/>
  <c r="BY110" i="7" s="1"/>
  <c r="BY111" i="7" s="1"/>
  <c r="BY112" i="7" s="1"/>
  <c r="BY114" i="7"/>
  <c r="BY115" i="7" s="1"/>
  <c r="BY116" i="7" s="1"/>
  <c r="BY117" i="7" s="1"/>
  <c r="BY118" i="7" s="1"/>
  <c r="BY102" i="7"/>
  <c r="BY103" i="7" s="1"/>
  <c r="BY104" i="7" s="1"/>
  <c r="BY105" i="7" s="1"/>
  <c r="BY106" i="7" s="1"/>
  <c r="BY96" i="7"/>
  <c r="BY97" i="7" s="1"/>
  <c r="BY98" i="7" s="1"/>
  <c r="BY99" i="7" s="1"/>
  <c r="BY100" i="7" s="1"/>
  <c r="BY90" i="7"/>
  <c r="BY91" i="7" s="1"/>
  <c r="BY92" i="7" s="1"/>
  <c r="BY93" i="7" s="1"/>
  <c r="BY94" i="7" s="1"/>
  <c r="BY72" i="7"/>
  <c r="BY73" i="7" s="1"/>
  <c r="BY74" i="7" s="1"/>
  <c r="BY75" i="7" s="1"/>
  <c r="BY76" i="7" s="1"/>
  <c r="BY66" i="7"/>
  <c r="BY67" i="7" s="1"/>
  <c r="BY68" i="7" s="1"/>
  <c r="BY69" i="7" s="1"/>
  <c r="BY70" i="7" s="1"/>
  <c r="BY60" i="7"/>
  <c r="BY61" i="7" s="1"/>
  <c r="BY62" i="7" s="1"/>
  <c r="BY63" i="7" s="1"/>
  <c r="BY64" i="7" s="1"/>
  <c r="BY54" i="7"/>
  <c r="BY55" i="7" s="1"/>
  <c r="BY56" i="7" s="1"/>
  <c r="BY57" i="7" s="1"/>
  <c r="BY58" i="7" s="1"/>
  <c r="BY42" i="7"/>
  <c r="BY43" i="7" s="1"/>
  <c r="BY44" i="7" s="1"/>
  <c r="BY45" i="7" s="1"/>
  <c r="BY46" i="7" s="1"/>
  <c r="BY78" i="7"/>
  <c r="BY79" i="7" s="1"/>
  <c r="BY80" i="7" s="1"/>
  <c r="BY81" i="7" s="1"/>
  <c r="BY82" i="7" s="1"/>
  <c r="BY48" i="7"/>
  <c r="BY49" i="7" s="1"/>
  <c r="BY50" i="7" s="1"/>
  <c r="BY51" i="7" s="1"/>
  <c r="BY52" i="7" s="1"/>
  <c r="BY36" i="7"/>
  <c r="BY37" i="7" s="1"/>
  <c r="BY38" i="7" s="1"/>
  <c r="BY39" i="7" s="1"/>
  <c r="BY40" i="7" s="1"/>
  <c r="BY30" i="7"/>
  <c r="BY31" i="7" s="1"/>
  <c r="BY32" i="7" s="1"/>
  <c r="BY33" i="7" s="1"/>
  <c r="BY34" i="7" s="1"/>
  <c r="BY8" i="7"/>
  <c r="CG108" i="7"/>
  <c r="CG109" i="7" s="1"/>
  <c r="CG110" i="7" s="1"/>
  <c r="CG111" i="7" s="1"/>
  <c r="CG112" i="7" s="1"/>
  <c r="CG120" i="7"/>
  <c r="CG121" i="7" s="1"/>
  <c r="CG122" i="7" s="1"/>
  <c r="CG123" i="7" s="1"/>
  <c r="CG124" i="7" s="1"/>
  <c r="CG114" i="7"/>
  <c r="CG115" i="7" s="1"/>
  <c r="CG116" i="7" s="1"/>
  <c r="CG117" i="7" s="1"/>
  <c r="CG118" i="7" s="1"/>
  <c r="CG126" i="7"/>
  <c r="CG127" i="7" s="1"/>
  <c r="CG128" i="7" s="1"/>
  <c r="CG129" i="7" s="1"/>
  <c r="CG130" i="7" s="1"/>
  <c r="CG102" i="7"/>
  <c r="CG103" i="7" s="1"/>
  <c r="CG104" i="7" s="1"/>
  <c r="CG105" i="7" s="1"/>
  <c r="CG106" i="7" s="1"/>
  <c r="CG96" i="7"/>
  <c r="CG97" i="7" s="1"/>
  <c r="CG98" i="7" s="1"/>
  <c r="CG99" i="7" s="1"/>
  <c r="CG100" i="7" s="1"/>
  <c r="CG84" i="7"/>
  <c r="CG85" i="7" s="1"/>
  <c r="CG86" i="7" s="1"/>
  <c r="CG87" i="7" s="1"/>
  <c r="CG88" i="7" s="1"/>
  <c r="CG90" i="7"/>
  <c r="CG91" i="7" s="1"/>
  <c r="CG92" i="7" s="1"/>
  <c r="CG93" i="7" s="1"/>
  <c r="CG94" i="7" s="1"/>
  <c r="CG72" i="7"/>
  <c r="CG73" i="7" s="1"/>
  <c r="CG74" i="7" s="1"/>
  <c r="CG75" i="7" s="1"/>
  <c r="CG76" i="7" s="1"/>
  <c r="CG78" i="7"/>
  <c r="CG79" i="7" s="1"/>
  <c r="CG80" i="7" s="1"/>
  <c r="CG81" i="7" s="1"/>
  <c r="CG82" i="7" s="1"/>
  <c r="CG54" i="7"/>
  <c r="CG55" i="7" s="1"/>
  <c r="CG56" i="7" s="1"/>
  <c r="CG57" i="7" s="1"/>
  <c r="CG58" i="7" s="1"/>
  <c r="CG42" i="7"/>
  <c r="CG43" i="7" s="1"/>
  <c r="CG44" i="7" s="1"/>
  <c r="CG45" i="7" s="1"/>
  <c r="CG46" i="7" s="1"/>
  <c r="CG60" i="7"/>
  <c r="CG61" i="7" s="1"/>
  <c r="CG62" i="7" s="1"/>
  <c r="CG63" i="7" s="1"/>
  <c r="CG64" i="7" s="1"/>
  <c r="CG48" i="7"/>
  <c r="CG49" i="7" s="1"/>
  <c r="CG50" i="7" s="1"/>
  <c r="CG51" i="7" s="1"/>
  <c r="CG52" i="7" s="1"/>
  <c r="CG36" i="7"/>
  <c r="CG37" i="7" s="1"/>
  <c r="CG38" i="7" s="1"/>
  <c r="CG39" i="7" s="1"/>
  <c r="CG40" i="7" s="1"/>
  <c r="CG66" i="7"/>
  <c r="CG67" i="7" s="1"/>
  <c r="CG68" i="7" s="1"/>
  <c r="CG69" i="7" s="1"/>
  <c r="CG70" i="7" s="1"/>
  <c r="CG8" i="7"/>
  <c r="CG18" i="7"/>
  <c r="CG19" i="7" s="1"/>
  <c r="CG20" i="7" s="1"/>
  <c r="CG21" i="7" s="1"/>
  <c r="CG22" i="7" s="1"/>
  <c r="CO126" i="7"/>
  <c r="CO127" i="7" s="1"/>
  <c r="CO128" i="7" s="1"/>
  <c r="CO129" i="7" s="1"/>
  <c r="CO130" i="7" s="1"/>
  <c r="CO120" i="7"/>
  <c r="CO121" i="7" s="1"/>
  <c r="CO122" i="7" s="1"/>
  <c r="CO123" i="7" s="1"/>
  <c r="CO124" i="7" s="1"/>
  <c r="CO108" i="7"/>
  <c r="CO109" i="7" s="1"/>
  <c r="CO110" i="7" s="1"/>
  <c r="CO111" i="7" s="1"/>
  <c r="CO112" i="7" s="1"/>
  <c r="CO114" i="7"/>
  <c r="CO115" i="7" s="1"/>
  <c r="CO116" i="7" s="1"/>
  <c r="CO117" i="7" s="1"/>
  <c r="CO118" i="7" s="1"/>
  <c r="CO96" i="7"/>
  <c r="CO97" i="7" s="1"/>
  <c r="CO98" i="7" s="1"/>
  <c r="CO99" i="7" s="1"/>
  <c r="CO100" i="7" s="1"/>
  <c r="CO102" i="7"/>
  <c r="CO103" i="7" s="1"/>
  <c r="CO104" i="7" s="1"/>
  <c r="CO105" i="7" s="1"/>
  <c r="CO106" i="7" s="1"/>
  <c r="CO84" i="7"/>
  <c r="CO85" i="7" s="1"/>
  <c r="CO86" i="7" s="1"/>
  <c r="CO87" i="7" s="1"/>
  <c r="CO88" i="7" s="1"/>
  <c r="CO72" i="7"/>
  <c r="CO73" i="7" s="1"/>
  <c r="CO74" i="7" s="1"/>
  <c r="CO75" i="7" s="1"/>
  <c r="CO76" i="7" s="1"/>
  <c r="CO66" i="7"/>
  <c r="CO67" i="7" s="1"/>
  <c r="CO68" i="7" s="1"/>
  <c r="CO69" i="7" s="1"/>
  <c r="CO70" i="7" s="1"/>
  <c r="CO54" i="7"/>
  <c r="CO55" i="7" s="1"/>
  <c r="CO56" i="7" s="1"/>
  <c r="CO57" i="7" s="1"/>
  <c r="CO58" i="7" s="1"/>
  <c r="CO42" i="7"/>
  <c r="CO43" i="7" s="1"/>
  <c r="CO44" i="7" s="1"/>
  <c r="CO45" i="7" s="1"/>
  <c r="CO46" i="7" s="1"/>
  <c r="CO90" i="7"/>
  <c r="CO91" i="7" s="1"/>
  <c r="CO92" i="7" s="1"/>
  <c r="CO93" i="7" s="1"/>
  <c r="CO94" i="7" s="1"/>
  <c r="CO48" i="7"/>
  <c r="CO49" i="7" s="1"/>
  <c r="CO50" i="7" s="1"/>
  <c r="CO51" i="7" s="1"/>
  <c r="CO52" i="7" s="1"/>
  <c r="CO36" i="7"/>
  <c r="CO37" i="7" s="1"/>
  <c r="CO38" i="7" s="1"/>
  <c r="CO39" i="7" s="1"/>
  <c r="CO40" i="7" s="1"/>
  <c r="CO78" i="7"/>
  <c r="CO79" i="7" s="1"/>
  <c r="CO80" i="7" s="1"/>
  <c r="CO81" i="7" s="1"/>
  <c r="CO82" i="7" s="1"/>
  <c r="CO30" i="7"/>
  <c r="CO31" i="7" s="1"/>
  <c r="CO32" i="7" s="1"/>
  <c r="CO33" i="7" s="1"/>
  <c r="CO34" i="7" s="1"/>
  <c r="CO24" i="7"/>
  <c r="CO25" i="7" s="1"/>
  <c r="CO26" i="7" s="1"/>
  <c r="CO27" i="7" s="1"/>
  <c r="CO28" i="7" s="1"/>
  <c r="CO8" i="7"/>
  <c r="CO60" i="7"/>
  <c r="CO61" i="7" s="1"/>
  <c r="CO62" i="7" s="1"/>
  <c r="CO63" i="7" s="1"/>
  <c r="CO64" i="7" s="1"/>
  <c r="CW126" i="7"/>
  <c r="CW127" i="7" s="1"/>
  <c r="CW128" i="7" s="1"/>
  <c r="CW129" i="7" s="1"/>
  <c r="CW130" i="7" s="1"/>
  <c r="CW120" i="7"/>
  <c r="CW121" i="7" s="1"/>
  <c r="CW122" i="7" s="1"/>
  <c r="CW123" i="7" s="1"/>
  <c r="CW124" i="7" s="1"/>
  <c r="CW108" i="7"/>
  <c r="CW109" i="7" s="1"/>
  <c r="CW110" i="7" s="1"/>
  <c r="CW111" i="7" s="1"/>
  <c r="CW112" i="7" s="1"/>
  <c r="CW96" i="7"/>
  <c r="CW97" i="7" s="1"/>
  <c r="CW98" i="7" s="1"/>
  <c r="CW99" i="7" s="1"/>
  <c r="CW100" i="7" s="1"/>
  <c r="CW114" i="7"/>
  <c r="CW115" i="7" s="1"/>
  <c r="CW116" i="7" s="1"/>
  <c r="CW117" i="7" s="1"/>
  <c r="CW118" i="7" s="1"/>
  <c r="CW84" i="7"/>
  <c r="CW85" i="7" s="1"/>
  <c r="CW86" i="7" s="1"/>
  <c r="CW87" i="7" s="1"/>
  <c r="CW88" i="7" s="1"/>
  <c r="CW90" i="7"/>
  <c r="CW91" i="7" s="1"/>
  <c r="CW92" i="7" s="1"/>
  <c r="CW93" i="7" s="1"/>
  <c r="CW94" i="7" s="1"/>
  <c r="CW54" i="7"/>
  <c r="CW55" i="7" s="1"/>
  <c r="CW56" i="7" s="1"/>
  <c r="CW57" i="7" s="1"/>
  <c r="CW58" i="7" s="1"/>
  <c r="CW42" i="7"/>
  <c r="CW43" i="7" s="1"/>
  <c r="CW44" i="7" s="1"/>
  <c r="CW45" i="7" s="1"/>
  <c r="CW46" i="7" s="1"/>
  <c r="CW72" i="7"/>
  <c r="CW73" i="7" s="1"/>
  <c r="CW74" i="7" s="1"/>
  <c r="CW75" i="7" s="1"/>
  <c r="CW76" i="7" s="1"/>
  <c r="CW48" i="7"/>
  <c r="CW49" i="7" s="1"/>
  <c r="CW50" i="7" s="1"/>
  <c r="CW51" i="7" s="1"/>
  <c r="CW52" i="7" s="1"/>
  <c r="CW36" i="7"/>
  <c r="CW37" i="7" s="1"/>
  <c r="CW38" i="7" s="1"/>
  <c r="CW39" i="7" s="1"/>
  <c r="CW40" i="7" s="1"/>
  <c r="CW78" i="7"/>
  <c r="CW79" i="7" s="1"/>
  <c r="CW80" i="7" s="1"/>
  <c r="CW81" i="7" s="1"/>
  <c r="CW82" i="7" s="1"/>
  <c r="CW60" i="7"/>
  <c r="CW61" i="7" s="1"/>
  <c r="CW62" i="7" s="1"/>
  <c r="CW63" i="7" s="1"/>
  <c r="CW64" i="7" s="1"/>
  <c r="CW102" i="7"/>
  <c r="CW103" i="7" s="1"/>
  <c r="CW104" i="7" s="1"/>
  <c r="CW105" i="7" s="1"/>
  <c r="CW106" i="7" s="1"/>
  <c r="CW66" i="7"/>
  <c r="CW67" i="7" s="1"/>
  <c r="CW68" i="7" s="1"/>
  <c r="CW69" i="7" s="1"/>
  <c r="CW70" i="7" s="1"/>
  <c r="CW8" i="7"/>
  <c r="CW24" i="7"/>
  <c r="CW25" i="7" s="1"/>
  <c r="CW26" i="7" s="1"/>
  <c r="CW27" i="7" s="1"/>
  <c r="CW28" i="7" s="1"/>
  <c r="AG8" i="7"/>
  <c r="M12" i="7"/>
  <c r="M13" i="7" s="1"/>
  <c r="M14" i="7" s="1"/>
  <c r="M15" i="7" s="1"/>
  <c r="M16" i="7" s="1"/>
  <c r="AC12" i="7"/>
  <c r="AC13" i="7" s="1"/>
  <c r="AC14" i="7" s="1"/>
  <c r="AC15" i="7" s="1"/>
  <c r="AC16" i="7" s="1"/>
  <c r="AS12" i="7"/>
  <c r="AS13" i="7" s="1"/>
  <c r="AS14" i="7" s="1"/>
  <c r="AS15" i="7" s="1"/>
  <c r="AS16" i="7" s="1"/>
  <c r="BI12" i="7"/>
  <c r="BI13" i="7" s="1"/>
  <c r="BI14" i="7" s="1"/>
  <c r="BI15" i="7" s="1"/>
  <c r="BI16" i="7" s="1"/>
  <c r="BY12" i="7"/>
  <c r="BY13" i="7" s="1"/>
  <c r="BY14" i="7" s="1"/>
  <c r="BY15" i="7" s="1"/>
  <c r="BY16" i="7" s="1"/>
  <c r="CO12" i="7"/>
  <c r="CO13" i="7" s="1"/>
  <c r="CO14" i="7" s="1"/>
  <c r="CO15" i="7" s="1"/>
  <c r="CO16" i="7" s="1"/>
  <c r="BF18" i="7"/>
  <c r="BF19" i="7" s="1"/>
  <c r="BF20" i="7" s="1"/>
  <c r="BF21" i="7" s="1"/>
  <c r="BF22" i="7" s="1"/>
  <c r="BY18" i="7"/>
  <c r="BY19" i="7" s="1"/>
  <c r="BY20" i="7" s="1"/>
  <c r="BY21" i="7" s="1"/>
  <c r="BY22" i="7" s="1"/>
  <c r="AH24" i="7"/>
  <c r="AH25" i="7" s="1"/>
  <c r="AH26" i="7" s="1"/>
  <c r="AH27" i="7" s="1"/>
  <c r="AH28" i="7" s="1"/>
  <c r="U30" i="7"/>
  <c r="U31" i="7" s="1"/>
  <c r="U32" i="7" s="1"/>
  <c r="U33" i="7" s="1"/>
  <c r="U34" i="7" s="1"/>
  <c r="BA30" i="7"/>
  <c r="BA31" i="7" s="1"/>
  <c r="BA32" i="7" s="1"/>
  <c r="BA33" i="7" s="1"/>
  <c r="BA34" i="7" s="1"/>
  <c r="CG30" i="7"/>
  <c r="CG31" i="7" s="1"/>
  <c r="CG32" i="7" s="1"/>
  <c r="CG33" i="7" s="1"/>
  <c r="CG34" i="7" s="1"/>
  <c r="W55" i="7"/>
  <c r="W56" i="7" s="1"/>
  <c r="W57" i="7" s="1"/>
  <c r="W58" i="7" s="1"/>
  <c r="CI55" i="7"/>
  <c r="CI56" i="7" s="1"/>
  <c r="CI57" i="7" s="1"/>
  <c r="CI58" i="7" s="1"/>
  <c r="R126" i="7"/>
  <c r="R127" i="7" s="1"/>
  <c r="R128" i="7" s="1"/>
  <c r="R129" i="7" s="1"/>
  <c r="R130" i="7" s="1"/>
  <c r="R120" i="7"/>
  <c r="R121" i="7" s="1"/>
  <c r="R122" i="7" s="1"/>
  <c r="R123" i="7" s="1"/>
  <c r="R124" i="7" s="1"/>
  <c r="R114" i="7"/>
  <c r="R115" i="7" s="1"/>
  <c r="R116" i="7" s="1"/>
  <c r="R117" i="7" s="1"/>
  <c r="R118" i="7" s="1"/>
  <c r="R108" i="7"/>
  <c r="R109" i="7" s="1"/>
  <c r="R110" i="7" s="1"/>
  <c r="R111" i="7" s="1"/>
  <c r="R112" i="7" s="1"/>
  <c r="R96" i="7"/>
  <c r="R97" i="7" s="1"/>
  <c r="R98" i="7" s="1"/>
  <c r="R99" i="7" s="1"/>
  <c r="R100" i="7" s="1"/>
  <c r="R84" i="7"/>
  <c r="R85" i="7" s="1"/>
  <c r="R86" i="7" s="1"/>
  <c r="R87" i="7" s="1"/>
  <c r="R88" i="7" s="1"/>
  <c r="R90" i="7"/>
  <c r="R91" i="7" s="1"/>
  <c r="R92" i="7" s="1"/>
  <c r="R93" i="7" s="1"/>
  <c r="R94" i="7" s="1"/>
  <c r="R72" i="7"/>
  <c r="R73" i="7" s="1"/>
  <c r="R74" i="7" s="1"/>
  <c r="R75" i="7" s="1"/>
  <c r="R76" i="7" s="1"/>
  <c r="R48" i="7"/>
  <c r="R49" i="7" s="1"/>
  <c r="R50" i="7" s="1"/>
  <c r="R51" i="7" s="1"/>
  <c r="R52" i="7" s="1"/>
  <c r="R60" i="7"/>
  <c r="R61" i="7" s="1"/>
  <c r="R62" i="7" s="1"/>
  <c r="R63" i="7" s="1"/>
  <c r="R64" i="7" s="1"/>
  <c r="R54" i="7"/>
  <c r="R55" i="7" s="1"/>
  <c r="R56" i="7" s="1"/>
  <c r="R57" i="7" s="1"/>
  <c r="R58" i="7" s="1"/>
  <c r="R36" i="7"/>
  <c r="R37" i="7" s="1"/>
  <c r="R38" i="7" s="1"/>
  <c r="R39" i="7" s="1"/>
  <c r="R40" i="7" s="1"/>
  <c r="R66" i="7"/>
  <c r="R67" i="7" s="1"/>
  <c r="R68" i="7" s="1"/>
  <c r="R69" i="7" s="1"/>
  <c r="R70" i="7" s="1"/>
  <c r="R42" i="7"/>
  <c r="R43" i="7" s="1"/>
  <c r="R44" i="7" s="1"/>
  <c r="R45" i="7" s="1"/>
  <c r="R46" i="7" s="1"/>
  <c r="R24" i="7"/>
  <c r="R25" i="7" s="1"/>
  <c r="R26" i="7" s="1"/>
  <c r="R27" i="7" s="1"/>
  <c r="R28" i="7" s="1"/>
  <c r="R102" i="7"/>
  <c r="R103" i="7" s="1"/>
  <c r="R104" i="7" s="1"/>
  <c r="R105" i="7" s="1"/>
  <c r="R106" i="7" s="1"/>
  <c r="AP126" i="7"/>
  <c r="AP127" i="7" s="1"/>
  <c r="AP128" i="7" s="1"/>
  <c r="AP129" i="7" s="1"/>
  <c r="AP130" i="7" s="1"/>
  <c r="AP120" i="7"/>
  <c r="AP121" i="7" s="1"/>
  <c r="AP122" i="7" s="1"/>
  <c r="AP123" i="7" s="1"/>
  <c r="AP124" i="7" s="1"/>
  <c r="AP114" i="7"/>
  <c r="AP115" i="7" s="1"/>
  <c r="AP116" i="7" s="1"/>
  <c r="AP117" i="7" s="1"/>
  <c r="AP118" i="7" s="1"/>
  <c r="AP108" i="7"/>
  <c r="AP109" i="7" s="1"/>
  <c r="AP110" i="7" s="1"/>
  <c r="AP111" i="7" s="1"/>
  <c r="AP112" i="7" s="1"/>
  <c r="AP96" i="7"/>
  <c r="AP97" i="7" s="1"/>
  <c r="AP98" i="7" s="1"/>
  <c r="AP99" i="7" s="1"/>
  <c r="AP100" i="7" s="1"/>
  <c r="AP84" i="7"/>
  <c r="AP85" i="7" s="1"/>
  <c r="AP86" i="7" s="1"/>
  <c r="AP87" i="7" s="1"/>
  <c r="AP88" i="7" s="1"/>
  <c r="AP90" i="7"/>
  <c r="AP91" i="7" s="1"/>
  <c r="AP92" i="7" s="1"/>
  <c r="AP93" i="7" s="1"/>
  <c r="AP94" i="7" s="1"/>
  <c r="AP72" i="7"/>
  <c r="AP73" i="7" s="1"/>
  <c r="AP74" i="7" s="1"/>
  <c r="AP75" i="7" s="1"/>
  <c r="AP76" i="7" s="1"/>
  <c r="AP102" i="7"/>
  <c r="AP103" i="7" s="1"/>
  <c r="AP104" i="7" s="1"/>
  <c r="AP105" i="7" s="1"/>
  <c r="AP106" i="7" s="1"/>
  <c r="AP78" i="7"/>
  <c r="AP79" i="7" s="1"/>
  <c r="AP80" i="7" s="1"/>
  <c r="AP81" i="7" s="1"/>
  <c r="AP82" i="7" s="1"/>
  <c r="AP60" i="7"/>
  <c r="AP61" i="7" s="1"/>
  <c r="AP62" i="7" s="1"/>
  <c r="AP63" i="7" s="1"/>
  <c r="AP64" i="7" s="1"/>
  <c r="AP48" i="7"/>
  <c r="AP49" i="7" s="1"/>
  <c r="AP50" i="7" s="1"/>
  <c r="AP51" i="7" s="1"/>
  <c r="AP52" i="7" s="1"/>
  <c r="AP66" i="7"/>
  <c r="AP67" i="7" s="1"/>
  <c r="AP68" i="7" s="1"/>
  <c r="AP69" i="7" s="1"/>
  <c r="AP70" i="7" s="1"/>
  <c r="AP54" i="7"/>
  <c r="AP55" i="7" s="1"/>
  <c r="AP56" i="7" s="1"/>
  <c r="AP57" i="7" s="1"/>
  <c r="AP58" i="7" s="1"/>
  <c r="AP36" i="7"/>
  <c r="AP37" i="7" s="1"/>
  <c r="AP38" i="7" s="1"/>
  <c r="AP39" i="7" s="1"/>
  <c r="AP40" i="7" s="1"/>
  <c r="AP30" i="7"/>
  <c r="AP31" i="7" s="1"/>
  <c r="AP32" i="7" s="1"/>
  <c r="AP33" i="7" s="1"/>
  <c r="AP34" i="7" s="1"/>
  <c r="AP18" i="7"/>
  <c r="AP19" i="7" s="1"/>
  <c r="AP20" i="7" s="1"/>
  <c r="AP21" i="7" s="1"/>
  <c r="AP22" i="7" s="1"/>
  <c r="AP24" i="7"/>
  <c r="AP25" i="7" s="1"/>
  <c r="AP26" i="7" s="1"/>
  <c r="AP27" i="7" s="1"/>
  <c r="AP28" i="7" s="1"/>
  <c r="BN126" i="7"/>
  <c r="BN127" i="7" s="1"/>
  <c r="BN128" i="7" s="1"/>
  <c r="BN129" i="7" s="1"/>
  <c r="BN130" i="7" s="1"/>
  <c r="BN114" i="7"/>
  <c r="BN115" i="7" s="1"/>
  <c r="BN116" i="7" s="1"/>
  <c r="BN117" i="7" s="1"/>
  <c r="BN118" i="7" s="1"/>
  <c r="BN120" i="7"/>
  <c r="BN121" i="7" s="1"/>
  <c r="BN122" i="7" s="1"/>
  <c r="BN123" i="7" s="1"/>
  <c r="BN124" i="7" s="1"/>
  <c r="BN108" i="7"/>
  <c r="BN109" i="7" s="1"/>
  <c r="BN110" i="7" s="1"/>
  <c r="BN111" i="7" s="1"/>
  <c r="BN112" i="7" s="1"/>
  <c r="BN102" i="7"/>
  <c r="BN103" i="7" s="1"/>
  <c r="BN104" i="7" s="1"/>
  <c r="BN105" i="7" s="1"/>
  <c r="BN106" i="7" s="1"/>
  <c r="BN96" i="7"/>
  <c r="BN97" i="7" s="1"/>
  <c r="BN98" i="7" s="1"/>
  <c r="BN99" i="7" s="1"/>
  <c r="BN100" i="7" s="1"/>
  <c r="BN84" i="7"/>
  <c r="BN85" i="7" s="1"/>
  <c r="BN86" i="7" s="1"/>
  <c r="BN87" i="7" s="1"/>
  <c r="BN88" i="7" s="1"/>
  <c r="BN90" i="7"/>
  <c r="BN91" i="7" s="1"/>
  <c r="BN92" i="7" s="1"/>
  <c r="BN93" i="7" s="1"/>
  <c r="BN94" i="7" s="1"/>
  <c r="BN78" i="7"/>
  <c r="BN79" i="7" s="1"/>
  <c r="BN80" i="7" s="1"/>
  <c r="BN81" i="7" s="1"/>
  <c r="BN82" i="7" s="1"/>
  <c r="BN48" i="7"/>
  <c r="BN49" i="7" s="1"/>
  <c r="BN50" i="7" s="1"/>
  <c r="BN51" i="7" s="1"/>
  <c r="BN52" i="7" s="1"/>
  <c r="BN60" i="7"/>
  <c r="BN61" i="7" s="1"/>
  <c r="BN62" i="7" s="1"/>
  <c r="BN63" i="7" s="1"/>
  <c r="BN64" i="7" s="1"/>
  <c r="BN54" i="7"/>
  <c r="BN55" i="7" s="1"/>
  <c r="BN56" i="7" s="1"/>
  <c r="BN57" i="7" s="1"/>
  <c r="BN58" i="7" s="1"/>
  <c r="BN72" i="7"/>
  <c r="BN73" i="7" s="1"/>
  <c r="BN74" i="7" s="1"/>
  <c r="BN75" i="7" s="1"/>
  <c r="BN76" i="7" s="1"/>
  <c r="BN42" i="7"/>
  <c r="BN43" i="7" s="1"/>
  <c r="BN44" i="7" s="1"/>
  <c r="BN45" i="7" s="1"/>
  <c r="BN46" i="7" s="1"/>
  <c r="BN24" i="7"/>
  <c r="BN25" i="7" s="1"/>
  <c r="BN26" i="7" s="1"/>
  <c r="BN27" i="7" s="1"/>
  <c r="BN28" i="7" s="1"/>
  <c r="BN66" i="7"/>
  <c r="BN67" i="7" s="1"/>
  <c r="BN68" i="7" s="1"/>
  <c r="BN69" i="7" s="1"/>
  <c r="BN70" i="7" s="1"/>
  <c r="BN18" i="7"/>
  <c r="BN19" i="7" s="1"/>
  <c r="BN20" i="7" s="1"/>
  <c r="BN21" i="7" s="1"/>
  <c r="BN22" i="7" s="1"/>
  <c r="CL126" i="7"/>
  <c r="CL127" i="7" s="1"/>
  <c r="CL128" i="7" s="1"/>
  <c r="CL129" i="7" s="1"/>
  <c r="CL130" i="7" s="1"/>
  <c r="CL114" i="7"/>
  <c r="CL115" i="7" s="1"/>
  <c r="CL116" i="7" s="1"/>
  <c r="CL117" i="7" s="1"/>
  <c r="CL118" i="7" s="1"/>
  <c r="CL120" i="7"/>
  <c r="CL121" i="7" s="1"/>
  <c r="CL122" i="7" s="1"/>
  <c r="CL123" i="7" s="1"/>
  <c r="CL124" i="7" s="1"/>
  <c r="CL96" i="7"/>
  <c r="CL97" i="7" s="1"/>
  <c r="CL98" i="7" s="1"/>
  <c r="CL99" i="7" s="1"/>
  <c r="CL100" i="7" s="1"/>
  <c r="CL84" i="7"/>
  <c r="CL85" i="7" s="1"/>
  <c r="CL86" i="7" s="1"/>
  <c r="CL87" i="7" s="1"/>
  <c r="CL88" i="7" s="1"/>
  <c r="CL108" i="7"/>
  <c r="CL109" i="7" s="1"/>
  <c r="CL110" i="7" s="1"/>
  <c r="CL111" i="7" s="1"/>
  <c r="CL112" i="7" s="1"/>
  <c r="CL102" i="7"/>
  <c r="CL103" i="7" s="1"/>
  <c r="CL104" i="7" s="1"/>
  <c r="CL105" i="7" s="1"/>
  <c r="CL106" i="7" s="1"/>
  <c r="CL78" i="7"/>
  <c r="CL79" i="7" s="1"/>
  <c r="CL80" i="7" s="1"/>
  <c r="CL81" i="7" s="1"/>
  <c r="CL82" i="7" s="1"/>
  <c r="CL48" i="7"/>
  <c r="CL49" i="7" s="1"/>
  <c r="CL50" i="7" s="1"/>
  <c r="CL51" i="7" s="1"/>
  <c r="CL52" i="7" s="1"/>
  <c r="CL72" i="7"/>
  <c r="CL73" i="7" s="1"/>
  <c r="CL74" i="7" s="1"/>
  <c r="CL75" i="7" s="1"/>
  <c r="CL76" i="7" s="1"/>
  <c r="CL66" i="7"/>
  <c r="CL67" i="7" s="1"/>
  <c r="CL68" i="7" s="1"/>
  <c r="CL69" i="7" s="1"/>
  <c r="CL70" i="7" s="1"/>
  <c r="CL42" i="7"/>
  <c r="CL43" i="7" s="1"/>
  <c r="CL44" i="7" s="1"/>
  <c r="CL45" i="7" s="1"/>
  <c r="CL46" i="7" s="1"/>
  <c r="CL36" i="7"/>
  <c r="CL37" i="7" s="1"/>
  <c r="CL38" i="7" s="1"/>
  <c r="CL39" i="7" s="1"/>
  <c r="CL40" i="7" s="1"/>
  <c r="CL54" i="7"/>
  <c r="CL55" i="7" s="1"/>
  <c r="CL56" i="7" s="1"/>
  <c r="CL57" i="7" s="1"/>
  <c r="CL58" i="7" s="1"/>
  <c r="CL18" i="7"/>
  <c r="CL19" i="7" s="1"/>
  <c r="CL20" i="7" s="1"/>
  <c r="CL21" i="7" s="1"/>
  <c r="CL22" i="7" s="1"/>
  <c r="CL90" i="7"/>
  <c r="CL91" i="7" s="1"/>
  <c r="CL92" i="7" s="1"/>
  <c r="CL93" i="7" s="1"/>
  <c r="CL94" i="7" s="1"/>
  <c r="CL30" i="7"/>
  <c r="CL31" i="7" s="1"/>
  <c r="CL32" i="7" s="1"/>
  <c r="CL33" i="7" s="1"/>
  <c r="CL34" i="7" s="1"/>
  <c r="CL60" i="7"/>
  <c r="CL61" i="7" s="1"/>
  <c r="CL62" i="7" s="1"/>
  <c r="CL63" i="7" s="1"/>
  <c r="CL64" i="7" s="1"/>
  <c r="Z8" i="7"/>
  <c r="BV8" i="7"/>
  <c r="K120" i="7"/>
  <c r="K121" i="7" s="1"/>
  <c r="K122" i="7" s="1"/>
  <c r="K123" i="7" s="1"/>
  <c r="K124" i="7" s="1"/>
  <c r="K126" i="7"/>
  <c r="K127" i="7" s="1"/>
  <c r="K128" i="7" s="1"/>
  <c r="K129" i="7" s="1"/>
  <c r="K130" i="7" s="1"/>
  <c r="K114" i="7"/>
  <c r="K115" i="7" s="1"/>
  <c r="K116" i="7" s="1"/>
  <c r="K117" i="7" s="1"/>
  <c r="K118" i="7" s="1"/>
  <c r="K102" i="7"/>
  <c r="K103" i="7" s="1"/>
  <c r="K104" i="7" s="1"/>
  <c r="K105" i="7" s="1"/>
  <c r="K106" i="7" s="1"/>
  <c r="K108" i="7"/>
  <c r="K109" i="7" s="1"/>
  <c r="K110" i="7" s="1"/>
  <c r="K111" i="7" s="1"/>
  <c r="K112" i="7" s="1"/>
  <c r="K96" i="7"/>
  <c r="K97" i="7" s="1"/>
  <c r="K98" i="7" s="1"/>
  <c r="K99" i="7" s="1"/>
  <c r="K100" i="7" s="1"/>
  <c r="K84" i="7"/>
  <c r="K85" i="7" s="1"/>
  <c r="K86" i="7" s="1"/>
  <c r="K87" i="7" s="1"/>
  <c r="K88" i="7" s="1"/>
  <c r="K90" i="7"/>
  <c r="K91" i="7" s="1"/>
  <c r="K92" i="7" s="1"/>
  <c r="K93" i="7" s="1"/>
  <c r="K94" i="7" s="1"/>
  <c r="K78" i="7"/>
  <c r="K79" i="7" s="1"/>
  <c r="K80" i="7" s="1"/>
  <c r="K81" i="7" s="1"/>
  <c r="K82" i="7" s="1"/>
  <c r="K66" i="7"/>
  <c r="K67" i="7" s="1"/>
  <c r="K68" i="7" s="1"/>
  <c r="K69" i="7" s="1"/>
  <c r="K70" i="7" s="1"/>
  <c r="K60" i="7"/>
  <c r="K61" i="7" s="1"/>
  <c r="K62" i="7" s="1"/>
  <c r="K63" i="7" s="1"/>
  <c r="K64" i="7" s="1"/>
  <c r="K72" i="7"/>
  <c r="K73" i="7" s="1"/>
  <c r="K74" i="7" s="1"/>
  <c r="K75" i="7" s="1"/>
  <c r="K76" i="7" s="1"/>
  <c r="K42" i="7"/>
  <c r="K43" i="7" s="1"/>
  <c r="K44" i="7" s="1"/>
  <c r="K45" i="7" s="1"/>
  <c r="K46" i="7" s="1"/>
  <c r="K30" i="7"/>
  <c r="K31" i="7" s="1"/>
  <c r="K32" i="7" s="1"/>
  <c r="K33" i="7" s="1"/>
  <c r="K34" i="7" s="1"/>
  <c r="K18" i="7"/>
  <c r="K19" i="7" s="1"/>
  <c r="K20" i="7" s="1"/>
  <c r="K21" i="7" s="1"/>
  <c r="K22" i="7" s="1"/>
  <c r="K24" i="7"/>
  <c r="K25" i="7" s="1"/>
  <c r="K26" i="7" s="1"/>
  <c r="K27" i="7" s="1"/>
  <c r="K28" i="7" s="1"/>
  <c r="K54" i="7"/>
  <c r="K55" i="7" s="1"/>
  <c r="K56" i="7" s="1"/>
  <c r="K57" i="7" s="1"/>
  <c r="K58" i="7" s="1"/>
  <c r="K8" i="7"/>
  <c r="AI120" i="7"/>
  <c r="AI121" i="7" s="1"/>
  <c r="AI122" i="7" s="1"/>
  <c r="AI123" i="7" s="1"/>
  <c r="AI124" i="7" s="1"/>
  <c r="AI126" i="7"/>
  <c r="AI127" i="7" s="1"/>
  <c r="AI128" i="7" s="1"/>
  <c r="AI129" i="7" s="1"/>
  <c r="AI130" i="7" s="1"/>
  <c r="AI114" i="7"/>
  <c r="AI115" i="7" s="1"/>
  <c r="AI116" i="7" s="1"/>
  <c r="AI117" i="7" s="1"/>
  <c r="AI118" i="7" s="1"/>
  <c r="AI108" i="7"/>
  <c r="AI109" i="7" s="1"/>
  <c r="AI110" i="7" s="1"/>
  <c r="AI111" i="7" s="1"/>
  <c r="AI112" i="7" s="1"/>
  <c r="AI102" i="7"/>
  <c r="AI103" i="7" s="1"/>
  <c r="AI104" i="7" s="1"/>
  <c r="AI105" i="7" s="1"/>
  <c r="AI106" i="7" s="1"/>
  <c r="AI96" i="7"/>
  <c r="AI97" i="7" s="1"/>
  <c r="AI98" i="7" s="1"/>
  <c r="AI99" i="7" s="1"/>
  <c r="AI100" i="7" s="1"/>
  <c r="AI78" i="7"/>
  <c r="AI79" i="7" s="1"/>
  <c r="AI80" i="7" s="1"/>
  <c r="AI81" i="7" s="1"/>
  <c r="AI82" i="7" s="1"/>
  <c r="AI84" i="7"/>
  <c r="AI85" i="7" s="1"/>
  <c r="AI86" i="7" s="1"/>
  <c r="AI87" i="7" s="1"/>
  <c r="AI88" i="7" s="1"/>
  <c r="AI66" i="7"/>
  <c r="AI67" i="7" s="1"/>
  <c r="AI68" i="7" s="1"/>
  <c r="AI69" i="7" s="1"/>
  <c r="AI70" i="7" s="1"/>
  <c r="AI90" i="7"/>
  <c r="AI91" i="7" s="1"/>
  <c r="AI92" i="7" s="1"/>
  <c r="AI93" i="7" s="1"/>
  <c r="AI94" i="7" s="1"/>
  <c r="AI72" i="7"/>
  <c r="AI73" i="7" s="1"/>
  <c r="AI74" i="7" s="1"/>
  <c r="AI75" i="7" s="1"/>
  <c r="AI76" i="7" s="1"/>
  <c r="AI54" i="7"/>
  <c r="AI55" i="7" s="1"/>
  <c r="AI56" i="7" s="1"/>
  <c r="AI57" i="7" s="1"/>
  <c r="AI58" i="7" s="1"/>
  <c r="AI36" i="7"/>
  <c r="AI37" i="7" s="1"/>
  <c r="AI38" i="7" s="1"/>
  <c r="AI39" i="7" s="1"/>
  <c r="AI40" i="7" s="1"/>
  <c r="AI42" i="7"/>
  <c r="AI43" i="7" s="1"/>
  <c r="AI44" i="7" s="1"/>
  <c r="AI45" i="7" s="1"/>
  <c r="AI46" i="7" s="1"/>
  <c r="AI30" i="7"/>
  <c r="AI31" i="7" s="1"/>
  <c r="AI32" i="7" s="1"/>
  <c r="AI33" i="7" s="1"/>
  <c r="AI34" i="7" s="1"/>
  <c r="AI18" i="7"/>
  <c r="AI19" i="7" s="1"/>
  <c r="AI20" i="7" s="1"/>
  <c r="AI21" i="7" s="1"/>
  <c r="AI22" i="7" s="1"/>
  <c r="AI48" i="7"/>
  <c r="AI49" i="7" s="1"/>
  <c r="AI50" i="7" s="1"/>
  <c r="AI51" i="7" s="1"/>
  <c r="AI52" i="7" s="1"/>
  <c r="AI60" i="7"/>
  <c r="AI61" i="7" s="1"/>
  <c r="AI62" i="7" s="1"/>
  <c r="AI63" i="7" s="1"/>
  <c r="AI64" i="7" s="1"/>
  <c r="AI8" i="7"/>
  <c r="BG120" i="7"/>
  <c r="BG121" i="7" s="1"/>
  <c r="BG122" i="7" s="1"/>
  <c r="BG123" i="7" s="1"/>
  <c r="BG124" i="7" s="1"/>
  <c r="BG126" i="7"/>
  <c r="BG127" i="7" s="1"/>
  <c r="BG128" i="7" s="1"/>
  <c r="BG129" i="7" s="1"/>
  <c r="BG130" i="7" s="1"/>
  <c r="BG108" i="7"/>
  <c r="BG109" i="7" s="1"/>
  <c r="BG110" i="7" s="1"/>
  <c r="BG111" i="7" s="1"/>
  <c r="BG112" i="7" s="1"/>
  <c r="BG96" i="7"/>
  <c r="BG97" i="7" s="1"/>
  <c r="BG98" i="7" s="1"/>
  <c r="BG99" i="7" s="1"/>
  <c r="BG100" i="7" s="1"/>
  <c r="BG90" i="7"/>
  <c r="BG91" i="7" s="1"/>
  <c r="BG92" i="7" s="1"/>
  <c r="BG93" i="7" s="1"/>
  <c r="BG94" i="7" s="1"/>
  <c r="BG114" i="7"/>
  <c r="BG115" i="7" s="1"/>
  <c r="BG116" i="7" s="1"/>
  <c r="BG117" i="7" s="1"/>
  <c r="BG118" i="7" s="1"/>
  <c r="BG72" i="7"/>
  <c r="BG73" i="7" s="1"/>
  <c r="BG74" i="7" s="1"/>
  <c r="BG75" i="7" s="1"/>
  <c r="BG76" i="7" s="1"/>
  <c r="BG66" i="7"/>
  <c r="BG67" i="7" s="1"/>
  <c r="BG68" i="7" s="1"/>
  <c r="BG69" i="7" s="1"/>
  <c r="BG70" i="7" s="1"/>
  <c r="BG60" i="7"/>
  <c r="BG61" i="7" s="1"/>
  <c r="BG62" i="7" s="1"/>
  <c r="BG63" i="7" s="1"/>
  <c r="BG64" i="7" s="1"/>
  <c r="BG102" i="7"/>
  <c r="BG103" i="7" s="1"/>
  <c r="BG104" i="7" s="1"/>
  <c r="BG105" i="7" s="1"/>
  <c r="BG106" i="7" s="1"/>
  <c r="BG84" i="7"/>
  <c r="BG85" i="7" s="1"/>
  <c r="BG86" i="7" s="1"/>
  <c r="BG87" i="7" s="1"/>
  <c r="BG88" i="7" s="1"/>
  <c r="BG42" i="7"/>
  <c r="BG43" i="7" s="1"/>
  <c r="BG44" i="7" s="1"/>
  <c r="BG45" i="7" s="1"/>
  <c r="BG46" i="7" s="1"/>
  <c r="BG78" i="7"/>
  <c r="BG79" i="7" s="1"/>
  <c r="BG80" i="7" s="1"/>
  <c r="BG81" i="7" s="1"/>
  <c r="BG82" i="7" s="1"/>
  <c r="BG36" i="7"/>
  <c r="BG37" i="7" s="1"/>
  <c r="BG38" i="7" s="1"/>
  <c r="BG39" i="7" s="1"/>
  <c r="BG40" i="7" s="1"/>
  <c r="BG30" i="7"/>
  <c r="BG31" i="7" s="1"/>
  <c r="BG32" i="7" s="1"/>
  <c r="BG33" i="7" s="1"/>
  <c r="BG34" i="7" s="1"/>
  <c r="BG18" i="7"/>
  <c r="BG19" i="7" s="1"/>
  <c r="BG20" i="7" s="1"/>
  <c r="BG21" i="7" s="1"/>
  <c r="BG22" i="7" s="1"/>
  <c r="BG48" i="7"/>
  <c r="BG49" i="7" s="1"/>
  <c r="BG50" i="7" s="1"/>
  <c r="BG51" i="7" s="1"/>
  <c r="BG52" i="7" s="1"/>
  <c r="BG8" i="7"/>
  <c r="BG54" i="7"/>
  <c r="BG55" i="7" s="1"/>
  <c r="BG56" i="7" s="1"/>
  <c r="BG57" i="7" s="1"/>
  <c r="BG58" i="7" s="1"/>
  <c r="CM120" i="7"/>
  <c r="CM121" i="7" s="1"/>
  <c r="CM122" i="7" s="1"/>
  <c r="CM123" i="7" s="1"/>
  <c r="CM124" i="7" s="1"/>
  <c r="CM126" i="7"/>
  <c r="CM127" i="7" s="1"/>
  <c r="CM128" i="7" s="1"/>
  <c r="CM129" i="7" s="1"/>
  <c r="CM130" i="7" s="1"/>
  <c r="CM96" i="7"/>
  <c r="CM97" i="7" s="1"/>
  <c r="CM98" i="7" s="1"/>
  <c r="CM99" i="7" s="1"/>
  <c r="CM100" i="7" s="1"/>
  <c r="CM108" i="7"/>
  <c r="CM109" i="7" s="1"/>
  <c r="CM110" i="7" s="1"/>
  <c r="CM111" i="7" s="1"/>
  <c r="CM112" i="7" s="1"/>
  <c r="CM102" i="7"/>
  <c r="CM103" i="7" s="1"/>
  <c r="CM104" i="7" s="1"/>
  <c r="CM105" i="7" s="1"/>
  <c r="CM106" i="7" s="1"/>
  <c r="CM90" i="7"/>
  <c r="CM91" i="7" s="1"/>
  <c r="CM92" i="7" s="1"/>
  <c r="CM93" i="7" s="1"/>
  <c r="CM94" i="7" s="1"/>
  <c r="CM84" i="7"/>
  <c r="CM85" i="7" s="1"/>
  <c r="CM86" i="7" s="1"/>
  <c r="CM87" i="7" s="1"/>
  <c r="CM88" i="7" s="1"/>
  <c r="CM72" i="7"/>
  <c r="CM73" i="7" s="1"/>
  <c r="CM74" i="7" s="1"/>
  <c r="CM75" i="7" s="1"/>
  <c r="CM76" i="7" s="1"/>
  <c r="CM66" i="7"/>
  <c r="CM67" i="7" s="1"/>
  <c r="CM68" i="7" s="1"/>
  <c r="CM69" i="7" s="1"/>
  <c r="CM70" i="7" s="1"/>
  <c r="CM114" i="7"/>
  <c r="CM115" i="7" s="1"/>
  <c r="CM116" i="7" s="1"/>
  <c r="CM117" i="7" s="1"/>
  <c r="CM118" i="7" s="1"/>
  <c r="CM60" i="7"/>
  <c r="CM61" i="7" s="1"/>
  <c r="CM62" i="7" s="1"/>
  <c r="CM63" i="7" s="1"/>
  <c r="CM64" i="7" s="1"/>
  <c r="CM42" i="7"/>
  <c r="CM43" i="7" s="1"/>
  <c r="CM44" i="7" s="1"/>
  <c r="CM45" i="7" s="1"/>
  <c r="CM46" i="7" s="1"/>
  <c r="CM36" i="7"/>
  <c r="CM37" i="7" s="1"/>
  <c r="CM38" i="7" s="1"/>
  <c r="CM39" i="7" s="1"/>
  <c r="CM40" i="7" s="1"/>
  <c r="CM30" i="7"/>
  <c r="CM31" i="7" s="1"/>
  <c r="CM32" i="7" s="1"/>
  <c r="CM33" i="7" s="1"/>
  <c r="CM34" i="7" s="1"/>
  <c r="CM18" i="7"/>
  <c r="CM19" i="7" s="1"/>
  <c r="CM20" i="7" s="1"/>
  <c r="CM21" i="7" s="1"/>
  <c r="CM22" i="7" s="1"/>
  <c r="CM24" i="7"/>
  <c r="CM25" i="7" s="1"/>
  <c r="CM26" i="7" s="1"/>
  <c r="CM27" i="7" s="1"/>
  <c r="CM28" i="7" s="1"/>
  <c r="CM8" i="7"/>
  <c r="CM48" i="7"/>
  <c r="CM49" i="7" s="1"/>
  <c r="CM50" i="7" s="1"/>
  <c r="CM51" i="7" s="1"/>
  <c r="CM52" i="7" s="1"/>
  <c r="CM54" i="7"/>
  <c r="CM55" i="7" s="1"/>
  <c r="CM56" i="7" s="1"/>
  <c r="CM57" i="7" s="1"/>
  <c r="CM58" i="7" s="1"/>
  <c r="J12" i="7"/>
  <c r="J13" i="7" s="1"/>
  <c r="J14" i="7" s="1"/>
  <c r="J15" i="7" s="1"/>
  <c r="J16" i="7" s="1"/>
  <c r="BF12" i="7"/>
  <c r="BF13" i="7" s="1"/>
  <c r="BF14" i="7" s="1"/>
  <c r="BF15" i="7" s="1"/>
  <c r="BF16" i="7" s="1"/>
  <c r="AQ12" i="7"/>
  <c r="AQ13" i="7" s="1"/>
  <c r="AQ14" i="7" s="1"/>
  <c r="AQ15" i="7" s="1"/>
  <c r="AQ16" i="7" s="1"/>
  <c r="BW12" i="7"/>
  <c r="BW13" i="7" s="1"/>
  <c r="BW14" i="7" s="1"/>
  <c r="BW15" i="7" s="1"/>
  <c r="BW16" i="7" s="1"/>
  <c r="BV18" i="7"/>
  <c r="BV19" i="7" s="1"/>
  <c r="BV20" i="7" s="1"/>
  <c r="BV21" i="7" s="1"/>
  <c r="BV22" i="7" s="1"/>
  <c r="AX24" i="7"/>
  <c r="AX25" i="7" s="1"/>
  <c r="AX26" i="7" s="1"/>
  <c r="AX27" i="7" s="1"/>
  <c r="AX28" i="7" s="1"/>
  <c r="CH25" i="7"/>
  <c r="CH26" i="7" s="1"/>
  <c r="CH27" i="7" s="1"/>
  <c r="CH28" i="7" s="1"/>
  <c r="R30" i="7"/>
  <c r="R31" i="7" s="1"/>
  <c r="R32" i="7" s="1"/>
  <c r="R33" i="7" s="1"/>
  <c r="R34" i="7" s="1"/>
  <c r="CD30" i="7"/>
  <c r="CD31" i="7" s="1"/>
  <c r="CD32" i="7" s="1"/>
  <c r="CD33" i="7" s="1"/>
  <c r="CD34" i="7" s="1"/>
  <c r="F120" i="7"/>
  <c r="F121" i="7" s="1"/>
  <c r="F122" i="7" s="1"/>
  <c r="F123" i="7" s="1"/>
  <c r="F124" i="7" s="1"/>
  <c r="F126" i="7"/>
  <c r="F127" i="7" s="1"/>
  <c r="F128" i="7" s="1"/>
  <c r="F129" i="7" s="1"/>
  <c r="F130" i="7" s="1"/>
  <c r="F114" i="7"/>
  <c r="F115" i="7" s="1"/>
  <c r="F116" i="7" s="1"/>
  <c r="F117" i="7" s="1"/>
  <c r="F118" i="7" s="1"/>
  <c r="F102" i="7"/>
  <c r="F103" i="7" s="1"/>
  <c r="F104" i="7" s="1"/>
  <c r="F105" i="7" s="1"/>
  <c r="F106" i="7" s="1"/>
  <c r="F96" i="7"/>
  <c r="F97" i="7" s="1"/>
  <c r="F98" i="7" s="1"/>
  <c r="F99" i="7" s="1"/>
  <c r="F100" i="7" s="1"/>
  <c r="F90" i="7"/>
  <c r="F91" i="7" s="1"/>
  <c r="F92" i="7" s="1"/>
  <c r="F93" i="7" s="1"/>
  <c r="F94" i="7" s="1"/>
  <c r="F84" i="7"/>
  <c r="F85" i="7" s="1"/>
  <c r="F86" i="7" s="1"/>
  <c r="F87" i="7" s="1"/>
  <c r="F88" i="7" s="1"/>
  <c r="F108" i="7"/>
  <c r="F109" i="7" s="1"/>
  <c r="F110" i="7" s="1"/>
  <c r="F111" i="7" s="1"/>
  <c r="F112" i="7" s="1"/>
  <c r="F78" i="7"/>
  <c r="F79" i="7" s="1"/>
  <c r="F80" i="7" s="1"/>
  <c r="F81" i="7" s="1"/>
  <c r="F82" i="7" s="1"/>
  <c r="F66" i="7"/>
  <c r="F67" i="7" s="1"/>
  <c r="F68" i="7" s="1"/>
  <c r="F69" i="7" s="1"/>
  <c r="F70" i="7" s="1"/>
  <c r="F54" i="7"/>
  <c r="F55" i="7" s="1"/>
  <c r="F56" i="7" s="1"/>
  <c r="F57" i="7" s="1"/>
  <c r="F58" i="7" s="1"/>
  <c r="F48" i="7"/>
  <c r="F49" i="7" s="1"/>
  <c r="F50" i="7" s="1"/>
  <c r="F51" i="7" s="1"/>
  <c r="F52" i="7" s="1"/>
  <c r="F30" i="7"/>
  <c r="F31" i="7" s="1"/>
  <c r="F32" i="7" s="1"/>
  <c r="F33" i="7" s="1"/>
  <c r="F34" i="7" s="1"/>
  <c r="F60" i="7"/>
  <c r="F61" i="7" s="1"/>
  <c r="F62" i="7" s="1"/>
  <c r="F63" i="7" s="1"/>
  <c r="F64" i="7" s="1"/>
  <c r="F36" i="7"/>
  <c r="F37" i="7" s="1"/>
  <c r="F38" i="7" s="1"/>
  <c r="F39" i="7" s="1"/>
  <c r="F40" i="7" s="1"/>
  <c r="F18" i="7"/>
  <c r="F19" i="7" s="1"/>
  <c r="F20" i="7" s="1"/>
  <c r="F21" i="7" s="1"/>
  <c r="F22" i="7" s="1"/>
  <c r="N120" i="7"/>
  <c r="N121" i="7" s="1"/>
  <c r="N122" i="7" s="1"/>
  <c r="N123" i="7" s="1"/>
  <c r="N124" i="7" s="1"/>
  <c r="N126" i="7"/>
  <c r="N127" i="7" s="1"/>
  <c r="N128" i="7" s="1"/>
  <c r="N129" i="7" s="1"/>
  <c r="N130" i="7" s="1"/>
  <c r="N114" i="7"/>
  <c r="N115" i="7" s="1"/>
  <c r="N116" i="7" s="1"/>
  <c r="N117" i="7" s="1"/>
  <c r="N118" i="7" s="1"/>
  <c r="N108" i="7"/>
  <c r="N109" i="7" s="1"/>
  <c r="N110" i="7" s="1"/>
  <c r="N111" i="7" s="1"/>
  <c r="N112" i="7" s="1"/>
  <c r="N102" i="7"/>
  <c r="N103" i="7" s="1"/>
  <c r="N104" i="7" s="1"/>
  <c r="N105" i="7" s="1"/>
  <c r="N106" i="7" s="1"/>
  <c r="N96" i="7"/>
  <c r="N97" i="7" s="1"/>
  <c r="N98" i="7" s="1"/>
  <c r="N99" i="7" s="1"/>
  <c r="N100" i="7" s="1"/>
  <c r="N90" i="7"/>
  <c r="N91" i="7" s="1"/>
  <c r="N92" i="7" s="1"/>
  <c r="N93" i="7" s="1"/>
  <c r="N94" i="7" s="1"/>
  <c r="N72" i="7"/>
  <c r="N73" i="7" s="1"/>
  <c r="N74" i="7" s="1"/>
  <c r="N75" i="7" s="1"/>
  <c r="N76" i="7" s="1"/>
  <c r="N84" i="7"/>
  <c r="N85" i="7" s="1"/>
  <c r="N86" i="7" s="1"/>
  <c r="N87" i="7" s="1"/>
  <c r="N88" i="7" s="1"/>
  <c r="N66" i="7"/>
  <c r="N67" i="7" s="1"/>
  <c r="N68" i="7" s="1"/>
  <c r="N69" i="7" s="1"/>
  <c r="N70" i="7" s="1"/>
  <c r="N78" i="7"/>
  <c r="N79" i="7" s="1"/>
  <c r="N80" i="7" s="1"/>
  <c r="N81" i="7" s="1"/>
  <c r="N82" i="7" s="1"/>
  <c r="N60" i="7"/>
  <c r="N61" i="7" s="1"/>
  <c r="N62" i="7" s="1"/>
  <c r="N63" i="7" s="1"/>
  <c r="N64" i="7" s="1"/>
  <c r="N54" i="7"/>
  <c r="N55" i="7" s="1"/>
  <c r="N56" i="7" s="1"/>
  <c r="N57" i="7" s="1"/>
  <c r="N58" i="7" s="1"/>
  <c r="N30" i="7"/>
  <c r="N31" i="7" s="1"/>
  <c r="N32" i="7" s="1"/>
  <c r="N33" i="7" s="1"/>
  <c r="N34" i="7" s="1"/>
  <c r="N48" i="7"/>
  <c r="N49" i="7" s="1"/>
  <c r="N50" i="7" s="1"/>
  <c r="N51" i="7" s="1"/>
  <c r="N52" i="7" s="1"/>
  <c r="N36" i="7"/>
  <c r="N37" i="7" s="1"/>
  <c r="N38" i="7" s="1"/>
  <c r="N39" i="7" s="1"/>
  <c r="N40" i="7" s="1"/>
  <c r="N42" i="7"/>
  <c r="N43" i="7" s="1"/>
  <c r="N44" i="7" s="1"/>
  <c r="N45" i="7" s="1"/>
  <c r="N46" i="7" s="1"/>
  <c r="N24" i="7"/>
  <c r="N25" i="7" s="1"/>
  <c r="N26" i="7" s="1"/>
  <c r="N27" i="7" s="1"/>
  <c r="N28" i="7" s="1"/>
  <c r="V126" i="7"/>
  <c r="V127" i="7" s="1"/>
  <c r="V128" i="7" s="1"/>
  <c r="V129" i="7" s="1"/>
  <c r="V130" i="7" s="1"/>
  <c r="V120" i="7"/>
  <c r="V121" i="7" s="1"/>
  <c r="V122" i="7" s="1"/>
  <c r="V123" i="7" s="1"/>
  <c r="V124" i="7" s="1"/>
  <c r="V114" i="7"/>
  <c r="V115" i="7" s="1"/>
  <c r="V116" i="7" s="1"/>
  <c r="V117" i="7" s="1"/>
  <c r="V118" i="7" s="1"/>
  <c r="V108" i="7"/>
  <c r="V109" i="7" s="1"/>
  <c r="V110" i="7" s="1"/>
  <c r="V111" i="7" s="1"/>
  <c r="V112" i="7" s="1"/>
  <c r="V96" i="7"/>
  <c r="V102" i="7"/>
  <c r="V103" i="7" s="1"/>
  <c r="V104" i="7" s="1"/>
  <c r="V105" i="7" s="1"/>
  <c r="V106" i="7" s="1"/>
  <c r="V90" i="7"/>
  <c r="V91" i="7" s="1"/>
  <c r="V92" i="7" s="1"/>
  <c r="V93" i="7" s="1"/>
  <c r="V94" i="7" s="1"/>
  <c r="V72" i="7"/>
  <c r="V73" i="7" s="1"/>
  <c r="V74" i="7" s="1"/>
  <c r="V75" i="7" s="1"/>
  <c r="V76" i="7" s="1"/>
  <c r="V66" i="7"/>
  <c r="V67" i="7" s="1"/>
  <c r="V68" i="7" s="1"/>
  <c r="V69" i="7" s="1"/>
  <c r="V70" i="7" s="1"/>
  <c r="V54" i="7"/>
  <c r="V55" i="7" s="1"/>
  <c r="V56" i="7" s="1"/>
  <c r="V57" i="7" s="1"/>
  <c r="V58" i="7" s="1"/>
  <c r="V60" i="7"/>
  <c r="V61" i="7" s="1"/>
  <c r="V62" i="7" s="1"/>
  <c r="V63" i="7" s="1"/>
  <c r="V64" i="7" s="1"/>
  <c r="V78" i="7"/>
  <c r="V79" i="7" s="1"/>
  <c r="V80" i="7" s="1"/>
  <c r="V81" i="7" s="1"/>
  <c r="V82" i="7" s="1"/>
  <c r="V42" i="7"/>
  <c r="V43" i="7" s="1"/>
  <c r="V44" i="7" s="1"/>
  <c r="V45" i="7" s="1"/>
  <c r="V46" i="7" s="1"/>
  <c r="V48" i="7"/>
  <c r="V49" i="7" s="1"/>
  <c r="V50" i="7" s="1"/>
  <c r="V51" i="7" s="1"/>
  <c r="V52" i="7" s="1"/>
  <c r="V30" i="7"/>
  <c r="V31" i="7" s="1"/>
  <c r="V32" i="7" s="1"/>
  <c r="V33" i="7" s="1"/>
  <c r="V34" i="7" s="1"/>
  <c r="V84" i="7"/>
  <c r="V85" i="7" s="1"/>
  <c r="V86" i="7" s="1"/>
  <c r="V87" i="7" s="1"/>
  <c r="V88" i="7" s="1"/>
  <c r="V36" i="7"/>
  <c r="V37" i="7" s="1"/>
  <c r="V38" i="7" s="1"/>
  <c r="V39" i="7" s="1"/>
  <c r="V40" i="7" s="1"/>
  <c r="AD120" i="7"/>
  <c r="AD121" i="7" s="1"/>
  <c r="AD122" i="7" s="1"/>
  <c r="AD123" i="7" s="1"/>
  <c r="AD124" i="7" s="1"/>
  <c r="AD114" i="7"/>
  <c r="AD115" i="7" s="1"/>
  <c r="AD116" i="7" s="1"/>
  <c r="AD117" i="7" s="1"/>
  <c r="AD118" i="7" s="1"/>
  <c r="AD126" i="7"/>
  <c r="AD127" i="7" s="1"/>
  <c r="AD128" i="7" s="1"/>
  <c r="AD129" i="7" s="1"/>
  <c r="AD130" i="7" s="1"/>
  <c r="AD108" i="7"/>
  <c r="AD109" i="7" s="1"/>
  <c r="AD110" i="7" s="1"/>
  <c r="AD111" i="7" s="1"/>
  <c r="AD112" i="7" s="1"/>
  <c r="AD96" i="7"/>
  <c r="AD97" i="7" s="1"/>
  <c r="AD98" i="7" s="1"/>
  <c r="AD99" i="7" s="1"/>
  <c r="AD100" i="7" s="1"/>
  <c r="AD90" i="7"/>
  <c r="AD91" i="7" s="1"/>
  <c r="AD92" i="7" s="1"/>
  <c r="AD93" i="7" s="1"/>
  <c r="AD94" i="7" s="1"/>
  <c r="AD84" i="7"/>
  <c r="AD85" i="7" s="1"/>
  <c r="AD86" i="7" s="1"/>
  <c r="AD87" i="7" s="1"/>
  <c r="AD88" i="7" s="1"/>
  <c r="AD102" i="7"/>
  <c r="AD103" i="7" s="1"/>
  <c r="AD104" i="7" s="1"/>
  <c r="AD105" i="7" s="1"/>
  <c r="AD106" i="7" s="1"/>
  <c r="AD72" i="7"/>
  <c r="AD73" i="7" s="1"/>
  <c r="AD74" i="7" s="1"/>
  <c r="AD75" i="7" s="1"/>
  <c r="AD76" i="7" s="1"/>
  <c r="AD66" i="7"/>
  <c r="AD67" i="7" s="1"/>
  <c r="AD68" i="7" s="1"/>
  <c r="AD69" i="7" s="1"/>
  <c r="AD70" i="7" s="1"/>
  <c r="AD78" i="7"/>
  <c r="AD79" i="7" s="1"/>
  <c r="AD80" i="7" s="1"/>
  <c r="AD81" i="7" s="1"/>
  <c r="AD82" i="7" s="1"/>
  <c r="AD54" i="7"/>
  <c r="AD55" i="7" s="1"/>
  <c r="AD56" i="7" s="1"/>
  <c r="AD57" i="7" s="1"/>
  <c r="AD58" i="7" s="1"/>
  <c r="AD60" i="7"/>
  <c r="AD61" i="7" s="1"/>
  <c r="AD62" i="7" s="1"/>
  <c r="AD63" i="7" s="1"/>
  <c r="AD64" i="7" s="1"/>
  <c r="AD42" i="7"/>
  <c r="AD43" i="7" s="1"/>
  <c r="AD44" i="7" s="1"/>
  <c r="AD45" i="7" s="1"/>
  <c r="AD46" i="7" s="1"/>
  <c r="AD30" i="7"/>
  <c r="AD31" i="7" s="1"/>
  <c r="AD32" i="7" s="1"/>
  <c r="AD33" i="7" s="1"/>
  <c r="AD34" i="7" s="1"/>
  <c r="AD48" i="7"/>
  <c r="AD49" i="7" s="1"/>
  <c r="AD50" i="7" s="1"/>
  <c r="AD51" i="7" s="1"/>
  <c r="AD52" i="7" s="1"/>
  <c r="AD18" i="7"/>
  <c r="AD19" i="7" s="1"/>
  <c r="AD20" i="7" s="1"/>
  <c r="AD21" i="7" s="1"/>
  <c r="AD22" i="7" s="1"/>
  <c r="AL120" i="7"/>
  <c r="AL121" i="7" s="1"/>
  <c r="AL122" i="7" s="1"/>
  <c r="AL123" i="7" s="1"/>
  <c r="AL124" i="7" s="1"/>
  <c r="AL126" i="7"/>
  <c r="AL127" i="7" s="1"/>
  <c r="AL128" i="7" s="1"/>
  <c r="AL129" i="7" s="1"/>
  <c r="AL130" i="7" s="1"/>
  <c r="AL114" i="7"/>
  <c r="AL115" i="7" s="1"/>
  <c r="AL116" i="7" s="1"/>
  <c r="AL117" i="7" s="1"/>
  <c r="AL118" i="7" s="1"/>
  <c r="AL96" i="7"/>
  <c r="AL97" i="7" s="1"/>
  <c r="AL98" i="7" s="1"/>
  <c r="AL99" i="7" s="1"/>
  <c r="AL100" i="7" s="1"/>
  <c r="AL90" i="7"/>
  <c r="AL91" i="7" s="1"/>
  <c r="AL92" i="7" s="1"/>
  <c r="AL93" i="7" s="1"/>
  <c r="AL94" i="7" s="1"/>
  <c r="AL84" i="7"/>
  <c r="AL85" i="7" s="1"/>
  <c r="AL86" i="7" s="1"/>
  <c r="AL87" i="7" s="1"/>
  <c r="AL88" i="7" s="1"/>
  <c r="AL102" i="7"/>
  <c r="AL103" i="7" s="1"/>
  <c r="AL104" i="7" s="1"/>
  <c r="AL105" i="7" s="1"/>
  <c r="AL106" i="7" s="1"/>
  <c r="AL66" i="7"/>
  <c r="AL67" i="7" s="1"/>
  <c r="AL68" i="7" s="1"/>
  <c r="AL69" i="7" s="1"/>
  <c r="AL70" i="7" s="1"/>
  <c r="AL108" i="7"/>
  <c r="AL109" i="7" s="1"/>
  <c r="AL110" i="7" s="1"/>
  <c r="AL111" i="7" s="1"/>
  <c r="AL112" i="7" s="1"/>
  <c r="AL72" i="7"/>
  <c r="AL73" i="7" s="1"/>
  <c r="AL74" i="7" s="1"/>
  <c r="AL75" i="7" s="1"/>
  <c r="AL76" i="7" s="1"/>
  <c r="AL54" i="7"/>
  <c r="AL55" i="7" s="1"/>
  <c r="AL56" i="7" s="1"/>
  <c r="AL57" i="7" s="1"/>
  <c r="AL58" i="7" s="1"/>
  <c r="AL36" i="7"/>
  <c r="AL37" i="7" s="1"/>
  <c r="AL38" i="7" s="1"/>
  <c r="AL39" i="7" s="1"/>
  <c r="AL40" i="7" s="1"/>
  <c r="AL48" i="7"/>
  <c r="AL49" i="7" s="1"/>
  <c r="AL50" i="7" s="1"/>
  <c r="AL51" i="7" s="1"/>
  <c r="AL52" i="7" s="1"/>
  <c r="AL42" i="7"/>
  <c r="AL43" i="7" s="1"/>
  <c r="AL44" i="7" s="1"/>
  <c r="AL45" i="7" s="1"/>
  <c r="AL46" i="7" s="1"/>
  <c r="AL30" i="7"/>
  <c r="AL31" i="7" s="1"/>
  <c r="AL32" i="7" s="1"/>
  <c r="AL33" i="7" s="1"/>
  <c r="AL34" i="7" s="1"/>
  <c r="AL24" i="7"/>
  <c r="AL25" i="7" s="1"/>
  <c r="AL26" i="7" s="1"/>
  <c r="AL27" i="7" s="1"/>
  <c r="AL28" i="7" s="1"/>
  <c r="AL60" i="7"/>
  <c r="AL61" i="7" s="1"/>
  <c r="AL62" i="7" s="1"/>
  <c r="AL63" i="7" s="1"/>
  <c r="AL64" i="7" s="1"/>
  <c r="AL78" i="7"/>
  <c r="AL79" i="7" s="1"/>
  <c r="AL80" i="7" s="1"/>
  <c r="AL81" i="7" s="1"/>
  <c r="AL82" i="7" s="1"/>
  <c r="AT126" i="7"/>
  <c r="AT127" i="7" s="1"/>
  <c r="AT128" i="7" s="1"/>
  <c r="AT129" i="7" s="1"/>
  <c r="AT130" i="7" s="1"/>
  <c r="AT120" i="7"/>
  <c r="AT121" i="7" s="1"/>
  <c r="AT122" i="7" s="1"/>
  <c r="AT123" i="7" s="1"/>
  <c r="AT124" i="7" s="1"/>
  <c r="AT114" i="7"/>
  <c r="AT115" i="7" s="1"/>
  <c r="AT116" i="7" s="1"/>
  <c r="AT117" i="7" s="1"/>
  <c r="AT118" i="7" s="1"/>
  <c r="AT108" i="7"/>
  <c r="AT109" i="7" s="1"/>
  <c r="AT110" i="7" s="1"/>
  <c r="AT111" i="7" s="1"/>
  <c r="AT112" i="7" s="1"/>
  <c r="AT102" i="7"/>
  <c r="AT103" i="7" s="1"/>
  <c r="AT104" i="7" s="1"/>
  <c r="AT105" i="7" s="1"/>
  <c r="AT106" i="7" s="1"/>
  <c r="AT96" i="7"/>
  <c r="AT97" i="7" s="1"/>
  <c r="AT98" i="7" s="1"/>
  <c r="AT99" i="7" s="1"/>
  <c r="AT100" i="7" s="1"/>
  <c r="AT90" i="7"/>
  <c r="AT91" i="7" s="1"/>
  <c r="AT92" i="7" s="1"/>
  <c r="AT93" i="7" s="1"/>
  <c r="AT94" i="7" s="1"/>
  <c r="AT84" i="7"/>
  <c r="AT85" i="7" s="1"/>
  <c r="AT86" i="7" s="1"/>
  <c r="AT87" i="7" s="1"/>
  <c r="AT88" i="7" s="1"/>
  <c r="AT66" i="7"/>
  <c r="AT67" i="7" s="1"/>
  <c r="AT68" i="7" s="1"/>
  <c r="AT69" i="7" s="1"/>
  <c r="AT70" i="7" s="1"/>
  <c r="AT54" i="7"/>
  <c r="AT55" i="7" s="1"/>
  <c r="AT56" i="7" s="1"/>
  <c r="AT57" i="7" s="1"/>
  <c r="AT58" i="7" s="1"/>
  <c r="AT72" i="7"/>
  <c r="AT73" i="7" s="1"/>
  <c r="AT74" i="7" s="1"/>
  <c r="AT75" i="7" s="1"/>
  <c r="AT76" i="7" s="1"/>
  <c r="AT60" i="7"/>
  <c r="AT61" i="7" s="1"/>
  <c r="AT62" i="7" s="1"/>
  <c r="AT63" i="7" s="1"/>
  <c r="AT64" i="7" s="1"/>
  <c r="AT36" i="7"/>
  <c r="AT37" i="7" s="1"/>
  <c r="AT38" i="7" s="1"/>
  <c r="AT39" i="7" s="1"/>
  <c r="AT40" i="7" s="1"/>
  <c r="AT30" i="7"/>
  <c r="AT31" i="7" s="1"/>
  <c r="AT32" i="7" s="1"/>
  <c r="AT33" i="7" s="1"/>
  <c r="AT34" i="7" s="1"/>
  <c r="AT48" i="7"/>
  <c r="AT49" i="7" s="1"/>
  <c r="AT50" i="7" s="1"/>
  <c r="AT51" i="7" s="1"/>
  <c r="AT52" i="7" s="1"/>
  <c r="AT78" i="7"/>
  <c r="AT79" i="7" s="1"/>
  <c r="AT80" i="7" s="1"/>
  <c r="AT81" i="7" s="1"/>
  <c r="AT82" i="7" s="1"/>
  <c r="AT24" i="7"/>
  <c r="AT25" i="7" s="1"/>
  <c r="AT26" i="7" s="1"/>
  <c r="AT27" i="7" s="1"/>
  <c r="AT28" i="7" s="1"/>
  <c r="BB126" i="7"/>
  <c r="BB127" i="7" s="1"/>
  <c r="BB128" i="7" s="1"/>
  <c r="BB129" i="7" s="1"/>
  <c r="BB130" i="7" s="1"/>
  <c r="BB120" i="7"/>
  <c r="BB121" i="7" s="1"/>
  <c r="BB122" i="7" s="1"/>
  <c r="BB123" i="7" s="1"/>
  <c r="BB124" i="7" s="1"/>
  <c r="BB96" i="7"/>
  <c r="BB97" i="7" s="1"/>
  <c r="BB98" i="7" s="1"/>
  <c r="BB99" i="7" s="1"/>
  <c r="BB100" i="7" s="1"/>
  <c r="BB102" i="7"/>
  <c r="BB103" i="7" s="1"/>
  <c r="BB104" i="7" s="1"/>
  <c r="BB105" i="7" s="1"/>
  <c r="BB106" i="7" s="1"/>
  <c r="BB114" i="7"/>
  <c r="BB115" i="7" s="1"/>
  <c r="BB116" i="7" s="1"/>
  <c r="BB117" i="7" s="1"/>
  <c r="BB118" i="7" s="1"/>
  <c r="BB90" i="7"/>
  <c r="BB91" i="7" s="1"/>
  <c r="BB92" i="7" s="1"/>
  <c r="BB93" i="7" s="1"/>
  <c r="BB94" i="7" s="1"/>
  <c r="BB108" i="7"/>
  <c r="BB109" i="7" s="1"/>
  <c r="BB110" i="7" s="1"/>
  <c r="BB111" i="7" s="1"/>
  <c r="BB112" i="7" s="1"/>
  <c r="BB84" i="7"/>
  <c r="BB85" i="7" s="1"/>
  <c r="BB86" i="7" s="1"/>
  <c r="BB87" i="7" s="1"/>
  <c r="BB88" i="7" s="1"/>
  <c r="BB78" i="7"/>
  <c r="BB79" i="7" s="1"/>
  <c r="BB80" i="7" s="1"/>
  <c r="BB81" i="7" s="1"/>
  <c r="BB82" i="7" s="1"/>
  <c r="BB66" i="7"/>
  <c r="BB67" i="7" s="1"/>
  <c r="BB68" i="7" s="1"/>
  <c r="BB69" i="7" s="1"/>
  <c r="BB70" i="7" s="1"/>
  <c r="BB72" i="7"/>
  <c r="BB73" i="7" s="1"/>
  <c r="BB74" i="7" s="1"/>
  <c r="BB75" i="7" s="1"/>
  <c r="BB76" i="7" s="1"/>
  <c r="BB54" i="7"/>
  <c r="BB55" i="7" s="1"/>
  <c r="BB56" i="7" s="1"/>
  <c r="BB57" i="7" s="1"/>
  <c r="BB58" i="7" s="1"/>
  <c r="BB60" i="7"/>
  <c r="BB61" i="7" s="1"/>
  <c r="BB62" i="7" s="1"/>
  <c r="BB63" i="7" s="1"/>
  <c r="BB64" i="7" s="1"/>
  <c r="BB48" i="7"/>
  <c r="BB49" i="7" s="1"/>
  <c r="BB50" i="7" s="1"/>
  <c r="BB51" i="7" s="1"/>
  <c r="BB52" i="7" s="1"/>
  <c r="BB36" i="7"/>
  <c r="BB37" i="7" s="1"/>
  <c r="BB38" i="7" s="1"/>
  <c r="BB39" i="7" s="1"/>
  <c r="BB40" i="7" s="1"/>
  <c r="BB30" i="7"/>
  <c r="BB31" i="7" s="1"/>
  <c r="BB32" i="7" s="1"/>
  <c r="BB33" i="7" s="1"/>
  <c r="BB34" i="7" s="1"/>
  <c r="BB18" i="7"/>
  <c r="BB19" i="7" s="1"/>
  <c r="BB20" i="7" s="1"/>
  <c r="BB21" i="7" s="1"/>
  <c r="BB22" i="7" s="1"/>
  <c r="BB42" i="7"/>
  <c r="BB43" i="7" s="1"/>
  <c r="BB44" i="7" s="1"/>
  <c r="BB45" i="7" s="1"/>
  <c r="BB46" i="7" s="1"/>
  <c r="BB24" i="7"/>
  <c r="BB25" i="7" s="1"/>
  <c r="BB26" i="7" s="1"/>
  <c r="BB27" i="7" s="1"/>
  <c r="BB28" i="7" s="1"/>
  <c r="BJ126" i="7"/>
  <c r="BJ127" i="7" s="1"/>
  <c r="BJ128" i="7" s="1"/>
  <c r="BJ129" i="7" s="1"/>
  <c r="BJ130" i="7" s="1"/>
  <c r="BJ114" i="7"/>
  <c r="BJ115" i="7" s="1"/>
  <c r="BJ116" i="7" s="1"/>
  <c r="BJ117" i="7" s="1"/>
  <c r="BJ118" i="7" s="1"/>
  <c r="BJ108" i="7"/>
  <c r="BJ109" i="7" s="1"/>
  <c r="BJ110" i="7" s="1"/>
  <c r="BJ111" i="7" s="1"/>
  <c r="BJ112" i="7" s="1"/>
  <c r="BJ120" i="7"/>
  <c r="BJ121" i="7" s="1"/>
  <c r="BJ122" i="7" s="1"/>
  <c r="BJ123" i="7" s="1"/>
  <c r="BJ124" i="7" s="1"/>
  <c r="BJ96" i="7"/>
  <c r="BJ97" i="7" s="1"/>
  <c r="BJ98" i="7" s="1"/>
  <c r="BJ99" i="7" s="1"/>
  <c r="BJ100" i="7" s="1"/>
  <c r="BJ90" i="7"/>
  <c r="BJ91" i="7" s="1"/>
  <c r="BJ92" i="7" s="1"/>
  <c r="BJ93" i="7" s="1"/>
  <c r="BJ94" i="7" s="1"/>
  <c r="BJ102" i="7"/>
  <c r="BJ103" i="7" s="1"/>
  <c r="BJ104" i="7" s="1"/>
  <c r="BJ105" i="7" s="1"/>
  <c r="BJ106" i="7" s="1"/>
  <c r="BJ78" i="7"/>
  <c r="BJ79" i="7" s="1"/>
  <c r="BJ80" i="7" s="1"/>
  <c r="BJ81" i="7" s="1"/>
  <c r="BJ82" i="7" s="1"/>
  <c r="BJ66" i="7"/>
  <c r="BJ67" i="7" s="1"/>
  <c r="BJ68" i="7" s="1"/>
  <c r="BJ69" i="7" s="1"/>
  <c r="BJ70" i="7" s="1"/>
  <c r="BJ84" i="7"/>
  <c r="BJ85" i="7" s="1"/>
  <c r="BJ86" i="7" s="1"/>
  <c r="BJ87" i="7" s="1"/>
  <c r="BJ88" i="7" s="1"/>
  <c r="BJ54" i="7"/>
  <c r="BJ55" i="7" s="1"/>
  <c r="BJ56" i="7" s="1"/>
  <c r="BJ57" i="7" s="1"/>
  <c r="BJ58" i="7" s="1"/>
  <c r="BJ42" i="7"/>
  <c r="BJ43" i="7" s="1"/>
  <c r="BJ44" i="7" s="1"/>
  <c r="BJ45" i="7" s="1"/>
  <c r="BJ46" i="7" s="1"/>
  <c r="BJ60" i="7"/>
  <c r="BJ61" i="7" s="1"/>
  <c r="BJ62" i="7" s="1"/>
  <c r="BJ63" i="7" s="1"/>
  <c r="BJ64" i="7" s="1"/>
  <c r="BJ30" i="7"/>
  <c r="BJ31" i="7" s="1"/>
  <c r="BJ32" i="7" s="1"/>
  <c r="BJ33" i="7" s="1"/>
  <c r="BJ34" i="7" s="1"/>
  <c r="BJ48" i="7"/>
  <c r="BJ49" i="7" s="1"/>
  <c r="BJ50" i="7" s="1"/>
  <c r="BJ51" i="7" s="1"/>
  <c r="BJ52" i="7" s="1"/>
  <c r="BJ36" i="7"/>
  <c r="BJ37" i="7" s="1"/>
  <c r="BJ38" i="7" s="1"/>
  <c r="BJ39" i="7" s="1"/>
  <c r="BJ40" i="7" s="1"/>
  <c r="BJ18" i="7"/>
  <c r="BJ19" i="7" s="1"/>
  <c r="BJ20" i="7" s="1"/>
  <c r="BJ21" i="7" s="1"/>
  <c r="BJ22" i="7" s="1"/>
  <c r="BJ72" i="7"/>
  <c r="BJ73" i="7" s="1"/>
  <c r="BJ74" i="7" s="1"/>
  <c r="BJ75" i="7" s="1"/>
  <c r="BJ76" i="7" s="1"/>
  <c r="BR120" i="7"/>
  <c r="BR121" i="7" s="1"/>
  <c r="BR122" i="7" s="1"/>
  <c r="BR123" i="7" s="1"/>
  <c r="BR124" i="7" s="1"/>
  <c r="BR126" i="7"/>
  <c r="BR127" i="7" s="1"/>
  <c r="BR128" i="7" s="1"/>
  <c r="BR129" i="7" s="1"/>
  <c r="BR130" i="7" s="1"/>
  <c r="BR102" i="7"/>
  <c r="BR103" i="7" s="1"/>
  <c r="BR104" i="7" s="1"/>
  <c r="BR105" i="7" s="1"/>
  <c r="BR106" i="7" s="1"/>
  <c r="BR96" i="7"/>
  <c r="BR97" i="7" s="1"/>
  <c r="BR98" i="7" s="1"/>
  <c r="BR99" i="7" s="1"/>
  <c r="BR100" i="7" s="1"/>
  <c r="BR90" i="7"/>
  <c r="BR91" i="7" s="1"/>
  <c r="BR92" i="7" s="1"/>
  <c r="BR93" i="7" s="1"/>
  <c r="BR94" i="7" s="1"/>
  <c r="BR84" i="7"/>
  <c r="BR85" i="7" s="1"/>
  <c r="BR86" i="7" s="1"/>
  <c r="BR87" i="7" s="1"/>
  <c r="BR88" i="7" s="1"/>
  <c r="BR108" i="7"/>
  <c r="BR109" i="7" s="1"/>
  <c r="BR110" i="7" s="1"/>
  <c r="BR111" i="7" s="1"/>
  <c r="BR112" i="7" s="1"/>
  <c r="BR78" i="7"/>
  <c r="BR79" i="7" s="1"/>
  <c r="BR80" i="7" s="1"/>
  <c r="BR81" i="7" s="1"/>
  <c r="BR82" i="7" s="1"/>
  <c r="BR66" i="7"/>
  <c r="BR67" i="7" s="1"/>
  <c r="BR68" i="7" s="1"/>
  <c r="BR69" i="7" s="1"/>
  <c r="BR70" i="7" s="1"/>
  <c r="BR114" i="7"/>
  <c r="BR115" i="7" s="1"/>
  <c r="BR116" i="7" s="1"/>
  <c r="BR117" i="7" s="1"/>
  <c r="BR118" i="7" s="1"/>
  <c r="BR54" i="7"/>
  <c r="BR55" i="7" s="1"/>
  <c r="BR56" i="7" s="1"/>
  <c r="BR57" i="7" s="1"/>
  <c r="BR58" i="7" s="1"/>
  <c r="BR42" i="7"/>
  <c r="BR43" i="7" s="1"/>
  <c r="BR44" i="7" s="1"/>
  <c r="BR45" i="7" s="1"/>
  <c r="BR46" i="7" s="1"/>
  <c r="BR48" i="7"/>
  <c r="BR49" i="7" s="1"/>
  <c r="BR50" i="7" s="1"/>
  <c r="BR51" i="7" s="1"/>
  <c r="BR52" i="7" s="1"/>
  <c r="BR30" i="7"/>
  <c r="BR31" i="7" s="1"/>
  <c r="BR32" i="7" s="1"/>
  <c r="BR33" i="7" s="1"/>
  <c r="BR34" i="7" s="1"/>
  <c r="BR60" i="7"/>
  <c r="BR61" i="7" s="1"/>
  <c r="BR62" i="7" s="1"/>
  <c r="BR63" i="7" s="1"/>
  <c r="BR64" i="7" s="1"/>
  <c r="BR18" i="7"/>
  <c r="BR19" i="7" s="1"/>
  <c r="BR20" i="7" s="1"/>
  <c r="BR21" i="7" s="1"/>
  <c r="BR22" i="7" s="1"/>
  <c r="BR72" i="7"/>
  <c r="BR73" i="7" s="1"/>
  <c r="BR74" i="7" s="1"/>
  <c r="BR75" i="7" s="1"/>
  <c r="BR76" i="7" s="1"/>
  <c r="BR36" i="7"/>
  <c r="BR37" i="7" s="1"/>
  <c r="BR38" i="7" s="1"/>
  <c r="BR39" i="7" s="1"/>
  <c r="BR40" i="7" s="1"/>
  <c r="BZ120" i="7"/>
  <c r="BZ121" i="7" s="1"/>
  <c r="BZ122" i="7" s="1"/>
  <c r="BZ123" i="7" s="1"/>
  <c r="BZ124" i="7" s="1"/>
  <c r="BZ126" i="7"/>
  <c r="BZ127" i="7" s="1"/>
  <c r="BZ128" i="7" s="1"/>
  <c r="BZ129" i="7" s="1"/>
  <c r="BZ130" i="7" s="1"/>
  <c r="BZ114" i="7"/>
  <c r="BZ115" i="7" s="1"/>
  <c r="BZ116" i="7" s="1"/>
  <c r="BZ117" i="7" s="1"/>
  <c r="BZ118" i="7" s="1"/>
  <c r="BZ108" i="7"/>
  <c r="BZ109" i="7" s="1"/>
  <c r="BZ110" i="7" s="1"/>
  <c r="BZ111" i="7" s="1"/>
  <c r="BZ112" i="7" s="1"/>
  <c r="BZ96" i="7"/>
  <c r="BZ97" i="7" s="1"/>
  <c r="BZ98" i="7" s="1"/>
  <c r="BZ99" i="7" s="1"/>
  <c r="BZ100" i="7" s="1"/>
  <c r="BZ90" i="7"/>
  <c r="BZ91" i="7" s="1"/>
  <c r="BZ92" i="7" s="1"/>
  <c r="BZ93" i="7" s="1"/>
  <c r="BZ94" i="7" s="1"/>
  <c r="BZ72" i="7"/>
  <c r="BZ73" i="7" s="1"/>
  <c r="BZ74" i="7" s="1"/>
  <c r="BZ75" i="7" s="1"/>
  <c r="BZ76" i="7" s="1"/>
  <c r="BZ66" i="7"/>
  <c r="BZ67" i="7" s="1"/>
  <c r="BZ68" i="7" s="1"/>
  <c r="BZ69" i="7" s="1"/>
  <c r="BZ70" i="7" s="1"/>
  <c r="BZ102" i="7"/>
  <c r="BZ103" i="7" s="1"/>
  <c r="BZ104" i="7" s="1"/>
  <c r="BZ105" i="7" s="1"/>
  <c r="BZ106" i="7" s="1"/>
  <c r="BZ60" i="7"/>
  <c r="BZ61" i="7" s="1"/>
  <c r="BZ62" i="7" s="1"/>
  <c r="BZ63" i="7" s="1"/>
  <c r="BZ64" i="7" s="1"/>
  <c r="BZ54" i="7"/>
  <c r="BZ55" i="7" s="1"/>
  <c r="BZ56" i="7" s="1"/>
  <c r="BZ57" i="7" s="1"/>
  <c r="BZ58" i="7" s="1"/>
  <c r="BZ42" i="7"/>
  <c r="BZ43" i="7" s="1"/>
  <c r="BZ44" i="7" s="1"/>
  <c r="BZ45" i="7" s="1"/>
  <c r="BZ46" i="7" s="1"/>
  <c r="BZ30" i="7"/>
  <c r="BZ31" i="7" s="1"/>
  <c r="BZ32" i="7" s="1"/>
  <c r="BZ33" i="7" s="1"/>
  <c r="BZ34" i="7" s="1"/>
  <c r="BZ78" i="7"/>
  <c r="BZ79" i="7" s="1"/>
  <c r="BZ80" i="7" s="1"/>
  <c r="BZ81" i="7" s="1"/>
  <c r="BZ82" i="7" s="1"/>
  <c r="BZ48" i="7"/>
  <c r="BZ49" i="7" s="1"/>
  <c r="BZ50" i="7" s="1"/>
  <c r="BZ51" i="7" s="1"/>
  <c r="BZ52" i="7" s="1"/>
  <c r="BZ36" i="7"/>
  <c r="BZ37" i="7" s="1"/>
  <c r="BZ38" i="7" s="1"/>
  <c r="BZ39" i="7" s="1"/>
  <c r="BZ40" i="7" s="1"/>
  <c r="BZ24" i="7"/>
  <c r="BZ25" i="7" s="1"/>
  <c r="BZ26" i="7" s="1"/>
  <c r="BZ27" i="7" s="1"/>
  <c r="BZ28" i="7" s="1"/>
  <c r="BZ84" i="7"/>
  <c r="BZ85" i="7" s="1"/>
  <c r="BZ86" i="7" s="1"/>
  <c r="BZ87" i="7" s="1"/>
  <c r="BZ88" i="7" s="1"/>
  <c r="CH120" i="7"/>
  <c r="CH121" i="7" s="1"/>
  <c r="CH122" i="7" s="1"/>
  <c r="CH123" i="7" s="1"/>
  <c r="CH124" i="7" s="1"/>
  <c r="CH126" i="7"/>
  <c r="CH127" i="7" s="1"/>
  <c r="CH128" i="7" s="1"/>
  <c r="CH129" i="7" s="1"/>
  <c r="CH130" i="7" s="1"/>
  <c r="CH114" i="7"/>
  <c r="CH115" i="7" s="1"/>
  <c r="CH116" i="7" s="1"/>
  <c r="CH117" i="7" s="1"/>
  <c r="CH118" i="7" s="1"/>
  <c r="CH108" i="7"/>
  <c r="CH109" i="7" s="1"/>
  <c r="CH110" i="7" s="1"/>
  <c r="CH111" i="7" s="1"/>
  <c r="CH112" i="7" s="1"/>
  <c r="CH102" i="7"/>
  <c r="CH103" i="7" s="1"/>
  <c r="CH104" i="7" s="1"/>
  <c r="CH105" i="7" s="1"/>
  <c r="CH106" i="7" s="1"/>
  <c r="CH96" i="7"/>
  <c r="CH97" i="7" s="1"/>
  <c r="CH98" i="7" s="1"/>
  <c r="CH99" i="7" s="1"/>
  <c r="CH100" i="7" s="1"/>
  <c r="CH90" i="7"/>
  <c r="CH91" i="7" s="1"/>
  <c r="CH92" i="7" s="1"/>
  <c r="CH93" i="7" s="1"/>
  <c r="CH94" i="7" s="1"/>
  <c r="CH72" i="7"/>
  <c r="CH73" i="7" s="1"/>
  <c r="CH74" i="7" s="1"/>
  <c r="CH75" i="7" s="1"/>
  <c r="CH76" i="7" s="1"/>
  <c r="CH66" i="7"/>
  <c r="CH67" i="7" s="1"/>
  <c r="CH68" i="7" s="1"/>
  <c r="CH69" i="7" s="1"/>
  <c r="CH70" i="7" s="1"/>
  <c r="CH54" i="7"/>
  <c r="CH55" i="7" s="1"/>
  <c r="CH56" i="7" s="1"/>
  <c r="CH57" i="7" s="1"/>
  <c r="CH58" i="7" s="1"/>
  <c r="CH42" i="7"/>
  <c r="CH43" i="7" s="1"/>
  <c r="CH44" i="7" s="1"/>
  <c r="CH45" i="7" s="1"/>
  <c r="CH46" i="7" s="1"/>
  <c r="CH78" i="7"/>
  <c r="CH79" i="7" s="1"/>
  <c r="CH80" i="7" s="1"/>
  <c r="CH81" i="7" s="1"/>
  <c r="CH82" i="7" s="1"/>
  <c r="CH60" i="7"/>
  <c r="CH61" i="7" s="1"/>
  <c r="CH62" i="7" s="1"/>
  <c r="CH63" i="7" s="1"/>
  <c r="CH64" i="7" s="1"/>
  <c r="CH48" i="7"/>
  <c r="CH49" i="7" s="1"/>
  <c r="CH50" i="7" s="1"/>
  <c r="CH51" i="7" s="1"/>
  <c r="CH52" i="7" s="1"/>
  <c r="CH30" i="7"/>
  <c r="CH31" i="7" s="1"/>
  <c r="CH32" i="7" s="1"/>
  <c r="CH33" i="7" s="1"/>
  <c r="CH34" i="7" s="1"/>
  <c r="CH84" i="7"/>
  <c r="CH85" i="7" s="1"/>
  <c r="CH86" i="7" s="1"/>
  <c r="CH87" i="7" s="1"/>
  <c r="CH88" i="7" s="1"/>
  <c r="CP126" i="7"/>
  <c r="CP127" i="7" s="1"/>
  <c r="CP128" i="7" s="1"/>
  <c r="CP129" i="7" s="1"/>
  <c r="CP130" i="7" s="1"/>
  <c r="CP120" i="7"/>
  <c r="CP121" i="7" s="1"/>
  <c r="CP122" i="7" s="1"/>
  <c r="CP123" i="7" s="1"/>
  <c r="CP124" i="7" s="1"/>
  <c r="CP114" i="7"/>
  <c r="CP115" i="7" s="1"/>
  <c r="CP116" i="7" s="1"/>
  <c r="CP117" i="7" s="1"/>
  <c r="CP118" i="7" s="1"/>
  <c r="CP96" i="7"/>
  <c r="CP97" i="7" s="1"/>
  <c r="CP98" i="7" s="1"/>
  <c r="CP99" i="7" s="1"/>
  <c r="CP100" i="7" s="1"/>
  <c r="CP108" i="7"/>
  <c r="CP109" i="7" s="1"/>
  <c r="CP110" i="7" s="1"/>
  <c r="CP111" i="7" s="1"/>
  <c r="CP112" i="7" s="1"/>
  <c r="CP90" i="7"/>
  <c r="CP91" i="7" s="1"/>
  <c r="CP92" i="7" s="1"/>
  <c r="CP93" i="7" s="1"/>
  <c r="CP94" i="7" s="1"/>
  <c r="CP102" i="7"/>
  <c r="CP103" i="7" s="1"/>
  <c r="CP104" i="7" s="1"/>
  <c r="CP105" i="7" s="1"/>
  <c r="CP106" i="7" s="1"/>
  <c r="CP84" i="7"/>
  <c r="CP85" i="7" s="1"/>
  <c r="CP86" i="7" s="1"/>
  <c r="CP87" i="7" s="1"/>
  <c r="CP88" i="7" s="1"/>
  <c r="CP72" i="7"/>
  <c r="CP73" i="7" s="1"/>
  <c r="CP74" i="7" s="1"/>
  <c r="CP75" i="7" s="1"/>
  <c r="CP76" i="7" s="1"/>
  <c r="CP66" i="7"/>
  <c r="CP67" i="7" s="1"/>
  <c r="CP68" i="7" s="1"/>
  <c r="CP69" i="7" s="1"/>
  <c r="CP70" i="7" s="1"/>
  <c r="CP78" i="7"/>
  <c r="CP79" i="7" s="1"/>
  <c r="CP80" i="7" s="1"/>
  <c r="CP81" i="7" s="1"/>
  <c r="CP82" i="7" s="1"/>
  <c r="CP54" i="7"/>
  <c r="CP55" i="7" s="1"/>
  <c r="CP56" i="7" s="1"/>
  <c r="CP57" i="7" s="1"/>
  <c r="CP58" i="7" s="1"/>
  <c r="CP42" i="7"/>
  <c r="CP43" i="7" s="1"/>
  <c r="CP44" i="7" s="1"/>
  <c r="CP45" i="7" s="1"/>
  <c r="CP46" i="7" s="1"/>
  <c r="CP60" i="7"/>
  <c r="CP61" i="7" s="1"/>
  <c r="CP62" i="7" s="1"/>
  <c r="CP63" i="7" s="1"/>
  <c r="CP64" i="7" s="1"/>
  <c r="CP30" i="7"/>
  <c r="CP31" i="7" s="1"/>
  <c r="CP32" i="7" s="1"/>
  <c r="CP33" i="7" s="1"/>
  <c r="CP34" i="7" s="1"/>
  <c r="CP48" i="7"/>
  <c r="CP49" i="7" s="1"/>
  <c r="CP50" i="7" s="1"/>
  <c r="CP51" i="7" s="1"/>
  <c r="CP52" i="7" s="1"/>
  <c r="CP18" i="7"/>
  <c r="CP19" i="7" s="1"/>
  <c r="CP20" i="7" s="1"/>
  <c r="CP21" i="7" s="1"/>
  <c r="CP22" i="7" s="1"/>
  <c r="CX120" i="7"/>
  <c r="CX121" i="7" s="1"/>
  <c r="CX122" i="7" s="1"/>
  <c r="CX123" i="7" s="1"/>
  <c r="CX124" i="7" s="1"/>
  <c r="CX114" i="7"/>
  <c r="CX115" i="7" s="1"/>
  <c r="CX116" i="7" s="1"/>
  <c r="CX117" i="7" s="1"/>
  <c r="CX118" i="7" s="1"/>
  <c r="CX126" i="7"/>
  <c r="CX127" i="7" s="1"/>
  <c r="CX128" i="7" s="1"/>
  <c r="CX129" i="7" s="1"/>
  <c r="CX130" i="7" s="1"/>
  <c r="CX96" i="7"/>
  <c r="CX97" i="7" s="1"/>
  <c r="CX98" i="7" s="1"/>
  <c r="CX99" i="7" s="1"/>
  <c r="CX100" i="7" s="1"/>
  <c r="CX108" i="7"/>
  <c r="CX109" i="7" s="1"/>
  <c r="CX110" i="7" s="1"/>
  <c r="CX111" i="7" s="1"/>
  <c r="CX112" i="7" s="1"/>
  <c r="CX102" i="7"/>
  <c r="CX103" i="7" s="1"/>
  <c r="CX104" i="7" s="1"/>
  <c r="CX105" i="7" s="1"/>
  <c r="CX106" i="7" s="1"/>
  <c r="CX90" i="7"/>
  <c r="CX91" i="7" s="1"/>
  <c r="CX92" i="7" s="1"/>
  <c r="CX93" i="7" s="1"/>
  <c r="CX94" i="7" s="1"/>
  <c r="CX84" i="7"/>
  <c r="CX85" i="7" s="1"/>
  <c r="CX86" i="7" s="1"/>
  <c r="CX87" i="7" s="1"/>
  <c r="CX88" i="7" s="1"/>
  <c r="CX66" i="7"/>
  <c r="CX67" i="7" s="1"/>
  <c r="CX68" i="7" s="1"/>
  <c r="CX69" i="7" s="1"/>
  <c r="CX70" i="7" s="1"/>
  <c r="CX54" i="7"/>
  <c r="CX55" i="7" s="1"/>
  <c r="CX56" i="7" s="1"/>
  <c r="CX57" i="7" s="1"/>
  <c r="CX58" i="7" s="1"/>
  <c r="CX42" i="7"/>
  <c r="CX43" i="7" s="1"/>
  <c r="CX44" i="7" s="1"/>
  <c r="CX45" i="7" s="1"/>
  <c r="CX46" i="7" s="1"/>
  <c r="CX78" i="7"/>
  <c r="CX79" i="7" s="1"/>
  <c r="CX80" i="7" s="1"/>
  <c r="CX81" i="7" s="1"/>
  <c r="CX82" i="7" s="1"/>
  <c r="CX60" i="7"/>
  <c r="CX61" i="7" s="1"/>
  <c r="CX62" i="7" s="1"/>
  <c r="CX63" i="7" s="1"/>
  <c r="CX64" i="7" s="1"/>
  <c r="CX36" i="7"/>
  <c r="CX37" i="7" s="1"/>
  <c r="CX38" i="7" s="1"/>
  <c r="CX39" i="7" s="1"/>
  <c r="CX40" i="7" s="1"/>
  <c r="CX48" i="7"/>
  <c r="CX49" i="7" s="1"/>
  <c r="CX50" i="7" s="1"/>
  <c r="CX51" i="7" s="1"/>
  <c r="CX52" i="7" s="1"/>
  <c r="CX30" i="7"/>
  <c r="CX31" i="7" s="1"/>
  <c r="CX32" i="7" s="1"/>
  <c r="CX33" i="7" s="1"/>
  <c r="CX34" i="7" s="1"/>
  <c r="CX72" i="7"/>
  <c r="CX73" i="7" s="1"/>
  <c r="CX74" i="7" s="1"/>
  <c r="CX75" i="7" s="1"/>
  <c r="CX76" i="7" s="1"/>
  <c r="CX24" i="7"/>
  <c r="CX25" i="7" s="1"/>
  <c r="CX26" i="7" s="1"/>
  <c r="CX27" i="7" s="1"/>
  <c r="CX28" i="7" s="1"/>
  <c r="R8" i="7"/>
  <c r="AH8" i="7"/>
  <c r="AX8" i="7"/>
  <c r="BN8" i="7"/>
  <c r="CD8" i="7"/>
  <c r="CT8" i="7"/>
  <c r="N12" i="7"/>
  <c r="N13" i="7" s="1"/>
  <c r="N14" i="7" s="1"/>
  <c r="N15" i="7" s="1"/>
  <c r="N16" i="7" s="1"/>
  <c r="AD12" i="7"/>
  <c r="AD13" i="7" s="1"/>
  <c r="AD14" i="7" s="1"/>
  <c r="AD15" i="7" s="1"/>
  <c r="AD16" i="7" s="1"/>
  <c r="AT12" i="7"/>
  <c r="AT13" i="7" s="1"/>
  <c r="AT14" i="7" s="1"/>
  <c r="AT15" i="7" s="1"/>
  <c r="AT16" i="7" s="1"/>
  <c r="BJ12" i="7"/>
  <c r="BJ13" i="7" s="1"/>
  <c r="BJ14" i="7" s="1"/>
  <c r="BJ15" i="7" s="1"/>
  <c r="BJ16" i="7" s="1"/>
  <c r="BZ12" i="7"/>
  <c r="BZ13" i="7" s="1"/>
  <c r="BZ14" i="7" s="1"/>
  <c r="BZ15" i="7" s="1"/>
  <c r="BZ16" i="7" s="1"/>
  <c r="CP12" i="7"/>
  <c r="CP13" i="7" s="1"/>
  <c r="CP14" i="7" s="1"/>
  <c r="CP15" i="7" s="1"/>
  <c r="CP16" i="7" s="1"/>
  <c r="E18" i="7"/>
  <c r="BZ18" i="7"/>
  <c r="BZ19" i="7" s="1"/>
  <c r="BZ20" i="7" s="1"/>
  <c r="BZ21" i="7" s="1"/>
  <c r="BZ22" i="7" s="1"/>
  <c r="AI24" i="7"/>
  <c r="AI25" i="7" s="1"/>
  <c r="AI26" i="7" s="1"/>
  <c r="AI27" i="7" s="1"/>
  <c r="AI28" i="7" s="1"/>
  <c r="BA24" i="7"/>
  <c r="BA25" i="7" s="1"/>
  <c r="BA26" i="7" s="1"/>
  <c r="BA27" i="7" s="1"/>
  <c r="BA28" i="7" s="1"/>
  <c r="CL24" i="7"/>
  <c r="CL25" i="7" s="1"/>
  <c r="CL26" i="7" s="1"/>
  <c r="CL27" i="7" s="1"/>
  <c r="CL28" i="7" s="1"/>
  <c r="BE37" i="7"/>
  <c r="BE38" i="7" s="1"/>
  <c r="BE39" i="7" s="1"/>
  <c r="BE40" i="7" s="1"/>
  <c r="CP36" i="7"/>
  <c r="CP37" i="7" s="1"/>
  <c r="CP38" i="7" s="1"/>
  <c r="CP39" i="7" s="1"/>
  <c r="CP40" i="7" s="1"/>
  <c r="AY48" i="7"/>
  <c r="AY49" i="7" s="1"/>
  <c r="AY50" i="7" s="1"/>
  <c r="AY51" i="7" s="1"/>
  <c r="AY52" i="7" s="1"/>
  <c r="R78" i="7"/>
  <c r="R79" i="7" s="1"/>
  <c r="R80" i="7" s="1"/>
  <c r="R81" i="7" s="1"/>
  <c r="R82" i="7" s="1"/>
  <c r="D120" i="7"/>
  <c r="D121" i="7" s="1"/>
  <c r="D122" i="7" s="1"/>
  <c r="D123" i="7" s="1"/>
  <c r="D124" i="7" s="1"/>
  <c r="D114" i="7"/>
  <c r="D115" i="7" s="1"/>
  <c r="D116" i="7" s="1"/>
  <c r="D117" i="7" s="1"/>
  <c r="D118" i="7" s="1"/>
  <c r="D126" i="7"/>
  <c r="D127" i="7" s="1"/>
  <c r="D128" i="7" s="1"/>
  <c r="D129" i="7" s="1"/>
  <c r="D130" i="7" s="1"/>
  <c r="D108" i="7"/>
  <c r="D109" i="7" s="1"/>
  <c r="D110" i="7" s="1"/>
  <c r="D111" i="7" s="1"/>
  <c r="D112" i="7" s="1"/>
  <c r="D102" i="7"/>
  <c r="D103" i="7" s="1"/>
  <c r="D104" i="7" s="1"/>
  <c r="D105" i="7" s="1"/>
  <c r="D106" i="7" s="1"/>
  <c r="D90" i="7"/>
  <c r="D91" i="7" s="1"/>
  <c r="D92" i="7" s="1"/>
  <c r="D93" i="7" s="1"/>
  <c r="D94" i="7" s="1"/>
  <c r="D78" i="7"/>
  <c r="D79" i="7" s="1"/>
  <c r="D80" i="7" s="1"/>
  <c r="D81" i="7" s="1"/>
  <c r="D82" i="7" s="1"/>
  <c r="D96" i="7"/>
  <c r="D97" i="7" s="1"/>
  <c r="D98" i="7" s="1"/>
  <c r="D99" i="7" s="1"/>
  <c r="D100" i="7" s="1"/>
  <c r="D72" i="7"/>
  <c r="D73" i="7" s="1"/>
  <c r="D74" i="7" s="1"/>
  <c r="D75" i="7" s="1"/>
  <c r="D76" i="7" s="1"/>
  <c r="D60" i="7"/>
  <c r="D61" i="7" s="1"/>
  <c r="D62" i="7" s="1"/>
  <c r="D63" i="7" s="1"/>
  <c r="D64" i="7" s="1"/>
  <c r="D54" i="7"/>
  <c r="D55" i="7" s="1"/>
  <c r="D56" i="7" s="1"/>
  <c r="D57" i="7" s="1"/>
  <c r="D58" i="7" s="1"/>
  <c r="D66" i="7"/>
  <c r="D67" i="7" s="1"/>
  <c r="D68" i="7" s="1"/>
  <c r="D69" i="7" s="1"/>
  <c r="D70" i="7" s="1"/>
  <c r="D42" i="7"/>
  <c r="D43" i="7" s="1"/>
  <c r="D44" i="7" s="1"/>
  <c r="D45" i="7" s="1"/>
  <c r="D46" i="7" s="1"/>
  <c r="D48" i="7"/>
  <c r="D49" i="7" s="1"/>
  <c r="D50" i="7" s="1"/>
  <c r="D51" i="7" s="1"/>
  <c r="D52" i="7" s="1"/>
  <c r="D36" i="7"/>
  <c r="D37" i="7" s="1"/>
  <c r="D38" i="7" s="1"/>
  <c r="D39" i="7" s="1"/>
  <c r="D40" i="7" s="1"/>
  <c r="L120" i="7"/>
  <c r="L121" i="7" s="1"/>
  <c r="L122" i="7" s="1"/>
  <c r="L123" i="7" s="1"/>
  <c r="L124" i="7" s="1"/>
  <c r="L126" i="7"/>
  <c r="L127" i="7" s="1"/>
  <c r="L128" i="7" s="1"/>
  <c r="L129" i="7" s="1"/>
  <c r="L130" i="7" s="1"/>
  <c r="L108" i="7"/>
  <c r="L109" i="7" s="1"/>
  <c r="L110" i="7" s="1"/>
  <c r="L111" i="7" s="1"/>
  <c r="L112" i="7" s="1"/>
  <c r="L102" i="7"/>
  <c r="L103" i="7" s="1"/>
  <c r="L104" i="7" s="1"/>
  <c r="L105" i="7" s="1"/>
  <c r="L106" i="7" s="1"/>
  <c r="L114" i="7"/>
  <c r="L115" i="7" s="1"/>
  <c r="L116" i="7" s="1"/>
  <c r="L117" i="7" s="1"/>
  <c r="L118" i="7" s="1"/>
  <c r="L96" i="7"/>
  <c r="L97" i="7" s="1"/>
  <c r="L98" i="7" s="1"/>
  <c r="L99" i="7" s="1"/>
  <c r="L100" i="7" s="1"/>
  <c r="L84" i="7"/>
  <c r="L85" i="7" s="1"/>
  <c r="L86" i="7" s="1"/>
  <c r="L87" i="7" s="1"/>
  <c r="L88" i="7" s="1"/>
  <c r="L90" i="7"/>
  <c r="L91" i="7" s="1"/>
  <c r="L92" i="7" s="1"/>
  <c r="L93" i="7" s="1"/>
  <c r="L94" i="7" s="1"/>
  <c r="L78" i="7"/>
  <c r="L79" i="7" s="1"/>
  <c r="L80" i="7" s="1"/>
  <c r="L81" i="7" s="1"/>
  <c r="L82" i="7" s="1"/>
  <c r="L72" i="7"/>
  <c r="L73" i="7" s="1"/>
  <c r="L74" i="7" s="1"/>
  <c r="L75" i="7" s="1"/>
  <c r="L76" i="7" s="1"/>
  <c r="L66" i="7"/>
  <c r="L67" i="7" s="1"/>
  <c r="L68" i="7" s="1"/>
  <c r="L69" i="7" s="1"/>
  <c r="L70" i="7" s="1"/>
  <c r="L60" i="7"/>
  <c r="L61" i="7" s="1"/>
  <c r="L62" i="7" s="1"/>
  <c r="L63" i="7" s="1"/>
  <c r="L64" i="7" s="1"/>
  <c r="L54" i="7"/>
  <c r="L55" i="7" s="1"/>
  <c r="L56" i="7" s="1"/>
  <c r="L57" i="7" s="1"/>
  <c r="L58" i="7" s="1"/>
  <c r="L42" i="7"/>
  <c r="L43" i="7" s="1"/>
  <c r="L44" i="7" s="1"/>
  <c r="L45" i="7" s="1"/>
  <c r="L46" i="7" s="1"/>
  <c r="T126" i="7"/>
  <c r="T127" i="7" s="1"/>
  <c r="T128" i="7" s="1"/>
  <c r="T129" i="7" s="1"/>
  <c r="T130" i="7" s="1"/>
  <c r="T120" i="7"/>
  <c r="T121" i="7" s="1"/>
  <c r="T122" i="7" s="1"/>
  <c r="T123" i="7" s="1"/>
  <c r="T124" i="7" s="1"/>
  <c r="T114" i="7"/>
  <c r="T115" i="7" s="1"/>
  <c r="T116" i="7" s="1"/>
  <c r="T117" i="7" s="1"/>
  <c r="T118" i="7" s="1"/>
  <c r="T108" i="7"/>
  <c r="T109" i="7" s="1"/>
  <c r="T110" i="7" s="1"/>
  <c r="T111" i="7" s="1"/>
  <c r="T112" i="7" s="1"/>
  <c r="T84" i="7"/>
  <c r="T85" i="7" s="1"/>
  <c r="T86" i="7" s="1"/>
  <c r="T87" i="7" s="1"/>
  <c r="T88" i="7" s="1"/>
  <c r="T102" i="7"/>
  <c r="T103" i="7" s="1"/>
  <c r="T104" i="7" s="1"/>
  <c r="T105" i="7" s="1"/>
  <c r="T106" i="7" s="1"/>
  <c r="T78" i="7"/>
  <c r="T79" i="7" s="1"/>
  <c r="T80" i="7" s="1"/>
  <c r="T81" i="7" s="1"/>
  <c r="T82" i="7" s="1"/>
  <c r="T96" i="7"/>
  <c r="T97" i="7" s="1"/>
  <c r="T98" i="7" s="1"/>
  <c r="T99" i="7" s="1"/>
  <c r="T100" i="7" s="1"/>
  <c r="T72" i="7"/>
  <c r="T73" i="7" s="1"/>
  <c r="T74" i="7" s="1"/>
  <c r="T75" i="7" s="1"/>
  <c r="T76" i="7" s="1"/>
  <c r="T54" i="7"/>
  <c r="T55" i="7" s="1"/>
  <c r="T56" i="7" s="1"/>
  <c r="T57" i="7" s="1"/>
  <c r="T58" i="7" s="1"/>
  <c r="T90" i="7"/>
  <c r="T91" i="7" s="1"/>
  <c r="T92" i="7" s="1"/>
  <c r="T93" i="7" s="1"/>
  <c r="T94" i="7" s="1"/>
  <c r="T66" i="7"/>
  <c r="T67" i="7" s="1"/>
  <c r="T68" i="7" s="1"/>
  <c r="T69" i="7" s="1"/>
  <c r="T70" i="7" s="1"/>
  <c r="T48" i="7"/>
  <c r="T49" i="7" s="1"/>
  <c r="T50" i="7" s="1"/>
  <c r="T51" i="7" s="1"/>
  <c r="T52" i="7" s="1"/>
  <c r="T42" i="7"/>
  <c r="T43" i="7" s="1"/>
  <c r="T44" i="7" s="1"/>
  <c r="T45" i="7" s="1"/>
  <c r="T46" i="7" s="1"/>
  <c r="AB126" i="7"/>
  <c r="AB127" i="7" s="1"/>
  <c r="AB128" i="7" s="1"/>
  <c r="AB129" i="7" s="1"/>
  <c r="AB130" i="7" s="1"/>
  <c r="AB120" i="7"/>
  <c r="AB121" i="7" s="1"/>
  <c r="AB122" i="7" s="1"/>
  <c r="AB123" i="7" s="1"/>
  <c r="AB124" i="7" s="1"/>
  <c r="AB114" i="7"/>
  <c r="AB115" i="7" s="1"/>
  <c r="AB116" i="7" s="1"/>
  <c r="AB117" i="7" s="1"/>
  <c r="AB118" i="7" s="1"/>
  <c r="AB96" i="7"/>
  <c r="AB97" i="7" s="1"/>
  <c r="AB98" i="7" s="1"/>
  <c r="AB99" i="7" s="1"/>
  <c r="AB100" i="7" s="1"/>
  <c r="AB102" i="7"/>
  <c r="AB103" i="7" s="1"/>
  <c r="AB104" i="7" s="1"/>
  <c r="AB105" i="7" s="1"/>
  <c r="AB106" i="7" s="1"/>
  <c r="AB84" i="7"/>
  <c r="AB85" i="7" s="1"/>
  <c r="AB86" i="7" s="1"/>
  <c r="AB87" i="7" s="1"/>
  <c r="AB88" i="7" s="1"/>
  <c r="AB78" i="7"/>
  <c r="AB79" i="7" s="1"/>
  <c r="AB80" i="7" s="1"/>
  <c r="AB81" i="7" s="1"/>
  <c r="AB82" i="7" s="1"/>
  <c r="AB90" i="7"/>
  <c r="AB91" i="7" s="1"/>
  <c r="AB92" i="7" s="1"/>
  <c r="AB93" i="7" s="1"/>
  <c r="AB94" i="7" s="1"/>
  <c r="AB66" i="7"/>
  <c r="AB67" i="7" s="1"/>
  <c r="AB68" i="7" s="1"/>
  <c r="AB69" i="7" s="1"/>
  <c r="AB70" i="7" s="1"/>
  <c r="AB108" i="7"/>
  <c r="AB109" i="7" s="1"/>
  <c r="AB110" i="7" s="1"/>
  <c r="AB111" i="7" s="1"/>
  <c r="AB112" i="7" s="1"/>
  <c r="AB54" i="7"/>
  <c r="AB55" i="7" s="1"/>
  <c r="AB56" i="7" s="1"/>
  <c r="AB57" i="7" s="1"/>
  <c r="AB58" i="7" s="1"/>
  <c r="AB72" i="7"/>
  <c r="AB73" i="7" s="1"/>
  <c r="AB74" i="7" s="1"/>
  <c r="AB75" i="7" s="1"/>
  <c r="AB76" i="7" s="1"/>
  <c r="AB36" i="7"/>
  <c r="AB37" i="7" s="1"/>
  <c r="AB38" i="7" s="1"/>
  <c r="AB39" i="7" s="1"/>
  <c r="AB40" i="7" s="1"/>
  <c r="AB60" i="7"/>
  <c r="AB61" i="7" s="1"/>
  <c r="AB62" i="7" s="1"/>
  <c r="AB63" i="7" s="1"/>
  <c r="AB64" i="7" s="1"/>
  <c r="AJ126" i="7"/>
  <c r="AJ127" i="7" s="1"/>
  <c r="AJ128" i="7" s="1"/>
  <c r="AJ129" i="7" s="1"/>
  <c r="AJ130" i="7" s="1"/>
  <c r="AJ120" i="7"/>
  <c r="AJ121" i="7" s="1"/>
  <c r="AJ122" i="7" s="1"/>
  <c r="AJ123" i="7" s="1"/>
  <c r="AJ124" i="7" s="1"/>
  <c r="AJ114" i="7"/>
  <c r="AJ115" i="7" s="1"/>
  <c r="AJ116" i="7" s="1"/>
  <c r="AJ117" i="7" s="1"/>
  <c r="AJ118" i="7" s="1"/>
  <c r="AJ108" i="7"/>
  <c r="AJ109" i="7" s="1"/>
  <c r="AJ110" i="7" s="1"/>
  <c r="AJ111" i="7" s="1"/>
  <c r="AJ112" i="7" s="1"/>
  <c r="AJ102" i="7"/>
  <c r="AJ103" i="7" s="1"/>
  <c r="AJ104" i="7" s="1"/>
  <c r="AJ105" i="7" s="1"/>
  <c r="AJ106" i="7" s="1"/>
  <c r="AJ90" i="7"/>
  <c r="AJ91" i="7" s="1"/>
  <c r="AJ92" i="7" s="1"/>
  <c r="AJ93" i="7" s="1"/>
  <c r="AJ94" i="7" s="1"/>
  <c r="AJ78" i="7"/>
  <c r="AJ79" i="7" s="1"/>
  <c r="AJ80" i="7" s="1"/>
  <c r="AJ81" i="7" s="1"/>
  <c r="AJ82" i="7" s="1"/>
  <c r="AJ84" i="7"/>
  <c r="AJ85" i="7" s="1"/>
  <c r="AJ86" i="7" s="1"/>
  <c r="AJ87" i="7" s="1"/>
  <c r="AJ88" i="7" s="1"/>
  <c r="AJ96" i="7"/>
  <c r="AJ97" i="7" s="1"/>
  <c r="AJ98" i="7" s="1"/>
  <c r="AJ99" i="7" s="1"/>
  <c r="AJ100" i="7" s="1"/>
  <c r="AJ72" i="7"/>
  <c r="AJ73" i="7" s="1"/>
  <c r="AJ74" i="7" s="1"/>
  <c r="AJ75" i="7" s="1"/>
  <c r="AJ76" i="7" s="1"/>
  <c r="AJ54" i="7"/>
  <c r="AJ55" i="7" s="1"/>
  <c r="AJ56" i="7" s="1"/>
  <c r="AJ57" i="7" s="1"/>
  <c r="AJ58" i="7" s="1"/>
  <c r="AJ66" i="7"/>
  <c r="AJ67" i="7" s="1"/>
  <c r="AJ68" i="7" s="1"/>
  <c r="AJ69" i="7" s="1"/>
  <c r="AJ70" i="7" s="1"/>
  <c r="AJ60" i="7"/>
  <c r="AJ61" i="7" s="1"/>
  <c r="AJ62" i="7" s="1"/>
  <c r="AJ63" i="7" s="1"/>
  <c r="AJ64" i="7" s="1"/>
  <c r="AJ36" i="7"/>
  <c r="AJ37" i="7" s="1"/>
  <c r="AJ38" i="7" s="1"/>
  <c r="AJ39" i="7" s="1"/>
  <c r="AJ40" i="7" s="1"/>
  <c r="AJ48" i="7"/>
  <c r="AJ49" i="7" s="1"/>
  <c r="AJ50" i="7" s="1"/>
  <c r="AJ51" i="7" s="1"/>
  <c r="AJ52" i="7" s="1"/>
  <c r="AR126" i="7"/>
  <c r="AR127" i="7" s="1"/>
  <c r="AR128" i="7" s="1"/>
  <c r="AR129" i="7" s="1"/>
  <c r="AR130" i="7" s="1"/>
  <c r="AR114" i="7"/>
  <c r="AR115" i="7" s="1"/>
  <c r="AR116" i="7" s="1"/>
  <c r="AR117" i="7" s="1"/>
  <c r="AR118" i="7" s="1"/>
  <c r="AR108" i="7"/>
  <c r="AR109" i="7" s="1"/>
  <c r="AR110" i="7" s="1"/>
  <c r="AR111" i="7" s="1"/>
  <c r="AR112" i="7" s="1"/>
  <c r="AR120" i="7"/>
  <c r="AR121" i="7" s="1"/>
  <c r="AR122" i="7" s="1"/>
  <c r="AR123" i="7" s="1"/>
  <c r="AR124" i="7" s="1"/>
  <c r="AR102" i="7"/>
  <c r="AR103" i="7" s="1"/>
  <c r="AR104" i="7" s="1"/>
  <c r="AR105" i="7" s="1"/>
  <c r="AR106" i="7" s="1"/>
  <c r="AR96" i="7"/>
  <c r="AR97" i="7" s="1"/>
  <c r="AR98" i="7" s="1"/>
  <c r="AR99" i="7" s="1"/>
  <c r="AR100" i="7" s="1"/>
  <c r="AR78" i="7"/>
  <c r="AR79" i="7" s="1"/>
  <c r="AR80" i="7" s="1"/>
  <c r="AR81" i="7" s="1"/>
  <c r="AR82" i="7" s="1"/>
  <c r="AR90" i="7"/>
  <c r="AR91" i="7" s="1"/>
  <c r="AR92" i="7" s="1"/>
  <c r="AR93" i="7" s="1"/>
  <c r="AR94" i="7" s="1"/>
  <c r="AR84" i="7"/>
  <c r="AR85" i="7" s="1"/>
  <c r="AR86" i="7" s="1"/>
  <c r="AR87" i="7" s="1"/>
  <c r="AR88" i="7" s="1"/>
  <c r="AR66" i="7"/>
  <c r="AR67" i="7" s="1"/>
  <c r="AR68" i="7" s="1"/>
  <c r="AR69" i="7" s="1"/>
  <c r="AR70" i="7" s="1"/>
  <c r="AR54" i="7"/>
  <c r="AR55" i="7" s="1"/>
  <c r="AR56" i="7" s="1"/>
  <c r="AR57" i="7" s="1"/>
  <c r="AR58" i="7" s="1"/>
  <c r="AR72" i="7"/>
  <c r="AR73" i="7" s="1"/>
  <c r="AR74" i="7" s="1"/>
  <c r="AR75" i="7" s="1"/>
  <c r="AR76" i="7" s="1"/>
  <c r="AR60" i="7"/>
  <c r="AR61" i="7" s="1"/>
  <c r="AR62" i="7" s="1"/>
  <c r="AR63" i="7" s="1"/>
  <c r="AR64" i="7" s="1"/>
  <c r="AR36" i="7"/>
  <c r="AR37" i="7" s="1"/>
  <c r="AR38" i="7" s="1"/>
  <c r="AR39" i="7" s="1"/>
  <c r="AR40" i="7" s="1"/>
  <c r="AR42" i="7"/>
  <c r="AR43" i="7" s="1"/>
  <c r="AR44" i="7" s="1"/>
  <c r="AR45" i="7" s="1"/>
  <c r="AR46" i="7" s="1"/>
  <c r="AZ120" i="7"/>
  <c r="AZ121" i="7" s="1"/>
  <c r="AZ122" i="7" s="1"/>
  <c r="AZ123" i="7" s="1"/>
  <c r="AZ124" i="7" s="1"/>
  <c r="AZ126" i="7"/>
  <c r="AZ127" i="7" s="1"/>
  <c r="AZ128" i="7" s="1"/>
  <c r="AZ129" i="7" s="1"/>
  <c r="AZ130" i="7" s="1"/>
  <c r="AZ114" i="7"/>
  <c r="AZ115" i="7" s="1"/>
  <c r="AZ116" i="7" s="1"/>
  <c r="AZ117" i="7" s="1"/>
  <c r="AZ118" i="7" s="1"/>
  <c r="AZ108" i="7"/>
  <c r="AZ109" i="7" s="1"/>
  <c r="AZ110" i="7" s="1"/>
  <c r="AZ111" i="7" s="1"/>
  <c r="AZ112" i="7" s="1"/>
  <c r="AZ102" i="7"/>
  <c r="AZ103" i="7" s="1"/>
  <c r="AZ104" i="7" s="1"/>
  <c r="AZ105" i="7" s="1"/>
  <c r="AZ106" i="7" s="1"/>
  <c r="AZ84" i="7"/>
  <c r="AZ85" i="7" s="1"/>
  <c r="AZ86" i="7" s="1"/>
  <c r="AZ87" i="7" s="1"/>
  <c r="AZ88" i="7" s="1"/>
  <c r="AZ78" i="7"/>
  <c r="AZ79" i="7" s="1"/>
  <c r="AZ80" i="7" s="1"/>
  <c r="AZ81" i="7" s="1"/>
  <c r="AZ82" i="7" s="1"/>
  <c r="AZ96" i="7"/>
  <c r="AZ97" i="7" s="1"/>
  <c r="AZ98" i="7" s="1"/>
  <c r="AZ99" i="7" s="1"/>
  <c r="AZ100" i="7" s="1"/>
  <c r="AZ54" i="7"/>
  <c r="AZ55" i="7" s="1"/>
  <c r="AZ56" i="7" s="1"/>
  <c r="AZ57" i="7" s="1"/>
  <c r="AZ58" i="7" s="1"/>
  <c r="AZ66" i="7"/>
  <c r="AZ67" i="7" s="1"/>
  <c r="AZ68" i="7" s="1"/>
  <c r="AZ69" i="7" s="1"/>
  <c r="AZ70" i="7" s="1"/>
  <c r="AZ72" i="7"/>
  <c r="AZ73" i="7" s="1"/>
  <c r="AZ74" i="7" s="1"/>
  <c r="AZ75" i="7" s="1"/>
  <c r="AZ76" i="7" s="1"/>
  <c r="AZ48" i="7"/>
  <c r="AZ49" i="7" s="1"/>
  <c r="AZ50" i="7" s="1"/>
  <c r="AZ51" i="7" s="1"/>
  <c r="AZ52" i="7" s="1"/>
  <c r="BH120" i="7"/>
  <c r="BH121" i="7" s="1"/>
  <c r="BH122" i="7" s="1"/>
  <c r="BH123" i="7" s="1"/>
  <c r="BH124" i="7" s="1"/>
  <c r="BH126" i="7"/>
  <c r="BH127" i="7" s="1"/>
  <c r="BH128" i="7" s="1"/>
  <c r="BH129" i="7" s="1"/>
  <c r="BH130" i="7" s="1"/>
  <c r="BH114" i="7"/>
  <c r="BH115" i="7" s="1"/>
  <c r="BH116" i="7" s="1"/>
  <c r="BH117" i="7" s="1"/>
  <c r="BH118" i="7" s="1"/>
  <c r="BH108" i="7"/>
  <c r="BH109" i="7" s="1"/>
  <c r="BH110" i="7" s="1"/>
  <c r="BH111" i="7" s="1"/>
  <c r="BH112" i="7" s="1"/>
  <c r="BH102" i="7"/>
  <c r="BH103" i="7" s="1"/>
  <c r="BH104" i="7" s="1"/>
  <c r="BH105" i="7" s="1"/>
  <c r="BH106" i="7" s="1"/>
  <c r="BH96" i="7"/>
  <c r="BH97" i="7" s="1"/>
  <c r="BH98" i="7" s="1"/>
  <c r="BH99" i="7" s="1"/>
  <c r="BH100" i="7" s="1"/>
  <c r="BH90" i="7"/>
  <c r="BH91" i="7" s="1"/>
  <c r="BH92" i="7" s="1"/>
  <c r="BH93" i="7" s="1"/>
  <c r="BH94" i="7" s="1"/>
  <c r="BH78" i="7"/>
  <c r="BH79" i="7" s="1"/>
  <c r="BH80" i="7" s="1"/>
  <c r="BH81" i="7" s="1"/>
  <c r="BH82" i="7" s="1"/>
  <c r="BH72" i="7"/>
  <c r="BH73" i="7" s="1"/>
  <c r="BH74" i="7" s="1"/>
  <c r="BH75" i="7" s="1"/>
  <c r="BH76" i="7" s="1"/>
  <c r="BH60" i="7"/>
  <c r="BH61" i="7" s="1"/>
  <c r="BH62" i="7" s="1"/>
  <c r="BH63" i="7" s="1"/>
  <c r="BH64" i="7" s="1"/>
  <c r="BH66" i="7"/>
  <c r="BH67" i="7" s="1"/>
  <c r="BH68" i="7" s="1"/>
  <c r="BH69" i="7" s="1"/>
  <c r="BH70" i="7" s="1"/>
  <c r="BH84" i="7"/>
  <c r="BH85" i="7" s="1"/>
  <c r="BH86" i="7" s="1"/>
  <c r="BH87" i="7" s="1"/>
  <c r="BH88" i="7" s="1"/>
  <c r="BH54" i="7"/>
  <c r="BH55" i="7" s="1"/>
  <c r="BH56" i="7" s="1"/>
  <c r="BH57" i="7" s="1"/>
  <c r="BH58" i="7" s="1"/>
  <c r="BH42" i="7"/>
  <c r="BH43" i="7" s="1"/>
  <c r="BH44" i="7" s="1"/>
  <c r="BH45" i="7" s="1"/>
  <c r="BH46" i="7" s="1"/>
  <c r="BP120" i="7"/>
  <c r="BP121" i="7" s="1"/>
  <c r="BP122" i="7" s="1"/>
  <c r="BP123" i="7" s="1"/>
  <c r="BP124" i="7" s="1"/>
  <c r="BP114" i="7"/>
  <c r="BP115" i="7" s="1"/>
  <c r="BP116" i="7" s="1"/>
  <c r="BP117" i="7" s="1"/>
  <c r="BP118" i="7" s="1"/>
  <c r="BP90" i="7"/>
  <c r="BP91" i="7" s="1"/>
  <c r="BP92" i="7" s="1"/>
  <c r="BP93" i="7" s="1"/>
  <c r="BP94" i="7" s="1"/>
  <c r="BP78" i="7"/>
  <c r="BP79" i="7" s="1"/>
  <c r="BP80" i="7" s="1"/>
  <c r="BP81" i="7" s="1"/>
  <c r="BP82" i="7" s="1"/>
  <c r="BP126" i="7"/>
  <c r="BP127" i="7" s="1"/>
  <c r="BP128" i="7" s="1"/>
  <c r="BP129" i="7" s="1"/>
  <c r="BP130" i="7" s="1"/>
  <c r="BP96" i="7"/>
  <c r="BP97" i="7" s="1"/>
  <c r="BP98" i="7" s="1"/>
  <c r="BP99" i="7" s="1"/>
  <c r="BP100" i="7" s="1"/>
  <c r="BP72" i="7"/>
  <c r="BP73" i="7" s="1"/>
  <c r="BP74" i="7" s="1"/>
  <c r="BP75" i="7" s="1"/>
  <c r="BP76" i="7" s="1"/>
  <c r="BP108" i="7"/>
  <c r="BP109" i="7" s="1"/>
  <c r="BP110" i="7" s="1"/>
  <c r="BP111" i="7" s="1"/>
  <c r="BP112" i="7" s="1"/>
  <c r="BP84" i="7"/>
  <c r="BP85" i="7" s="1"/>
  <c r="BP86" i="7" s="1"/>
  <c r="BP87" i="7" s="1"/>
  <c r="BP88" i="7" s="1"/>
  <c r="BP102" i="7"/>
  <c r="BP103" i="7" s="1"/>
  <c r="BP104" i="7" s="1"/>
  <c r="BP105" i="7" s="1"/>
  <c r="BP106" i="7" s="1"/>
  <c r="BP60" i="7"/>
  <c r="BP61" i="7" s="1"/>
  <c r="BP62" i="7" s="1"/>
  <c r="BP63" i="7" s="1"/>
  <c r="BP64" i="7" s="1"/>
  <c r="BP54" i="7"/>
  <c r="BP55" i="7" s="1"/>
  <c r="BP56" i="7" s="1"/>
  <c r="BP57" i="7" s="1"/>
  <c r="BP58" i="7" s="1"/>
  <c r="BP42" i="7"/>
  <c r="BP43" i="7" s="1"/>
  <c r="BP44" i="7" s="1"/>
  <c r="BP45" i="7" s="1"/>
  <c r="BP46" i="7" s="1"/>
  <c r="BP66" i="7"/>
  <c r="BP67" i="7" s="1"/>
  <c r="BP68" i="7" s="1"/>
  <c r="BP69" i="7" s="1"/>
  <c r="BP70" i="7" s="1"/>
  <c r="BP48" i="7"/>
  <c r="BP49" i="7" s="1"/>
  <c r="BP50" i="7" s="1"/>
  <c r="BP51" i="7" s="1"/>
  <c r="BP52" i="7" s="1"/>
  <c r="BP36" i="7"/>
  <c r="BP37" i="7" s="1"/>
  <c r="BP38" i="7" s="1"/>
  <c r="BP39" i="7" s="1"/>
  <c r="BP40" i="7" s="1"/>
  <c r="BX120" i="7"/>
  <c r="BX121" i="7" s="1"/>
  <c r="BX122" i="7" s="1"/>
  <c r="BX123" i="7" s="1"/>
  <c r="BX124" i="7" s="1"/>
  <c r="BX114" i="7"/>
  <c r="BX115" i="7" s="1"/>
  <c r="BX116" i="7" s="1"/>
  <c r="BX117" i="7" s="1"/>
  <c r="BX118" i="7" s="1"/>
  <c r="BX126" i="7"/>
  <c r="BX127" i="7" s="1"/>
  <c r="BX128" i="7" s="1"/>
  <c r="BX129" i="7" s="1"/>
  <c r="BX130" i="7" s="1"/>
  <c r="BX108" i="7"/>
  <c r="BX109" i="7" s="1"/>
  <c r="BX110" i="7" s="1"/>
  <c r="BX111" i="7" s="1"/>
  <c r="BX112" i="7" s="1"/>
  <c r="BX102" i="7"/>
  <c r="BX103" i="7" s="1"/>
  <c r="BX104" i="7" s="1"/>
  <c r="BX105" i="7" s="1"/>
  <c r="BX106" i="7" s="1"/>
  <c r="BX96" i="7"/>
  <c r="BX97" i="7" s="1"/>
  <c r="BX98" i="7" s="1"/>
  <c r="BX99" i="7" s="1"/>
  <c r="BX100" i="7" s="1"/>
  <c r="BX84" i="7"/>
  <c r="BX85" i="7" s="1"/>
  <c r="BX86" i="7" s="1"/>
  <c r="BX87" i="7" s="1"/>
  <c r="BX88" i="7" s="1"/>
  <c r="BX90" i="7"/>
  <c r="BX91" i="7" s="1"/>
  <c r="BX92" i="7" s="1"/>
  <c r="BX93" i="7" s="1"/>
  <c r="BX94" i="7" s="1"/>
  <c r="BX78" i="7"/>
  <c r="BX79" i="7" s="1"/>
  <c r="BX80" i="7" s="1"/>
  <c r="BX81" i="7" s="1"/>
  <c r="BX82" i="7" s="1"/>
  <c r="BX72" i="7"/>
  <c r="BX73" i="7" s="1"/>
  <c r="BX74" i="7" s="1"/>
  <c r="BX75" i="7" s="1"/>
  <c r="BX76" i="7" s="1"/>
  <c r="BX66" i="7"/>
  <c r="BX67" i="7" s="1"/>
  <c r="BX68" i="7" s="1"/>
  <c r="BX69" i="7" s="1"/>
  <c r="BX70" i="7" s="1"/>
  <c r="BX60" i="7"/>
  <c r="BX61" i="7" s="1"/>
  <c r="BX62" i="7" s="1"/>
  <c r="BX63" i="7" s="1"/>
  <c r="BX64" i="7" s="1"/>
  <c r="BX54" i="7"/>
  <c r="BX55" i="7" s="1"/>
  <c r="BX56" i="7" s="1"/>
  <c r="BX57" i="7" s="1"/>
  <c r="BX58" i="7" s="1"/>
  <c r="BX42" i="7"/>
  <c r="BX43" i="7" s="1"/>
  <c r="BX44" i="7" s="1"/>
  <c r="BX45" i="7" s="1"/>
  <c r="BX46" i="7" s="1"/>
  <c r="CF126" i="7"/>
  <c r="CF127" i="7" s="1"/>
  <c r="CF128" i="7" s="1"/>
  <c r="CF129" i="7" s="1"/>
  <c r="CF130" i="7" s="1"/>
  <c r="CF120" i="7"/>
  <c r="CF121" i="7" s="1"/>
  <c r="CF122" i="7" s="1"/>
  <c r="CF123" i="7" s="1"/>
  <c r="CF124" i="7" s="1"/>
  <c r="CF114" i="7"/>
  <c r="CF115" i="7" s="1"/>
  <c r="CF116" i="7" s="1"/>
  <c r="CF117" i="7" s="1"/>
  <c r="CF118" i="7" s="1"/>
  <c r="CF108" i="7"/>
  <c r="CF109" i="7" s="1"/>
  <c r="CF110" i="7" s="1"/>
  <c r="CF111" i="7" s="1"/>
  <c r="CF112" i="7" s="1"/>
  <c r="CF84" i="7"/>
  <c r="CF85" i="7" s="1"/>
  <c r="CF86" i="7" s="1"/>
  <c r="CF87" i="7" s="1"/>
  <c r="CF88" i="7" s="1"/>
  <c r="CF78" i="7"/>
  <c r="CF79" i="7" s="1"/>
  <c r="CF80" i="7" s="1"/>
  <c r="CF81" i="7" s="1"/>
  <c r="CF82" i="7" s="1"/>
  <c r="CF90" i="7"/>
  <c r="CF91" i="7" s="1"/>
  <c r="CF92" i="7" s="1"/>
  <c r="CF93" i="7" s="1"/>
  <c r="CF94" i="7" s="1"/>
  <c r="CF102" i="7"/>
  <c r="CF103" i="7" s="1"/>
  <c r="CF104" i="7" s="1"/>
  <c r="CF105" i="7" s="1"/>
  <c r="CF106" i="7" s="1"/>
  <c r="CF96" i="7"/>
  <c r="CF97" i="7" s="1"/>
  <c r="CF98" i="7" s="1"/>
  <c r="CF99" i="7" s="1"/>
  <c r="CF100" i="7" s="1"/>
  <c r="CF54" i="7"/>
  <c r="CF55" i="7" s="1"/>
  <c r="CF56" i="7" s="1"/>
  <c r="CF57" i="7" s="1"/>
  <c r="CF58" i="7" s="1"/>
  <c r="CF42" i="7"/>
  <c r="CF43" i="7" s="1"/>
  <c r="CF44" i="7" s="1"/>
  <c r="CF45" i="7" s="1"/>
  <c r="CF46" i="7" s="1"/>
  <c r="CF66" i="7"/>
  <c r="CF67" i="7" s="1"/>
  <c r="CF68" i="7" s="1"/>
  <c r="CF69" i="7" s="1"/>
  <c r="CF70" i="7" s="1"/>
  <c r="CF60" i="7"/>
  <c r="CF61" i="7" s="1"/>
  <c r="CF62" i="7" s="1"/>
  <c r="CF63" i="7" s="1"/>
  <c r="CF64" i="7" s="1"/>
  <c r="CF72" i="7"/>
  <c r="CF73" i="7" s="1"/>
  <c r="CF74" i="7" s="1"/>
  <c r="CF75" i="7" s="1"/>
  <c r="CF76" i="7" s="1"/>
  <c r="CF48" i="7"/>
  <c r="CF49" i="7" s="1"/>
  <c r="CF50" i="7" s="1"/>
  <c r="CF51" i="7" s="1"/>
  <c r="CF52" i="7" s="1"/>
  <c r="CN120" i="7"/>
  <c r="CN121" i="7" s="1"/>
  <c r="CN122" i="7" s="1"/>
  <c r="CN123" i="7" s="1"/>
  <c r="CN124" i="7" s="1"/>
  <c r="CN126" i="7"/>
  <c r="CN127" i="7" s="1"/>
  <c r="CN128" i="7" s="1"/>
  <c r="CN129" i="7" s="1"/>
  <c r="CN130" i="7" s="1"/>
  <c r="CN108" i="7"/>
  <c r="CN109" i="7" s="1"/>
  <c r="CN110" i="7" s="1"/>
  <c r="CN111" i="7" s="1"/>
  <c r="CN112" i="7" s="1"/>
  <c r="CN102" i="7"/>
  <c r="CN103" i="7" s="1"/>
  <c r="CN104" i="7" s="1"/>
  <c r="CN105" i="7" s="1"/>
  <c r="CN106" i="7" s="1"/>
  <c r="CN96" i="7"/>
  <c r="CN97" i="7" s="1"/>
  <c r="CN98" i="7" s="1"/>
  <c r="CN99" i="7" s="1"/>
  <c r="CN100" i="7" s="1"/>
  <c r="CN114" i="7"/>
  <c r="CN115" i="7" s="1"/>
  <c r="CN116" i="7" s="1"/>
  <c r="CN117" i="7" s="1"/>
  <c r="CN118" i="7" s="1"/>
  <c r="CN84" i="7"/>
  <c r="CN85" i="7" s="1"/>
  <c r="CN86" i="7" s="1"/>
  <c r="CN87" i="7" s="1"/>
  <c r="CN88" i="7" s="1"/>
  <c r="CN78" i="7"/>
  <c r="CN79" i="7" s="1"/>
  <c r="CN80" i="7" s="1"/>
  <c r="CN81" i="7" s="1"/>
  <c r="CN82" i="7" s="1"/>
  <c r="CN90" i="7"/>
  <c r="CN91" i="7" s="1"/>
  <c r="CN92" i="7" s="1"/>
  <c r="CN93" i="7" s="1"/>
  <c r="CN94" i="7" s="1"/>
  <c r="CN72" i="7"/>
  <c r="CN73" i="7" s="1"/>
  <c r="CN74" i="7" s="1"/>
  <c r="CN75" i="7" s="1"/>
  <c r="CN76" i="7" s="1"/>
  <c r="CN66" i="7"/>
  <c r="CN67" i="7" s="1"/>
  <c r="CN68" i="7" s="1"/>
  <c r="CN69" i="7" s="1"/>
  <c r="CN70" i="7" s="1"/>
  <c r="CN54" i="7"/>
  <c r="CN55" i="7" s="1"/>
  <c r="CN56" i="7" s="1"/>
  <c r="CN57" i="7" s="1"/>
  <c r="CN58" i="7" s="1"/>
  <c r="CN42" i="7"/>
  <c r="CN43" i="7" s="1"/>
  <c r="CN44" i="7" s="1"/>
  <c r="CN45" i="7" s="1"/>
  <c r="CN46" i="7" s="1"/>
  <c r="CN36" i="7"/>
  <c r="CN37" i="7" s="1"/>
  <c r="CN38" i="7" s="1"/>
  <c r="CN39" i="7" s="1"/>
  <c r="CN40" i="7" s="1"/>
  <c r="CN60" i="7"/>
  <c r="CN61" i="7" s="1"/>
  <c r="CN62" i="7" s="1"/>
  <c r="CN63" i="7" s="1"/>
  <c r="CN64" i="7" s="1"/>
  <c r="CV126" i="7"/>
  <c r="CV127" i="7" s="1"/>
  <c r="CV128" i="7" s="1"/>
  <c r="CV129" i="7" s="1"/>
  <c r="CV130" i="7" s="1"/>
  <c r="CV114" i="7"/>
  <c r="CV115" i="7" s="1"/>
  <c r="CV116" i="7" s="1"/>
  <c r="CV117" i="7" s="1"/>
  <c r="CV118" i="7" s="1"/>
  <c r="CV120" i="7"/>
  <c r="CV121" i="7" s="1"/>
  <c r="CV122" i="7" s="1"/>
  <c r="CV123" i="7" s="1"/>
  <c r="CV124" i="7" s="1"/>
  <c r="CV108" i="7"/>
  <c r="CV109" i="7" s="1"/>
  <c r="CV110" i="7" s="1"/>
  <c r="CV111" i="7" s="1"/>
  <c r="CV112" i="7" s="1"/>
  <c r="CV90" i="7"/>
  <c r="CV91" i="7" s="1"/>
  <c r="CV92" i="7" s="1"/>
  <c r="CV93" i="7" s="1"/>
  <c r="CV94" i="7" s="1"/>
  <c r="CV78" i="7"/>
  <c r="CV79" i="7" s="1"/>
  <c r="CV80" i="7" s="1"/>
  <c r="CV81" i="7" s="1"/>
  <c r="CV82" i="7" s="1"/>
  <c r="CV96" i="7"/>
  <c r="CV97" i="7" s="1"/>
  <c r="CV98" i="7" s="1"/>
  <c r="CV99" i="7" s="1"/>
  <c r="CV100" i="7" s="1"/>
  <c r="CV72" i="7"/>
  <c r="CV73" i="7" s="1"/>
  <c r="CV74" i="7" s="1"/>
  <c r="CV75" i="7" s="1"/>
  <c r="CV76" i="7" s="1"/>
  <c r="CV84" i="7"/>
  <c r="CV85" i="7" s="1"/>
  <c r="CV86" i="7" s="1"/>
  <c r="CV87" i="7" s="1"/>
  <c r="CV88" i="7" s="1"/>
  <c r="CV54" i="7"/>
  <c r="CV55" i="7" s="1"/>
  <c r="CV56" i="7" s="1"/>
  <c r="CV57" i="7" s="1"/>
  <c r="CV58" i="7" s="1"/>
  <c r="CV42" i="7"/>
  <c r="CV43" i="7" s="1"/>
  <c r="CV44" i="7" s="1"/>
  <c r="CV45" i="7" s="1"/>
  <c r="CV46" i="7" s="1"/>
  <c r="CV66" i="7"/>
  <c r="CV67" i="7" s="1"/>
  <c r="CV68" i="7" s="1"/>
  <c r="CV69" i="7" s="1"/>
  <c r="CV70" i="7" s="1"/>
  <c r="CV60" i="7"/>
  <c r="CV61" i="7" s="1"/>
  <c r="CV62" i="7" s="1"/>
  <c r="CV63" i="7" s="1"/>
  <c r="CV64" i="7" s="1"/>
  <c r="CV36" i="7"/>
  <c r="CV37" i="7" s="1"/>
  <c r="CV38" i="7" s="1"/>
  <c r="CV39" i="7" s="1"/>
  <c r="CV40" i="7" s="1"/>
  <c r="CV48" i="7"/>
  <c r="CV49" i="7" s="1"/>
  <c r="CV50" i="7" s="1"/>
  <c r="CV51" i="7" s="1"/>
  <c r="CV52" i="7" s="1"/>
  <c r="H8" i="7"/>
  <c r="X8" i="7"/>
  <c r="AN8" i="7"/>
  <c r="AV8" i="7"/>
  <c r="BL8" i="7"/>
  <c r="BT8" i="7"/>
  <c r="CB8" i="7"/>
  <c r="CJ8" i="7"/>
  <c r="D12" i="7"/>
  <c r="D13" i="7" s="1"/>
  <c r="D14" i="7" s="1"/>
  <c r="D15" i="7" s="1"/>
  <c r="D16" i="7" s="1"/>
  <c r="L12" i="7"/>
  <c r="L13" i="7" s="1"/>
  <c r="L14" i="7" s="1"/>
  <c r="L15" i="7" s="1"/>
  <c r="L16" i="7" s="1"/>
  <c r="T12" i="7"/>
  <c r="T13" i="7" s="1"/>
  <c r="T14" i="7" s="1"/>
  <c r="T15" i="7" s="1"/>
  <c r="T16" i="7" s="1"/>
  <c r="AB12" i="7"/>
  <c r="AB13" i="7" s="1"/>
  <c r="AB14" i="7" s="1"/>
  <c r="AB15" i="7" s="1"/>
  <c r="AB16" i="7" s="1"/>
  <c r="AJ12" i="7"/>
  <c r="AJ13" i="7" s="1"/>
  <c r="AJ14" i="7" s="1"/>
  <c r="AJ15" i="7" s="1"/>
  <c r="AJ16" i="7" s="1"/>
  <c r="AR12" i="7"/>
  <c r="AR13" i="7" s="1"/>
  <c r="AR14" i="7" s="1"/>
  <c r="AR15" i="7" s="1"/>
  <c r="AR16" i="7" s="1"/>
  <c r="AZ12" i="7"/>
  <c r="AZ13" i="7" s="1"/>
  <c r="AZ14" i="7" s="1"/>
  <c r="AZ15" i="7" s="1"/>
  <c r="AZ16" i="7" s="1"/>
  <c r="BH12" i="7"/>
  <c r="BH13" i="7" s="1"/>
  <c r="BH14" i="7" s="1"/>
  <c r="BH15" i="7" s="1"/>
  <c r="BH16" i="7" s="1"/>
  <c r="BP12" i="7"/>
  <c r="BP13" i="7" s="1"/>
  <c r="BP14" i="7" s="1"/>
  <c r="BP15" i="7" s="1"/>
  <c r="BP16" i="7" s="1"/>
  <c r="BX12" i="7"/>
  <c r="BX13" i="7" s="1"/>
  <c r="BX14" i="7" s="1"/>
  <c r="BX15" i="7" s="1"/>
  <c r="BX16" i="7" s="1"/>
  <c r="CF12" i="7"/>
  <c r="CF13" i="7" s="1"/>
  <c r="CF14" i="7" s="1"/>
  <c r="CF15" i="7" s="1"/>
  <c r="CF16" i="7" s="1"/>
  <c r="CN12" i="7"/>
  <c r="CN13" i="7" s="1"/>
  <c r="CN14" i="7" s="1"/>
  <c r="CN15" i="7" s="1"/>
  <c r="CN16" i="7" s="1"/>
  <c r="CV12" i="7"/>
  <c r="CV13" i="7" s="1"/>
  <c r="CV14" i="7" s="1"/>
  <c r="CV15" i="7" s="1"/>
  <c r="CV16" i="7" s="1"/>
  <c r="L18" i="7"/>
  <c r="L19" i="7" s="1"/>
  <c r="L20" i="7" s="1"/>
  <c r="L21" i="7" s="1"/>
  <c r="L22" i="7" s="1"/>
  <c r="BE18" i="7"/>
  <c r="BE19" i="7" s="1"/>
  <c r="BE20" i="7" s="1"/>
  <c r="BE21" i="7" s="1"/>
  <c r="BE22" i="7" s="1"/>
  <c r="BX18" i="7"/>
  <c r="BX19" i="7" s="1"/>
  <c r="BX20" i="7" s="1"/>
  <c r="BX21" i="7" s="1"/>
  <c r="BX22" i="7" s="1"/>
  <c r="X24" i="7"/>
  <c r="X25" i="7" s="1"/>
  <c r="X26" i="7" s="1"/>
  <c r="X27" i="7" s="1"/>
  <c r="X28" i="7" s="1"/>
  <c r="AG24" i="7"/>
  <c r="AG25" i="7" s="1"/>
  <c r="AG26" i="7" s="1"/>
  <c r="AG27" i="7" s="1"/>
  <c r="AG28" i="7" s="1"/>
  <c r="BH24" i="7"/>
  <c r="BH25" i="7" s="1"/>
  <c r="BH26" i="7" s="1"/>
  <c r="BH27" i="7" s="1"/>
  <c r="BH28" i="7" s="1"/>
  <c r="CJ24" i="7"/>
  <c r="CJ25" i="7" s="1"/>
  <c r="CJ26" i="7" s="1"/>
  <c r="CJ27" i="7" s="1"/>
  <c r="CJ28" i="7" s="1"/>
  <c r="CS24" i="7"/>
  <c r="CS25" i="7" s="1"/>
  <c r="CS26" i="7" s="1"/>
  <c r="CS27" i="7" s="1"/>
  <c r="CS28" i="7" s="1"/>
  <c r="D30" i="7"/>
  <c r="D31" i="7" s="1"/>
  <c r="D32" i="7" s="1"/>
  <c r="D33" i="7" s="1"/>
  <c r="D34" i="7" s="1"/>
  <c r="T30" i="7"/>
  <c r="T31" i="7" s="1"/>
  <c r="T32" i="7" s="1"/>
  <c r="T33" i="7" s="1"/>
  <c r="T34" i="7" s="1"/>
  <c r="AJ30" i="7"/>
  <c r="AJ31" i="7" s="1"/>
  <c r="AJ32" i="7" s="1"/>
  <c r="AJ33" i="7" s="1"/>
  <c r="AJ34" i="7" s="1"/>
  <c r="AZ30" i="7"/>
  <c r="AZ31" i="7" s="1"/>
  <c r="AZ32" i="7" s="1"/>
  <c r="AZ33" i="7" s="1"/>
  <c r="AZ34" i="7" s="1"/>
  <c r="BP30" i="7"/>
  <c r="BP31" i="7" s="1"/>
  <c r="BP32" i="7" s="1"/>
  <c r="BP33" i="7" s="1"/>
  <c r="BP34" i="7" s="1"/>
  <c r="CF30" i="7"/>
  <c r="CF31" i="7" s="1"/>
  <c r="CF32" i="7" s="1"/>
  <c r="CF33" i="7" s="1"/>
  <c r="CF34" i="7" s="1"/>
  <c r="CV30" i="7"/>
  <c r="CV31" i="7" s="1"/>
  <c r="CV32" i="7" s="1"/>
  <c r="CV33" i="7" s="1"/>
  <c r="CV34" i="7" s="1"/>
  <c r="O36" i="7"/>
  <c r="O37" i="7" s="1"/>
  <c r="O38" i="7" s="1"/>
  <c r="O39" i="7" s="1"/>
  <c r="O40" i="7" s="1"/>
  <c r="AG36" i="7"/>
  <c r="AG37" i="7" s="1"/>
  <c r="AG38" i="7" s="1"/>
  <c r="AG39" i="7" s="1"/>
  <c r="AG40" i="7" s="1"/>
  <c r="CJ36" i="7"/>
  <c r="CJ37" i="7" s="1"/>
  <c r="CJ38" i="7" s="1"/>
  <c r="CJ39" i="7" s="1"/>
  <c r="CJ40" i="7" s="1"/>
  <c r="H42" i="7"/>
  <c r="H43" i="7" s="1"/>
  <c r="H44" i="7" s="1"/>
  <c r="H45" i="7" s="1"/>
  <c r="H46" i="7" s="1"/>
  <c r="T60" i="7"/>
  <c r="T61" i="7" s="1"/>
  <c r="T62" i="7" s="1"/>
  <c r="T63" i="7" s="1"/>
  <c r="T64" i="7" s="1"/>
  <c r="I78" i="7"/>
  <c r="I79" i="7" s="1"/>
  <c r="I80" i="7" s="1"/>
  <c r="I81" i="7" s="1"/>
  <c r="I82" i="7" s="1"/>
  <c r="G126" i="7"/>
  <c r="G127" i="7" s="1"/>
  <c r="G128" i="7" s="1"/>
  <c r="G129" i="7" s="1"/>
  <c r="G130" i="7" s="1"/>
  <c r="G108" i="7"/>
  <c r="G109" i="7" s="1"/>
  <c r="G110" i="7" s="1"/>
  <c r="G111" i="7" s="1"/>
  <c r="G112" i="7" s="1"/>
  <c r="G96" i="7"/>
  <c r="G97" i="7" s="1"/>
  <c r="G98" i="7" s="1"/>
  <c r="G99" i="7" s="1"/>
  <c r="G100" i="7" s="1"/>
  <c r="G120" i="7"/>
  <c r="G121" i="7" s="1"/>
  <c r="G122" i="7" s="1"/>
  <c r="G123" i="7" s="1"/>
  <c r="G124" i="7" s="1"/>
  <c r="G102" i="7"/>
  <c r="G103" i="7" s="1"/>
  <c r="G104" i="7" s="1"/>
  <c r="G105" i="7" s="1"/>
  <c r="G106" i="7" s="1"/>
  <c r="G114" i="7"/>
  <c r="G115" i="7" s="1"/>
  <c r="G116" i="7" s="1"/>
  <c r="G117" i="7" s="1"/>
  <c r="G118" i="7" s="1"/>
  <c r="G78" i="7"/>
  <c r="G79" i="7" s="1"/>
  <c r="G80" i="7" s="1"/>
  <c r="G81" i="7" s="1"/>
  <c r="G82" i="7" s="1"/>
  <c r="G66" i="7"/>
  <c r="G67" i="7" s="1"/>
  <c r="G68" i="7" s="1"/>
  <c r="G69" i="7" s="1"/>
  <c r="G70" i="7" s="1"/>
  <c r="G84" i="7"/>
  <c r="G85" i="7" s="1"/>
  <c r="G86" i="7" s="1"/>
  <c r="G87" i="7" s="1"/>
  <c r="G88" i="7" s="1"/>
  <c r="G60" i="7"/>
  <c r="G61" i="7" s="1"/>
  <c r="G62" i="7" s="1"/>
  <c r="G63" i="7" s="1"/>
  <c r="G64" i="7" s="1"/>
  <c r="G90" i="7"/>
  <c r="G91" i="7" s="1"/>
  <c r="G92" i="7" s="1"/>
  <c r="G93" i="7" s="1"/>
  <c r="G94" i="7" s="1"/>
  <c r="G48" i="7"/>
  <c r="G49" i="7" s="1"/>
  <c r="G50" i="7" s="1"/>
  <c r="G51" i="7" s="1"/>
  <c r="G52" i="7" s="1"/>
  <c r="G30" i="7"/>
  <c r="G31" i="7" s="1"/>
  <c r="G32" i="7" s="1"/>
  <c r="G33" i="7" s="1"/>
  <c r="G34" i="7" s="1"/>
  <c r="G72" i="7"/>
  <c r="G73" i="7" s="1"/>
  <c r="G74" i="7" s="1"/>
  <c r="G75" i="7" s="1"/>
  <c r="G76" i="7" s="1"/>
  <c r="G42" i="7"/>
  <c r="G43" i="7" s="1"/>
  <c r="G44" i="7" s="1"/>
  <c r="G45" i="7" s="1"/>
  <c r="G46" i="7" s="1"/>
  <c r="G24" i="7"/>
  <c r="G25" i="7" s="1"/>
  <c r="G26" i="7" s="1"/>
  <c r="G27" i="7" s="1"/>
  <c r="G28" i="7" s="1"/>
  <c r="O126" i="7"/>
  <c r="O127" i="7" s="1"/>
  <c r="O128" i="7" s="1"/>
  <c r="O129" i="7" s="1"/>
  <c r="O130" i="7" s="1"/>
  <c r="O120" i="7"/>
  <c r="O121" i="7" s="1"/>
  <c r="O122" i="7" s="1"/>
  <c r="O123" i="7" s="1"/>
  <c r="O124" i="7" s="1"/>
  <c r="O114" i="7"/>
  <c r="O115" i="7" s="1"/>
  <c r="O116" i="7" s="1"/>
  <c r="O117" i="7" s="1"/>
  <c r="O118" i="7" s="1"/>
  <c r="O108" i="7"/>
  <c r="O109" i="7" s="1"/>
  <c r="O110" i="7" s="1"/>
  <c r="O111" i="7" s="1"/>
  <c r="O112" i="7" s="1"/>
  <c r="O102" i="7"/>
  <c r="O103" i="7" s="1"/>
  <c r="O104" i="7" s="1"/>
  <c r="O105" i="7" s="1"/>
  <c r="O106" i="7" s="1"/>
  <c r="O96" i="7"/>
  <c r="O97" i="7" s="1"/>
  <c r="O98" i="7" s="1"/>
  <c r="O99" i="7" s="1"/>
  <c r="O100" i="7" s="1"/>
  <c r="O90" i="7"/>
  <c r="O91" i="7" s="1"/>
  <c r="O92" i="7" s="1"/>
  <c r="O93" i="7" s="1"/>
  <c r="O94" i="7" s="1"/>
  <c r="O84" i="7"/>
  <c r="O85" i="7" s="1"/>
  <c r="O86" i="7" s="1"/>
  <c r="O87" i="7" s="1"/>
  <c r="O88" i="7" s="1"/>
  <c r="O66" i="7"/>
  <c r="O67" i="7" s="1"/>
  <c r="O68" i="7" s="1"/>
  <c r="O69" i="7" s="1"/>
  <c r="O70" i="7" s="1"/>
  <c r="O78" i="7"/>
  <c r="O79" i="7" s="1"/>
  <c r="O80" i="7" s="1"/>
  <c r="O81" i="7" s="1"/>
  <c r="O82" i="7" s="1"/>
  <c r="O60" i="7"/>
  <c r="O61" i="7" s="1"/>
  <c r="O62" i="7" s="1"/>
  <c r="O63" i="7" s="1"/>
  <c r="O64" i="7" s="1"/>
  <c r="O72" i="7"/>
  <c r="O73" i="7" s="1"/>
  <c r="O74" i="7" s="1"/>
  <c r="O75" i="7" s="1"/>
  <c r="O76" i="7" s="1"/>
  <c r="O30" i="7"/>
  <c r="O31" i="7" s="1"/>
  <c r="O32" i="7" s="1"/>
  <c r="O33" i="7" s="1"/>
  <c r="O34" i="7" s="1"/>
  <c r="O24" i="7"/>
  <c r="O25" i="7" s="1"/>
  <c r="O26" i="7" s="1"/>
  <c r="O27" i="7" s="1"/>
  <c r="O28" i="7" s="1"/>
  <c r="W126" i="7"/>
  <c r="W127" i="7" s="1"/>
  <c r="W128" i="7" s="1"/>
  <c r="W129" i="7" s="1"/>
  <c r="W130" i="7" s="1"/>
  <c r="W120" i="7"/>
  <c r="W121" i="7" s="1"/>
  <c r="W122" i="7" s="1"/>
  <c r="W123" i="7" s="1"/>
  <c r="W124" i="7" s="1"/>
  <c r="W114" i="7"/>
  <c r="W115" i="7" s="1"/>
  <c r="W116" i="7" s="1"/>
  <c r="W117" i="7" s="1"/>
  <c r="W118" i="7" s="1"/>
  <c r="W108" i="7"/>
  <c r="W109" i="7" s="1"/>
  <c r="W110" i="7" s="1"/>
  <c r="W111" i="7" s="1"/>
  <c r="W112" i="7" s="1"/>
  <c r="W96" i="7"/>
  <c r="W97" i="7" s="1"/>
  <c r="W98" i="7" s="1"/>
  <c r="W99" i="7" s="1"/>
  <c r="W100" i="7" s="1"/>
  <c r="W102" i="7"/>
  <c r="W103" i="7" s="1"/>
  <c r="W104" i="7" s="1"/>
  <c r="W105" i="7" s="1"/>
  <c r="W106" i="7" s="1"/>
  <c r="W90" i="7"/>
  <c r="W91" i="7" s="1"/>
  <c r="W92" i="7" s="1"/>
  <c r="W93" i="7" s="1"/>
  <c r="W94" i="7" s="1"/>
  <c r="W72" i="7"/>
  <c r="W73" i="7" s="1"/>
  <c r="W74" i="7" s="1"/>
  <c r="W75" i="7" s="1"/>
  <c r="W76" i="7" s="1"/>
  <c r="W66" i="7"/>
  <c r="W67" i="7" s="1"/>
  <c r="W68" i="7" s="1"/>
  <c r="W69" i="7" s="1"/>
  <c r="W70" i="7" s="1"/>
  <c r="W60" i="7"/>
  <c r="W61" i="7" s="1"/>
  <c r="W62" i="7" s="1"/>
  <c r="W63" i="7" s="1"/>
  <c r="W64" i="7" s="1"/>
  <c r="W84" i="7"/>
  <c r="W85" i="7" s="1"/>
  <c r="W86" i="7" s="1"/>
  <c r="W87" i="7" s="1"/>
  <c r="W88" i="7" s="1"/>
  <c r="W48" i="7"/>
  <c r="W49" i="7" s="1"/>
  <c r="W50" i="7" s="1"/>
  <c r="W51" i="7" s="1"/>
  <c r="W52" i="7" s="1"/>
  <c r="W78" i="7"/>
  <c r="W79" i="7" s="1"/>
  <c r="W80" i="7" s="1"/>
  <c r="W81" i="7" s="1"/>
  <c r="W82" i="7" s="1"/>
  <c r="W30" i="7"/>
  <c r="W31" i="7" s="1"/>
  <c r="W32" i="7" s="1"/>
  <c r="W33" i="7" s="1"/>
  <c r="W34" i="7" s="1"/>
  <c r="W36" i="7"/>
  <c r="W37" i="7" s="1"/>
  <c r="W38" i="7" s="1"/>
  <c r="W39" i="7" s="1"/>
  <c r="W40" i="7" s="1"/>
  <c r="W24" i="7"/>
  <c r="W25" i="7" s="1"/>
  <c r="W26" i="7" s="1"/>
  <c r="W27" i="7" s="1"/>
  <c r="W28" i="7" s="1"/>
  <c r="AE126" i="7"/>
  <c r="AE127" i="7" s="1"/>
  <c r="AE128" i="7" s="1"/>
  <c r="AE129" i="7" s="1"/>
  <c r="AE130" i="7" s="1"/>
  <c r="AE120" i="7"/>
  <c r="AE121" i="7" s="1"/>
  <c r="AE122" i="7" s="1"/>
  <c r="AE123" i="7" s="1"/>
  <c r="AE124" i="7" s="1"/>
  <c r="AE114" i="7"/>
  <c r="AE115" i="7" s="1"/>
  <c r="AE116" i="7" s="1"/>
  <c r="AE117" i="7" s="1"/>
  <c r="AE118" i="7" s="1"/>
  <c r="AE96" i="7"/>
  <c r="AE97" i="7" s="1"/>
  <c r="AE98" i="7" s="1"/>
  <c r="AE99" i="7" s="1"/>
  <c r="AE100" i="7" s="1"/>
  <c r="AE108" i="7"/>
  <c r="AE109" i="7" s="1"/>
  <c r="AE110" i="7" s="1"/>
  <c r="AE111" i="7" s="1"/>
  <c r="AE112" i="7" s="1"/>
  <c r="AE102" i="7"/>
  <c r="AE103" i="7" s="1"/>
  <c r="AE104" i="7" s="1"/>
  <c r="AE105" i="7" s="1"/>
  <c r="AE106" i="7" s="1"/>
  <c r="AE90" i="7"/>
  <c r="AE91" i="7" s="1"/>
  <c r="AE92" i="7" s="1"/>
  <c r="AE93" i="7" s="1"/>
  <c r="AE94" i="7" s="1"/>
  <c r="AE72" i="7"/>
  <c r="AE73" i="7" s="1"/>
  <c r="AE74" i="7" s="1"/>
  <c r="AE75" i="7" s="1"/>
  <c r="AE76" i="7" s="1"/>
  <c r="AE66" i="7"/>
  <c r="AE67" i="7" s="1"/>
  <c r="AE68" i="7" s="1"/>
  <c r="AE69" i="7" s="1"/>
  <c r="AE70" i="7" s="1"/>
  <c r="AE60" i="7"/>
  <c r="AE61" i="7" s="1"/>
  <c r="AE62" i="7" s="1"/>
  <c r="AE63" i="7" s="1"/>
  <c r="AE64" i="7" s="1"/>
  <c r="AE84" i="7"/>
  <c r="AE85" i="7" s="1"/>
  <c r="AE86" i="7" s="1"/>
  <c r="AE87" i="7" s="1"/>
  <c r="AE88" i="7" s="1"/>
  <c r="AE78" i="7"/>
  <c r="AE79" i="7" s="1"/>
  <c r="AE80" i="7" s="1"/>
  <c r="AE81" i="7" s="1"/>
  <c r="AE82" i="7" s="1"/>
  <c r="AE42" i="7"/>
  <c r="AE43" i="7" s="1"/>
  <c r="AE44" i="7" s="1"/>
  <c r="AE45" i="7" s="1"/>
  <c r="AE46" i="7" s="1"/>
  <c r="AE30" i="7"/>
  <c r="AE31" i="7" s="1"/>
  <c r="AE32" i="7" s="1"/>
  <c r="AE33" i="7" s="1"/>
  <c r="AE34" i="7" s="1"/>
  <c r="AE24" i="7"/>
  <c r="AE25" i="7" s="1"/>
  <c r="AE26" i="7" s="1"/>
  <c r="AE27" i="7" s="1"/>
  <c r="AE28" i="7" s="1"/>
  <c r="AM126" i="7"/>
  <c r="AM127" i="7" s="1"/>
  <c r="AM128" i="7" s="1"/>
  <c r="AM129" i="7" s="1"/>
  <c r="AM130" i="7" s="1"/>
  <c r="AM120" i="7"/>
  <c r="AM121" i="7" s="1"/>
  <c r="AM122" i="7" s="1"/>
  <c r="AM123" i="7" s="1"/>
  <c r="AM124" i="7" s="1"/>
  <c r="AM114" i="7"/>
  <c r="AM115" i="7" s="1"/>
  <c r="AM116" i="7" s="1"/>
  <c r="AM117" i="7" s="1"/>
  <c r="AM118" i="7" s="1"/>
  <c r="AM96" i="7"/>
  <c r="AM97" i="7" s="1"/>
  <c r="AM98" i="7" s="1"/>
  <c r="AM99" i="7" s="1"/>
  <c r="AM100" i="7" s="1"/>
  <c r="AM108" i="7"/>
  <c r="AM109" i="7" s="1"/>
  <c r="AM110" i="7" s="1"/>
  <c r="AM111" i="7" s="1"/>
  <c r="AM112" i="7" s="1"/>
  <c r="AM102" i="7"/>
  <c r="AM103" i="7" s="1"/>
  <c r="AM104" i="7" s="1"/>
  <c r="AM105" i="7" s="1"/>
  <c r="AM106" i="7" s="1"/>
  <c r="AM84" i="7"/>
  <c r="AM85" i="7" s="1"/>
  <c r="AM86" i="7" s="1"/>
  <c r="AM87" i="7" s="1"/>
  <c r="AM88" i="7" s="1"/>
  <c r="AM66" i="7"/>
  <c r="AM67" i="7" s="1"/>
  <c r="AM68" i="7" s="1"/>
  <c r="AM69" i="7" s="1"/>
  <c r="AM70" i="7" s="1"/>
  <c r="AM72" i="7"/>
  <c r="AM73" i="7" s="1"/>
  <c r="AM74" i="7" s="1"/>
  <c r="AM75" i="7" s="1"/>
  <c r="AM76" i="7" s="1"/>
  <c r="AM78" i="7"/>
  <c r="AM79" i="7" s="1"/>
  <c r="AM80" i="7" s="1"/>
  <c r="AM81" i="7" s="1"/>
  <c r="AM82" i="7" s="1"/>
  <c r="AM60" i="7"/>
  <c r="AM61" i="7" s="1"/>
  <c r="AM62" i="7" s="1"/>
  <c r="AM63" i="7" s="1"/>
  <c r="AM64" i="7" s="1"/>
  <c r="AM90" i="7"/>
  <c r="AM91" i="7" s="1"/>
  <c r="AM92" i="7" s="1"/>
  <c r="AM93" i="7" s="1"/>
  <c r="AM94" i="7" s="1"/>
  <c r="AM48" i="7"/>
  <c r="AM49" i="7" s="1"/>
  <c r="AM50" i="7" s="1"/>
  <c r="AM51" i="7" s="1"/>
  <c r="AM52" i="7" s="1"/>
  <c r="AM42" i="7"/>
  <c r="AM43" i="7" s="1"/>
  <c r="AM44" i="7" s="1"/>
  <c r="AM45" i="7" s="1"/>
  <c r="AM46" i="7" s="1"/>
  <c r="AM30" i="7"/>
  <c r="AM31" i="7" s="1"/>
  <c r="AM32" i="7" s="1"/>
  <c r="AM33" i="7" s="1"/>
  <c r="AM34" i="7" s="1"/>
  <c r="AM24" i="7"/>
  <c r="AM25" i="7" s="1"/>
  <c r="AM26" i="7" s="1"/>
  <c r="AM27" i="7" s="1"/>
  <c r="AM28" i="7" s="1"/>
  <c r="AU126" i="7"/>
  <c r="AU127" i="7" s="1"/>
  <c r="AU128" i="7" s="1"/>
  <c r="AU129" i="7" s="1"/>
  <c r="AU130" i="7" s="1"/>
  <c r="AU120" i="7"/>
  <c r="AU121" i="7" s="1"/>
  <c r="AU122" i="7" s="1"/>
  <c r="AU123" i="7" s="1"/>
  <c r="AU124" i="7" s="1"/>
  <c r="AU114" i="7"/>
  <c r="AU115" i="7" s="1"/>
  <c r="AU116" i="7" s="1"/>
  <c r="AU117" i="7" s="1"/>
  <c r="AU118" i="7" s="1"/>
  <c r="AU108" i="7"/>
  <c r="AU109" i="7" s="1"/>
  <c r="AU110" i="7" s="1"/>
  <c r="AU111" i="7" s="1"/>
  <c r="AU112" i="7" s="1"/>
  <c r="AU96" i="7"/>
  <c r="AU97" i="7" s="1"/>
  <c r="AU98" i="7" s="1"/>
  <c r="AU99" i="7" s="1"/>
  <c r="AU100" i="7" s="1"/>
  <c r="AU84" i="7"/>
  <c r="AU85" i="7" s="1"/>
  <c r="AU86" i="7" s="1"/>
  <c r="AU87" i="7" s="1"/>
  <c r="AU88" i="7" s="1"/>
  <c r="AU102" i="7"/>
  <c r="AU103" i="7" s="1"/>
  <c r="AU104" i="7" s="1"/>
  <c r="AU105" i="7" s="1"/>
  <c r="AU106" i="7" s="1"/>
  <c r="AU90" i="7"/>
  <c r="AU91" i="7" s="1"/>
  <c r="AU92" i="7" s="1"/>
  <c r="AU93" i="7" s="1"/>
  <c r="AU94" i="7" s="1"/>
  <c r="AU66" i="7"/>
  <c r="AU67" i="7" s="1"/>
  <c r="AU68" i="7" s="1"/>
  <c r="AU69" i="7" s="1"/>
  <c r="AU70" i="7" s="1"/>
  <c r="AU60" i="7"/>
  <c r="AU61" i="7" s="1"/>
  <c r="AU62" i="7" s="1"/>
  <c r="AU63" i="7" s="1"/>
  <c r="AU64" i="7" s="1"/>
  <c r="AU78" i="7"/>
  <c r="AU79" i="7" s="1"/>
  <c r="AU80" i="7" s="1"/>
  <c r="AU81" i="7" s="1"/>
  <c r="AU82" i="7" s="1"/>
  <c r="AU36" i="7"/>
  <c r="AU37" i="7" s="1"/>
  <c r="AU38" i="7" s="1"/>
  <c r="AU39" i="7" s="1"/>
  <c r="AU40" i="7" s="1"/>
  <c r="AU72" i="7"/>
  <c r="AU73" i="7" s="1"/>
  <c r="AU74" i="7" s="1"/>
  <c r="AU75" i="7" s="1"/>
  <c r="AU76" i="7" s="1"/>
  <c r="AU30" i="7"/>
  <c r="AU31" i="7" s="1"/>
  <c r="AU32" i="7" s="1"/>
  <c r="AU33" i="7" s="1"/>
  <c r="AU34" i="7" s="1"/>
  <c r="AU42" i="7"/>
  <c r="AU43" i="7" s="1"/>
  <c r="AU44" i="7" s="1"/>
  <c r="AU45" i="7" s="1"/>
  <c r="AU46" i="7" s="1"/>
  <c r="AU24" i="7"/>
  <c r="AU25" i="7" s="1"/>
  <c r="AU26" i="7" s="1"/>
  <c r="AU27" i="7" s="1"/>
  <c r="AU28" i="7" s="1"/>
  <c r="BC126" i="7"/>
  <c r="BC127" i="7" s="1"/>
  <c r="BC128" i="7" s="1"/>
  <c r="BC129" i="7" s="1"/>
  <c r="BC130" i="7" s="1"/>
  <c r="BC120" i="7"/>
  <c r="BC121" i="7" s="1"/>
  <c r="BC122" i="7" s="1"/>
  <c r="BC123" i="7" s="1"/>
  <c r="BC124" i="7" s="1"/>
  <c r="BC114" i="7"/>
  <c r="BC115" i="7" s="1"/>
  <c r="BC116" i="7" s="1"/>
  <c r="BC117" i="7" s="1"/>
  <c r="BC118" i="7" s="1"/>
  <c r="BC108" i="7"/>
  <c r="BC109" i="7" s="1"/>
  <c r="BC110" i="7" s="1"/>
  <c r="BC111" i="7" s="1"/>
  <c r="BC112" i="7" s="1"/>
  <c r="BC96" i="7"/>
  <c r="BC97" i="7" s="1"/>
  <c r="BC98" i="7" s="1"/>
  <c r="BC99" i="7" s="1"/>
  <c r="BC100" i="7" s="1"/>
  <c r="BC102" i="7"/>
  <c r="BC103" i="7" s="1"/>
  <c r="BC104" i="7" s="1"/>
  <c r="BC105" i="7" s="1"/>
  <c r="BC106" i="7" s="1"/>
  <c r="BC84" i="7"/>
  <c r="BC85" i="7" s="1"/>
  <c r="BC86" i="7" s="1"/>
  <c r="BC87" i="7" s="1"/>
  <c r="BC88" i="7" s="1"/>
  <c r="BC90" i="7"/>
  <c r="BC91" i="7" s="1"/>
  <c r="BC92" i="7" s="1"/>
  <c r="BC93" i="7" s="1"/>
  <c r="BC94" i="7" s="1"/>
  <c r="BC66" i="7"/>
  <c r="BC67" i="7" s="1"/>
  <c r="BC68" i="7" s="1"/>
  <c r="BC69" i="7" s="1"/>
  <c r="BC70" i="7" s="1"/>
  <c r="BC60" i="7"/>
  <c r="BC61" i="7" s="1"/>
  <c r="BC62" i="7" s="1"/>
  <c r="BC63" i="7" s="1"/>
  <c r="BC64" i="7" s="1"/>
  <c r="BC72" i="7"/>
  <c r="BC73" i="7" s="1"/>
  <c r="BC74" i="7" s="1"/>
  <c r="BC75" i="7" s="1"/>
  <c r="BC76" i="7" s="1"/>
  <c r="BC48" i="7"/>
  <c r="BC49" i="7" s="1"/>
  <c r="BC50" i="7" s="1"/>
  <c r="BC51" i="7" s="1"/>
  <c r="BC52" i="7" s="1"/>
  <c r="BC36" i="7"/>
  <c r="BC37" i="7" s="1"/>
  <c r="BC38" i="7" s="1"/>
  <c r="BC39" i="7" s="1"/>
  <c r="BC40" i="7" s="1"/>
  <c r="BC30" i="7"/>
  <c r="BC31" i="7" s="1"/>
  <c r="BC32" i="7" s="1"/>
  <c r="BC33" i="7" s="1"/>
  <c r="BC34" i="7" s="1"/>
  <c r="BC24" i="7"/>
  <c r="BC25" i="7" s="1"/>
  <c r="BC26" i="7" s="1"/>
  <c r="BC27" i="7" s="1"/>
  <c r="BC28" i="7" s="1"/>
  <c r="BK126" i="7"/>
  <c r="BK127" i="7" s="1"/>
  <c r="BK128" i="7" s="1"/>
  <c r="BK129" i="7" s="1"/>
  <c r="BK130" i="7" s="1"/>
  <c r="BK120" i="7"/>
  <c r="BK121" i="7" s="1"/>
  <c r="BK122" i="7" s="1"/>
  <c r="BK123" i="7" s="1"/>
  <c r="BK124" i="7" s="1"/>
  <c r="BK114" i="7"/>
  <c r="BK115" i="7" s="1"/>
  <c r="BK116" i="7" s="1"/>
  <c r="BK117" i="7" s="1"/>
  <c r="BK118" i="7" s="1"/>
  <c r="BK96" i="7"/>
  <c r="BK97" i="7" s="1"/>
  <c r="BK98" i="7" s="1"/>
  <c r="BK99" i="7" s="1"/>
  <c r="BK100" i="7" s="1"/>
  <c r="BK108" i="7"/>
  <c r="BK109" i="7" s="1"/>
  <c r="BK110" i="7" s="1"/>
  <c r="BK111" i="7" s="1"/>
  <c r="BK112" i="7" s="1"/>
  <c r="BK78" i="7"/>
  <c r="BK79" i="7" s="1"/>
  <c r="BK80" i="7" s="1"/>
  <c r="BK81" i="7" s="1"/>
  <c r="BK82" i="7" s="1"/>
  <c r="BK66" i="7"/>
  <c r="BK67" i="7" s="1"/>
  <c r="BK68" i="7" s="1"/>
  <c r="BK69" i="7" s="1"/>
  <c r="BK70" i="7" s="1"/>
  <c r="BK90" i="7"/>
  <c r="BK91" i="7" s="1"/>
  <c r="BK92" i="7" s="1"/>
  <c r="BK93" i="7" s="1"/>
  <c r="BK94" i="7" s="1"/>
  <c r="BK102" i="7"/>
  <c r="BK103" i="7" s="1"/>
  <c r="BK104" i="7" s="1"/>
  <c r="BK105" i="7" s="1"/>
  <c r="BK106" i="7" s="1"/>
  <c r="BK72" i="7"/>
  <c r="BK73" i="7" s="1"/>
  <c r="BK74" i="7" s="1"/>
  <c r="BK75" i="7" s="1"/>
  <c r="BK76" i="7" s="1"/>
  <c r="BK60" i="7"/>
  <c r="BK61" i="7" s="1"/>
  <c r="BK62" i="7" s="1"/>
  <c r="BK63" i="7" s="1"/>
  <c r="BK64" i="7" s="1"/>
  <c r="BK84" i="7"/>
  <c r="BK85" i="7" s="1"/>
  <c r="BK86" i="7" s="1"/>
  <c r="BK87" i="7" s="1"/>
  <c r="BK88" i="7" s="1"/>
  <c r="BK30" i="7"/>
  <c r="BK31" i="7" s="1"/>
  <c r="BK32" i="7" s="1"/>
  <c r="BK33" i="7" s="1"/>
  <c r="BK34" i="7" s="1"/>
  <c r="BK36" i="7"/>
  <c r="BK37" i="7" s="1"/>
  <c r="BK38" i="7" s="1"/>
  <c r="BK39" i="7" s="1"/>
  <c r="BK40" i="7" s="1"/>
  <c r="BK24" i="7"/>
  <c r="BK25" i="7" s="1"/>
  <c r="BK26" i="7" s="1"/>
  <c r="BK27" i="7" s="1"/>
  <c r="BK28" i="7" s="1"/>
  <c r="BS126" i="7"/>
  <c r="BS127" i="7" s="1"/>
  <c r="BS128" i="7" s="1"/>
  <c r="BS129" i="7" s="1"/>
  <c r="BS130" i="7" s="1"/>
  <c r="BS120" i="7"/>
  <c r="BS121" i="7" s="1"/>
  <c r="BS122" i="7" s="1"/>
  <c r="BS123" i="7" s="1"/>
  <c r="BS124" i="7" s="1"/>
  <c r="BS108" i="7"/>
  <c r="BS109" i="7" s="1"/>
  <c r="BS110" i="7" s="1"/>
  <c r="BS111" i="7" s="1"/>
  <c r="BS112" i="7" s="1"/>
  <c r="BS96" i="7"/>
  <c r="BS97" i="7" s="1"/>
  <c r="BS98" i="7" s="1"/>
  <c r="BS99" i="7" s="1"/>
  <c r="BS100" i="7" s="1"/>
  <c r="BS114" i="7"/>
  <c r="BS115" i="7" s="1"/>
  <c r="BS116" i="7" s="1"/>
  <c r="BS117" i="7" s="1"/>
  <c r="BS118" i="7" s="1"/>
  <c r="BS102" i="7"/>
  <c r="BS103" i="7" s="1"/>
  <c r="BS104" i="7" s="1"/>
  <c r="BS105" i="7" s="1"/>
  <c r="BS106" i="7" s="1"/>
  <c r="BS84" i="7"/>
  <c r="BS85" i="7" s="1"/>
  <c r="BS86" i="7" s="1"/>
  <c r="BS87" i="7" s="1"/>
  <c r="BS88" i="7" s="1"/>
  <c r="BS78" i="7"/>
  <c r="BS79" i="7" s="1"/>
  <c r="BS80" i="7" s="1"/>
  <c r="BS81" i="7" s="1"/>
  <c r="BS82" i="7" s="1"/>
  <c r="BS66" i="7"/>
  <c r="BS67" i="7" s="1"/>
  <c r="BS68" i="7" s="1"/>
  <c r="BS69" i="7" s="1"/>
  <c r="BS70" i="7" s="1"/>
  <c r="BS60" i="7"/>
  <c r="BS61" i="7" s="1"/>
  <c r="BS62" i="7" s="1"/>
  <c r="BS63" i="7" s="1"/>
  <c r="BS64" i="7" s="1"/>
  <c r="BS72" i="7"/>
  <c r="BS73" i="7" s="1"/>
  <c r="BS74" i="7" s="1"/>
  <c r="BS75" i="7" s="1"/>
  <c r="BS76" i="7" s="1"/>
  <c r="BS90" i="7"/>
  <c r="BS91" i="7" s="1"/>
  <c r="BS92" i="7" s="1"/>
  <c r="BS93" i="7" s="1"/>
  <c r="BS94" i="7" s="1"/>
  <c r="BS48" i="7"/>
  <c r="BS49" i="7" s="1"/>
  <c r="BS50" i="7" s="1"/>
  <c r="BS51" i="7" s="1"/>
  <c r="BS52" i="7" s="1"/>
  <c r="BS30" i="7"/>
  <c r="BS31" i="7" s="1"/>
  <c r="BS32" i="7" s="1"/>
  <c r="BS33" i="7" s="1"/>
  <c r="BS34" i="7" s="1"/>
  <c r="BS24" i="7"/>
  <c r="BS25" i="7" s="1"/>
  <c r="BS26" i="7" s="1"/>
  <c r="BS27" i="7" s="1"/>
  <c r="BS28" i="7" s="1"/>
  <c r="CA126" i="7"/>
  <c r="CA127" i="7" s="1"/>
  <c r="CA128" i="7" s="1"/>
  <c r="CA129" i="7" s="1"/>
  <c r="CA130" i="7" s="1"/>
  <c r="CA120" i="7"/>
  <c r="CA121" i="7" s="1"/>
  <c r="CA122" i="7" s="1"/>
  <c r="CA123" i="7" s="1"/>
  <c r="CA124" i="7" s="1"/>
  <c r="CA114" i="7"/>
  <c r="CA115" i="7" s="1"/>
  <c r="CA116" i="7" s="1"/>
  <c r="CA117" i="7" s="1"/>
  <c r="CA118" i="7" s="1"/>
  <c r="CA102" i="7"/>
  <c r="CA103" i="7" s="1"/>
  <c r="CA104" i="7" s="1"/>
  <c r="CA105" i="7" s="1"/>
  <c r="CA106" i="7" s="1"/>
  <c r="CA96" i="7"/>
  <c r="CA97" i="7" s="1"/>
  <c r="CA98" i="7" s="1"/>
  <c r="CA99" i="7" s="1"/>
  <c r="CA100" i="7" s="1"/>
  <c r="CA90" i="7"/>
  <c r="CA91" i="7" s="1"/>
  <c r="CA92" i="7" s="1"/>
  <c r="CA93" i="7" s="1"/>
  <c r="CA94" i="7" s="1"/>
  <c r="CA84" i="7"/>
  <c r="CA85" i="7" s="1"/>
  <c r="CA86" i="7" s="1"/>
  <c r="CA87" i="7" s="1"/>
  <c r="CA88" i="7" s="1"/>
  <c r="CA108" i="7"/>
  <c r="CA109" i="7" s="1"/>
  <c r="CA110" i="7" s="1"/>
  <c r="CA111" i="7" s="1"/>
  <c r="CA112" i="7" s="1"/>
  <c r="CA66" i="7"/>
  <c r="CA67" i="7" s="1"/>
  <c r="CA68" i="7" s="1"/>
  <c r="CA69" i="7" s="1"/>
  <c r="CA70" i="7" s="1"/>
  <c r="CA78" i="7"/>
  <c r="CA79" i="7" s="1"/>
  <c r="CA80" i="7" s="1"/>
  <c r="CA81" i="7" s="1"/>
  <c r="CA82" i="7" s="1"/>
  <c r="CA60" i="7"/>
  <c r="CA61" i="7" s="1"/>
  <c r="CA62" i="7" s="1"/>
  <c r="CA63" i="7" s="1"/>
  <c r="CA64" i="7" s="1"/>
  <c r="CA30" i="7"/>
  <c r="CA31" i="7" s="1"/>
  <c r="CA32" i="7" s="1"/>
  <c r="CA33" i="7" s="1"/>
  <c r="CA34" i="7" s="1"/>
  <c r="CA24" i="7"/>
  <c r="CA25" i="7" s="1"/>
  <c r="CA26" i="7" s="1"/>
  <c r="CA27" i="7" s="1"/>
  <c r="CA28" i="7" s="1"/>
  <c r="CI126" i="7"/>
  <c r="CI127" i="7" s="1"/>
  <c r="CI128" i="7" s="1"/>
  <c r="CI129" i="7" s="1"/>
  <c r="CI130" i="7" s="1"/>
  <c r="CI120" i="7"/>
  <c r="CI121" i="7" s="1"/>
  <c r="CI122" i="7" s="1"/>
  <c r="CI123" i="7" s="1"/>
  <c r="CI124" i="7" s="1"/>
  <c r="CI114" i="7"/>
  <c r="CI115" i="7" s="1"/>
  <c r="CI116" i="7" s="1"/>
  <c r="CI117" i="7" s="1"/>
  <c r="CI118" i="7" s="1"/>
  <c r="CI108" i="7"/>
  <c r="CI109" i="7" s="1"/>
  <c r="CI110" i="7" s="1"/>
  <c r="CI111" i="7" s="1"/>
  <c r="CI112" i="7" s="1"/>
  <c r="CI102" i="7"/>
  <c r="CI103" i="7" s="1"/>
  <c r="CI104" i="7" s="1"/>
  <c r="CI105" i="7" s="1"/>
  <c r="CI106" i="7" s="1"/>
  <c r="CI96" i="7"/>
  <c r="CI97" i="7" s="1"/>
  <c r="CI98" i="7" s="1"/>
  <c r="CI99" i="7" s="1"/>
  <c r="CI100" i="7" s="1"/>
  <c r="CI90" i="7"/>
  <c r="CI91" i="7" s="1"/>
  <c r="CI92" i="7" s="1"/>
  <c r="CI93" i="7" s="1"/>
  <c r="CI94" i="7" s="1"/>
  <c r="CI72" i="7"/>
  <c r="CI73" i="7" s="1"/>
  <c r="CI74" i="7" s="1"/>
  <c r="CI75" i="7" s="1"/>
  <c r="CI76" i="7" s="1"/>
  <c r="CI66" i="7"/>
  <c r="CI67" i="7" s="1"/>
  <c r="CI68" i="7" s="1"/>
  <c r="CI69" i="7" s="1"/>
  <c r="CI70" i="7" s="1"/>
  <c r="CI84" i="7"/>
  <c r="CI85" i="7" s="1"/>
  <c r="CI86" i="7" s="1"/>
  <c r="CI87" i="7" s="1"/>
  <c r="CI88" i="7" s="1"/>
  <c r="CI60" i="7"/>
  <c r="CI61" i="7" s="1"/>
  <c r="CI62" i="7" s="1"/>
  <c r="CI63" i="7" s="1"/>
  <c r="CI64" i="7" s="1"/>
  <c r="CI78" i="7"/>
  <c r="CI79" i="7" s="1"/>
  <c r="CI80" i="7" s="1"/>
  <c r="CI81" i="7" s="1"/>
  <c r="CI82" i="7" s="1"/>
  <c r="CI48" i="7"/>
  <c r="CI49" i="7" s="1"/>
  <c r="CI50" i="7" s="1"/>
  <c r="CI51" i="7" s="1"/>
  <c r="CI52" i="7" s="1"/>
  <c r="CI30" i="7"/>
  <c r="CI31" i="7" s="1"/>
  <c r="CI32" i="7" s="1"/>
  <c r="CI33" i="7" s="1"/>
  <c r="CI34" i="7" s="1"/>
  <c r="CI36" i="7"/>
  <c r="CI37" i="7" s="1"/>
  <c r="CI38" i="7" s="1"/>
  <c r="CI39" i="7" s="1"/>
  <c r="CI40" i="7" s="1"/>
  <c r="CI24" i="7"/>
  <c r="CI25" i="7" s="1"/>
  <c r="CI26" i="7" s="1"/>
  <c r="CI27" i="7" s="1"/>
  <c r="CI28" i="7" s="1"/>
  <c r="CQ126" i="7"/>
  <c r="CQ127" i="7" s="1"/>
  <c r="CQ128" i="7" s="1"/>
  <c r="CQ129" i="7" s="1"/>
  <c r="CQ130" i="7" s="1"/>
  <c r="CQ120" i="7"/>
  <c r="CQ121" i="7" s="1"/>
  <c r="CQ122" i="7" s="1"/>
  <c r="CQ123" i="7" s="1"/>
  <c r="CQ124" i="7" s="1"/>
  <c r="CQ96" i="7"/>
  <c r="CQ97" i="7" s="1"/>
  <c r="CQ98" i="7" s="1"/>
  <c r="CQ99" i="7" s="1"/>
  <c r="CQ100" i="7" s="1"/>
  <c r="CQ102" i="7"/>
  <c r="CQ103" i="7" s="1"/>
  <c r="CQ104" i="7" s="1"/>
  <c r="CQ105" i="7" s="1"/>
  <c r="CQ106" i="7" s="1"/>
  <c r="CQ114" i="7"/>
  <c r="CQ115" i="7" s="1"/>
  <c r="CQ116" i="7" s="1"/>
  <c r="CQ117" i="7" s="1"/>
  <c r="CQ118" i="7" s="1"/>
  <c r="CQ108" i="7"/>
  <c r="CQ109" i="7" s="1"/>
  <c r="CQ110" i="7" s="1"/>
  <c r="CQ111" i="7" s="1"/>
  <c r="CQ112" i="7" s="1"/>
  <c r="CQ90" i="7"/>
  <c r="CQ91" i="7" s="1"/>
  <c r="CQ92" i="7" s="1"/>
  <c r="CQ93" i="7" s="1"/>
  <c r="CQ94" i="7" s="1"/>
  <c r="CQ72" i="7"/>
  <c r="CQ73" i="7" s="1"/>
  <c r="CQ74" i="7" s="1"/>
  <c r="CQ75" i="7" s="1"/>
  <c r="CQ76" i="7" s="1"/>
  <c r="CQ66" i="7"/>
  <c r="CQ67" i="7" s="1"/>
  <c r="CQ68" i="7" s="1"/>
  <c r="CQ69" i="7" s="1"/>
  <c r="CQ70" i="7" s="1"/>
  <c r="CQ60" i="7"/>
  <c r="CQ61" i="7" s="1"/>
  <c r="CQ62" i="7" s="1"/>
  <c r="CQ63" i="7" s="1"/>
  <c r="CQ64" i="7" s="1"/>
  <c r="CQ78" i="7"/>
  <c r="CQ79" i="7" s="1"/>
  <c r="CQ80" i="7" s="1"/>
  <c r="CQ81" i="7" s="1"/>
  <c r="CQ82" i="7" s="1"/>
  <c r="CQ30" i="7"/>
  <c r="CQ31" i="7" s="1"/>
  <c r="CQ32" i="7" s="1"/>
  <c r="CQ33" i="7" s="1"/>
  <c r="CQ34" i="7" s="1"/>
  <c r="CQ24" i="7"/>
  <c r="CQ25" i="7" s="1"/>
  <c r="CQ26" i="7" s="1"/>
  <c r="CQ27" i="7" s="1"/>
  <c r="CQ28" i="7" s="1"/>
  <c r="G12" i="7"/>
  <c r="G13" i="7" s="1"/>
  <c r="G14" i="7" s="1"/>
  <c r="G15" i="7" s="1"/>
  <c r="G16" i="7" s="1"/>
  <c r="O12" i="7"/>
  <c r="O13" i="7" s="1"/>
  <c r="O14" i="7" s="1"/>
  <c r="O15" i="7" s="1"/>
  <c r="O16" i="7" s="1"/>
  <c r="W12" i="7"/>
  <c r="W13" i="7" s="1"/>
  <c r="W14" i="7" s="1"/>
  <c r="W15" i="7" s="1"/>
  <c r="W16" i="7" s="1"/>
  <c r="AE12" i="7"/>
  <c r="AE13" i="7" s="1"/>
  <c r="AE14" i="7" s="1"/>
  <c r="AE15" i="7" s="1"/>
  <c r="AE16" i="7" s="1"/>
  <c r="AM12" i="7"/>
  <c r="AM13" i="7" s="1"/>
  <c r="AM14" i="7" s="1"/>
  <c r="AM15" i="7" s="1"/>
  <c r="AM16" i="7" s="1"/>
  <c r="AU12" i="7"/>
  <c r="AU13" i="7" s="1"/>
  <c r="AU14" i="7" s="1"/>
  <c r="AU15" i="7" s="1"/>
  <c r="AU16" i="7" s="1"/>
  <c r="BC12" i="7"/>
  <c r="BC13" i="7" s="1"/>
  <c r="BC14" i="7" s="1"/>
  <c r="BC15" i="7" s="1"/>
  <c r="BC16" i="7" s="1"/>
  <c r="BK12" i="7"/>
  <c r="BK13" i="7" s="1"/>
  <c r="BK14" i="7" s="1"/>
  <c r="BK15" i="7" s="1"/>
  <c r="BK16" i="7" s="1"/>
  <c r="BS12" i="7"/>
  <c r="BS13" i="7" s="1"/>
  <c r="BS14" i="7" s="1"/>
  <c r="BS15" i="7" s="1"/>
  <c r="BS16" i="7" s="1"/>
  <c r="CA12" i="7"/>
  <c r="CA13" i="7" s="1"/>
  <c r="CA14" i="7" s="1"/>
  <c r="CA15" i="7" s="1"/>
  <c r="CA16" i="7" s="1"/>
  <c r="CI12" i="7"/>
  <c r="CI13" i="7" s="1"/>
  <c r="CI14" i="7" s="1"/>
  <c r="CI15" i="7" s="1"/>
  <c r="CI16" i="7" s="1"/>
  <c r="CQ12" i="7"/>
  <c r="CQ13" i="7" s="1"/>
  <c r="CQ14" i="7" s="1"/>
  <c r="CQ15" i="7" s="1"/>
  <c r="CQ16" i="7" s="1"/>
  <c r="O18" i="7"/>
  <c r="O19" i="7" s="1"/>
  <c r="O20" i="7" s="1"/>
  <c r="O21" i="7" s="1"/>
  <c r="O22" i="7" s="1"/>
  <c r="AZ18" i="7"/>
  <c r="AZ19" i="7" s="1"/>
  <c r="AZ20" i="7" s="1"/>
  <c r="AZ21" i="7" s="1"/>
  <c r="AZ22" i="7" s="1"/>
  <c r="CA18" i="7"/>
  <c r="CA19" i="7" s="1"/>
  <c r="CA20" i="7" s="1"/>
  <c r="CA21" i="7" s="1"/>
  <c r="CA22" i="7" s="1"/>
  <c r="CS18" i="7"/>
  <c r="CS19" i="7" s="1"/>
  <c r="CS20" i="7" s="1"/>
  <c r="CS21" i="7" s="1"/>
  <c r="CS22" i="7" s="1"/>
  <c r="I24" i="7"/>
  <c r="I25" i="7" s="1"/>
  <c r="I26" i="7" s="1"/>
  <c r="I27" i="7" s="1"/>
  <c r="I28" i="7" s="1"/>
  <c r="AJ24" i="7"/>
  <c r="AJ25" i="7" s="1"/>
  <c r="AJ26" i="7" s="1"/>
  <c r="AJ27" i="7" s="1"/>
  <c r="AJ28" i="7" s="1"/>
  <c r="BU24" i="7"/>
  <c r="BU25" i="7" s="1"/>
  <c r="BU26" i="7" s="1"/>
  <c r="BU27" i="7" s="1"/>
  <c r="BU28" i="7" s="1"/>
  <c r="CV24" i="7"/>
  <c r="CV25" i="7" s="1"/>
  <c r="CV26" i="7" s="1"/>
  <c r="CV27" i="7" s="1"/>
  <c r="CV28" i="7" s="1"/>
  <c r="AN36" i="7"/>
  <c r="AN37" i="7" s="1"/>
  <c r="AN38" i="7" s="1"/>
  <c r="AN39" i="7" s="1"/>
  <c r="AN40" i="7" s="1"/>
  <c r="BX36" i="7"/>
  <c r="BX37" i="7" s="1"/>
  <c r="BX38" i="7" s="1"/>
  <c r="BX39" i="7" s="1"/>
  <c r="BX40" i="7" s="1"/>
  <c r="CQ36" i="7"/>
  <c r="CQ37" i="7" s="1"/>
  <c r="CQ38" i="7" s="1"/>
  <c r="CQ39" i="7" s="1"/>
  <c r="CQ40" i="7" s="1"/>
  <c r="O42" i="7"/>
  <c r="O43" i="7" s="1"/>
  <c r="O44" i="7" s="1"/>
  <c r="O45" i="7" s="1"/>
  <c r="O46" i="7" s="1"/>
  <c r="AZ42" i="7"/>
  <c r="AZ43" i="7" s="1"/>
  <c r="AZ44" i="7" s="1"/>
  <c r="AZ45" i="7" s="1"/>
  <c r="AZ46" i="7" s="1"/>
  <c r="AB48" i="7"/>
  <c r="AB49" i="7" s="1"/>
  <c r="AB50" i="7" s="1"/>
  <c r="AB51" i="7" s="1"/>
  <c r="AB52" i="7" s="1"/>
  <c r="BH48" i="7"/>
  <c r="BH49" i="7" s="1"/>
  <c r="BH50" i="7" s="1"/>
  <c r="BH51" i="7" s="1"/>
  <c r="BH52" i="7" s="1"/>
  <c r="CN48" i="7"/>
  <c r="CN49" i="7" s="1"/>
  <c r="CN50" i="7" s="1"/>
  <c r="CN51" i="7" s="1"/>
  <c r="CN52" i="7" s="1"/>
  <c r="BT54" i="7"/>
  <c r="BT55" i="7" s="1"/>
  <c r="BT56" i="7" s="1"/>
  <c r="BT57" i="7" s="1"/>
  <c r="BT58" i="7" s="1"/>
  <c r="H126" i="7"/>
  <c r="H127" i="7" s="1"/>
  <c r="H128" i="7" s="1"/>
  <c r="H129" i="7" s="1"/>
  <c r="H130" i="7" s="1"/>
  <c r="H102" i="7"/>
  <c r="H103" i="7" s="1"/>
  <c r="H104" i="7" s="1"/>
  <c r="H105" i="7" s="1"/>
  <c r="H106" i="7" s="1"/>
  <c r="H120" i="7"/>
  <c r="H121" i="7" s="1"/>
  <c r="H122" i="7" s="1"/>
  <c r="H123" i="7" s="1"/>
  <c r="H124" i="7" s="1"/>
  <c r="H114" i="7"/>
  <c r="H115" i="7" s="1"/>
  <c r="H116" i="7" s="1"/>
  <c r="H117" i="7" s="1"/>
  <c r="H118" i="7" s="1"/>
  <c r="H108" i="7"/>
  <c r="H109" i="7" s="1"/>
  <c r="H110" i="7" s="1"/>
  <c r="H111" i="7" s="1"/>
  <c r="H112" i="7" s="1"/>
  <c r="H72" i="7"/>
  <c r="H73" i="7" s="1"/>
  <c r="H74" i="7" s="1"/>
  <c r="H75" i="7" s="1"/>
  <c r="H76" i="7" s="1"/>
  <c r="H96" i="7"/>
  <c r="H97" i="7" s="1"/>
  <c r="H98" i="7" s="1"/>
  <c r="H99" i="7" s="1"/>
  <c r="H100" i="7" s="1"/>
  <c r="H78" i="7"/>
  <c r="H79" i="7" s="1"/>
  <c r="H80" i="7" s="1"/>
  <c r="H81" i="7" s="1"/>
  <c r="H82" i="7" s="1"/>
  <c r="H66" i="7"/>
  <c r="H67" i="7" s="1"/>
  <c r="H68" i="7" s="1"/>
  <c r="H69" i="7" s="1"/>
  <c r="H70" i="7" s="1"/>
  <c r="H90" i="7"/>
  <c r="H91" i="7" s="1"/>
  <c r="H92" i="7" s="1"/>
  <c r="H93" i="7" s="1"/>
  <c r="H94" i="7" s="1"/>
  <c r="H48" i="7"/>
  <c r="H49" i="7" s="1"/>
  <c r="H50" i="7" s="1"/>
  <c r="H51" i="7" s="1"/>
  <c r="H52" i="7" s="1"/>
  <c r="H84" i="7"/>
  <c r="H85" i="7" s="1"/>
  <c r="H86" i="7" s="1"/>
  <c r="H87" i="7" s="1"/>
  <c r="H88" i="7" s="1"/>
  <c r="H30" i="7"/>
  <c r="H31" i="7" s="1"/>
  <c r="H32" i="7" s="1"/>
  <c r="H33" i="7" s="1"/>
  <c r="H34" i="7" s="1"/>
  <c r="H60" i="7"/>
  <c r="H61" i="7" s="1"/>
  <c r="H62" i="7" s="1"/>
  <c r="H63" i="7" s="1"/>
  <c r="H64" i="7" s="1"/>
  <c r="H36" i="7"/>
  <c r="H37" i="7" s="1"/>
  <c r="H38" i="7" s="1"/>
  <c r="H39" i="7" s="1"/>
  <c r="H40" i="7" s="1"/>
  <c r="P126" i="7"/>
  <c r="P127" i="7" s="1"/>
  <c r="P128" i="7" s="1"/>
  <c r="P129" i="7" s="1"/>
  <c r="P130" i="7" s="1"/>
  <c r="P114" i="7"/>
  <c r="P115" i="7" s="1"/>
  <c r="P116" i="7" s="1"/>
  <c r="P117" i="7" s="1"/>
  <c r="P118" i="7" s="1"/>
  <c r="P108" i="7"/>
  <c r="P109" i="7" s="1"/>
  <c r="P110" i="7" s="1"/>
  <c r="P111" i="7" s="1"/>
  <c r="P112" i="7" s="1"/>
  <c r="P102" i="7"/>
  <c r="P103" i="7" s="1"/>
  <c r="P104" i="7" s="1"/>
  <c r="P105" i="7" s="1"/>
  <c r="P106" i="7" s="1"/>
  <c r="P120" i="7"/>
  <c r="P121" i="7" s="1"/>
  <c r="P122" i="7" s="1"/>
  <c r="P123" i="7" s="1"/>
  <c r="P124" i="7" s="1"/>
  <c r="P72" i="7"/>
  <c r="P73" i="7" s="1"/>
  <c r="P74" i="7" s="1"/>
  <c r="P75" i="7" s="1"/>
  <c r="P76" i="7" s="1"/>
  <c r="P66" i="7"/>
  <c r="P67" i="7" s="1"/>
  <c r="P68" i="7" s="1"/>
  <c r="P69" i="7" s="1"/>
  <c r="P70" i="7" s="1"/>
  <c r="P84" i="7"/>
  <c r="P85" i="7" s="1"/>
  <c r="P86" i="7" s="1"/>
  <c r="P87" i="7" s="1"/>
  <c r="P88" i="7" s="1"/>
  <c r="P78" i="7"/>
  <c r="P79" i="7" s="1"/>
  <c r="P80" i="7" s="1"/>
  <c r="P81" i="7" s="1"/>
  <c r="P82" i="7" s="1"/>
  <c r="P48" i="7"/>
  <c r="P49" i="7" s="1"/>
  <c r="P50" i="7" s="1"/>
  <c r="P51" i="7" s="1"/>
  <c r="P52" i="7" s="1"/>
  <c r="P30" i="7"/>
  <c r="P31" i="7" s="1"/>
  <c r="P32" i="7" s="1"/>
  <c r="P33" i="7" s="1"/>
  <c r="P34" i="7" s="1"/>
  <c r="P54" i="7"/>
  <c r="P55" i="7" s="1"/>
  <c r="P56" i="7" s="1"/>
  <c r="P57" i="7" s="1"/>
  <c r="P58" i="7" s="1"/>
  <c r="P42" i="7"/>
  <c r="P43" i="7" s="1"/>
  <c r="P44" i="7" s="1"/>
  <c r="P45" i="7" s="1"/>
  <c r="P46" i="7" s="1"/>
  <c r="X126" i="7"/>
  <c r="X127" i="7" s="1"/>
  <c r="X128" i="7" s="1"/>
  <c r="X129" i="7" s="1"/>
  <c r="X130" i="7" s="1"/>
  <c r="X120" i="7"/>
  <c r="X121" i="7" s="1"/>
  <c r="X122" i="7" s="1"/>
  <c r="X123" i="7" s="1"/>
  <c r="X124" i="7" s="1"/>
  <c r="X114" i="7"/>
  <c r="X115" i="7" s="1"/>
  <c r="X116" i="7" s="1"/>
  <c r="X117" i="7" s="1"/>
  <c r="X118" i="7" s="1"/>
  <c r="X102" i="7"/>
  <c r="X103" i="7" s="1"/>
  <c r="X104" i="7" s="1"/>
  <c r="X105" i="7" s="1"/>
  <c r="X106" i="7" s="1"/>
  <c r="X108" i="7"/>
  <c r="X109" i="7" s="1"/>
  <c r="X110" i="7" s="1"/>
  <c r="X111" i="7" s="1"/>
  <c r="X112" i="7" s="1"/>
  <c r="X90" i="7"/>
  <c r="X91" i="7" s="1"/>
  <c r="X92" i="7" s="1"/>
  <c r="X93" i="7" s="1"/>
  <c r="X94" i="7" s="1"/>
  <c r="X84" i="7"/>
  <c r="X85" i="7" s="1"/>
  <c r="X86" i="7" s="1"/>
  <c r="X87" i="7" s="1"/>
  <c r="X88" i="7" s="1"/>
  <c r="X72" i="7"/>
  <c r="X73" i="7" s="1"/>
  <c r="X74" i="7" s="1"/>
  <c r="X75" i="7" s="1"/>
  <c r="X76" i="7" s="1"/>
  <c r="X66" i="7"/>
  <c r="X67" i="7" s="1"/>
  <c r="X68" i="7" s="1"/>
  <c r="X69" i="7" s="1"/>
  <c r="X70" i="7" s="1"/>
  <c r="X78" i="7"/>
  <c r="X79" i="7" s="1"/>
  <c r="X80" i="7" s="1"/>
  <c r="X81" i="7" s="1"/>
  <c r="X82" i="7" s="1"/>
  <c r="X60" i="7"/>
  <c r="X61" i="7" s="1"/>
  <c r="X62" i="7" s="1"/>
  <c r="X63" i="7" s="1"/>
  <c r="X64" i="7" s="1"/>
  <c r="X48" i="7"/>
  <c r="X49" i="7" s="1"/>
  <c r="X50" i="7" s="1"/>
  <c r="X51" i="7" s="1"/>
  <c r="X52" i="7" s="1"/>
  <c r="X96" i="7"/>
  <c r="X97" i="7" s="1"/>
  <c r="X98" i="7" s="1"/>
  <c r="X99" i="7" s="1"/>
  <c r="X100" i="7" s="1"/>
  <c r="X30" i="7"/>
  <c r="X31" i="7" s="1"/>
  <c r="X32" i="7" s="1"/>
  <c r="X33" i="7" s="1"/>
  <c r="X34" i="7" s="1"/>
  <c r="AF126" i="7"/>
  <c r="AF127" i="7" s="1"/>
  <c r="AF128" i="7" s="1"/>
  <c r="AF129" i="7" s="1"/>
  <c r="AF130" i="7" s="1"/>
  <c r="AF120" i="7"/>
  <c r="AF121" i="7" s="1"/>
  <c r="AF122" i="7" s="1"/>
  <c r="AF123" i="7" s="1"/>
  <c r="AF124" i="7" s="1"/>
  <c r="AF114" i="7"/>
  <c r="AF115" i="7" s="1"/>
  <c r="AF116" i="7" s="1"/>
  <c r="AF117" i="7" s="1"/>
  <c r="AF118" i="7" s="1"/>
  <c r="AF102" i="7"/>
  <c r="AF103" i="7" s="1"/>
  <c r="AF104" i="7" s="1"/>
  <c r="AF105" i="7" s="1"/>
  <c r="AF106" i="7" s="1"/>
  <c r="AF90" i="7"/>
  <c r="AF91" i="7" s="1"/>
  <c r="AF92" i="7" s="1"/>
  <c r="AF93" i="7" s="1"/>
  <c r="AF94" i="7" s="1"/>
  <c r="AF108" i="7"/>
  <c r="AF109" i="7" s="1"/>
  <c r="AF110" i="7" s="1"/>
  <c r="AF111" i="7" s="1"/>
  <c r="AF112" i="7" s="1"/>
  <c r="AF72" i="7"/>
  <c r="AF73" i="7" s="1"/>
  <c r="AF74" i="7" s="1"/>
  <c r="AF75" i="7" s="1"/>
  <c r="AF76" i="7" s="1"/>
  <c r="AF66" i="7"/>
  <c r="AF67" i="7" s="1"/>
  <c r="AF68" i="7" s="1"/>
  <c r="AF69" i="7" s="1"/>
  <c r="AF70" i="7" s="1"/>
  <c r="AF84" i="7"/>
  <c r="AF85" i="7" s="1"/>
  <c r="AF86" i="7" s="1"/>
  <c r="AF87" i="7" s="1"/>
  <c r="AF88" i="7" s="1"/>
  <c r="AF78" i="7"/>
  <c r="AF79" i="7" s="1"/>
  <c r="AF80" i="7" s="1"/>
  <c r="AF81" i="7" s="1"/>
  <c r="AF82" i="7" s="1"/>
  <c r="AF60" i="7"/>
  <c r="AF61" i="7" s="1"/>
  <c r="AF62" i="7" s="1"/>
  <c r="AF63" i="7" s="1"/>
  <c r="AF64" i="7" s="1"/>
  <c r="AF48" i="7"/>
  <c r="AF49" i="7" s="1"/>
  <c r="AF50" i="7" s="1"/>
  <c r="AF51" i="7" s="1"/>
  <c r="AF52" i="7" s="1"/>
  <c r="AF30" i="7"/>
  <c r="AF31" i="7" s="1"/>
  <c r="AF32" i="7" s="1"/>
  <c r="AF33" i="7" s="1"/>
  <c r="AF34" i="7" s="1"/>
  <c r="AF96" i="7"/>
  <c r="AF97" i="7" s="1"/>
  <c r="AF98" i="7" s="1"/>
  <c r="AF99" i="7" s="1"/>
  <c r="AF100" i="7" s="1"/>
  <c r="AF54" i="7"/>
  <c r="AF55" i="7" s="1"/>
  <c r="AF56" i="7" s="1"/>
  <c r="AF57" i="7" s="1"/>
  <c r="AF58" i="7" s="1"/>
  <c r="AF36" i="7"/>
  <c r="AF37" i="7" s="1"/>
  <c r="AF38" i="7" s="1"/>
  <c r="AF39" i="7" s="1"/>
  <c r="AF40" i="7" s="1"/>
  <c r="AN126" i="7"/>
  <c r="AN127" i="7" s="1"/>
  <c r="AN128" i="7" s="1"/>
  <c r="AN129" i="7" s="1"/>
  <c r="AN130" i="7" s="1"/>
  <c r="AN120" i="7"/>
  <c r="AN121" i="7" s="1"/>
  <c r="AN122" i="7" s="1"/>
  <c r="AN123" i="7" s="1"/>
  <c r="AN124" i="7" s="1"/>
  <c r="AN114" i="7"/>
  <c r="AN115" i="7" s="1"/>
  <c r="AN116" i="7" s="1"/>
  <c r="AN117" i="7" s="1"/>
  <c r="AN118" i="7" s="1"/>
  <c r="AN102" i="7"/>
  <c r="AN103" i="7" s="1"/>
  <c r="AN104" i="7" s="1"/>
  <c r="AN105" i="7" s="1"/>
  <c r="AN106" i="7" s="1"/>
  <c r="AN108" i="7"/>
  <c r="AN109" i="7" s="1"/>
  <c r="AN110" i="7" s="1"/>
  <c r="AN111" i="7" s="1"/>
  <c r="AN112" i="7" s="1"/>
  <c r="AN90" i="7"/>
  <c r="AN91" i="7" s="1"/>
  <c r="AN92" i="7" s="1"/>
  <c r="AN93" i="7" s="1"/>
  <c r="AN94" i="7" s="1"/>
  <c r="AN72" i="7"/>
  <c r="AN73" i="7" s="1"/>
  <c r="AN74" i="7" s="1"/>
  <c r="AN75" i="7" s="1"/>
  <c r="AN76" i="7" s="1"/>
  <c r="AN96" i="7"/>
  <c r="AN97" i="7" s="1"/>
  <c r="AN98" i="7" s="1"/>
  <c r="AN99" i="7" s="1"/>
  <c r="AN100" i="7" s="1"/>
  <c r="AN66" i="7"/>
  <c r="AN67" i="7" s="1"/>
  <c r="AN68" i="7" s="1"/>
  <c r="AN69" i="7" s="1"/>
  <c r="AN70" i="7" s="1"/>
  <c r="AN60" i="7"/>
  <c r="AN61" i="7" s="1"/>
  <c r="AN62" i="7" s="1"/>
  <c r="AN63" i="7" s="1"/>
  <c r="AN64" i="7" s="1"/>
  <c r="AN48" i="7"/>
  <c r="AN49" i="7" s="1"/>
  <c r="AN50" i="7" s="1"/>
  <c r="AN51" i="7" s="1"/>
  <c r="AN52" i="7" s="1"/>
  <c r="AN78" i="7"/>
  <c r="AN79" i="7" s="1"/>
  <c r="AN80" i="7" s="1"/>
  <c r="AN81" i="7" s="1"/>
  <c r="AN82" i="7" s="1"/>
  <c r="AN42" i="7"/>
  <c r="AN43" i="7" s="1"/>
  <c r="AN44" i="7" s="1"/>
  <c r="AN45" i="7" s="1"/>
  <c r="AN46" i="7" s="1"/>
  <c r="AN30" i="7"/>
  <c r="AN31" i="7" s="1"/>
  <c r="AN32" i="7" s="1"/>
  <c r="AN33" i="7" s="1"/>
  <c r="AN34" i="7" s="1"/>
  <c r="AV126" i="7"/>
  <c r="AV127" i="7" s="1"/>
  <c r="AV128" i="7" s="1"/>
  <c r="AV129" i="7" s="1"/>
  <c r="AV130" i="7" s="1"/>
  <c r="AV120" i="7"/>
  <c r="AV121" i="7" s="1"/>
  <c r="AV122" i="7" s="1"/>
  <c r="AV123" i="7" s="1"/>
  <c r="AV124" i="7" s="1"/>
  <c r="AV102" i="7"/>
  <c r="AV103" i="7" s="1"/>
  <c r="AV104" i="7" s="1"/>
  <c r="AV105" i="7" s="1"/>
  <c r="AV106" i="7" s="1"/>
  <c r="AV84" i="7"/>
  <c r="AV85" i="7" s="1"/>
  <c r="AV86" i="7" s="1"/>
  <c r="AV87" i="7" s="1"/>
  <c r="AV88" i="7" s="1"/>
  <c r="AV72" i="7"/>
  <c r="AV73" i="7" s="1"/>
  <c r="AV74" i="7" s="1"/>
  <c r="AV75" i="7" s="1"/>
  <c r="AV76" i="7" s="1"/>
  <c r="AV90" i="7"/>
  <c r="AV91" i="7" s="1"/>
  <c r="AV92" i="7" s="1"/>
  <c r="AV93" i="7" s="1"/>
  <c r="AV94" i="7" s="1"/>
  <c r="AV66" i="7"/>
  <c r="AV67" i="7" s="1"/>
  <c r="AV68" i="7" s="1"/>
  <c r="AV69" i="7" s="1"/>
  <c r="AV70" i="7" s="1"/>
  <c r="AV78" i="7"/>
  <c r="AV79" i="7" s="1"/>
  <c r="AV80" i="7" s="1"/>
  <c r="AV81" i="7" s="1"/>
  <c r="AV82" i="7" s="1"/>
  <c r="AV108" i="7"/>
  <c r="AV109" i="7" s="1"/>
  <c r="AV110" i="7" s="1"/>
  <c r="AV111" i="7" s="1"/>
  <c r="AV112" i="7" s="1"/>
  <c r="AV48" i="7"/>
  <c r="AV49" i="7" s="1"/>
  <c r="AV50" i="7" s="1"/>
  <c r="AV51" i="7" s="1"/>
  <c r="AV52" i="7" s="1"/>
  <c r="AV96" i="7"/>
  <c r="AV97" i="7" s="1"/>
  <c r="AV98" i="7" s="1"/>
  <c r="AV99" i="7" s="1"/>
  <c r="AV100" i="7" s="1"/>
  <c r="AV60" i="7"/>
  <c r="AV61" i="7" s="1"/>
  <c r="AV62" i="7" s="1"/>
  <c r="AV63" i="7" s="1"/>
  <c r="AV64" i="7" s="1"/>
  <c r="AV30" i="7"/>
  <c r="AV31" i="7" s="1"/>
  <c r="AV32" i="7" s="1"/>
  <c r="AV33" i="7" s="1"/>
  <c r="AV34" i="7" s="1"/>
  <c r="AV42" i="7"/>
  <c r="AV43" i="7" s="1"/>
  <c r="AV44" i="7" s="1"/>
  <c r="AV45" i="7" s="1"/>
  <c r="AV46" i="7" s="1"/>
  <c r="AV54" i="7"/>
  <c r="AV55" i="7" s="1"/>
  <c r="AV56" i="7" s="1"/>
  <c r="AV57" i="7" s="1"/>
  <c r="AV58" i="7" s="1"/>
  <c r="BD126" i="7"/>
  <c r="BD127" i="7" s="1"/>
  <c r="BD128" i="7" s="1"/>
  <c r="BD129" i="7" s="1"/>
  <c r="BD130" i="7" s="1"/>
  <c r="BD120" i="7"/>
  <c r="BD121" i="7" s="1"/>
  <c r="BD122" i="7" s="1"/>
  <c r="BD123" i="7" s="1"/>
  <c r="BD124" i="7" s="1"/>
  <c r="BD114" i="7"/>
  <c r="BD115" i="7" s="1"/>
  <c r="BD116" i="7" s="1"/>
  <c r="BD117" i="7" s="1"/>
  <c r="BD118" i="7" s="1"/>
  <c r="BD102" i="7"/>
  <c r="BD103" i="7" s="1"/>
  <c r="BD104" i="7" s="1"/>
  <c r="BD105" i="7" s="1"/>
  <c r="BD106" i="7" s="1"/>
  <c r="BD108" i="7"/>
  <c r="BD109" i="7" s="1"/>
  <c r="BD110" i="7" s="1"/>
  <c r="BD111" i="7" s="1"/>
  <c r="BD112" i="7" s="1"/>
  <c r="BD84" i="7"/>
  <c r="BD85" i="7" s="1"/>
  <c r="BD86" i="7" s="1"/>
  <c r="BD87" i="7" s="1"/>
  <c r="BD88" i="7" s="1"/>
  <c r="BD72" i="7"/>
  <c r="BD73" i="7" s="1"/>
  <c r="BD74" i="7" s="1"/>
  <c r="BD75" i="7" s="1"/>
  <c r="BD76" i="7" s="1"/>
  <c r="BD66" i="7"/>
  <c r="BD67" i="7" s="1"/>
  <c r="BD68" i="7" s="1"/>
  <c r="BD69" i="7" s="1"/>
  <c r="BD70" i="7" s="1"/>
  <c r="BD90" i="7"/>
  <c r="BD91" i="7" s="1"/>
  <c r="BD92" i="7" s="1"/>
  <c r="BD93" i="7" s="1"/>
  <c r="BD94" i="7" s="1"/>
  <c r="BD96" i="7"/>
  <c r="BD97" i="7" s="1"/>
  <c r="BD98" i="7" s="1"/>
  <c r="BD99" i="7" s="1"/>
  <c r="BD100" i="7" s="1"/>
  <c r="BD48" i="7"/>
  <c r="BD49" i="7" s="1"/>
  <c r="BD50" i="7" s="1"/>
  <c r="BD51" i="7" s="1"/>
  <c r="BD52" i="7" s="1"/>
  <c r="BD36" i="7"/>
  <c r="BD37" i="7" s="1"/>
  <c r="BD38" i="7" s="1"/>
  <c r="BD39" i="7" s="1"/>
  <c r="BD40" i="7" s="1"/>
  <c r="BD30" i="7"/>
  <c r="BD31" i="7" s="1"/>
  <c r="BD32" i="7" s="1"/>
  <c r="BD33" i="7" s="1"/>
  <c r="BD34" i="7" s="1"/>
  <c r="BD78" i="7"/>
  <c r="BD79" i="7" s="1"/>
  <c r="BD80" i="7" s="1"/>
  <c r="BD81" i="7" s="1"/>
  <c r="BD82" i="7" s="1"/>
  <c r="BD42" i="7"/>
  <c r="BD43" i="7" s="1"/>
  <c r="BD44" i="7" s="1"/>
  <c r="BD45" i="7" s="1"/>
  <c r="BD46" i="7" s="1"/>
  <c r="BD60" i="7"/>
  <c r="BD61" i="7" s="1"/>
  <c r="BD62" i="7" s="1"/>
  <c r="BD63" i="7" s="1"/>
  <c r="BD64" i="7" s="1"/>
  <c r="BL126" i="7"/>
  <c r="BL127" i="7" s="1"/>
  <c r="BL128" i="7" s="1"/>
  <c r="BL129" i="7" s="1"/>
  <c r="BL130" i="7" s="1"/>
  <c r="BL120" i="7"/>
  <c r="BL121" i="7" s="1"/>
  <c r="BL122" i="7" s="1"/>
  <c r="BL123" i="7" s="1"/>
  <c r="BL124" i="7" s="1"/>
  <c r="BL102" i="7"/>
  <c r="BL103" i="7" s="1"/>
  <c r="BL104" i="7" s="1"/>
  <c r="BL105" i="7" s="1"/>
  <c r="BL106" i="7" s="1"/>
  <c r="BL114" i="7"/>
  <c r="BL115" i="7" s="1"/>
  <c r="BL116" i="7" s="1"/>
  <c r="BL117" i="7" s="1"/>
  <c r="BL118" i="7" s="1"/>
  <c r="BL108" i="7"/>
  <c r="BL109" i="7" s="1"/>
  <c r="BL110" i="7" s="1"/>
  <c r="BL111" i="7" s="1"/>
  <c r="BL112" i="7" s="1"/>
  <c r="BL84" i="7"/>
  <c r="BL85" i="7" s="1"/>
  <c r="BL86" i="7" s="1"/>
  <c r="BL87" i="7" s="1"/>
  <c r="BL88" i="7" s="1"/>
  <c r="BL90" i="7"/>
  <c r="BL91" i="7" s="1"/>
  <c r="BL92" i="7" s="1"/>
  <c r="BL93" i="7" s="1"/>
  <c r="BL94" i="7" s="1"/>
  <c r="BL72" i="7"/>
  <c r="BL73" i="7" s="1"/>
  <c r="BL74" i="7" s="1"/>
  <c r="BL75" i="7" s="1"/>
  <c r="BL76" i="7" s="1"/>
  <c r="BL66" i="7"/>
  <c r="BL67" i="7" s="1"/>
  <c r="BL68" i="7" s="1"/>
  <c r="BL69" i="7" s="1"/>
  <c r="BL70" i="7" s="1"/>
  <c r="BL96" i="7"/>
  <c r="BL97" i="7" s="1"/>
  <c r="BL98" i="7" s="1"/>
  <c r="BL99" i="7" s="1"/>
  <c r="BL100" i="7" s="1"/>
  <c r="BL48" i="7"/>
  <c r="BL49" i="7" s="1"/>
  <c r="BL50" i="7" s="1"/>
  <c r="BL51" i="7" s="1"/>
  <c r="BL52" i="7" s="1"/>
  <c r="BL60" i="7"/>
  <c r="BL61" i="7" s="1"/>
  <c r="BL62" i="7" s="1"/>
  <c r="BL63" i="7" s="1"/>
  <c r="BL64" i="7" s="1"/>
  <c r="BL78" i="7"/>
  <c r="BL79" i="7" s="1"/>
  <c r="BL80" i="7" s="1"/>
  <c r="BL81" i="7" s="1"/>
  <c r="BL82" i="7" s="1"/>
  <c r="BL30" i="7"/>
  <c r="BL31" i="7" s="1"/>
  <c r="BL32" i="7" s="1"/>
  <c r="BL33" i="7" s="1"/>
  <c r="BL34" i="7" s="1"/>
  <c r="BL36" i="7"/>
  <c r="BL37" i="7" s="1"/>
  <c r="BL38" i="7" s="1"/>
  <c r="BL39" i="7" s="1"/>
  <c r="BL40" i="7" s="1"/>
  <c r="BL54" i="7"/>
  <c r="BL55" i="7" s="1"/>
  <c r="BL56" i="7" s="1"/>
  <c r="BL57" i="7" s="1"/>
  <c r="BL58" i="7" s="1"/>
  <c r="BT126" i="7"/>
  <c r="BT127" i="7" s="1"/>
  <c r="BT128" i="7" s="1"/>
  <c r="BT129" i="7" s="1"/>
  <c r="BT130" i="7" s="1"/>
  <c r="BT120" i="7"/>
  <c r="BT121" i="7" s="1"/>
  <c r="BT122" i="7" s="1"/>
  <c r="BT123" i="7" s="1"/>
  <c r="BT124" i="7" s="1"/>
  <c r="BT114" i="7"/>
  <c r="BT115" i="7" s="1"/>
  <c r="BT116" i="7" s="1"/>
  <c r="BT117" i="7" s="1"/>
  <c r="BT118" i="7" s="1"/>
  <c r="BT102" i="7"/>
  <c r="BT103" i="7" s="1"/>
  <c r="BT104" i="7" s="1"/>
  <c r="BT105" i="7" s="1"/>
  <c r="BT106" i="7" s="1"/>
  <c r="BT108" i="7"/>
  <c r="BT109" i="7" s="1"/>
  <c r="BT110" i="7" s="1"/>
  <c r="BT111" i="7" s="1"/>
  <c r="BT112" i="7" s="1"/>
  <c r="BT72" i="7"/>
  <c r="BT73" i="7" s="1"/>
  <c r="BT74" i="7" s="1"/>
  <c r="BT75" i="7" s="1"/>
  <c r="BT76" i="7" s="1"/>
  <c r="BT96" i="7"/>
  <c r="BT97" i="7" s="1"/>
  <c r="BT98" i="7" s="1"/>
  <c r="BT99" i="7" s="1"/>
  <c r="BT100" i="7" s="1"/>
  <c r="BT84" i="7"/>
  <c r="BT85" i="7" s="1"/>
  <c r="BT86" i="7" s="1"/>
  <c r="BT87" i="7" s="1"/>
  <c r="BT88" i="7" s="1"/>
  <c r="BT78" i="7"/>
  <c r="BT79" i="7" s="1"/>
  <c r="BT80" i="7" s="1"/>
  <c r="BT81" i="7" s="1"/>
  <c r="BT82" i="7" s="1"/>
  <c r="BT66" i="7"/>
  <c r="BT67" i="7" s="1"/>
  <c r="BT68" i="7" s="1"/>
  <c r="BT69" i="7" s="1"/>
  <c r="BT70" i="7" s="1"/>
  <c r="BT90" i="7"/>
  <c r="BT91" i="7" s="1"/>
  <c r="BT92" i="7" s="1"/>
  <c r="BT93" i="7" s="1"/>
  <c r="BT94" i="7" s="1"/>
  <c r="BT48" i="7"/>
  <c r="BT49" i="7" s="1"/>
  <c r="BT50" i="7" s="1"/>
  <c r="BT51" i="7" s="1"/>
  <c r="BT52" i="7" s="1"/>
  <c r="BT30" i="7"/>
  <c r="BT31" i="7" s="1"/>
  <c r="BT32" i="7" s="1"/>
  <c r="BT33" i="7" s="1"/>
  <c r="BT34" i="7" s="1"/>
  <c r="BT42" i="7"/>
  <c r="BT43" i="7" s="1"/>
  <c r="BT44" i="7" s="1"/>
  <c r="BT45" i="7" s="1"/>
  <c r="BT46" i="7" s="1"/>
  <c r="BT36" i="7"/>
  <c r="BT37" i="7" s="1"/>
  <c r="BT38" i="7" s="1"/>
  <c r="BT39" i="7" s="1"/>
  <c r="BT40" i="7" s="1"/>
  <c r="CB126" i="7"/>
  <c r="CB127" i="7" s="1"/>
  <c r="CB128" i="7" s="1"/>
  <c r="CB129" i="7" s="1"/>
  <c r="CB130" i="7" s="1"/>
  <c r="CB108" i="7"/>
  <c r="CB109" i="7" s="1"/>
  <c r="CB110" i="7" s="1"/>
  <c r="CB111" i="7" s="1"/>
  <c r="CB112" i="7" s="1"/>
  <c r="CB102" i="7"/>
  <c r="CB103" i="7" s="1"/>
  <c r="CB104" i="7" s="1"/>
  <c r="CB105" i="7" s="1"/>
  <c r="CB106" i="7" s="1"/>
  <c r="CB114" i="7"/>
  <c r="CB115" i="7" s="1"/>
  <c r="CB116" i="7" s="1"/>
  <c r="CB117" i="7" s="1"/>
  <c r="CB118" i="7" s="1"/>
  <c r="CB72" i="7"/>
  <c r="CB73" i="7" s="1"/>
  <c r="CB74" i="7" s="1"/>
  <c r="CB75" i="7" s="1"/>
  <c r="CB76" i="7" s="1"/>
  <c r="CB66" i="7"/>
  <c r="CB67" i="7" s="1"/>
  <c r="CB68" i="7" s="1"/>
  <c r="CB69" i="7" s="1"/>
  <c r="CB70" i="7" s="1"/>
  <c r="CB78" i="7"/>
  <c r="CB79" i="7" s="1"/>
  <c r="CB80" i="7" s="1"/>
  <c r="CB81" i="7" s="1"/>
  <c r="CB82" i="7" s="1"/>
  <c r="CB84" i="7"/>
  <c r="CB85" i="7" s="1"/>
  <c r="CB86" i="7" s="1"/>
  <c r="CB87" i="7" s="1"/>
  <c r="CB88" i="7" s="1"/>
  <c r="CB90" i="7"/>
  <c r="CB91" i="7" s="1"/>
  <c r="CB92" i="7" s="1"/>
  <c r="CB93" i="7" s="1"/>
  <c r="CB94" i="7" s="1"/>
  <c r="CB48" i="7"/>
  <c r="CB49" i="7" s="1"/>
  <c r="CB50" i="7" s="1"/>
  <c r="CB51" i="7" s="1"/>
  <c r="CB52" i="7" s="1"/>
  <c r="CB120" i="7"/>
  <c r="CB121" i="7" s="1"/>
  <c r="CB122" i="7" s="1"/>
  <c r="CB123" i="7" s="1"/>
  <c r="CB124" i="7" s="1"/>
  <c r="CB30" i="7"/>
  <c r="CB31" i="7" s="1"/>
  <c r="CB32" i="7" s="1"/>
  <c r="CB33" i="7" s="1"/>
  <c r="CB34" i="7" s="1"/>
  <c r="CB54" i="7"/>
  <c r="CB55" i="7" s="1"/>
  <c r="CB56" i="7" s="1"/>
  <c r="CB57" i="7" s="1"/>
  <c r="CB58" i="7" s="1"/>
  <c r="CJ126" i="7"/>
  <c r="CJ127" i="7" s="1"/>
  <c r="CJ128" i="7" s="1"/>
  <c r="CJ129" i="7" s="1"/>
  <c r="CJ130" i="7" s="1"/>
  <c r="CJ120" i="7"/>
  <c r="CJ121" i="7" s="1"/>
  <c r="CJ122" i="7" s="1"/>
  <c r="CJ123" i="7" s="1"/>
  <c r="CJ124" i="7" s="1"/>
  <c r="CJ114" i="7"/>
  <c r="CJ115" i="7" s="1"/>
  <c r="CJ116" i="7" s="1"/>
  <c r="CJ117" i="7" s="1"/>
  <c r="CJ118" i="7" s="1"/>
  <c r="CJ102" i="7"/>
  <c r="CJ103" i="7" s="1"/>
  <c r="CJ104" i="7" s="1"/>
  <c r="CJ105" i="7" s="1"/>
  <c r="CJ106" i="7" s="1"/>
  <c r="CJ108" i="7"/>
  <c r="CJ109" i="7" s="1"/>
  <c r="CJ110" i="7" s="1"/>
  <c r="CJ111" i="7" s="1"/>
  <c r="CJ112" i="7" s="1"/>
  <c r="CJ90" i="7"/>
  <c r="CJ91" i="7" s="1"/>
  <c r="CJ92" i="7" s="1"/>
  <c r="CJ93" i="7" s="1"/>
  <c r="CJ94" i="7" s="1"/>
  <c r="CJ84" i="7"/>
  <c r="CJ85" i="7" s="1"/>
  <c r="CJ86" i="7" s="1"/>
  <c r="CJ87" i="7" s="1"/>
  <c r="CJ88" i="7" s="1"/>
  <c r="CJ72" i="7"/>
  <c r="CJ73" i="7" s="1"/>
  <c r="CJ74" i="7" s="1"/>
  <c r="CJ75" i="7" s="1"/>
  <c r="CJ76" i="7" s="1"/>
  <c r="CJ66" i="7"/>
  <c r="CJ67" i="7" s="1"/>
  <c r="CJ68" i="7" s="1"/>
  <c r="CJ69" i="7" s="1"/>
  <c r="CJ70" i="7" s="1"/>
  <c r="CJ78" i="7"/>
  <c r="CJ79" i="7" s="1"/>
  <c r="CJ80" i="7" s="1"/>
  <c r="CJ81" i="7" s="1"/>
  <c r="CJ82" i="7" s="1"/>
  <c r="CJ60" i="7"/>
  <c r="CJ61" i="7" s="1"/>
  <c r="CJ62" i="7" s="1"/>
  <c r="CJ63" i="7" s="1"/>
  <c r="CJ64" i="7" s="1"/>
  <c r="CJ48" i="7"/>
  <c r="CJ49" i="7" s="1"/>
  <c r="CJ50" i="7" s="1"/>
  <c r="CJ51" i="7" s="1"/>
  <c r="CJ52" i="7" s="1"/>
  <c r="CJ96" i="7"/>
  <c r="CJ97" i="7" s="1"/>
  <c r="CJ98" i="7" s="1"/>
  <c r="CJ99" i="7" s="1"/>
  <c r="CJ100" i="7" s="1"/>
  <c r="CJ30" i="7"/>
  <c r="CJ31" i="7" s="1"/>
  <c r="CJ32" i="7" s="1"/>
  <c r="CJ33" i="7" s="1"/>
  <c r="CJ34" i="7" s="1"/>
  <c r="CJ42" i="7"/>
  <c r="CJ43" i="7" s="1"/>
  <c r="CJ44" i="7" s="1"/>
  <c r="CJ45" i="7" s="1"/>
  <c r="CJ46" i="7" s="1"/>
  <c r="CR126" i="7"/>
  <c r="CR127" i="7" s="1"/>
  <c r="CR128" i="7" s="1"/>
  <c r="CR129" i="7" s="1"/>
  <c r="CR130" i="7" s="1"/>
  <c r="CR120" i="7"/>
  <c r="CR121" i="7" s="1"/>
  <c r="CR122" i="7" s="1"/>
  <c r="CR123" i="7" s="1"/>
  <c r="CR124" i="7" s="1"/>
  <c r="CR114" i="7"/>
  <c r="CR115" i="7" s="1"/>
  <c r="CR116" i="7" s="1"/>
  <c r="CR117" i="7" s="1"/>
  <c r="CR118" i="7" s="1"/>
  <c r="CR102" i="7"/>
  <c r="CR103" i="7" s="1"/>
  <c r="CR104" i="7" s="1"/>
  <c r="CR105" i="7" s="1"/>
  <c r="CR106" i="7" s="1"/>
  <c r="CR108" i="7"/>
  <c r="CR109" i="7" s="1"/>
  <c r="CR110" i="7" s="1"/>
  <c r="CR111" i="7" s="1"/>
  <c r="CR112" i="7" s="1"/>
  <c r="CR90" i="7"/>
  <c r="CR91" i="7" s="1"/>
  <c r="CR92" i="7" s="1"/>
  <c r="CR93" i="7" s="1"/>
  <c r="CR94" i="7" s="1"/>
  <c r="CR72" i="7"/>
  <c r="CR73" i="7" s="1"/>
  <c r="CR74" i="7" s="1"/>
  <c r="CR75" i="7" s="1"/>
  <c r="CR76" i="7" s="1"/>
  <c r="CR66" i="7"/>
  <c r="CR67" i="7" s="1"/>
  <c r="CR68" i="7" s="1"/>
  <c r="CR69" i="7" s="1"/>
  <c r="CR70" i="7" s="1"/>
  <c r="CR60" i="7"/>
  <c r="CR61" i="7" s="1"/>
  <c r="CR62" i="7" s="1"/>
  <c r="CR63" i="7" s="1"/>
  <c r="CR64" i="7" s="1"/>
  <c r="CR84" i="7"/>
  <c r="CR85" i="7" s="1"/>
  <c r="CR86" i="7" s="1"/>
  <c r="CR87" i="7" s="1"/>
  <c r="CR88" i="7" s="1"/>
  <c r="CR48" i="7"/>
  <c r="CR49" i="7" s="1"/>
  <c r="CR50" i="7" s="1"/>
  <c r="CR51" i="7" s="1"/>
  <c r="CR52" i="7" s="1"/>
  <c r="CR30" i="7"/>
  <c r="CR31" i="7" s="1"/>
  <c r="CR32" i="7" s="1"/>
  <c r="CR33" i="7" s="1"/>
  <c r="CR34" i="7" s="1"/>
  <c r="CR78" i="7"/>
  <c r="CR79" i="7" s="1"/>
  <c r="CR80" i="7" s="1"/>
  <c r="CR81" i="7" s="1"/>
  <c r="CR82" i="7" s="1"/>
  <c r="CR54" i="7"/>
  <c r="CR55" i="7" s="1"/>
  <c r="CR56" i="7" s="1"/>
  <c r="CR57" i="7" s="1"/>
  <c r="CR58" i="7" s="1"/>
  <c r="CR96" i="7"/>
  <c r="CR97" i="7" s="1"/>
  <c r="CR98" i="7" s="1"/>
  <c r="CR99" i="7" s="1"/>
  <c r="CR100" i="7" s="1"/>
  <c r="CR36" i="7"/>
  <c r="CR37" i="7" s="1"/>
  <c r="CR38" i="7" s="1"/>
  <c r="CR39" i="7" s="1"/>
  <c r="CR40" i="7" s="1"/>
  <c r="D8" i="7"/>
  <c r="L8" i="7"/>
  <c r="T8" i="7"/>
  <c r="AB8" i="7"/>
  <c r="AJ8" i="7"/>
  <c r="AR8" i="7"/>
  <c r="AZ8" i="7"/>
  <c r="BH8" i="7"/>
  <c r="BP8" i="7"/>
  <c r="BX8" i="7"/>
  <c r="CF8" i="7"/>
  <c r="CN8" i="7"/>
  <c r="CV8" i="7"/>
  <c r="H12" i="7"/>
  <c r="H13" i="7" s="1"/>
  <c r="H14" i="7" s="1"/>
  <c r="H15" i="7" s="1"/>
  <c r="H16" i="7" s="1"/>
  <c r="P12" i="7"/>
  <c r="P13" i="7" s="1"/>
  <c r="P14" i="7" s="1"/>
  <c r="P15" i="7" s="1"/>
  <c r="P16" i="7" s="1"/>
  <c r="X12" i="7"/>
  <c r="X13" i="7" s="1"/>
  <c r="X14" i="7" s="1"/>
  <c r="X15" i="7" s="1"/>
  <c r="X16" i="7" s="1"/>
  <c r="AF12" i="7"/>
  <c r="AF13" i="7" s="1"/>
  <c r="AF14" i="7" s="1"/>
  <c r="AF15" i="7" s="1"/>
  <c r="AF16" i="7" s="1"/>
  <c r="AN12" i="7"/>
  <c r="AN13" i="7" s="1"/>
  <c r="AN14" i="7" s="1"/>
  <c r="AN15" i="7" s="1"/>
  <c r="AN16" i="7" s="1"/>
  <c r="AV12" i="7"/>
  <c r="AV13" i="7" s="1"/>
  <c r="AV14" i="7" s="1"/>
  <c r="AV15" i="7" s="1"/>
  <c r="AV16" i="7" s="1"/>
  <c r="BD12" i="7"/>
  <c r="BD13" i="7" s="1"/>
  <c r="BD14" i="7" s="1"/>
  <c r="BD15" i="7" s="1"/>
  <c r="BD16" i="7" s="1"/>
  <c r="BL12" i="7"/>
  <c r="BL13" i="7" s="1"/>
  <c r="BL14" i="7" s="1"/>
  <c r="BL15" i="7" s="1"/>
  <c r="BL16" i="7" s="1"/>
  <c r="BT12" i="7"/>
  <c r="BT13" i="7" s="1"/>
  <c r="BT14" i="7" s="1"/>
  <c r="BT15" i="7" s="1"/>
  <c r="BT16" i="7" s="1"/>
  <c r="CB12" i="7"/>
  <c r="CB13" i="7" s="1"/>
  <c r="CB14" i="7" s="1"/>
  <c r="CB15" i="7" s="1"/>
  <c r="CB16" i="7" s="1"/>
  <c r="CJ12" i="7"/>
  <c r="CJ13" i="7" s="1"/>
  <c r="CJ14" i="7" s="1"/>
  <c r="CJ15" i="7" s="1"/>
  <c r="CJ16" i="7" s="1"/>
  <c r="CR12" i="7"/>
  <c r="CR13" i="7" s="1"/>
  <c r="CR14" i="7" s="1"/>
  <c r="CR15" i="7" s="1"/>
  <c r="CR16" i="7" s="1"/>
  <c r="G18" i="7"/>
  <c r="G19" i="7" s="1"/>
  <c r="G20" i="7" s="1"/>
  <c r="G21" i="7" s="1"/>
  <c r="G22" i="7" s="1"/>
  <c r="P18" i="7"/>
  <c r="P19" i="7" s="1"/>
  <c r="P20" i="7" s="1"/>
  <c r="P21" i="7" s="1"/>
  <c r="P22" i="7" s="1"/>
  <c r="AR18" i="7"/>
  <c r="AR19" i="7" s="1"/>
  <c r="AR20" i="7" s="1"/>
  <c r="AR21" i="7" s="1"/>
  <c r="AR22" i="7" s="1"/>
  <c r="BS18" i="7"/>
  <c r="BS19" i="7" s="1"/>
  <c r="BS20" i="7" s="1"/>
  <c r="BS21" i="7" s="1"/>
  <c r="BS22" i="7" s="1"/>
  <c r="CB18" i="7"/>
  <c r="CB19" i="7" s="1"/>
  <c r="CB20" i="7" s="1"/>
  <c r="CB21" i="7" s="1"/>
  <c r="CB22" i="7" s="1"/>
  <c r="AB24" i="7"/>
  <c r="AB25" i="7" s="1"/>
  <c r="AB26" i="7" s="1"/>
  <c r="AB27" i="7" s="1"/>
  <c r="AB28" i="7" s="1"/>
  <c r="BD24" i="7"/>
  <c r="BD25" i="7" s="1"/>
  <c r="BD26" i="7" s="1"/>
  <c r="BD27" i="7" s="1"/>
  <c r="BD28" i="7" s="1"/>
  <c r="CN24" i="7"/>
  <c r="CN25" i="7" s="1"/>
  <c r="CN26" i="7" s="1"/>
  <c r="CN27" i="7" s="1"/>
  <c r="CN28" i="7" s="1"/>
  <c r="L30" i="7"/>
  <c r="L31" i="7" s="1"/>
  <c r="L32" i="7" s="1"/>
  <c r="L33" i="7" s="1"/>
  <c r="L34" i="7" s="1"/>
  <c r="AB30" i="7"/>
  <c r="AB31" i="7" s="1"/>
  <c r="AB32" i="7" s="1"/>
  <c r="AB33" i="7" s="1"/>
  <c r="AB34" i="7" s="1"/>
  <c r="AR30" i="7"/>
  <c r="AR31" i="7" s="1"/>
  <c r="AR32" i="7" s="1"/>
  <c r="AR33" i="7" s="1"/>
  <c r="AR34" i="7" s="1"/>
  <c r="BH30" i="7"/>
  <c r="BH31" i="7" s="1"/>
  <c r="BH32" i="7" s="1"/>
  <c r="BH33" i="7" s="1"/>
  <c r="BH34" i="7" s="1"/>
  <c r="BX30" i="7"/>
  <c r="BX31" i="7" s="1"/>
  <c r="BX32" i="7" s="1"/>
  <c r="BX33" i="7" s="1"/>
  <c r="BX34" i="7" s="1"/>
  <c r="CN30" i="7"/>
  <c r="CN31" i="7" s="1"/>
  <c r="CN32" i="7" s="1"/>
  <c r="CN33" i="7" s="1"/>
  <c r="CN34" i="7" s="1"/>
  <c r="X36" i="7"/>
  <c r="X37" i="7" s="1"/>
  <c r="X38" i="7" s="1"/>
  <c r="X39" i="7" s="1"/>
  <c r="X40" i="7" s="1"/>
  <c r="BH36" i="7"/>
  <c r="BH37" i="7" s="1"/>
  <c r="BH38" i="7" s="1"/>
  <c r="BH39" i="7" s="1"/>
  <c r="BH40" i="7" s="1"/>
  <c r="CA36" i="7"/>
  <c r="CA37" i="7" s="1"/>
  <c r="CA38" i="7" s="1"/>
  <c r="CA39" i="7" s="1"/>
  <c r="CA40" i="7" s="1"/>
  <c r="AJ42" i="7"/>
  <c r="AJ43" i="7" s="1"/>
  <c r="AJ44" i="7" s="1"/>
  <c r="AJ45" i="7" s="1"/>
  <c r="AJ46" i="7" s="1"/>
  <c r="AE48" i="7"/>
  <c r="AE49" i="7" s="1"/>
  <c r="AE50" i="7" s="1"/>
  <c r="AE51" i="7" s="1"/>
  <c r="AE52" i="7" s="1"/>
  <c r="BK48" i="7"/>
  <c r="BK49" i="7" s="1"/>
  <c r="BK50" i="7" s="1"/>
  <c r="BK51" i="7" s="1"/>
  <c r="BK52" i="7" s="1"/>
  <c r="CQ48" i="7"/>
  <c r="CQ49" i="7" s="1"/>
  <c r="CQ50" i="7" s="1"/>
  <c r="CQ51" i="7" s="1"/>
  <c r="CQ52" i="7" s="1"/>
  <c r="AV114" i="7"/>
  <c r="AV115" i="7" s="1"/>
  <c r="AV116" i="7" s="1"/>
  <c r="AV117" i="7" s="1"/>
  <c r="AV118" i="7" s="1"/>
  <c r="I126" i="7"/>
  <c r="I127" i="7" s="1"/>
  <c r="I128" i="7" s="1"/>
  <c r="I129" i="7" s="1"/>
  <c r="I130" i="7" s="1"/>
  <c r="I120" i="7"/>
  <c r="I121" i="7" s="1"/>
  <c r="I122" i="7" s="1"/>
  <c r="I123" i="7" s="1"/>
  <c r="I124" i="7" s="1"/>
  <c r="I114" i="7"/>
  <c r="I115" i="7" s="1"/>
  <c r="I116" i="7" s="1"/>
  <c r="I117" i="7" s="1"/>
  <c r="I118" i="7" s="1"/>
  <c r="I108" i="7"/>
  <c r="I109" i="7" s="1"/>
  <c r="I110" i="7" s="1"/>
  <c r="I111" i="7" s="1"/>
  <c r="I112" i="7" s="1"/>
  <c r="I102" i="7"/>
  <c r="I103" i="7" s="1"/>
  <c r="I104" i="7" s="1"/>
  <c r="I105" i="7" s="1"/>
  <c r="I106" i="7" s="1"/>
  <c r="I96" i="7"/>
  <c r="I97" i="7" s="1"/>
  <c r="I98" i="7" s="1"/>
  <c r="I99" i="7" s="1"/>
  <c r="I100" i="7" s="1"/>
  <c r="I84" i="7"/>
  <c r="I85" i="7" s="1"/>
  <c r="I86" i="7" s="1"/>
  <c r="I87" i="7" s="1"/>
  <c r="I88" i="7" s="1"/>
  <c r="I90" i="7"/>
  <c r="I91" i="7" s="1"/>
  <c r="I92" i="7" s="1"/>
  <c r="I93" i="7" s="1"/>
  <c r="I94" i="7" s="1"/>
  <c r="I72" i="7"/>
  <c r="I73" i="7" s="1"/>
  <c r="I74" i="7" s="1"/>
  <c r="I75" i="7" s="1"/>
  <c r="I76" i="7" s="1"/>
  <c r="I48" i="7"/>
  <c r="I49" i="7" s="1"/>
  <c r="I50" i="7" s="1"/>
  <c r="I51" i="7" s="1"/>
  <c r="I52" i="7" s="1"/>
  <c r="I60" i="7"/>
  <c r="I61" i="7" s="1"/>
  <c r="I62" i="7" s="1"/>
  <c r="I63" i="7" s="1"/>
  <c r="I64" i="7" s="1"/>
  <c r="I54" i="7"/>
  <c r="I55" i="7" s="1"/>
  <c r="I56" i="7" s="1"/>
  <c r="I57" i="7" s="1"/>
  <c r="I58" i="7" s="1"/>
  <c r="I42" i="7"/>
  <c r="I43" i="7" s="1"/>
  <c r="I44" i="7" s="1"/>
  <c r="I45" i="7" s="1"/>
  <c r="I46" i="7" s="1"/>
  <c r="I36" i="7"/>
  <c r="I37" i="7" s="1"/>
  <c r="I38" i="7" s="1"/>
  <c r="I39" i="7" s="1"/>
  <c r="I40" i="7" s="1"/>
  <c r="Q126" i="7"/>
  <c r="Q127" i="7" s="1"/>
  <c r="Q128" i="7" s="1"/>
  <c r="Q129" i="7" s="1"/>
  <c r="Q130" i="7" s="1"/>
  <c r="Q120" i="7"/>
  <c r="Q121" i="7" s="1"/>
  <c r="Q122" i="7" s="1"/>
  <c r="Q123" i="7" s="1"/>
  <c r="Q124" i="7" s="1"/>
  <c r="Q108" i="7"/>
  <c r="Q109" i="7" s="1"/>
  <c r="Q110" i="7" s="1"/>
  <c r="Q111" i="7" s="1"/>
  <c r="Q112" i="7" s="1"/>
  <c r="Q114" i="7"/>
  <c r="Q115" i="7" s="1"/>
  <c r="Q116" i="7" s="1"/>
  <c r="Q117" i="7" s="1"/>
  <c r="Q118" i="7" s="1"/>
  <c r="Q84" i="7"/>
  <c r="Q85" i="7" s="1"/>
  <c r="Q86" i="7" s="1"/>
  <c r="Q87" i="7" s="1"/>
  <c r="Q88" i="7" s="1"/>
  <c r="Q78" i="7"/>
  <c r="Q79" i="7" s="1"/>
  <c r="Q80" i="7" s="1"/>
  <c r="Q81" i="7" s="1"/>
  <c r="Q82" i="7" s="1"/>
  <c r="Q48" i="7"/>
  <c r="Q49" i="7" s="1"/>
  <c r="Q50" i="7" s="1"/>
  <c r="Q51" i="7" s="1"/>
  <c r="Q52" i="7" s="1"/>
  <c r="Q72" i="7"/>
  <c r="Q73" i="7" s="1"/>
  <c r="Q74" i="7" s="1"/>
  <c r="Q75" i="7" s="1"/>
  <c r="Q76" i="7" s="1"/>
  <c r="Q54" i="7"/>
  <c r="Q55" i="7" s="1"/>
  <c r="Q56" i="7" s="1"/>
  <c r="Q57" i="7" s="1"/>
  <c r="Q58" i="7" s="1"/>
  <c r="Q42" i="7"/>
  <c r="Q43" i="7" s="1"/>
  <c r="Q44" i="7" s="1"/>
  <c r="Q45" i="7" s="1"/>
  <c r="Q46" i="7" s="1"/>
  <c r="Q96" i="7"/>
  <c r="Q97" i="7" s="1"/>
  <c r="Q98" i="7" s="1"/>
  <c r="Q99" i="7" s="1"/>
  <c r="Q100" i="7" s="1"/>
  <c r="Q36" i="7"/>
  <c r="Q37" i="7" s="1"/>
  <c r="Q38" i="7" s="1"/>
  <c r="Q39" i="7" s="1"/>
  <c r="Q40" i="7" s="1"/>
  <c r="Y126" i="7"/>
  <c r="Y127" i="7" s="1"/>
  <c r="Y128" i="7" s="1"/>
  <c r="Y129" i="7" s="1"/>
  <c r="Y130" i="7" s="1"/>
  <c r="Y114" i="7"/>
  <c r="Y115" i="7" s="1"/>
  <c r="Y116" i="7" s="1"/>
  <c r="Y117" i="7" s="1"/>
  <c r="Y118" i="7" s="1"/>
  <c r="Y108" i="7"/>
  <c r="Y109" i="7" s="1"/>
  <c r="Y110" i="7" s="1"/>
  <c r="Y111" i="7" s="1"/>
  <c r="Y112" i="7" s="1"/>
  <c r="Y102" i="7"/>
  <c r="Y103" i="7" s="1"/>
  <c r="Y104" i="7" s="1"/>
  <c r="Y105" i="7" s="1"/>
  <c r="Y106" i="7" s="1"/>
  <c r="Y120" i="7"/>
  <c r="Y121" i="7" s="1"/>
  <c r="Y122" i="7" s="1"/>
  <c r="Y123" i="7" s="1"/>
  <c r="Y124" i="7" s="1"/>
  <c r="Y96" i="7"/>
  <c r="Y97" i="7" s="1"/>
  <c r="Y98" i="7" s="1"/>
  <c r="Y99" i="7" s="1"/>
  <c r="Y100" i="7" s="1"/>
  <c r="Y78" i="7"/>
  <c r="Y79" i="7" s="1"/>
  <c r="Y80" i="7" s="1"/>
  <c r="Y81" i="7" s="1"/>
  <c r="Y82" i="7" s="1"/>
  <c r="Y84" i="7"/>
  <c r="Y85" i="7" s="1"/>
  <c r="Y86" i="7" s="1"/>
  <c r="Y87" i="7" s="1"/>
  <c r="Y88" i="7" s="1"/>
  <c r="Y48" i="7"/>
  <c r="Y49" i="7" s="1"/>
  <c r="Y50" i="7" s="1"/>
  <c r="Y51" i="7" s="1"/>
  <c r="Y52" i="7" s="1"/>
  <c r="Y54" i="7"/>
  <c r="Y55" i="7" s="1"/>
  <c r="Y56" i="7" s="1"/>
  <c r="Y57" i="7" s="1"/>
  <c r="Y58" i="7" s="1"/>
  <c r="Y42" i="7"/>
  <c r="Y43" i="7" s="1"/>
  <c r="Y44" i="7" s="1"/>
  <c r="Y45" i="7" s="1"/>
  <c r="Y46" i="7" s="1"/>
  <c r="Y66" i="7"/>
  <c r="Y67" i="7" s="1"/>
  <c r="Y68" i="7" s="1"/>
  <c r="Y69" i="7" s="1"/>
  <c r="Y70" i="7" s="1"/>
  <c r="Y90" i="7"/>
  <c r="Y91" i="7" s="1"/>
  <c r="Y92" i="7" s="1"/>
  <c r="Y93" i="7" s="1"/>
  <c r="Y94" i="7" s="1"/>
  <c r="AG126" i="7"/>
  <c r="AG127" i="7" s="1"/>
  <c r="AG128" i="7" s="1"/>
  <c r="AG129" i="7" s="1"/>
  <c r="AG130" i="7" s="1"/>
  <c r="AG120" i="7"/>
  <c r="AG121" i="7" s="1"/>
  <c r="AG122" i="7" s="1"/>
  <c r="AG123" i="7" s="1"/>
  <c r="AG124" i="7" s="1"/>
  <c r="AG108" i="7"/>
  <c r="AG109" i="7" s="1"/>
  <c r="AG110" i="7" s="1"/>
  <c r="AG111" i="7" s="1"/>
  <c r="AG112" i="7" s="1"/>
  <c r="AG114" i="7"/>
  <c r="AG115" i="7" s="1"/>
  <c r="AG116" i="7" s="1"/>
  <c r="AG117" i="7" s="1"/>
  <c r="AG118" i="7" s="1"/>
  <c r="AG102" i="7"/>
  <c r="AG103" i="7" s="1"/>
  <c r="AG104" i="7" s="1"/>
  <c r="AG105" i="7" s="1"/>
  <c r="AG106" i="7" s="1"/>
  <c r="AG90" i="7"/>
  <c r="AG91" i="7" s="1"/>
  <c r="AG92" i="7" s="1"/>
  <c r="AG93" i="7" s="1"/>
  <c r="AG94" i="7" s="1"/>
  <c r="AG84" i="7"/>
  <c r="AG85" i="7" s="1"/>
  <c r="AG86" i="7" s="1"/>
  <c r="AG87" i="7" s="1"/>
  <c r="AG88" i="7" s="1"/>
  <c r="AG72" i="7"/>
  <c r="AG73" i="7" s="1"/>
  <c r="AG74" i="7" s="1"/>
  <c r="AG75" i="7" s="1"/>
  <c r="AG76" i="7" s="1"/>
  <c r="AG96" i="7"/>
  <c r="AG97" i="7" s="1"/>
  <c r="AG98" i="7" s="1"/>
  <c r="AG99" i="7" s="1"/>
  <c r="AG100" i="7" s="1"/>
  <c r="AG78" i="7"/>
  <c r="AG79" i="7" s="1"/>
  <c r="AG80" i="7" s="1"/>
  <c r="AG81" i="7" s="1"/>
  <c r="AG82" i="7" s="1"/>
  <c r="AG60" i="7"/>
  <c r="AG61" i="7" s="1"/>
  <c r="AG62" i="7" s="1"/>
  <c r="AG63" i="7" s="1"/>
  <c r="AG64" i="7" s="1"/>
  <c r="AG48" i="7"/>
  <c r="AG49" i="7" s="1"/>
  <c r="AG50" i="7" s="1"/>
  <c r="AG51" i="7" s="1"/>
  <c r="AG52" i="7" s="1"/>
  <c r="AG54" i="7"/>
  <c r="AG55" i="7" s="1"/>
  <c r="AG56" i="7" s="1"/>
  <c r="AG57" i="7" s="1"/>
  <c r="AG58" i="7" s="1"/>
  <c r="AG42" i="7"/>
  <c r="AG43" i="7" s="1"/>
  <c r="AG44" i="7" s="1"/>
  <c r="AG45" i="7" s="1"/>
  <c r="AG46" i="7" s="1"/>
  <c r="AO126" i="7"/>
  <c r="AO127" i="7" s="1"/>
  <c r="AO128" i="7" s="1"/>
  <c r="AO129" i="7" s="1"/>
  <c r="AO130" i="7" s="1"/>
  <c r="AO120" i="7"/>
  <c r="AO121" i="7" s="1"/>
  <c r="AO122" i="7" s="1"/>
  <c r="AO123" i="7" s="1"/>
  <c r="AO124" i="7" s="1"/>
  <c r="AO114" i="7"/>
  <c r="AO115" i="7" s="1"/>
  <c r="AO116" i="7" s="1"/>
  <c r="AO117" i="7" s="1"/>
  <c r="AO118" i="7" s="1"/>
  <c r="AO108" i="7"/>
  <c r="AO109" i="7" s="1"/>
  <c r="AO110" i="7" s="1"/>
  <c r="AO111" i="7" s="1"/>
  <c r="AO112" i="7" s="1"/>
  <c r="AO90" i="7"/>
  <c r="AO91" i="7" s="1"/>
  <c r="AO92" i="7" s="1"/>
  <c r="AO93" i="7" s="1"/>
  <c r="AO94" i="7" s="1"/>
  <c r="AO96" i="7"/>
  <c r="AO97" i="7" s="1"/>
  <c r="AO98" i="7" s="1"/>
  <c r="AO99" i="7" s="1"/>
  <c r="AO100" i="7" s="1"/>
  <c r="AO102" i="7"/>
  <c r="AO103" i="7" s="1"/>
  <c r="AO104" i="7" s="1"/>
  <c r="AO105" i="7" s="1"/>
  <c r="AO106" i="7" s="1"/>
  <c r="AO72" i="7"/>
  <c r="AO73" i="7" s="1"/>
  <c r="AO74" i="7" s="1"/>
  <c r="AO75" i="7" s="1"/>
  <c r="AO76" i="7" s="1"/>
  <c r="AO60" i="7"/>
  <c r="AO61" i="7" s="1"/>
  <c r="AO62" i="7" s="1"/>
  <c r="AO63" i="7" s="1"/>
  <c r="AO64" i="7" s="1"/>
  <c r="AO48" i="7"/>
  <c r="AO49" i="7" s="1"/>
  <c r="AO50" i="7" s="1"/>
  <c r="AO51" i="7" s="1"/>
  <c r="AO52" i="7" s="1"/>
  <c r="AO54" i="7"/>
  <c r="AO55" i="7" s="1"/>
  <c r="AO56" i="7" s="1"/>
  <c r="AO57" i="7" s="1"/>
  <c r="AO58" i="7" s="1"/>
  <c r="AO42" i="7"/>
  <c r="AO43" i="7" s="1"/>
  <c r="AO44" i="7" s="1"/>
  <c r="AO45" i="7" s="1"/>
  <c r="AO46" i="7" s="1"/>
  <c r="AO84" i="7"/>
  <c r="AO85" i="7" s="1"/>
  <c r="AO86" i="7" s="1"/>
  <c r="AO87" i="7" s="1"/>
  <c r="AO88" i="7" s="1"/>
  <c r="AO78" i="7"/>
  <c r="AO79" i="7" s="1"/>
  <c r="AO80" i="7" s="1"/>
  <c r="AO81" i="7" s="1"/>
  <c r="AO82" i="7" s="1"/>
  <c r="AO36" i="7"/>
  <c r="AO37" i="7" s="1"/>
  <c r="AO38" i="7" s="1"/>
  <c r="AO39" i="7" s="1"/>
  <c r="AO40" i="7" s="1"/>
  <c r="AW126" i="7"/>
  <c r="AW127" i="7" s="1"/>
  <c r="AW128" i="7" s="1"/>
  <c r="AW129" i="7" s="1"/>
  <c r="AW130" i="7" s="1"/>
  <c r="AW120" i="7"/>
  <c r="AW121" i="7" s="1"/>
  <c r="AW122" i="7" s="1"/>
  <c r="AW123" i="7" s="1"/>
  <c r="AW124" i="7" s="1"/>
  <c r="AW108" i="7"/>
  <c r="AW109" i="7" s="1"/>
  <c r="AW110" i="7" s="1"/>
  <c r="AW111" i="7" s="1"/>
  <c r="AW112" i="7" s="1"/>
  <c r="AW102" i="7"/>
  <c r="AW103" i="7" s="1"/>
  <c r="AW104" i="7" s="1"/>
  <c r="AW105" i="7" s="1"/>
  <c r="AW106" i="7" s="1"/>
  <c r="AW90" i="7"/>
  <c r="AW91" i="7" s="1"/>
  <c r="AW92" i="7" s="1"/>
  <c r="AW93" i="7" s="1"/>
  <c r="AW94" i="7" s="1"/>
  <c r="AW72" i="7"/>
  <c r="AW73" i="7" s="1"/>
  <c r="AW74" i="7" s="1"/>
  <c r="AW75" i="7" s="1"/>
  <c r="AW76" i="7" s="1"/>
  <c r="AW78" i="7"/>
  <c r="AW79" i="7" s="1"/>
  <c r="AW80" i="7" s="1"/>
  <c r="AW81" i="7" s="1"/>
  <c r="AW82" i="7" s="1"/>
  <c r="AW48" i="7"/>
  <c r="AW49" i="7" s="1"/>
  <c r="AW50" i="7" s="1"/>
  <c r="AW51" i="7" s="1"/>
  <c r="AW52" i="7" s="1"/>
  <c r="AW114" i="7"/>
  <c r="AW115" i="7" s="1"/>
  <c r="AW116" i="7" s="1"/>
  <c r="AW117" i="7" s="1"/>
  <c r="AW118" i="7" s="1"/>
  <c r="AW96" i="7"/>
  <c r="AW97" i="7" s="1"/>
  <c r="AW98" i="7" s="1"/>
  <c r="AW99" i="7" s="1"/>
  <c r="AW100" i="7" s="1"/>
  <c r="AW60" i="7"/>
  <c r="AW61" i="7" s="1"/>
  <c r="AW62" i="7" s="1"/>
  <c r="AW63" i="7" s="1"/>
  <c r="AW64" i="7" s="1"/>
  <c r="AW54" i="7"/>
  <c r="AW55" i="7" s="1"/>
  <c r="AW56" i="7" s="1"/>
  <c r="AW57" i="7" s="1"/>
  <c r="AW58" i="7" s="1"/>
  <c r="AW42" i="7"/>
  <c r="AW43" i="7" s="1"/>
  <c r="AW44" i="7" s="1"/>
  <c r="AW45" i="7" s="1"/>
  <c r="AW46" i="7" s="1"/>
  <c r="AW84" i="7"/>
  <c r="AW85" i="7" s="1"/>
  <c r="AW86" i="7" s="1"/>
  <c r="AW87" i="7" s="1"/>
  <c r="AW88" i="7" s="1"/>
  <c r="BE126" i="7"/>
  <c r="BE127" i="7" s="1"/>
  <c r="BE128" i="7" s="1"/>
  <c r="BE129" i="7" s="1"/>
  <c r="BE130" i="7" s="1"/>
  <c r="BE120" i="7"/>
  <c r="BE121" i="7" s="1"/>
  <c r="BE122" i="7" s="1"/>
  <c r="BE123" i="7" s="1"/>
  <c r="BE124" i="7" s="1"/>
  <c r="BE114" i="7"/>
  <c r="BE115" i="7" s="1"/>
  <c r="BE116" i="7" s="1"/>
  <c r="BE117" i="7" s="1"/>
  <c r="BE118" i="7" s="1"/>
  <c r="BE108" i="7"/>
  <c r="BE109" i="7" s="1"/>
  <c r="BE110" i="7" s="1"/>
  <c r="BE111" i="7" s="1"/>
  <c r="BE112" i="7" s="1"/>
  <c r="BE102" i="7"/>
  <c r="BE103" i="7" s="1"/>
  <c r="BE104" i="7" s="1"/>
  <c r="BE105" i="7" s="1"/>
  <c r="BE106" i="7" s="1"/>
  <c r="BE84" i="7"/>
  <c r="BE85" i="7" s="1"/>
  <c r="BE86" i="7" s="1"/>
  <c r="BE87" i="7" s="1"/>
  <c r="BE88" i="7" s="1"/>
  <c r="BE96" i="7"/>
  <c r="BE97" i="7" s="1"/>
  <c r="BE98" i="7" s="1"/>
  <c r="BE99" i="7" s="1"/>
  <c r="BE100" i="7" s="1"/>
  <c r="BE78" i="7"/>
  <c r="BE79" i="7" s="1"/>
  <c r="BE80" i="7" s="1"/>
  <c r="BE81" i="7" s="1"/>
  <c r="BE82" i="7" s="1"/>
  <c r="BE72" i="7"/>
  <c r="BE73" i="7" s="1"/>
  <c r="BE74" i="7" s="1"/>
  <c r="BE75" i="7" s="1"/>
  <c r="BE76" i="7" s="1"/>
  <c r="BE48" i="7"/>
  <c r="BE49" i="7" s="1"/>
  <c r="BE50" i="7" s="1"/>
  <c r="BE51" i="7" s="1"/>
  <c r="BE52" i="7" s="1"/>
  <c r="BE90" i="7"/>
  <c r="BE91" i="7" s="1"/>
  <c r="BE92" i="7" s="1"/>
  <c r="BE93" i="7" s="1"/>
  <c r="BE94" i="7" s="1"/>
  <c r="BE54" i="7"/>
  <c r="BE55" i="7" s="1"/>
  <c r="BE56" i="7" s="1"/>
  <c r="BE57" i="7" s="1"/>
  <c r="BE58" i="7" s="1"/>
  <c r="BE42" i="7"/>
  <c r="BE43" i="7" s="1"/>
  <c r="BE44" i="7" s="1"/>
  <c r="BE45" i="7" s="1"/>
  <c r="BE46" i="7" s="1"/>
  <c r="BE66" i="7"/>
  <c r="BE67" i="7" s="1"/>
  <c r="BE68" i="7" s="1"/>
  <c r="BE69" i="7" s="1"/>
  <c r="BE70" i="7" s="1"/>
  <c r="BM126" i="7"/>
  <c r="BM127" i="7" s="1"/>
  <c r="BM128" i="7" s="1"/>
  <c r="BM129" i="7" s="1"/>
  <c r="BM130" i="7" s="1"/>
  <c r="BM120" i="7"/>
  <c r="BM121" i="7" s="1"/>
  <c r="BM122" i="7" s="1"/>
  <c r="BM123" i="7" s="1"/>
  <c r="BM124" i="7" s="1"/>
  <c r="BM114" i="7"/>
  <c r="BM115" i="7" s="1"/>
  <c r="BM116" i="7" s="1"/>
  <c r="BM117" i="7" s="1"/>
  <c r="BM118" i="7" s="1"/>
  <c r="BM108" i="7"/>
  <c r="BM109" i="7" s="1"/>
  <c r="BM110" i="7" s="1"/>
  <c r="BM111" i="7" s="1"/>
  <c r="BM112" i="7" s="1"/>
  <c r="BM102" i="7"/>
  <c r="BM103" i="7" s="1"/>
  <c r="BM104" i="7" s="1"/>
  <c r="BM105" i="7" s="1"/>
  <c r="BM106" i="7" s="1"/>
  <c r="BM84" i="7"/>
  <c r="BM85" i="7" s="1"/>
  <c r="BM86" i="7" s="1"/>
  <c r="BM87" i="7" s="1"/>
  <c r="BM88" i="7" s="1"/>
  <c r="BM90" i="7"/>
  <c r="BM91" i="7" s="1"/>
  <c r="BM92" i="7" s="1"/>
  <c r="BM93" i="7" s="1"/>
  <c r="BM94" i="7" s="1"/>
  <c r="BM96" i="7"/>
  <c r="BM97" i="7" s="1"/>
  <c r="BM98" i="7" s="1"/>
  <c r="BM99" i="7" s="1"/>
  <c r="BM100" i="7" s="1"/>
  <c r="BM48" i="7"/>
  <c r="BM49" i="7" s="1"/>
  <c r="BM50" i="7" s="1"/>
  <c r="BM51" i="7" s="1"/>
  <c r="BM52" i="7" s="1"/>
  <c r="BM78" i="7"/>
  <c r="BM79" i="7" s="1"/>
  <c r="BM80" i="7" s="1"/>
  <c r="BM81" i="7" s="1"/>
  <c r="BM82" i="7" s="1"/>
  <c r="BM72" i="7"/>
  <c r="BM73" i="7" s="1"/>
  <c r="BM74" i="7" s="1"/>
  <c r="BM75" i="7" s="1"/>
  <c r="BM76" i="7" s="1"/>
  <c r="BM54" i="7"/>
  <c r="BM55" i="7" s="1"/>
  <c r="BM56" i="7" s="1"/>
  <c r="BM57" i="7" s="1"/>
  <c r="BM58" i="7" s="1"/>
  <c r="BM42" i="7"/>
  <c r="BM43" i="7" s="1"/>
  <c r="BM44" i="7" s="1"/>
  <c r="BM45" i="7" s="1"/>
  <c r="BM46" i="7" s="1"/>
  <c r="BM36" i="7"/>
  <c r="BM37" i="7" s="1"/>
  <c r="BM38" i="7" s="1"/>
  <c r="BM39" i="7" s="1"/>
  <c r="BM40" i="7" s="1"/>
  <c r="BM60" i="7"/>
  <c r="BM61" i="7" s="1"/>
  <c r="BM62" i="7" s="1"/>
  <c r="BM63" i="7" s="1"/>
  <c r="BM64" i="7" s="1"/>
  <c r="BU126" i="7"/>
  <c r="BU127" i="7" s="1"/>
  <c r="BU128" i="7" s="1"/>
  <c r="BU129" i="7" s="1"/>
  <c r="BU130" i="7" s="1"/>
  <c r="BU120" i="7"/>
  <c r="BU121" i="7" s="1"/>
  <c r="BU122" i="7" s="1"/>
  <c r="BU123" i="7" s="1"/>
  <c r="BU124" i="7" s="1"/>
  <c r="BU114" i="7"/>
  <c r="BU115" i="7" s="1"/>
  <c r="BU116" i="7" s="1"/>
  <c r="BU117" i="7" s="1"/>
  <c r="BU118" i="7" s="1"/>
  <c r="BU108" i="7"/>
  <c r="BU109" i="7" s="1"/>
  <c r="BU110" i="7" s="1"/>
  <c r="BU111" i="7" s="1"/>
  <c r="BU112" i="7" s="1"/>
  <c r="BU102" i="7"/>
  <c r="BU103" i="7" s="1"/>
  <c r="BU104" i="7" s="1"/>
  <c r="BU105" i="7" s="1"/>
  <c r="BU106" i="7" s="1"/>
  <c r="BU96" i="7"/>
  <c r="BU97" i="7" s="1"/>
  <c r="BU98" i="7" s="1"/>
  <c r="BU99" i="7" s="1"/>
  <c r="BU100" i="7" s="1"/>
  <c r="BU84" i="7"/>
  <c r="BU85" i="7" s="1"/>
  <c r="BU86" i="7" s="1"/>
  <c r="BU87" i="7" s="1"/>
  <c r="BU88" i="7" s="1"/>
  <c r="BU90" i="7"/>
  <c r="BU91" i="7" s="1"/>
  <c r="BU92" i="7" s="1"/>
  <c r="BU93" i="7" s="1"/>
  <c r="BU94" i="7" s="1"/>
  <c r="BU72" i="7"/>
  <c r="BU73" i="7" s="1"/>
  <c r="BU74" i="7" s="1"/>
  <c r="BU75" i="7" s="1"/>
  <c r="BU76" i="7" s="1"/>
  <c r="BU48" i="7"/>
  <c r="BU49" i="7" s="1"/>
  <c r="BU50" i="7" s="1"/>
  <c r="BU51" i="7" s="1"/>
  <c r="BU52" i="7" s="1"/>
  <c r="BU60" i="7"/>
  <c r="BU61" i="7" s="1"/>
  <c r="BU62" i="7" s="1"/>
  <c r="BU63" i="7" s="1"/>
  <c r="BU64" i="7" s="1"/>
  <c r="BU54" i="7"/>
  <c r="BU55" i="7" s="1"/>
  <c r="BU56" i="7" s="1"/>
  <c r="BU57" i="7" s="1"/>
  <c r="BU58" i="7" s="1"/>
  <c r="BU42" i="7"/>
  <c r="BU43" i="7" s="1"/>
  <c r="BU44" i="7" s="1"/>
  <c r="BU45" i="7" s="1"/>
  <c r="BU46" i="7" s="1"/>
  <c r="BU36" i="7"/>
  <c r="BU37" i="7" s="1"/>
  <c r="BU38" i="7" s="1"/>
  <c r="BU39" i="7" s="1"/>
  <c r="BU40" i="7" s="1"/>
  <c r="CC126" i="7"/>
  <c r="CC127" i="7" s="1"/>
  <c r="CC128" i="7" s="1"/>
  <c r="CC129" i="7" s="1"/>
  <c r="CC130" i="7" s="1"/>
  <c r="CC114" i="7"/>
  <c r="CC115" i="7" s="1"/>
  <c r="CC116" i="7" s="1"/>
  <c r="CC117" i="7" s="1"/>
  <c r="CC118" i="7" s="1"/>
  <c r="CC108" i="7"/>
  <c r="CC109" i="7" s="1"/>
  <c r="CC110" i="7" s="1"/>
  <c r="CC111" i="7" s="1"/>
  <c r="CC112" i="7" s="1"/>
  <c r="CC78" i="7"/>
  <c r="CC79" i="7" s="1"/>
  <c r="CC80" i="7" s="1"/>
  <c r="CC81" i="7" s="1"/>
  <c r="CC82" i="7" s="1"/>
  <c r="CC102" i="7"/>
  <c r="CC103" i="7" s="1"/>
  <c r="CC104" i="7" s="1"/>
  <c r="CC105" i="7" s="1"/>
  <c r="CC106" i="7" s="1"/>
  <c r="CC90" i="7"/>
  <c r="CC91" i="7" s="1"/>
  <c r="CC92" i="7" s="1"/>
  <c r="CC93" i="7" s="1"/>
  <c r="CC94" i="7" s="1"/>
  <c r="CC48" i="7"/>
  <c r="CC49" i="7" s="1"/>
  <c r="CC50" i="7" s="1"/>
  <c r="CC51" i="7" s="1"/>
  <c r="CC52" i="7" s="1"/>
  <c r="CC120" i="7"/>
  <c r="CC121" i="7" s="1"/>
  <c r="CC122" i="7" s="1"/>
  <c r="CC123" i="7" s="1"/>
  <c r="CC124" i="7" s="1"/>
  <c r="CC84" i="7"/>
  <c r="CC85" i="7" s="1"/>
  <c r="CC86" i="7" s="1"/>
  <c r="CC87" i="7" s="1"/>
  <c r="CC88" i="7" s="1"/>
  <c r="CC54" i="7"/>
  <c r="CC55" i="7" s="1"/>
  <c r="CC56" i="7" s="1"/>
  <c r="CC57" i="7" s="1"/>
  <c r="CC58" i="7" s="1"/>
  <c r="CC42" i="7"/>
  <c r="CC43" i="7" s="1"/>
  <c r="CC44" i="7" s="1"/>
  <c r="CC45" i="7" s="1"/>
  <c r="CC46" i="7" s="1"/>
  <c r="CC72" i="7"/>
  <c r="CC73" i="7" s="1"/>
  <c r="CC74" i="7" s="1"/>
  <c r="CC75" i="7" s="1"/>
  <c r="CC76" i="7" s="1"/>
  <c r="CC60" i="7"/>
  <c r="CC61" i="7" s="1"/>
  <c r="CC62" i="7" s="1"/>
  <c r="CC63" i="7" s="1"/>
  <c r="CC64" i="7" s="1"/>
  <c r="CC36" i="7"/>
  <c r="CC37" i="7" s="1"/>
  <c r="CC38" i="7" s="1"/>
  <c r="CC39" i="7" s="1"/>
  <c r="CC40" i="7" s="1"/>
  <c r="CK126" i="7"/>
  <c r="CK127" i="7" s="1"/>
  <c r="CK128" i="7" s="1"/>
  <c r="CK129" i="7" s="1"/>
  <c r="CK130" i="7" s="1"/>
  <c r="CK114" i="7"/>
  <c r="CK115" i="7" s="1"/>
  <c r="CK116" i="7" s="1"/>
  <c r="CK117" i="7" s="1"/>
  <c r="CK118" i="7" s="1"/>
  <c r="CK108" i="7"/>
  <c r="CK109" i="7" s="1"/>
  <c r="CK110" i="7" s="1"/>
  <c r="CK111" i="7" s="1"/>
  <c r="CK112" i="7" s="1"/>
  <c r="CK120" i="7"/>
  <c r="CK121" i="7" s="1"/>
  <c r="CK122" i="7" s="1"/>
  <c r="CK123" i="7" s="1"/>
  <c r="CK124" i="7" s="1"/>
  <c r="CK102" i="7"/>
  <c r="CK103" i="7" s="1"/>
  <c r="CK104" i="7" s="1"/>
  <c r="CK105" i="7" s="1"/>
  <c r="CK106" i="7" s="1"/>
  <c r="CK96" i="7"/>
  <c r="CK97" i="7" s="1"/>
  <c r="CK98" i="7" s="1"/>
  <c r="CK99" i="7" s="1"/>
  <c r="CK100" i="7" s="1"/>
  <c r="CK84" i="7"/>
  <c r="CK85" i="7" s="1"/>
  <c r="CK86" i="7" s="1"/>
  <c r="CK87" i="7" s="1"/>
  <c r="CK88" i="7" s="1"/>
  <c r="CK78" i="7"/>
  <c r="CK79" i="7" s="1"/>
  <c r="CK80" i="7" s="1"/>
  <c r="CK81" i="7" s="1"/>
  <c r="CK82" i="7" s="1"/>
  <c r="CK48" i="7"/>
  <c r="CK49" i="7" s="1"/>
  <c r="CK50" i="7" s="1"/>
  <c r="CK51" i="7" s="1"/>
  <c r="CK52" i="7" s="1"/>
  <c r="CK54" i="7"/>
  <c r="CK55" i="7" s="1"/>
  <c r="CK56" i="7" s="1"/>
  <c r="CK57" i="7" s="1"/>
  <c r="CK58" i="7" s="1"/>
  <c r="CK42" i="7"/>
  <c r="CK43" i="7" s="1"/>
  <c r="CK44" i="7" s="1"/>
  <c r="CK45" i="7" s="1"/>
  <c r="CK46" i="7" s="1"/>
  <c r="CK72" i="7"/>
  <c r="CK73" i="7" s="1"/>
  <c r="CK74" i="7" s="1"/>
  <c r="CK75" i="7" s="1"/>
  <c r="CK76" i="7" s="1"/>
  <c r="CK66" i="7"/>
  <c r="CK67" i="7" s="1"/>
  <c r="CK68" i="7" s="1"/>
  <c r="CK69" i="7" s="1"/>
  <c r="CK70" i="7" s="1"/>
  <c r="CS126" i="7"/>
  <c r="CS127" i="7" s="1"/>
  <c r="CS128" i="7" s="1"/>
  <c r="CS129" i="7" s="1"/>
  <c r="CS130" i="7" s="1"/>
  <c r="CS120" i="7"/>
  <c r="CS121" i="7" s="1"/>
  <c r="CS122" i="7" s="1"/>
  <c r="CS123" i="7" s="1"/>
  <c r="CS124" i="7" s="1"/>
  <c r="CS114" i="7"/>
  <c r="CS115" i="7" s="1"/>
  <c r="CS116" i="7" s="1"/>
  <c r="CS117" i="7" s="1"/>
  <c r="CS118" i="7" s="1"/>
  <c r="CS108" i="7"/>
  <c r="CS109" i="7" s="1"/>
  <c r="CS110" i="7" s="1"/>
  <c r="CS111" i="7" s="1"/>
  <c r="CS112" i="7" s="1"/>
  <c r="CS102" i="7"/>
  <c r="CS103" i="7" s="1"/>
  <c r="CS104" i="7" s="1"/>
  <c r="CS105" i="7" s="1"/>
  <c r="CS106" i="7" s="1"/>
  <c r="CS90" i="7"/>
  <c r="CS91" i="7" s="1"/>
  <c r="CS92" i="7" s="1"/>
  <c r="CS93" i="7" s="1"/>
  <c r="CS94" i="7" s="1"/>
  <c r="CS84" i="7"/>
  <c r="CS85" i="7" s="1"/>
  <c r="CS86" i="7" s="1"/>
  <c r="CS87" i="7" s="1"/>
  <c r="CS88" i="7" s="1"/>
  <c r="CS72" i="7"/>
  <c r="CS73" i="7" s="1"/>
  <c r="CS74" i="7" s="1"/>
  <c r="CS75" i="7" s="1"/>
  <c r="CS76" i="7" s="1"/>
  <c r="CS96" i="7"/>
  <c r="CS97" i="7" s="1"/>
  <c r="CS98" i="7" s="1"/>
  <c r="CS99" i="7" s="1"/>
  <c r="CS100" i="7" s="1"/>
  <c r="CS78" i="7"/>
  <c r="CS79" i="7" s="1"/>
  <c r="CS80" i="7" s="1"/>
  <c r="CS81" i="7" s="1"/>
  <c r="CS82" i="7" s="1"/>
  <c r="CS60" i="7"/>
  <c r="CS61" i="7" s="1"/>
  <c r="CS62" i="7" s="1"/>
  <c r="CS63" i="7" s="1"/>
  <c r="CS64" i="7" s="1"/>
  <c r="CS48" i="7"/>
  <c r="CS49" i="7" s="1"/>
  <c r="CS50" i="7" s="1"/>
  <c r="CS51" i="7" s="1"/>
  <c r="CS52" i="7" s="1"/>
  <c r="CS54" i="7"/>
  <c r="CS55" i="7" s="1"/>
  <c r="CS56" i="7" s="1"/>
  <c r="CS57" i="7" s="1"/>
  <c r="CS58" i="7" s="1"/>
  <c r="CS42" i="7"/>
  <c r="CS43" i="7" s="1"/>
  <c r="CS44" i="7" s="1"/>
  <c r="CS45" i="7" s="1"/>
  <c r="CS46" i="7" s="1"/>
  <c r="I12" i="7"/>
  <c r="I13" i="7" s="1"/>
  <c r="I14" i="7" s="1"/>
  <c r="I15" i="7" s="1"/>
  <c r="I16" i="7" s="1"/>
  <c r="Q12" i="7"/>
  <c r="Q13" i="7" s="1"/>
  <c r="Q14" i="7" s="1"/>
  <c r="Q15" i="7" s="1"/>
  <c r="Q16" i="7" s="1"/>
  <c r="Y12" i="7"/>
  <c r="Y13" i="7" s="1"/>
  <c r="Y14" i="7" s="1"/>
  <c r="Y15" i="7" s="1"/>
  <c r="Y16" i="7" s="1"/>
  <c r="AG12" i="7"/>
  <c r="AG13" i="7" s="1"/>
  <c r="AG14" i="7" s="1"/>
  <c r="AG15" i="7" s="1"/>
  <c r="AG16" i="7" s="1"/>
  <c r="AO12" i="7"/>
  <c r="AO13" i="7" s="1"/>
  <c r="AO14" i="7" s="1"/>
  <c r="AO15" i="7" s="1"/>
  <c r="AO16" i="7" s="1"/>
  <c r="AW12" i="7"/>
  <c r="AW13" i="7" s="1"/>
  <c r="AW14" i="7" s="1"/>
  <c r="AW15" i="7" s="1"/>
  <c r="AW16" i="7" s="1"/>
  <c r="BE12" i="7"/>
  <c r="BE13" i="7" s="1"/>
  <c r="BE14" i="7" s="1"/>
  <c r="BE15" i="7" s="1"/>
  <c r="BE16" i="7" s="1"/>
  <c r="BM12" i="7"/>
  <c r="BM13" i="7" s="1"/>
  <c r="BM14" i="7" s="1"/>
  <c r="BM15" i="7" s="1"/>
  <c r="BM16" i="7" s="1"/>
  <c r="BU12" i="7"/>
  <c r="BU13" i="7" s="1"/>
  <c r="BU14" i="7" s="1"/>
  <c r="BU15" i="7" s="1"/>
  <c r="BU16" i="7" s="1"/>
  <c r="CC12" i="7"/>
  <c r="CC13" i="7" s="1"/>
  <c r="CC14" i="7" s="1"/>
  <c r="CC15" i="7" s="1"/>
  <c r="CC16" i="7" s="1"/>
  <c r="CK12" i="7"/>
  <c r="CK13" i="7" s="1"/>
  <c r="CK14" i="7" s="1"/>
  <c r="CK15" i="7" s="1"/>
  <c r="CK16" i="7" s="1"/>
  <c r="CS12" i="7"/>
  <c r="CS13" i="7" s="1"/>
  <c r="CS14" i="7" s="1"/>
  <c r="CS15" i="7" s="1"/>
  <c r="CS16" i="7" s="1"/>
  <c r="H18" i="7"/>
  <c r="H19" i="7" s="1"/>
  <c r="H20" i="7" s="1"/>
  <c r="H21" i="7" s="1"/>
  <c r="H22" i="7" s="1"/>
  <c r="Q18" i="7"/>
  <c r="Q19" i="7" s="1"/>
  <c r="Q20" i="7" s="1"/>
  <c r="Q21" i="7" s="1"/>
  <c r="Q22" i="7" s="1"/>
  <c r="AJ18" i="7"/>
  <c r="AJ19" i="7" s="1"/>
  <c r="AJ20" i="7" s="1"/>
  <c r="AJ21" i="7" s="1"/>
  <c r="AJ22" i="7" s="1"/>
  <c r="BK18" i="7"/>
  <c r="BK19" i="7" s="1"/>
  <c r="BK20" i="7" s="1"/>
  <c r="BK21" i="7" s="1"/>
  <c r="BK22" i="7" s="1"/>
  <c r="BT18" i="7"/>
  <c r="BT19" i="7" s="1"/>
  <c r="BT20" i="7" s="1"/>
  <c r="BT21" i="7" s="1"/>
  <c r="BT22" i="7" s="1"/>
  <c r="CC18" i="7"/>
  <c r="CC19" i="7" s="1"/>
  <c r="CC20" i="7" s="1"/>
  <c r="CC21" i="7" s="1"/>
  <c r="CC22" i="7" s="1"/>
  <c r="CV18" i="7"/>
  <c r="CV19" i="7" s="1"/>
  <c r="CV20" i="7" s="1"/>
  <c r="CV21" i="7" s="1"/>
  <c r="CV22" i="7" s="1"/>
  <c r="T24" i="7"/>
  <c r="T25" i="7" s="1"/>
  <c r="T26" i="7" s="1"/>
  <c r="T27" i="7" s="1"/>
  <c r="T28" i="7" s="1"/>
  <c r="AV24" i="7"/>
  <c r="AV25" i="7" s="1"/>
  <c r="AV26" i="7" s="1"/>
  <c r="AV27" i="7" s="1"/>
  <c r="AV28" i="7" s="1"/>
  <c r="BE24" i="7"/>
  <c r="BE25" i="7" s="1"/>
  <c r="BE26" i="7" s="1"/>
  <c r="BE27" i="7" s="1"/>
  <c r="BE28" i="7" s="1"/>
  <c r="CF24" i="7"/>
  <c r="CF25" i="7" s="1"/>
  <c r="CF26" i="7" s="1"/>
  <c r="CF27" i="7" s="1"/>
  <c r="CF28" i="7" s="1"/>
  <c r="G36" i="7"/>
  <c r="G37" i="7" s="1"/>
  <c r="G38" i="7" s="1"/>
  <c r="G39" i="7" s="1"/>
  <c r="G40" i="7" s="1"/>
  <c r="Y36" i="7"/>
  <c r="Y37" i="7" s="1"/>
  <c r="Y38" i="7" s="1"/>
  <c r="Y39" i="7" s="1"/>
  <c r="Y40" i="7" s="1"/>
  <c r="CB36" i="7"/>
  <c r="CB37" i="7" s="1"/>
  <c r="CB38" i="7" s="1"/>
  <c r="CB39" i="7" s="1"/>
  <c r="CB40" i="7" s="1"/>
  <c r="BC42" i="7"/>
  <c r="BC43" i="7" s="1"/>
  <c r="BC44" i="7" s="1"/>
  <c r="BC45" i="7" s="1"/>
  <c r="BC46" i="7" s="1"/>
  <c r="CI42" i="7"/>
  <c r="CI43" i="7" s="1"/>
  <c r="CI44" i="7" s="1"/>
  <c r="CI45" i="7" s="1"/>
  <c r="CI46" i="7" s="1"/>
  <c r="O54" i="7"/>
  <c r="O55" i="7" s="1"/>
  <c r="O56" i="7" s="1"/>
  <c r="O57" i="7" s="1"/>
  <c r="O58" i="7" s="1"/>
  <c r="AU54" i="7"/>
  <c r="AU55" i="7" s="1"/>
  <c r="AU56" i="7" s="1"/>
  <c r="AU57" i="7" s="1"/>
  <c r="AU58" i="7" s="1"/>
  <c r="CA54" i="7"/>
  <c r="CA55" i="7" s="1"/>
  <c r="CA56" i="7" s="1"/>
  <c r="CA57" i="7" s="1"/>
  <c r="CA58" i="7" s="1"/>
  <c r="CB60" i="7"/>
  <c r="CB61" i="7" s="1"/>
  <c r="CB62" i="7" s="1"/>
  <c r="CB63" i="7" s="1"/>
  <c r="CB64" i="7" s="1"/>
  <c r="Q66" i="7"/>
  <c r="Q67" i="7" s="1"/>
  <c r="Q68" i="7" s="1"/>
  <c r="Q69" i="7" s="1"/>
  <c r="Q70" i="7" s="1"/>
  <c r="CC66" i="7"/>
  <c r="CC67" i="7" s="1"/>
  <c r="CC68" i="7" s="1"/>
  <c r="CC69" i="7" s="1"/>
  <c r="CC70" i="7" s="1"/>
  <c r="BC78" i="7"/>
  <c r="BC79" i="7" s="1"/>
  <c r="BC80" i="7" s="1"/>
  <c r="BC81" i="7" s="1"/>
  <c r="BC82" i="7" s="1"/>
  <c r="AN84" i="7"/>
  <c r="AN85" i="7" s="1"/>
  <c r="AN86" i="7" s="1"/>
  <c r="AN87" i="7" s="1"/>
  <c r="AN88" i="7" s="1"/>
  <c r="C2" i="1"/>
  <c r="D2" i="1"/>
  <c r="D97" i="1" s="1"/>
  <c r="E2" i="1"/>
  <c r="E97" i="1" s="1"/>
  <c r="F2" i="1"/>
  <c r="F97" i="1" s="1"/>
  <c r="G2" i="1"/>
  <c r="G97" i="1" s="1"/>
  <c r="B3" i="1"/>
  <c r="B74" i="1" s="1"/>
  <c r="B4" i="1"/>
  <c r="B75" i="1" s="1"/>
  <c r="B5" i="1"/>
  <c r="B76" i="1" s="1"/>
  <c r="B6" i="1"/>
  <c r="B77" i="1" s="1"/>
  <c r="B7" i="1"/>
  <c r="B78" i="1" s="1"/>
  <c r="C6" i="1" l="1"/>
  <c r="C4" i="1"/>
  <c r="E7" i="1"/>
  <c r="F25" i="7"/>
  <c r="F26" i="7" s="1"/>
  <c r="F27" i="7" s="1"/>
  <c r="F28" i="7" s="1"/>
  <c r="V97" i="7"/>
  <c r="V98" i="7" s="1"/>
  <c r="V99" i="7" s="1"/>
  <c r="V100" i="7" s="1"/>
  <c r="AS97" i="7"/>
  <c r="AS98" i="7" s="1"/>
  <c r="AS99" i="7" s="1"/>
  <c r="AS100" i="7" s="1"/>
  <c r="E109" i="7"/>
  <c r="E110" i="7" s="1"/>
  <c r="E111" i="7" s="1"/>
  <c r="E112" i="7" s="1"/>
  <c r="E61" i="7"/>
  <c r="E62" i="7" s="1"/>
  <c r="E63" i="7" s="1"/>
  <c r="E64" i="7" s="1"/>
  <c r="E85" i="7"/>
  <c r="E86" i="7" s="1"/>
  <c r="E87" i="7" s="1"/>
  <c r="E88" i="7" s="1"/>
  <c r="E121" i="7"/>
  <c r="E122" i="7" s="1"/>
  <c r="E123" i="7" s="1"/>
  <c r="E124" i="7" s="1"/>
  <c r="E115" i="7"/>
  <c r="E116" i="7" s="1"/>
  <c r="E117" i="7" s="1"/>
  <c r="E118" i="7" s="1"/>
  <c r="E43" i="7"/>
  <c r="E44" i="7" s="1"/>
  <c r="E45" i="7" s="1"/>
  <c r="E46" i="7" s="1"/>
  <c r="E127" i="7"/>
  <c r="E128" i="7" s="1"/>
  <c r="E129" i="7" s="1"/>
  <c r="E130" i="7" s="1"/>
  <c r="E67" i="7"/>
  <c r="E68" i="7" s="1"/>
  <c r="E69" i="7" s="1"/>
  <c r="E70" i="7" s="1"/>
  <c r="E91" i="7"/>
  <c r="E92" i="7" s="1"/>
  <c r="E93" i="7" s="1"/>
  <c r="E94" i="7" s="1"/>
  <c r="E13" i="7"/>
  <c r="E14" i="7" s="1"/>
  <c r="E15" i="7" s="1"/>
  <c r="E16" i="7" s="1"/>
  <c r="E37" i="7"/>
  <c r="E38" i="7" s="1"/>
  <c r="E39" i="7" s="1"/>
  <c r="E40" i="7" s="1"/>
  <c r="E19" i="7"/>
  <c r="E20" i="7" s="1"/>
  <c r="E21" i="7" s="1"/>
  <c r="E22" i="7" s="1"/>
  <c r="E97" i="7"/>
  <c r="E98" i="7" s="1"/>
  <c r="E99" i="7" s="1"/>
  <c r="E100" i="7" s="1"/>
  <c r="C61" i="7"/>
  <c r="C62" i="7" s="1"/>
  <c r="C63" i="7" s="1"/>
  <c r="C64" i="7" s="1"/>
  <c r="C37" i="7"/>
  <c r="C38" i="7" s="1"/>
  <c r="C39" i="7" s="1"/>
  <c r="C40" i="7" s="1"/>
  <c r="C67" i="7"/>
  <c r="C68" i="7" s="1"/>
  <c r="C69" i="7" s="1"/>
  <c r="C70" i="7" s="1"/>
  <c r="C13" i="7"/>
  <c r="C14" i="7" s="1"/>
  <c r="C15" i="7" s="1"/>
  <c r="C16" i="7" s="1"/>
  <c r="C19" i="7"/>
  <c r="C20" i="7" s="1"/>
  <c r="C21" i="7" s="1"/>
  <c r="C22" i="7" s="1"/>
  <c r="C43" i="7"/>
  <c r="C44" i="7" s="1"/>
  <c r="C45" i="7" s="1"/>
  <c r="C46" i="7" s="1"/>
  <c r="C79" i="7"/>
  <c r="C80" i="7" s="1"/>
  <c r="C81" i="7" s="1"/>
  <c r="C82" i="7" s="1"/>
  <c r="C109" i="7"/>
  <c r="C110" i="7" s="1"/>
  <c r="C111" i="7" s="1"/>
  <c r="C112" i="7" s="1"/>
  <c r="C115" i="7"/>
  <c r="C116" i="7" s="1"/>
  <c r="C117" i="7" s="1"/>
  <c r="C118" i="7" s="1"/>
  <c r="C73" i="7"/>
  <c r="C74" i="7" s="1"/>
  <c r="C75" i="7" s="1"/>
  <c r="C76" i="7" s="1"/>
  <c r="C31" i="7"/>
  <c r="C32" i="7" s="1"/>
  <c r="C33" i="7" s="1"/>
  <c r="C34" i="7" s="1"/>
  <c r="C91" i="7"/>
  <c r="C92" i="7" s="1"/>
  <c r="C93" i="7" s="1"/>
  <c r="C94" i="7" s="1"/>
  <c r="C25" i="7"/>
  <c r="C26" i="7" s="1"/>
  <c r="C27" i="7" s="1"/>
  <c r="C28" i="7" s="1"/>
  <c r="C49" i="7"/>
  <c r="C50" i="7" s="1"/>
  <c r="C51" i="7" s="1"/>
  <c r="C52" i="7" s="1"/>
  <c r="C121" i="7"/>
  <c r="C122" i="7" s="1"/>
  <c r="C123" i="7" s="1"/>
  <c r="C124" i="7" s="1"/>
  <c r="C97" i="7"/>
  <c r="C98" i="7" s="1"/>
  <c r="C99" i="7" s="1"/>
  <c r="C100" i="7" s="1"/>
  <c r="C85" i="7"/>
  <c r="C86" i="7" s="1"/>
  <c r="C87" i="7" s="1"/>
  <c r="C88" i="7" s="1"/>
  <c r="C127" i="7"/>
  <c r="C128" i="7" s="1"/>
  <c r="C129" i="7" s="1"/>
  <c r="C130" i="7" s="1"/>
  <c r="C55" i="7"/>
  <c r="C56" i="7" s="1"/>
  <c r="C57" i="7" s="1"/>
  <c r="C58" i="7" s="1"/>
  <c r="C103" i="7"/>
  <c r="C104" i="7" s="1"/>
  <c r="C105" i="7" s="1"/>
  <c r="C106" i="7" s="1"/>
  <c r="K23" i="2"/>
  <c r="H17" i="2"/>
  <c r="H15" i="2"/>
  <c r="I23" i="2"/>
  <c r="J23" i="2"/>
  <c r="H16" i="2"/>
  <c r="H18" i="2"/>
  <c r="L23" i="2"/>
  <c r="G73" i="1"/>
  <c r="F73" i="1"/>
  <c r="E73" i="1"/>
  <c r="D73" i="1"/>
  <c r="C73" i="1"/>
  <c r="C97" i="1"/>
  <c r="E3" i="1" l="1"/>
  <c r="D7" i="1"/>
  <c r="C5" i="1"/>
  <c r="E6" i="1"/>
  <c r="C7" i="1"/>
  <c r="E4" i="1"/>
  <c r="F7" i="1"/>
  <c r="D5" i="1"/>
  <c r="D6" i="1"/>
  <c r="D3" i="1"/>
  <c r="H14" i="2"/>
  <c r="H23" i="2"/>
  <c r="G6" i="1" l="1"/>
  <c r="F3" i="1"/>
  <c r="G3" i="1"/>
  <c r="F4" i="1" s="1"/>
  <c r="G4" i="1"/>
  <c r="F5" i="1" s="1"/>
  <c r="G5" i="1"/>
  <c r="AH8" i="1"/>
  <c r="AH4" i="1"/>
  <c r="AH6" i="1"/>
  <c r="AD7" i="1"/>
  <c r="AD4" i="1"/>
  <c r="AH7" i="1"/>
  <c r="AH10" i="1"/>
  <c r="AH9" i="1"/>
  <c r="AH11" i="1"/>
  <c r="AH3" i="1"/>
  <c r="AH5" i="1"/>
  <c r="AD3" i="1"/>
  <c r="AW9" i="1" l="1"/>
  <c r="BB13" i="1"/>
  <c r="AV4" i="1"/>
  <c r="AY13" i="1"/>
  <c r="AZ4" i="1"/>
  <c r="I24" i="1" s="1"/>
  <c r="I40" i="1" s="1"/>
  <c r="BB9" i="1"/>
  <c r="Q48" i="1" l="1"/>
  <c r="Q64" i="1" s="1"/>
  <c r="K48" i="1"/>
  <c r="K24" i="1"/>
  <c r="K40" i="1" s="1"/>
  <c r="Q24" i="1"/>
  <c r="Q40" i="1" s="1"/>
  <c r="I48" i="1"/>
  <c r="K64" i="1" l="1"/>
  <c r="I64" i="1"/>
  <c r="AH12" i="1"/>
  <c r="AD11" i="1"/>
  <c r="AZ17" i="1" s="1"/>
  <c r="AD9" i="1"/>
  <c r="AZ5" i="1" s="1"/>
  <c r="U48" i="1" s="1"/>
  <c r="U64" i="1" s="1"/>
  <c r="AD8" i="1" l="1"/>
  <c r="AD5" i="1"/>
  <c r="AT13" i="1" s="1"/>
  <c r="AD10" i="1"/>
  <c r="AN12" i="1"/>
  <c r="Y24" i="1" s="1"/>
  <c r="Y40" i="1" s="1"/>
  <c r="AD6" i="1"/>
  <c r="AN10" i="1"/>
  <c r="U24" i="1" s="1"/>
  <c r="U40" i="1" s="1"/>
  <c r="Y48" i="1"/>
  <c r="Y64" i="1" s="1"/>
  <c r="AD12" i="1"/>
  <c r="AT9" i="1" l="1"/>
  <c r="M48" i="1" s="1"/>
  <c r="M64" i="1" s="1"/>
  <c r="AM9" i="1"/>
  <c r="O24" i="1" s="1"/>
  <c r="O40" i="1" s="1"/>
  <c r="AR4" i="1"/>
  <c r="O48" i="1" s="1"/>
  <c r="O64" i="1" s="1"/>
  <c r="AY9" i="1"/>
  <c r="AW13" i="1"/>
  <c r="AR18" i="1"/>
  <c r="AM13" i="1"/>
  <c r="AZ18" i="1"/>
  <c r="AV18" i="1"/>
  <c r="M24" i="1"/>
  <c r="M40" i="1" s="1"/>
  <c r="O33" i="1" l="1"/>
  <c r="I39" i="1"/>
  <c r="I29" i="1"/>
  <c r="K33" i="1"/>
  <c r="AA25" i="1"/>
  <c r="O35" i="1"/>
  <c r="O36" i="1"/>
  <c r="I38" i="1"/>
  <c r="S49" i="1"/>
  <c r="K30" i="1"/>
  <c r="M28" i="1"/>
  <c r="I36" i="1"/>
  <c r="O39" i="1"/>
  <c r="W53" i="1"/>
  <c r="K37" i="1"/>
  <c r="I25" i="1"/>
  <c r="I34" i="1"/>
  <c r="I35" i="1"/>
  <c r="K29" i="1"/>
  <c r="AA28" i="1"/>
  <c r="W52" i="1"/>
  <c r="M26" i="1"/>
  <c r="K26" i="1"/>
  <c r="O37" i="1"/>
  <c r="AA29" i="1"/>
  <c r="M25" i="1"/>
  <c r="I30" i="1"/>
  <c r="M29" i="1"/>
  <c r="S52" i="1"/>
  <c r="M30" i="1"/>
  <c r="K36" i="1"/>
  <c r="O27" i="1"/>
  <c r="O38" i="1"/>
  <c r="W49" i="1"/>
  <c r="O59" i="1"/>
  <c r="O51" i="1"/>
  <c r="Y51" i="1"/>
  <c r="U51" i="1"/>
  <c r="U56" i="1"/>
  <c r="Y56" i="1"/>
  <c r="O58" i="1"/>
  <c r="O60" i="1"/>
  <c r="Y57" i="1"/>
  <c r="O63" i="1"/>
  <c r="O61" i="1"/>
  <c r="AA55" i="1"/>
  <c r="U57" i="1"/>
  <c r="AA48" i="1"/>
  <c r="AA64" i="1" s="1"/>
  <c r="O56" i="1"/>
  <c r="O57" i="1"/>
  <c r="O62" i="1"/>
  <c r="Y62" i="1"/>
  <c r="M38" i="1"/>
  <c r="Y55" i="1"/>
  <c r="M33" i="1"/>
  <c r="U59" i="1"/>
  <c r="U53" i="1"/>
  <c r="K39" i="1"/>
  <c r="K38" i="1"/>
  <c r="K32" i="1"/>
  <c r="AA49" i="1"/>
  <c r="Y61" i="1"/>
  <c r="O54" i="1"/>
  <c r="AA60" i="1"/>
  <c r="U58" i="1"/>
  <c r="U52" i="1"/>
  <c r="U60" i="1"/>
  <c r="U50" i="1"/>
  <c r="O49" i="1"/>
  <c r="AA59" i="1"/>
  <c r="U61" i="1"/>
  <c r="AA62" i="1"/>
  <c r="M32" i="1"/>
  <c r="AA56" i="1"/>
  <c r="U49" i="1"/>
  <c r="M39" i="1"/>
  <c r="AA58" i="1"/>
  <c r="AA57" i="1"/>
  <c r="Y50" i="1"/>
  <c r="U63" i="1"/>
  <c r="AA63" i="1"/>
  <c r="Y49" i="1"/>
  <c r="K27" i="1"/>
  <c r="I32" i="1"/>
  <c r="M27" i="1"/>
  <c r="I27" i="1"/>
  <c r="AA51" i="1"/>
  <c r="Y63" i="1"/>
  <c r="AA53" i="1"/>
  <c r="AA61" i="1"/>
  <c r="U55" i="1"/>
  <c r="U54" i="1"/>
  <c r="Y58" i="1"/>
  <c r="AA54" i="1"/>
  <c r="AA50" i="1"/>
  <c r="Y52" i="1"/>
  <c r="Y60" i="1"/>
  <c r="AA52" i="1"/>
  <c r="I33" i="1"/>
  <c r="O50" i="1"/>
  <c r="O55" i="1"/>
  <c r="O53" i="1"/>
  <c r="O52" i="1"/>
  <c r="Y53" i="1"/>
  <c r="Y59" i="1"/>
  <c r="Y54" i="1"/>
  <c r="U62" i="1"/>
  <c r="K31" i="1"/>
  <c r="I37" i="1"/>
  <c r="M31" i="1"/>
  <c r="U39" i="1"/>
  <c r="U38" i="1"/>
  <c r="S31" i="1"/>
  <c r="Q26" i="1"/>
  <c r="Q36" i="1"/>
  <c r="U37" i="1"/>
  <c r="I54" i="1"/>
  <c r="Q30" i="1"/>
  <c r="U36" i="1"/>
  <c r="S28" i="1"/>
  <c r="S25" i="1"/>
  <c r="S30" i="1"/>
  <c r="I60" i="1"/>
  <c r="Q35" i="1"/>
  <c r="U32" i="1"/>
  <c r="Q37" i="1"/>
  <c r="U33" i="1"/>
  <c r="Q33" i="1"/>
  <c r="S26" i="1"/>
  <c r="I61" i="1"/>
  <c r="I50" i="1"/>
  <c r="U27" i="1"/>
  <c r="I59" i="1"/>
  <c r="I63" i="1"/>
  <c r="I62" i="1"/>
  <c r="S29" i="1"/>
  <c r="Q31" i="1"/>
  <c r="Q34" i="1"/>
  <c r="I55" i="1"/>
  <c r="S24" i="1"/>
  <c r="S40" i="1" s="1"/>
  <c r="I52" i="1"/>
  <c r="S33" i="1"/>
  <c r="S34" i="1"/>
  <c r="U31" i="1"/>
  <c r="U30" i="1"/>
  <c r="I57" i="1"/>
  <c r="I53" i="1"/>
  <c r="S27" i="1"/>
  <c r="Q38" i="1"/>
  <c r="U35" i="1"/>
  <c r="S32" i="1"/>
  <c r="U25" i="1"/>
  <c r="M34" i="1"/>
  <c r="I58" i="1"/>
  <c r="Q25" i="1"/>
  <c r="Q39" i="1"/>
  <c r="O28" i="1"/>
  <c r="S38" i="1"/>
  <c r="K34" i="1"/>
  <c r="S35" i="1"/>
  <c r="Q29" i="1"/>
  <c r="S37" i="1"/>
  <c r="S36" i="1"/>
  <c r="U28" i="1"/>
  <c r="K35" i="1"/>
  <c r="M35" i="1"/>
  <c r="U26" i="1"/>
  <c r="U34" i="1"/>
  <c r="U29" i="1"/>
  <c r="I49" i="1"/>
  <c r="O25" i="1"/>
  <c r="I51" i="1"/>
  <c r="I56" i="1"/>
  <c r="Q27" i="1"/>
  <c r="Q32" i="1"/>
  <c r="Q28" i="1"/>
  <c r="S39" i="1"/>
  <c r="O29" i="1"/>
  <c r="W51" i="1"/>
  <c r="M62" i="1"/>
  <c r="M51" i="1"/>
  <c r="S63" i="1"/>
  <c r="M63" i="1"/>
  <c r="S57" i="1"/>
  <c r="M60" i="1"/>
  <c r="M61" i="1"/>
  <c r="W56" i="1"/>
  <c r="AA35" i="1"/>
  <c r="AA38" i="1"/>
  <c r="M58" i="1"/>
  <c r="W58" i="1"/>
  <c r="AA34" i="1"/>
  <c r="AA24" i="1"/>
  <c r="AA40" i="1" s="1"/>
  <c r="W61" i="1"/>
  <c r="AA37" i="1"/>
  <c r="W57" i="1"/>
  <c r="S56" i="1"/>
  <c r="W63" i="1"/>
  <c r="AA39" i="1"/>
  <c r="S60" i="1"/>
  <c r="S58" i="1"/>
  <c r="S59" i="1"/>
  <c r="S61" i="1"/>
  <c r="S51" i="1"/>
  <c r="W62" i="1"/>
  <c r="S62" i="1"/>
  <c r="AA36" i="1"/>
  <c r="W60" i="1"/>
  <c r="W59" i="1"/>
  <c r="M56" i="1"/>
  <c r="M57" i="1"/>
  <c r="M59" i="1"/>
  <c r="K28" i="1"/>
  <c r="K25" i="1"/>
  <c r="Q55" i="1"/>
  <c r="W26" i="1"/>
  <c r="Q53" i="1"/>
  <c r="W36" i="1"/>
  <c r="Q58" i="1"/>
  <c r="K50" i="1"/>
  <c r="Y38" i="1"/>
  <c r="Y32" i="1"/>
  <c r="W39" i="1"/>
  <c r="K58" i="1"/>
  <c r="Y39" i="1"/>
  <c r="Q62" i="1"/>
  <c r="Y35" i="1"/>
  <c r="K61" i="1"/>
  <c r="Q52" i="1"/>
  <c r="W30" i="1"/>
  <c r="K62" i="1"/>
  <c r="Y37" i="1"/>
  <c r="W38" i="1"/>
  <c r="W35" i="1"/>
  <c r="Q54" i="1"/>
  <c r="Y36" i="1"/>
  <c r="W34" i="1"/>
  <c r="K55" i="1"/>
  <c r="W24" i="1"/>
  <c r="W40" i="1" s="1"/>
  <c r="K60" i="1"/>
  <c r="W31" i="1"/>
  <c r="Y33" i="1"/>
  <c r="Q50" i="1"/>
  <c r="Q60" i="1"/>
  <c r="K59" i="1"/>
  <c r="W29" i="1"/>
  <c r="K52" i="1"/>
  <c r="W25" i="1"/>
  <c r="Q49" i="1"/>
  <c r="Y27" i="1"/>
  <c r="K53" i="1"/>
  <c r="W37" i="1"/>
  <c r="Q63" i="1"/>
  <c r="Q61" i="1"/>
  <c r="K63" i="1"/>
  <c r="W28" i="1"/>
  <c r="Y34" i="1"/>
  <c r="Q59" i="1"/>
  <c r="K54" i="1"/>
  <c r="Y29" i="1"/>
  <c r="Q56" i="1"/>
  <c r="K49" i="1"/>
  <c r="Y25" i="1"/>
  <c r="K51" i="1"/>
  <c r="K56" i="1"/>
  <c r="O31" i="1"/>
  <c r="Q51" i="1"/>
  <c r="M37" i="1"/>
  <c r="W27" i="1"/>
  <c r="Q57" i="1"/>
  <c r="O26" i="1"/>
  <c r="M36" i="1"/>
  <c r="K57" i="1"/>
  <c r="Y26" i="1"/>
  <c r="Y31" i="1"/>
  <c r="W33" i="1"/>
  <c r="Y28" i="1"/>
  <c r="W32" i="1"/>
  <c r="O30" i="1"/>
  <c r="Y30" i="1"/>
  <c r="M52" i="1"/>
  <c r="M53" i="1"/>
  <c r="M49" i="1"/>
  <c r="S48" i="1"/>
  <c r="S64" i="1" s="1"/>
  <c r="AA26" i="1"/>
  <c r="W54" i="1"/>
  <c r="AA31" i="1"/>
  <c r="AA30" i="1"/>
  <c r="W55" i="1"/>
  <c r="W50" i="1"/>
  <c r="I28" i="1"/>
  <c r="O34" i="1"/>
  <c r="O32" i="1"/>
  <c r="I31" i="1"/>
  <c r="I26" i="1"/>
  <c r="M54" i="1"/>
  <c r="S55" i="1"/>
  <c r="W48" i="1"/>
  <c r="W64" i="1" s="1"/>
  <c r="AA33" i="1"/>
  <c r="M50" i="1"/>
  <c r="M55" i="1"/>
  <c r="S54" i="1"/>
  <c r="AA32" i="1"/>
  <c r="AA27" i="1"/>
  <c r="S50" i="1"/>
  <c r="S53" i="1"/>
  <c r="I43" i="1" l="1"/>
  <c r="O65" i="1"/>
  <c r="AA65" i="1"/>
  <c r="O43" i="1"/>
  <c r="M42" i="1"/>
  <c r="M41" i="1"/>
  <c r="S65" i="1"/>
  <c r="W41" i="1"/>
  <c r="AA41" i="1"/>
  <c r="O41" i="1"/>
  <c r="Q41" i="1"/>
  <c r="I41" i="1"/>
  <c r="K41" i="1"/>
  <c r="AA43" i="1"/>
  <c r="W42" i="1"/>
  <c r="Y41" i="1"/>
  <c r="K66" i="1"/>
  <c r="Y67" i="1"/>
  <c r="AA67" i="1"/>
  <c r="U41" i="1"/>
  <c r="W66" i="1"/>
  <c r="U43" i="1"/>
  <c r="W65" i="1"/>
  <c r="I42" i="1"/>
  <c r="AA42" i="1"/>
  <c r="AA66" i="1"/>
  <c r="S66" i="1"/>
  <c r="I65" i="1"/>
  <c r="U65" i="1"/>
  <c r="K42" i="1"/>
  <c r="Q42" i="1"/>
  <c r="M65" i="1"/>
  <c r="K43" i="1"/>
  <c r="S43" i="1"/>
  <c r="U67" i="1"/>
  <c r="O67" i="1"/>
  <c r="W67" i="1"/>
  <c r="I67" i="1"/>
  <c r="M67" i="1"/>
  <c r="M43" i="1"/>
  <c r="Y42" i="1"/>
  <c r="Q66" i="1"/>
  <c r="Q67" i="1"/>
  <c r="Y66" i="1"/>
  <c r="W43" i="1"/>
  <c r="S42" i="1"/>
  <c r="Y65" i="1"/>
  <c r="M66" i="1"/>
  <c r="O42" i="1"/>
  <c r="I66" i="1"/>
  <c r="O66" i="1"/>
  <c r="K67" i="1"/>
  <c r="Q43" i="1"/>
  <c r="K65" i="1"/>
  <c r="S41" i="1"/>
  <c r="U66" i="1"/>
  <c r="Y43" i="1"/>
  <c r="Q65" i="1"/>
  <c r="S67" i="1"/>
  <c r="U42" i="1"/>
  <c r="M45" i="1" l="1"/>
  <c r="I45" i="1"/>
  <c r="D74" i="1" s="1"/>
  <c r="F82" i="1" s="1"/>
  <c r="AA69" i="1"/>
  <c r="O69" i="1"/>
  <c r="O45" i="1"/>
  <c r="U45" i="1"/>
  <c r="Q45" i="1"/>
  <c r="W69" i="1"/>
  <c r="S69" i="1"/>
  <c r="AA45" i="1"/>
  <c r="Y45" i="1"/>
  <c r="M69" i="1"/>
  <c r="C77" i="1" s="1"/>
  <c r="W45" i="1"/>
  <c r="K45" i="1"/>
  <c r="U69" i="1"/>
  <c r="S45" i="1"/>
  <c r="K69" i="1"/>
  <c r="Q69" i="1"/>
  <c r="I69" i="1"/>
  <c r="Y69" i="1"/>
  <c r="F76" i="1" l="1"/>
  <c r="F89" i="1" s="1"/>
  <c r="E78" i="1"/>
  <c r="H90" i="1" s="1"/>
  <c r="C76" i="1"/>
  <c r="H83" i="1" s="1"/>
  <c r="D77" i="1"/>
  <c r="H87" i="1" s="1"/>
  <c r="F74" i="1"/>
  <c r="F84" i="1" s="1"/>
  <c r="F75" i="1"/>
  <c r="F87" i="1" s="1"/>
  <c r="E77" i="1"/>
  <c r="H89" i="1" s="1"/>
  <c r="D78" i="1"/>
  <c r="H88" i="1" s="1"/>
  <c r="E75" i="1"/>
  <c r="F86" i="1" s="1"/>
  <c r="E74" i="1"/>
  <c r="F83" i="1" s="1"/>
  <c r="G75" i="1"/>
  <c r="F88" i="1" s="1"/>
  <c r="G74" i="1"/>
  <c r="F85" i="1" s="1"/>
  <c r="C78" i="1"/>
  <c r="H85" i="1" s="1"/>
  <c r="C75" i="1"/>
  <c r="H82" i="1" s="1"/>
  <c r="G82" i="1" s="1"/>
  <c r="B98" i="1" s="1"/>
  <c r="G76" i="1"/>
  <c r="F90" i="1" s="1"/>
  <c r="F78" i="1"/>
  <c r="H91" i="1" s="1"/>
  <c r="D76" i="1"/>
  <c r="H86" i="1" s="1"/>
  <c r="G77" i="1"/>
  <c r="F91" i="1" s="1"/>
  <c r="H84" i="1"/>
  <c r="G90" i="1" l="1"/>
  <c r="B106" i="1" s="1"/>
  <c r="C106" i="1" s="1"/>
  <c r="G87" i="1"/>
  <c r="B103" i="1" s="1"/>
  <c r="F103" i="1" s="1"/>
  <c r="G91" i="1"/>
  <c r="B107" i="1" s="1"/>
  <c r="F107" i="1" s="1"/>
  <c r="G89" i="1"/>
  <c r="B115" i="1" s="1"/>
  <c r="F115" i="1" s="1"/>
  <c r="G88" i="1"/>
  <c r="B114" i="1" s="1"/>
  <c r="G114" i="1" s="1"/>
  <c r="G83" i="1"/>
  <c r="B99" i="1" s="1"/>
  <c r="E99" i="1" s="1"/>
  <c r="G86" i="1"/>
  <c r="B102" i="1" s="1"/>
  <c r="D102" i="1" s="1"/>
  <c r="G85" i="1"/>
  <c r="B101" i="1" s="1"/>
  <c r="E101" i="1" s="1"/>
  <c r="G98" i="1"/>
  <c r="F98" i="1"/>
  <c r="G84" i="1"/>
  <c r="B110" i="1" s="1"/>
  <c r="B108" i="1"/>
  <c r="C98" i="1"/>
  <c r="D98" i="1"/>
  <c r="E98" i="1"/>
  <c r="G106" i="1" l="1"/>
  <c r="D103" i="1"/>
  <c r="E103" i="1"/>
  <c r="C107" i="1"/>
  <c r="G115" i="1"/>
  <c r="F106" i="1"/>
  <c r="E106" i="1"/>
  <c r="D106" i="1"/>
  <c r="E102" i="1"/>
  <c r="B111" i="1"/>
  <c r="G111" i="1" s="1"/>
  <c r="D115" i="1"/>
  <c r="E107" i="1"/>
  <c r="D107" i="1"/>
  <c r="B113" i="1"/>
  <c r="E113" i="1" s="1"/>
  <c r="C115" i="1"/>
  <c r="C101" i="1"/>
  <c r="B105" i="1"/>
  <c r="G105" i="1" s="1"/>
  <c r="C103" i="1"/>
  <c r="E114" i="1"/>
  <c r="B116" i="1"/>
  <c r="E116" i="1" s="1"/>
  <c r="D114" i="1"/>
  <c r="B104" i="1"/>
  <c r="E104" i="1" s="1"/>
  <c r="G103" i="1"/>
  <c r="F99" i="1"/>
  <c r="E115" i="1"/>
  <c r="D101" i="1"/>
  <c r="C114" i="1"/>
  <c r="B117" i="1"/>
  <c r="D117" i="1" s="1"/>
  <c r="G107" i="1"/>
  <c r="C99" i="1"/>
  <c r="C102" i="1"/>
  <c r="D99" i="1"/>
  <c r="F114" i="1"/>
  <c r="G99" i="1"/>
  <c r="B109" i="1"/>
  <c r="E109" i="1" s="1"/>
  <c r="B100" i="1"/>
  <c r="D100" i="1" s="1"/>
  <c r="G110" i="1"/>
  <c r="F110" i="1"/>
  <c r="G101" i="1"/>
  <c r="F101" i="1"/>
  <c r="F102" i="1"/>
  <c r="G102" i="1"/>
  <c r="G108" i="1"/>
  <c r="F108" i="1"/>
  <c r="B112" i="1"/>
  <c r="D112" i="1" s="1"/>
  <c r="E110" i="1"/>
  <c r="D110" i="1"/>
  <c r="C110" i="1"/>
  <c r="D108" i="1"/>
  <c r="C108" i="1"/>
  <c r="E108" i="1"/>
  <c r="D116" i="1" l="1"/>
  <c r="F100" i="1"/>
  <c r="C116" i="1"/>
  <c r="F116" i="1"/>
  <c r="E111" i="1"/>
  <c r="C111" i="1"/>
  <c r="F105" i="1"/>
  <c r="D113" i="1"/>
  <c r="C105" i="1"/>
  <c r="C109" i="1"/>
  <c r="F111" i="1"/>
  <c r="D111" i="1"/>
  <c r="F113" i="1"/>
  <c r="C113" i="1"/>
  <c r="G113" i="1"/>
  <c r="E105" i="1"/>
  <c r="D105" i="1"/>
  <c r="G116" i="1"/>
  <c r="C104" i="1"/>
  <c r="G104" i="1"/>
  <c r="F104" i="1"/>
  <c r="D104" i="1"/>
  <c r="E112" i="1"/>
  <c r="C112" i="1"/>
  <c r="D109" i="1"/>
  <c r="G100" i="1"/>
  <c r="F117" i="1"/>
  <c r="G117" i="1"/>
  <c r="C100" i="1"/>
  <c r="G109" i="1"/>
  <c r="F109" i="1"/>
  <c r="C117" i="1"/>
  <c r="E100" i="1"/>
  <c r="E117" i="1"/>
  <c r="G112" i="1"/>
  <c r="F112" i="1"/>
  <c r="E118" i="1" l="1"/>
  <c r="K16" i="2" s="1"/>
  <c r="J16" i="2" s="1"/>
  <c r="D118" i="1"/>
  <c r="K15" i="2" s="1"/>
  <c r="J15" i="2" s="1"/>
  <c r="F118" i="1"/>
  <c r="K17" i="2" s="1"/>
  <c r="J17" i="2" s="1"/>
  <c r="G118" i="1"/>
  <c r="K18" i="2" s="1"/>
  <c r="J18" i="2" s="1"/>
  <c r="C118" i="1"/>
  <c r="K14" i="2" s="1"/>
  <c r="J14" i="2" s="1"/>
  <c r="J24" i="2" l="1"/>
  <c r="H24" i="2"/>
  <c r="I24" i="2"/>
  <c r="K24" i="2"/>
  <c r="L24" i="2"/>
  <c r="E120" i="1" l="1"/>
  <c r="E124" i="1"/>
  <c r="E121" i="1"/>
  <c r="E123" i="1"/>
  <c r="E122" i="1"/>
</calcChain>
</file>

<file path=xl/sharedStrings.xml><?xml version="1.0" encoding="utf-8"?>
<sst xmlns="http://schemas.openxmlformats.org/spreadsheetml/2006/main" count="570" uniqueCount="533">
  <si>
    <t>a</t>
  </si>
  <si>
    <t>b</t>
  </si>
  <si>
    <t>c</t>
  </si>
  <si>
    <t>d</t>
  </si>
  <si>
    <t>e</t>
  </si>
  <si>
    <t>Голосующий 1</t>
  </si>
  <si>
    <t>Голосующий 2</t>
  </si>
  <si>
    <t>Голосующий 3</t>
  </si>
  <si>
    <t>Голосующий 4</t>
  </si>
  <si>
    <t>Голосующий 5</t>
  </si>
  <si>
    <t>Голосующий 6</t>
  </si>
  <si>
    <t>Голосующий 7</t>
  </si>
  <si>
    <t>Голосующий 8</t>
  </si>
  <si>
    <t>Голосующий 9</t>
  </si>
  <si>
    <t>Голосующий 10</t>
  </si>
  <si>
    <t>Голосующий 11</t>
  </si>
  <si>
    <t>Голосующий 12</t>
  </si>
  <si>
    <t>Голосующий 13</t>
  </si>
  <si>
    <t>Голосующий 14</t>
  </si>
  <si>
    <t>Голосующий 15</t>
  </si>
  <si>
    <t>Голосующий 16</t>
  </si>
  <si>
    <t>Голосующий 17</t>
  </si>
  <si>
    <t>Голосующий 18</t>
  </si>
  <si>
    <t>Голосующий 19</t>
  </si>
  <si>
    <t>Голосующий 20</t>
  </si>
  <si>
    <t>Голосующий 21</t>
  </si>
  <si>
    <t>Голосующий 22</t>
  </si>
  <si>
    <t>Голосующий 23</t>
  </si>
  <si>
    <t>Голосующий 24</t>
  </si>
  <si>
    <t>Голосующий 25</t>
  </si>
  <si>
    <t>Голосующий 26</t>
  </si>
  <si>
    <t>Голосующий 27</t>
  </si>
  <si>
    <t>Голосующий 28</t>
  </si>
  <si>
    <t>Голосующий 29</t>
  </si>
  <si>
    <t>Голосующий 30</t>
  </si>
  <si>
    <t>Голосующий 31</t>
  </si>
  <si>
    <t>Голосующий 32</t>
  </si>
  <si>
    <t>Голосующий 33</t>
  </si>
  <si>
    <t>Голосующий 34</t>
  </si>
  <si>
    <t>Голосующий 35</t>
  </si>
  <si>
    <t>Голосующий 36</t>
  </si>
  <si>
    <t>Голосующий 37</t>
  </si>
  <si>
    <t>Голосующий 38</t>
  </si>
  <si>
    <t>Голосующий 39</t>
  </si>
  <si>
    <t>Голосующий 40</t>
  </si>
  <si>
    <t>Голосующий 41</t>
  </si>
  <si>
    <t>Голосующий 42</t>
  </si>
  <si>
    <t>Голосующий 43</t>
  </si>
  <si>
    <t>Голосующий 44</t>
  </si>
  <si>
    <t>Голосующий 45</t>
  </si>
  <si>
    <t>против этого</t>
  </si>
  <si>
    <t>-</t>
  </si>
  <si>
    <t>А:В</t>
  </si>
  <si>
    <t>В:А</t>
  </si>
  <si>
    <t>А:С</t>
  </si>
  <si>
    <t>А:D</t>
  </si>
  <si>
    <t>А:E</t>
  </si>
  <si>
    <t>В:C</t>
  </si>
  <si>
    <t>В:E</t>
  </si>
  <si>
    <t>В:D</t>
  </si>
  <si>
    <t>C:A</t>
  </si>
  <si>
    <t>C:B</t>
  </si>
  <si>
    <t>C:D</t>
  </si>
  <si>
    <t>C:E</t>
  </si>
  <si>
    <t>D:A</t>
  </si>
  <si>
    <t>D:B</t>
  </si>
  <si>
    <t>D:C</t>
  </si>
  <si>
    <t>D:E</t>
  </si>
  <si>
    <t>E:A</t>
  </si>
  <si>
    <t>E:B</t>
  </si>
  <si>
    <t>E:C</t>
  </si>
  <si>
    <t>E:D</t>
  </si>
  <si>
    <t>p(A;B)=</t>
  </si>
  <si>
    <t>p(B;A)=</t>
  </si>
  <si>
    <t>p(A;C)=</t>
  </si>
  <si>
    <t>p(C;A)=</t>
  </si>
  <si>
    <t>p(A;D)=</t>
  </si>
  <si>
    <t>p(D;A)=</t>
  </si>
  <si>
    <t>p(A;E)=</t>
  </si>
  <si>
    <t>p(E;A)=</t>
  </si>
  <si>
    <t>p(B;C)=</t>
  </si>
  <si>
    <t>p(B;D)=</t>
  </si>
  <si>
    <t>p(B;E)=</t>
  </si>
  <si>
    <t>p(E;B)=</t>
  </si>
  <si>
    <t>p(D;B)=</t>
  </si>
  <si>
    <t>p(C;B)=</t>
  </si>
  <si>
    <t>p(C;D)=</t>
  </si>
  <si>
    <t>p(C;E)=</t>
  </si>
  <si>
    <t>p(E;C)=</t>
  </si>
  <si>
    <t>p(D;C)=</t>
  </si>
  <si>
    <t>p(D;E)=</t>
  </si>
  <si>
    <t>p(E;D)=</t>
  </si>
  <si>
    <t>кандидат а против с</t>
  </si>
  <si>
    <t>кандидат а против b</t>
  </si>
  <si>
    <t>кандидат а против d</t>
  </si>
  <si>
    <t>кандидат а против e</t>
  </si>
  <si>
    <t>кандидат b против c</t>
  </si>
  <si>
    <t>кандидат b против d</t>
  </si>
  <si>
    <t>кандидат b против e</t>
  </si>
  <si>
    <t>кандидат c против d</t>
  </si>
  <si>
    <t>кандидат c против e</t>
  </si>
  <si>
    <t>кандидат d против e</t>
  </si>
  <si>
    <t>ABCD</t>
  </si>
  <si>
    <t>ABED</t>
  </si>
  <si>
    <t>ABECD</t>
  </si>
  <si>
    <t>ACD</t>
  </si>
  <si>
    <t>ACED</t>
  </si>
  <si>
    <t>ACEBD</t>
  </si>
  <si>
    <t>ACBED</t>
  </si>
  <si>
    <t>ABCED</t>
  </si>
  <si>
    <t>ACBD</t>
  </si>
  <si>
    <t>AED</t>
  </si>
  <si>
    <t>AECD</t>
  </si>
  <si>
    <t>AEBD</t>
  </si>
  <si>
    <t>AECBD</t>
  </si>
  <si>
    <t>AEBCD</t>
  </si>
  <si>
    <t>AE</t>
  </si>
  <si>
    <t>ABE</t>
  </si>
  <si>
    <t>ABCE</t>
  </si>
  <si>
    <t>ABCDE</t>
  </si>
  <si>
    <t>ABDE</t>
  </si>
  <si>
    <t>ABDCE</t>
  </si>
  <si>
    <t>ACE</t>
  </si>
  <si>
    <t>ACDE</t>
  </si>
  <si>
    <t>ACDBE</t>
  </si>
  <si>
    <t>ACBE</t>
  </si>
  <si>
    <t>ACBDE</t>
  </si>
  <si>
    <t>ADE</t>
  </si>
  <si>
    <t>ADCE</t>
  </si>
  <si>
    <t>ADCBE</t>
  </si>
  <si>
    <t>ADBE</t>
  </si>
  <si>
    <t>ADBCE</t>
  </si>
  <si>
    <t>кандидат b против a</t>
  </si>
  <si>
    <t>кандидат c против a</t>
  </si>
  <si>
    <t>кандидат d против a</t>
  </si>
  <si>
    <t>кандидат e против a</t>
  </si>
  <si>
    <t>кандидат c против b</t>
  </si>
  <si>
    <t>кандидат d против b</t>
  </si>
  <si>
    <t>кандидат e против b</t>
  </si>
  <si>
    <t>кандидат d против c</t>
  </si>
  <si>
    <t>кандидат e против c</t>
  </si>
  <si>
    <t>кандидат e против d</t>
  </si>
  <si>
    <t>AD</t>
  </si>
  <si>
    <t>ABD</t>
  </si>
  <si>
    <t>BA</t>
  </si>
  <si>
    <t>AB</t>
  </si>
  <si>
    <t>ACB</t>
  </si>
  <si>
    <t>ADB</t>
  </si>
  <si>
    <t>AEB</t>
  </si>
  <si>
    <t>ACDB</t>
  </si>
  <si>
    <t>ACEB</t>
  </si>
  <si>
    <t>ADCB</t>
  </si>
  <si>
    <t>ADEB</t>
  </si>
  <si>
    <t>AECB</t>
  </si>
  <si>
    <t>AEDB</t>
  </si>
  <si>
    <t>ACDEB</t>
  </si>
  <si>
    <t>ACEDB</t>
  </si>
  <si>
    <t>ADCEB</t>
  </si>
  <si>
    <t>ADECB</t>
  </si>
  <si>
    <t>AECDB</t>
  </si>
  <si>
    <t>AEDCB</t>
  </si>
  <si>
    <t>EDCBA</t>
  </si>
  <si>
    <t>AC</t>
  </si>
  <si>
    <t>ABC</t>
  </si>
  <si>
    <t>ADC</t>
  </si>
  <si>
    <t>AEC</t>
  </si>
  <si>
    <t>ABDC</t>
  </si>
  <si>
    <t>ABEC</t>
  </si>
  <si>
    <t>ADBC</t>
  </si>
  <si>
    <t>ADEC</t>
  </si>
  <si>
    <t>AEBC</t>
  </si>
  <si>
    <t>AEDC</t>
  </si>
  <si>
    <t>ABDEC</t>
  </si>
  <si>
    <t>ABEDC</t>
  </si>
  <si>
    <t>ADBEC</t>
  </si>
  <si>
    <t>ADEBC</t>
  </si>
  <si>
    <t>AEBDC</t>
  </si>
  <si>
    <t>AEDBC</t>
  </si>
  <si>
    <t>BC</t>
  </si>
  <si>
    <t>BD</t>
  </si>
  <si>
    <t>BE</t>
  </si>
  <si>
    <t>CD</t>
  </si>
  <si>
    <t>CE</t>
  </si>
  <si>
    <t>DE</t>
  </si>
  <si>
    <t>CA</t>
  </si>
  <si>
    <t>DA</t>
  </si>
  <si>
    <t>EA</t>
  </si>
  <si>
    <t>CB</t>
  </si>
  <si>
    <t>DB</t>
  </si>
  <si>
    <t>EB</t>
  </si>
  <si>
    <t>DC</t>
  </si>
  <si>
    <t>EC</t>
  </si>
  <si>
    <t>ED</t>
  </si>
  <si>
    <t>Далее сравниваем полученные результаты (конечные результаты выборов)</t>
  </si>
  <si>
    <t>сумма</t>
  </si>
  <si>
    <t>Итог голосования:</t>
  </si>
  <si>
    <t>Количество первых мест</t>
  </si>
  <si>
    <t>Количество вторых мест</t>
  </si>
  <si>
    <t>Количество третьих мест</t>
  </si>
  <si>
    <t>Количество четвертых мест</t>
  </si>
  <si>
    <t>Количество пятых мест</t>
  </si>
  <si>
    <t>BAC</t>
  </si>
  <si>
    <t>BDC</t>
  </si>
  <si>
    <t>BEC</t>
  </si>
  <si>
    <t>BADC</t>
  </si>
  <si>
    <t>BAEC</t>
  </si>
  <si>
    <t>BDAC</t>
  </si>
  <si>
    <t>BDEC</t>
  </si>
  <si>
    <t>BEAC</t>
  </si>
  <si>
    <t>BEDC</t>
  </si>
  <si>
    <t>BADEC</t>
  </si>
  <si>
    <t>BAEDC</t>
  </si>
  <si>
    <t>BDAEC</t>
  </si>
  <si>
    <t>BDEAC</t>
  </si>
  <si>
    <t>BEADC</t>
  </si>
  <si>
    <t>BEDAC</t>
  </si>
  <si>
    <t>BAD</t>
  </si>
  <si>
    <t>BCD</t>
  </si>
  <si>
    <t>BED</t>
  </si>
  <si>
    <t>BACD</t>
  </si>
  <si>
    <t>BAED</t>
  </si>
  <si>
    <t>BCAD</t>
  </si>
  <si>
    <t>BCED</t>
  </si>
  <si>
    <t>BEAD</t>
  </si>
  <si>
    <t>BECD</t>
  </si>
  <si>
    <t>BACED</t>
  </si>
  <si>
    <t>BAECD</t>
  </si>
  <si>
    <t>BCAED</t>
  </si>
  <si>
    <t>BCEAD</t>
  </si>
  <si>
    <t>BEACD</t>
  </si>
  <si>
    <t>BECAD</t>
  </si>
  <si>
    <t>BAE</t>
  </si>
  <si>
    <t>BCE</t>
  </si>
  <si>
    <t>BDE</t>
  </si>
  <si>
    <t>BACE</t>
  </si>
  <si>
    <t>BADE</t>
  </si>
  <si>
    <t>BCAE</t>
  </si>
  <si>
    <t>BCDE</t>
  </si>
  <si>
    <t>BDAE</t>
  </si>
  <si>
    <t>BDCE</t>
  </si>
  <si>
    <t>BACDE</t>
  </si>
  <si>
    <t>BADCE</t>
  </si>
  <si>
    <t>BCADE</t>
  </si>
  <si>
    <t>BCDAE</t>
  </si>
  <si>
    <t>BDACE</t>
  </si>
  <si>
    <t>BDCAE</t>
  </si>
  <si>
    <t>CAD</t>
  </si>
  <si>
    <t>CBD</t>
  </si>
  <si>
    <t>CED</t>
  </si>
  <si>
    <t>CABD</t>
  </si>
  <si>
    <t>CAED</t>
  </si>
  <si>
    <t>CBAD</t>
  </si>
  <si>
    <t>CBED</t>
  </si>
  <si>
    <t>CEAD</t>
  </si>
  <si>
    <t>CEBD</t>
  </si>
  <si>
    <t>CABED</t>
  </si>
  <si>
    <t>CAEBD</t>
  </si>
  <si>
    <t>CBAED</t>
  </si>
  <si>
    <t>CBEAD</t>
  </si>
  <si>
    <t>CEABD</t>
  </si>
  <si>
    <t>CEBAD</t>
  </si>
  <si>
    <t>CAE</t>
  </si>
  <si>
    <t>CBE</t>
  </si>
  <si>
    <t>CDE</t>
  </si>
  <si>
    <t>CABE</t>
  </si>
  <si>
    <t>CADE</t>
  </si>
  <si>
    <t>CBDE</t>
  </si>
  <si>
    <t>CBAE</t>
  </si>
  <si>
    <t>CDAE</t>
  </si>
  <si>
    <t>CDBE</t>
  </si>
  <si>
    <t>CABDE</t>
  </si>
  <si>
    <t>CADBE</t>
  </si>
  <si>
    <t>CBADE</t>
  </si>
  <si>
    <t>CBDAE</t>
  </si>
  <si>
    <t>CDABE</t>
  </si>
  <si>
    <t>CDBAE</t>
  </si>
  <si>
    <t>DAE</t>
  </si>
  <si>
    <t>DBE</t>
  </si>
  <si>
    <t>DCE</t>
  </si>
  <si>
    <t>DABE</t>
  </si>
  <si>
    <t>DACE</t>
  </si>
  <si>
    <t>DBAE</t>
  </si>
  <si>
    <t>DBCE</t>
  </si>
  <si>
    <t>DCAE</t>
  </si>
  <si>
    <t>DCBE</t>
  </si>
  <si>
    <t>DABCE</t>
  </si>
  <si>
    <t>DACBE</t>
  </si>
  <si>
    <t>DBACE</t>
  </si>
  <si>
    <t>DBCAE</t>
  </si>
  <si>
    <t>DCABE</t>
  </si>
  <si>
    <t>DCBAE</t>
  </si>
  <si>
    <t>Визуальная гистограмма</t>
  </si>
  <si>
    <t>Кандидат</t>
  </si>
  <si>
    <t>Итоговые результаты, в баллах</t>
  </si>
  <si>
    <t>BCA</t>
  </si>
  <si>
    <t>BDA</t>
  </si>
  <si>
    <t>BEA</t>
  </si>
  <si>
    <t>BCDA</t>
  </si>
  <si>
    <t>BCEA</t>
  </si>
  <si>
    <t>BDCA</t>
  </si>
  <si>
    <t>BDEA</t>
  </si>
  <si>
    <t>BECA</t>
  </si>
  <si>
    <t>BEDA</t>
  </si>
  <si>
    <t>BCDEA</t>
  </si>
  <si>
    <t>BCEDA</t>
  </si>
  <si>
    <t>BDCEA</t>
  </si>
  <si>
    <t>BDECA</t>
  </si>
  <si>
    <t>BECDA</t>
  </si>
  <si>
    <t>BEDCA</t>
  </si>
  <si>
    <t>CBA</t>
  </si>
  <si>
    <t>CDA</t>
  </si>
  <si>
    <t>CEA</t>
  </si>
  <si>
    <t>CBDA</t>
  </si>
  <si>
    <t>CBEA</t>
  </si>
  <si>
    <t>CDBA</t>
  </si>
  <si>
    <t>CDEA</t>
  </si>
  <si>
    <t>CEBA</t>
  </si>
  <si>
    <t>CEDA</t>
  </si>
  <si>
    <t>CBDEA</t>
  </si>
  <si>
    <t>CBEDA</t>
  </si>
  <si>
    <t>CDBEA</t>
  </si>
  <si>
    <t>CDEBA</t>
  </si>
  <si>
    <t>CEBDA</t>
  </si>
  <si>
    <t>CEDBA</t>
  </si>
  <si>
    <t>DCA</t>
  </si>
  <si>
    <t>DBA</t>
  </si>
  <si>
    <t>DEA</t>
  </si>
  <si>
    <t>DBEA</t>
  </si>
  <si>
    <t>DCBA</t>
  </si>
  <si>
    <t>DCEA</t>
  </si>
  <si>
    <t>DBCA</t>
  </si>
  <si>
    <t>DEBA</t>
  </si>
  <si>
    <t>DECA</t>
  </si>
  <si>
    <t>DBCEA</t>
  </si>
  <si>
    <t>DBECA</t>
  </si>
  <si>
    <t>DCBEA</t>
  </si>
  <si>
    <t>DCEBA</t>
  </si>
  <si>
    <t>DEBCA</t>
  </si>
  <si>
    <t>DECBA</t>
  </si>
  <si>
    <t>EBA</t>
  </si>
  <si>
    <t>ECA</t>
  </si>
  <si>
    <t>EDA</t>
  </si>
  <si>
    <t>CAB</t>
  </si>
  <si>
    <t>CDB</t>
  </si>
  <si>
    <t>CEB</t>
  </si>
  <si>
    <t>DAB</t>
  </si>
  <si>
    <t>DCB</t>
  </si>
  <si>
    <t>DEB</t>
  </si>
  <si>
    <t>EAB</t>
  </si>
  <si>
    <t>ECB</t>
  </si>
  <si>
    <t>EDB</t>
  </si>
  <si>
    <t>DAC</t>
  </si>
  <si>
    <t>DBC</t>
  </si>
  <si>
    <t>DEC</t>
  </si>
  <si>
    <t>EAC</t>
  </si>
  <si>
    <t>EBC</t>
  </si>
  <si>
    <t>EDC</t>
  </si>
  <si>
    <t>EAD</t>
  </si>
  <si>
    <t>EBD</t>
  </si>
  <si>
    <t>ECD</t>
  </si>
  <si>
    <t>EBCDA</t>
  </si>
  <si>
    <t>EBDCA</t>
  </si>
  <si>
    <t>ECBDA</t>
  </si>
  <si>
    <t>ECDBA</t>
  </si>
  <si>
    <t>EDBCA</t>
  </si>
  <si>
    <t>CADEB</t>
  </si>
  <si>
    <t>CAEDB</t>
  </si>
  <si>
    <t>CDAEB</t>
  </si>
  <si>
    <t>CDEAB</t>
  </si>
  <si>
    <t>CEADB</t>
  </si>
  <si>
    <t>CEDAB</t>
  </si>
  <si>
    <t>DACEB</t>
  </si>
  <si>
    <t>DAECB</t>
  </si>
  <si>
    <t>DCAEB</t>
  </si>
  <si>
    <t>DCEAB</t>
  </si>
  <si>
    <t>DEACB</t>
  </si>
  <si>
    <t>DECAB</t>
  </si>
  <si>
    <t>EACDB</t>
  </si>
  <si>
    <t>EADCB</t>
  </si>
  <si>
    <t>ECADB</t>
  </si>
  <si>
    <t>ECDAB</t>
  </si>
  <si>
    <t>EDCAB</t>
  </si>
  <si>
    <t>EDACB</t>
  </si>
  <si>
    <t>DABEC</t>
  </si>
  <si>
    <t>DAEBC</t>
  </si>
  <si>
    <t>DBAEC</t>
  </si>
  <si>
    <t>DBEAC</t>
  </si>
  <si>
    <t>DEABC</t>
  </si>
  <si>
    <t>DEBAC</t>
  </si>
  <si>
    <t>EABDC</t>
  </si>
  <si>
    <t>EADBC</t>
  </si>
  <si>
    <t>EBADC</t>
  </si>
  <si>
    <t>EBDAC</t>
  </si>
  <si>
    <t>EDABC</t>
  </si>
  <si>
    <t>EDBAC</t>
  </si>
  <si>
    <t>EABCD</t>
  </si>
  <si>
    <t>EACBD</t>
  </si>
  <si>
    <t>EBACD</t>
  </si>
  <si>
    <t>EBCAD</t>
  </si>
  <si>
    <t>ECABD</t>
  </si>
  <si>
    <t>ECBAD</t>
  </si>
  <si>
    <t>EBCA</t>
  </si>
  <si>
    <t>EBDA</t>
  </si>
  <si>
    <t>EDBA</t>
  </si>
  <si>
    <t>ECBA</t>
  </si>
  <si>
    <t>ECDA</t>
  </si>
  <si>
    <t>EDCA</t>
  </si>
  <si>
    <t>CADB</t>
  </si>
  <si>
    <t>CAEB</t>
  </si>
  <si>
    <t>CDAB</t>
  </si>
  <si>
    <t>CDEB</t>
  </si>
  <si>
    <t>CEAB</t>
  </si>
  <si>
    <t>CEDB</t>
  </si>
  <si>
    <t>DACB</t>
  </si>
  <si>
    <t>DAEB</t>
  </si>
  <si>
    <t>DCAB</t>
  </si>
  <si>
    <t>DCEB</t>
  </si>
  <si>
    <t>DEAB</t>
  </si>
  <si>
    <t>DECB</t>
  </si>
  <si>
    <t>EACB</t>
  </si>
  <si>
    <t>EADB</t>
  </si>
  <si>
    <t>ECAB</t>
  </si>
  <si>
    <t>ECDB</t>
  </si>
  <si>
    <t>EDAB</t>
  </si>
  <si>
    <t>EDCB</t>
  </si>
  <si>
    <t>DABC</t>
  </si>
  <si>
    <t>DAEC</t>
  </si>
  <si>
    <t>DBAC</t>
  </si>
  <si>
    <t>DBEC</t>
  </si>
  <si>
    <t>DEAC</t>
  </si>
  <si>
    <t>DEBC</t>
  </si>
  <si>
    <t>EABC</t>
  </si>
  <si>
    <t>EADC</t>
  </si>
  <si>
    <t>EBAC</t>
  </si>
  <si>
    <t>EBDC</t>
  </si>
  <si>
    <t>EDAC</t>
  </si>
  <si>
    <t>EDBC</t>
  </si>
  <si>
    <t>EABD</t>
  </si>
  <si>
    <t>EACD</t>
  </si>
  <si>
    <t>EBAD</t>
  </si>
  <si>
    <t>EBCD</t>
  </si>
  <si>
    <t>ECAD</t>
  </si>
  <si>
    <t>ECBD</t>
  </si>
  <si>
    <t>Голосующий 46</t>
  </si>
  <si>
    <t>Голосующий 47</t>
  </si>
  <si>
    <t>Голосующий 48</t>
  </si>
  <si>
    <t>Голосующий 49</t>
  </si>
  <si>
    <t>Голосующий 50</t>
  </si>
  <si>
    <t>Голосующий 51</t>
  </si>
  <si>
    <t>Голосующий 52</t>
  </si>
  <si>
    <t>Голосующий 53</t>
  </si>
  <si>
    <t>Голосующий 54</t>
  </si>
  <si>
    <t>Голосующий 55</t>
  </si>
  <si>
    <t>Голосующий 56</t>
  </si>
  <si>
    <t>Голосующий 57</t>
  </si>
  <si>
    <t>Голосующий 58</t>
  </si>
  <si>
    <t>Голосующий 59</t>
  </si>
  <si>
    <t>Голосующий 60</t>
  </si>
  <si>
    <t>Голосующий 61</t>
  </si>
  <si>
    <t>Голосующий 62</t>
  </si>
  <si>
    <t>Голосующий 63</t>
  </si>
  <si>
    <t>Голосующий 64</t>
  </si>
  <si>
    <t>Голосующий 65</t>
  </si>
  <si>
    <t>Голосующий 66</t>
  </si>
  <si>
    <t>Голосующий 67</t>
  </si>
  <si>
    <t>Голосующий 68</t>
  </si>
  <si>
    <t>Голосующий 69</t>
  </si>
  <si>
    <t>Голосующий 70</t>
  </si>
  <si>
    <t>Голосующий 71</t>
  </si>
  <si>
    <t>Голосующий 72</t>
  </si>
  <si>
    <t>Голосующий 73</t>
  </si>
  <si>
    <t>Голосующий 74</t>
  </si>
  <si>
    <t>Голосующий 75</t>
  </si>
  <si>
    <t>Голосующий 76</t>
  </si>
  <si>
    <t>Голосующий 77</t>
  </si>
  <si>
    <t>Голосующий 78</t>
  </si>
  <si>
    <t>Голосующий 79</t>
  </si>
  <si>
    <t>Голосующий 80</t>
  </si>
  <si>
    <t>Голосующий 81</t>
  </si>
  <si>
    <t>Голосующий 82</t>
  </si>
  <si>
    <t>Голосующий 83</t>
  </si>
  <si>
    <t>Голосующий 84</t>
  </si>
  <si>
    <t>Голосующий 85</t>
  </si>
  <si>
    <t>Голосующий 86</t>
  </si>
  <si>
    <t>Голосующий 87</t>
  </si>
  <si>
    <t>Голосующий 88</t>
  </si>
  <si>
    <t>Голосующий 89</t>
  </si>
  <si>
    <t>Голосующий 90</t>
  </si>
  <si>
    <t>Голосующий 91</t>
  </si>
  <si>
    <t>Голосующий 92</t>
  </si>
  <si>
    <t>Голосующий 93</t>
  </si>
  <si>
    <t>Голосующий 94</t>
  </si>
  <si>
    <t>Голосующий 95</t>
  </si>
  <si>
    <t>Голосующий 96</t>
  </si>
  <si>
    <t>Голосующий 97</t>
  </si>
  <si>
    <t>Голосующий 98</t>
  </si>
  <si>
    <t>Голосующий 99</t>
  </si>
  <si>
    <t>Голосующий 100</t>
  </si>
  <si>
    <t>Указать кандидатов</t>
  </si>
  <si>
    <t>разделитель</t>
  </si>
  <si>
    <t>Для удобства, в некоторых местах будут записаны не имена кандитатов, а буквенные обозначения: а - первый в списке, b - второй, и т.д.
В ячейках справа - ранжировка кандидатов, согласно отданным голосам</t>
  </si>
  <si>
    <t>Сцепление результатов ранжировки - необходимо для дальнейшей работы.</t>
  </si>
  <si>
    <t>Цвет информации</t>
  </si>
  <si>
    <t>Ниже - метод подсчета выигравших кандидатов в каждой паре/переносится в таблицу на другом листе</t>
  </si>
  <si>
    <t>этот кандидат</t>
  </si>
  <si>
    <t>Таблица результатов ранжирования и суммы побед пар кандидатов из "объяснения первой части"</t>
  </si>
  <si>
    <t>Победы между парами (то же самое, что и в таблице выше, но для дальнейшей работы)</t>
  </si>
  <si>
    <t>Визуализация исходов выбора. Дальнее число по дорожке от кандидата - сколько у него голосов против оппонента (при условии его победы), ближнее - сколько против него голосов при условии победы оппонента. Это аналог направления стрелок в схеме.</t>
  </si>
  <si>
    <t>1.</t>
  </si>
  <si>
    <t>2.</t>
  </si>
  <si>
    <t>3.</t>
  </si>
  <si>
    <t>5.</t>
  </si>
  <si>
    <t>4.</t>
  </si>
  <si>
    <t>В таблицах рассчитываются сильнейшие пути от одного кандидата к его паре на основании результатов п 2. и 3. 
* желательно строить итоговый граф на бумаге для проверки. Если найдется ошибка - сообщить и отметить где и при каком условии</t>
  </si>
  <si>
    <t>УСЛОВИЯ:</t>
  </si>
  <si>
    <t>Для пары с доступной 1 связью: если путь из* в* не равен 0, тогда принимаем значение этого пути</t>
  </si>
  <si>
    <t>6.</t>
  </si>
  <si>
    <t>Если среди двух связей есть ненулевое значение, то выбирается наименьшее, большее нуля.</t>
  </si>
  <si>
    <t>7.</t>
  </si>
  <si>
    <t>Если среди трех связей есть ненулевое значение, то выбирается наименьшее, большее нуля.</t>
  </si>
  <si>
    <t>Если среди четырех связей есть ненулевое значение, то выбирается наименьшее, большее нуля.</t>
  </si>
  <si>
    <t>8.</t>
  </si>
  <si>
    <t>Здесь, если пункт 1 не равен нулю, то принимается его значение, иначе обнуляется</t>
  </si>
  <si>
    <t>9.</t>
  </si>
  <si>
    <t>Если максимальное значение пунктов 5-8 находится в п. 5, тогда принимается это значение, иначе остальные значение сравниваются с 0, первое значение ячейки 6-8, которое будет &gt; 0, и будет результатом</t>
  </si>
  <si>
    <t>Если сила путь от первого кандидата больше силы от первого к последнему (из трех, слева) и не меньше остальных возможных путей, тогда сравниваются возможные ходы от второго. Тогда, в том числе и при максимальной силе пути от второго в третьему, силой пути будет минимальное значение сил между первым и вторым, и вторым и третьим.</t>
  </si>
  <si>
    <t>Проверяем на истинность цепочку из всех кандидатов, если она существует, принимаем значение минимального, иначе 0.</t>
  </si>
  <si>
    <t>Если все в том числе и максимальные силы путей от* и до*, и максимальноге от первого ко второму больше максимального от первого к последнему, тогда принимается минимальное значение этого пути. Иначе если нет максимального пути, но есть меньший путь -  проверяются обходы с максимальными значениями. Если они выполняют условие, то принимается значение обхода, иначе если пути по обходам нет, но есть немаксимальный путь по цепи, принимаем его минимальное значение, иначе 0.</t>
  </si>
  <si>
    <t>Полученные значения второго круга сравнения пар кандидатов. На основе пункта 9. условий.</t>
  </si>
  <si>
    <t>Распределение мест</t>
  </si>
  <si>
    <t>Количество "УСЛОВНЫХ" баллов</t>
  </si>
  <si>
    <t>Введите цифры от 1 до n (n&lt;=5), где n - количество кандидатов, 1 - наибольшее предпочтение кандидата, 5 - наименьшее предпочтение кандидата</t>
  </si>
  <si>
    <t>Суммирование полученных баллов. 2 - победа, 1 - не участвует, 0 - проигрыш или кандидата нет
Результаты на странице "голосование"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</si>
</sst>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 diagonalUp="1" diagonalDown="1">
      <left/>
      <right/>
      <top/>
      <bottom/>
      <diagonal style="thin">
        <color auto="1"/>
      </diagonal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2" xfId="0" applyBorder="1"/>
    <xf numFmtId="0" fontId="0" fillId="3" borderId="2" xfId="0" applyFill="1" applyBorder="1"/>
    <xf numFmtId="0" fontId="0" fillId="0" borderId="6" xfId="0" applyBorder="1"/>
    <xf numFmtId="0" fontId="0" fillId="4" borderId="17" xfId="0" applyFill="1" applyBorder="1"/>
    <xf numFmtId="0" fontId="0" fillId="4" borderId="18" xfId="0" applyFill="1" applyBorder="1"/>
    <xf numFmtId="0" fontId="0" fillId="4" borderId="16" xfId="0" applyFill="1" applyBorder="1" applyAlignment="1">
      <alignment horizontal="center" vertical="center" textRotation="90"/>
    </xf>
    <xf numFmtId="0" fontId="0" fillId="4" borderId="14" xfId="0" applyFill="1" applyBorder="1" applyAlignment="1">
      <alignment horizontal="center" vertical="center" textRotation="90"/>
    </xf>
    <xf numFmtId="0" fontId="0" fillId="2" borderId="2" xfId="0" applyFill="1" applyBorder="1"/>
    <xf numFmtId="0" fontId="0" fillId="2" borderId="1" xfId="0" applyFill="1" applyBorder="1"/>
    <xf numFmtId="0" fontId="0" fillId="5" borderId="9" xfId="0" applyFill="1" applyBorder="1" applyAlignment="1">
      <alignment textRotation="90"/>
    </xf>
    <xf numFmtId="0" fontId="0" fillId="6" borderId="12" xfId="0" applyFill="1" applyBorder="1"/>
    <xf numFmtId="0" fontId="0" fillId="6" borderId="2" xfId="0" applyFill="1" applyBorder="1"/>
    <xf numFmtId="0" fontId="0" fillId="4" borderId="6" xfId="0" applyFill="1" applyBorder="1"/>
    <xf numFmtId="0" fontId="0" fillId="5" borderId="2" xfId="0" applyFill="1" applyBorder="1"/>
    <xf numFmtId="0" fontId="0" fillId="5" borderId="7" xfId="0" applyFill="1" applyBorder="1"/>
    <xf numFmtId="0" fontId="0" fillId="5" borderId="9" xfId="0" applyFill="1" applyBorder="1"/>
    <xf numFmtId="0" fontId="0" fillId="2" borderId="3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3" borderId="0" xfId="0" applyFill="1" applyBorder="1"/>
    <xf numFmtId="0" fontId="0" fillId="9" borderId="0" xfId="0" applyFill="1" applyBorder="1"/>
    <xf numFmtId="0" fontId="0" fillId="6" borderId="0" xfId="0" applyFill="1" applyBorder="1"/>
    <xf numFmtId="0" fontId="0" fillId="10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1" xfId="0" applyFill="1" applyBorder="1"/>
    <xf numFmtId="0" fontId="0" fillId="13" borderId="0" xfId="0" applyFill="1" applyBorder="1"/>
    <xf numFmtId="0" fontId="0" fillId="15" borderId="0" xfId="0" applyFill="1" applyBorder="1"/>
    <xf numFmtId="0" fontId="0" fillId="14" borderId="1" xfId="0" applyFill="1" applyBorder="1"/>
    <xf numFmtId="0" fontId="0" fillId="13" borderId="29" xfId="0" applyFill="1" applyBorder="1"/>
    <xf numFmtId="0" fontId="0" fillId="12" borderId="30" xfId="0" applyFill="1" applyBorder="1"/>
    <xf numFmtId="0" fontId="0" fillId="12" borderId="31" xfId="0" applyFill="1" applyBorder="1"/>
    <xf numFmtId="0" fontId="0" fillId="11" borderId="31" xfId="0" applyFill="1" applyBorder="1"/>
    <xf numFmtId="0" fontId="0" fillId="11" borderId="30" xfId="0" applyFill="1" applyBorder="1"/>
    <xf numFmtId="0" fontId="0" fillId="16" borderId="0" xfId="0" applyFill="1" applyBorder="1"/>
    <xf numFmtId="0" fontId="0" fillId="13" borderId="27" xfId="0" applyFill="1" applyBorder="1"/>
    <xf numFmtId="0" fontId="0" fillId="13" borderId="28" xfId="0" applyFill="1" applyBorder="1"/>
    <xf numFmtId="0" fontId="0" fillId="17" borderId="2" xfId="0" applyFill="1" applyBorder="1"/>
    <xf numFmtId="0" fontId="0" fillId="13" borderId="0" xfId="0" applyFill="1"/>
    <xf numFmtId="0" fontId="0" fillId="0" borderId="2" xfId="0" applyFill="1" applyBorder="1"/>
    <xf numFmtId="0" fontId="0" fillId="0" borderId="7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33" xfId="0" applyBorder="1"/>
    <xf numFmtId="0" fontId="0" fillId="0" borderId="34" xfId="0" applyBorder="1"/>
    <xf numFmtId="0" fontId="0" fillId="0" borderId="31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17" borderId="3" xfId="0" applyFill="1" applyBorder="1"/>
    <xf numFmtId="0" fontId="0" fillId="17" borderId="6" xfId="0" applyFill="1" applyBorder="1"/>
    <xf numFmtId="0" fontId="0" fillId="17" borderId="8" xfId="0" applyFill="1" applyBorder="1"/>
    <xf numFmtId="0" fontId="0" fillId="17" borderId="5" xfId="0" applyFill="1" applyBorder="1"/>
    <xf numFmtId="0" fontId="0" fillId="17" borderId="7" xfId="0" applyFill="1" applyBorder="1"/>
    <xf numFmtId="0" fontId="0" fillId="17" borderId="10" xfId="0" applyFill="1" applyBorder="1"/>
    <xf numFmtId="0" fontId="0" fillId="0" borderId="0" xfId="0" applyAlignment="1">
      <alignment horizontal="center" vertical="center"/>
    </xf>
    <xf numFmtId="0" fontId="2" fillId="19" borderId="28" xfId="0" applyFont="1" applyFill="1" applyBorder="1"/>
    <xf numFmtId="0" fontId="0" fillId="17" borderId="9" xfId="0" applyFill="1" applyBorder="1"/>
    <xf numFmtId="0" fontId="0" fillId="17" borderId="46" xfId="0" applyFill="1" applyBorder="1"/>
    <xf numFmtId="0" fontId="0" fillId="17" borderId="34" xfId="0" applyFill="1" applyBorder="1"/>
    <xf numFmtId="0" fontId="0" fillId="17" borderId="11" xfId="0" applyFill="1" applyBorder="1"/>
    <xf numFmtId="0" fontId="0" fillId="17" borderId="12" xfId="0" applyFill="1" applyBorder="1"/>
    <xf numFmtId="0" fontId="0" fillId="0" borderId="47" xfId="0" applyBorder="1"/>
    <xf numFmtId="0" fontId="0" fillId="17" borderId="48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0" borderId="2" xfId="0" applyFill="1" applyBorder="1"/>
    <xf numFmtId="0" fontId="0" fillId="24" borderId="2" xfId="0" applyFill="1" applyBorder="1"/>
    <xf numFmtId="0" fontId="0" fillId="0" borderId="0" xfId="0" applyFill="1" applyBorder="1"/>
    <xf numFmtId="0" fontId="0" fillId="13" borderId="19" xfId="0" applyFill="1" applyBorder="1"/>
    <xf numFmtId="0" fontId="0" fillId="13" borderId="20" xfId="0" applyFill="1" applyBorder="1"/>
    <xf numFmtId="0" fontId="0" fillId="13" borderId="21" xfId="0" applyFill="1" applyBorder="1"/>
    <xf numFmtId="0" fontId="0" fillId="13" borderId="22" xfId="0" applyFill="1" applyBorder="1"/>
    <xf numFmtId="0" fontId="0" fillId="13" borderId="23" xfId="0" applyFill="1" applyBorder="1"/>
    <xf numFmtId="0" fontId="0" fillId="13" borderId="24" xfId="0" applyFill="1" applyBorder="1"/>
    <xf numFmtId="0" fontId="0" fillId="13" borderId="25" xfId="0" applyFill="1" applyBorder="1"/>
    <xf numFmtId="0" fontId="0" fillId="13" borderId="26" xfId="0" applyFill="1" applyBorder="1"/>
    <xf numFmtId="0" fontId="0" fillId="13" borderId="41" xfId="0" applyFill="1" applyBorder="1" applyAlignment="1">
      <alignment horizontal="center" vertical="center"/>
    </xf>
    <xf numFmtId="0" fontId="0" fillId="13" borderId="42" xfId="0" applyFill="1" applyBorder="1" applyAlignment="1">
      <alignment horizontal="center" vertical="center"/>
    </xf>
    <xf numFmtId="0" fontId="0" fillId="13" borderId="43" xfId="0" applyFill="1" applyBorder="1" applyAlignment="1">
      <alignment horizontal="center" vertical="center"/>
    </xf>
    <xf numFmtId="0" fontId="0" fillId="21" borderId="44" xfId="0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0" fillId="21" borderId="15" xfId="0" applyFill="1" applyBorder="1" applyAlignment="1">
      <alignment horizontal="center" vertical="center"/>
    </xf>
    <xf numFmtId="0" fontId="0" fillId="0" borderId="12" xfId="0" applyFill="1" applyBorder="1"/>
    <xf numFmtId="0" fontId="0" fillId="0" borderId="9" xfId="0" applyFill="1" applyBorder="1"/>
    <xf numFmtId="0" fontId="0" fillId="0" borderId="13" xfId="0" applyFill="1" applyBorder="1"/>
    <xf numFmtId="0" fontId="0" fillId="0" borderId="7" xfId="0" applyFill="1" applyBorder="1"/>
    <xf numFmtId="0" fontId="0" fillId="0" borderId="10" xfId="0" applyFill="1" applyBorder="1"/>
    <xf numFmtId="0" fontId="0" fillId="0" borderId="45" xfId="0" applyFill="1" applyBorder="1"/>
    <xf numFmtId="0" fontId="0" fillId="0" borderId="2" xfId="0" applyBorder="1" applyAlignment="1">
      <alignment horizontal="right"/>
    </xf>
    <xf numFmtId="0" fontId="0" fillId="0" borderId="2" xfId="0" applyFont="1" applyFill="1" applyBorder="1"/>
    <xf numFmtId="0" fontId="2" fillId="3" borderId="28" xfId="0" applyFont="1" applyFill="1" applyBorder="1"/>
    <xf numFmtId="0" fontId="0" fillId="0" borderId="7" xfId="0" applyFont="1" applyFill="1" applyBorder="1"/>
    <xf numFmtId="0" fontId="0" fillId="14" borderId="0" xfId="0" applyFill="1"/>
    <xf numFmtId="0" fontId="0" fillId="14" borderId="4" xfId="0" applyFill="1" applyBorder="1"/>
    <xf numFmtId="0" fontId="0" fillId="14" borderId="5" xfId="0" applyFill="1" applyBorder="1"/>
    <xf numFmtId="0" fontId="0" fillId="14" borderId="2" xfId="0" applyFill="1" applyBorder="1"/>
    <xf numFmtId="0" fontId="0" fillId="14" borderId="7" xfId="0" applyFill="1" applyBorder="1"/>
    <xf numFmtId="0" fontId="3" fillId="21" borderId="0" xfId="0" applyFont="1" applyFill="1" applyAlignment="1">
      <alignment wrapText="1"/>
    </xf>
    <xf numFmtId="0" fontId="6" fillId="2" borderId="27" xfId="0" applyFont="1" applyFill="1" applyBorder="1" applyAlignment="1">
      <alignment horizontal="center" wrapText="1"/>
    </xf>
    <xf numFmtId="0" fontId="0" fillId="3" borderId="33" xfId="0" applyFill="1" applyBorder="1"/>
    <xf numFmtId="0" fontId="0" fillId="5" borderId="34" xfId="0" applyFill="1" applyBorder="1" applyAlignment="1">
      <alignment textRotation="90"/>
    </xf>
    <xf numFmtId="0" fontId="0" fillId="14" borderId="12" xfId="0" applyFill="1" applyBorder="1"/>
    <xf numFmtId="0" fontId="4" fillId="0" borderId="0" xfId="0" applyFont="1" applyFill="1" applyBorder="1" applyAlignment="1"/>
    <xf numFmtId="0" fontId="0" fillId="0" borderId="0" xfId="0" applyFill="1"/>
    <xf numFmtId="0" fontId="0" fillId="7" borderId="6" xfId="0" applyFill="1" applyBorder="1"/>
    <xf numFmtId="0" fontId="0" fillId="7" borderId="8" xfId="0" applyFill="1" applyBorder="1"/>
    <xf numFmtId="0" fontId="0" fillId="16" borderId="6" xfId="0" applyFill="1" applyBorder="1"/>
    <xf numFmtId="0" fontId="0" fillId="16" borderId="11" xfId="0" applyFill="1" applyBorder="1"/>
    <xf numFmtId="0" fontId="0" fillId="4" borderId="4" xfId="0" applyFill="1" applyBorder="1" applyAlignment="1">
      <alignment textRotation="90"/>
    </xf>
    <xf numFmtId="0" fontId="0" fillId="4" borderId="55" xfId="0" applyFill="1" applyBorder="1" applyAlignment="1">
      <alignment textRotation="90"/>
    </xf>
    <xf numFmtId="0" fontId="0" fillId="4" borderId="50" xfId="0" applyFill="1" applyBorder="1"/>
    <xf numFmtId="0" fontId="0" fillId="21" borderId="1" xfId="0" applyFill="1" applyBorder="1" applyAlignment="1">
      <alignment wrapText="1"/>
    </xf>
    <xf numFmtId="0" fontId="0" fillId="21" borderId="1" xfId="0" applyFill="1" applyBorder="1" applyAlignment="1">
      <alignment textRotation="90"/>
    </xf>
    <xf numFmtId="0" fontId="0" fillId="2" borderId="10" xfId="0" applyFill="1" applyBorder="1"/>
    <xf numFmtId="0" fontId="7" fillId="15" borderId="1" xfId="0" applyFont="1" applyFill="1" applyBorder="1"/>
    <xf numFmtId="0" fontId="0" fillId="6" borderId="45" xfId="0" applyFill="1" applyBorder="1"/>
    <xf numFmtId="0" fontId="0" fillId="18" borderId="44" xfId="0" applyFill="1" applyBorder="1" applyAlignment="1">
      <alignment textRotation="90" wrapText="1"/>
    </xf>
    <xf numFmtId="0" fontId="0" fillId="18" borderId="14" xfId="0" applyFill="1" applyBorder="1" applyAlignment="1">
      <alignment textRotation="90" wrapText="1"/>
    </xf>
    <xf numFmtId="0" fontId="0" fillId="13" borderId="14" xfId="0" applyFill="1" applyBorder="1" applyAlignment="1">
      <alignment textRotation="90"/>
    </xf>
    <xf numFmtId="0" fontId="0" fillId="13" borderId="14" xfId="0" applyFill="1" applyBorder="1" applyAlignment="1">
      <alignment textRotation="90" wrapText="1"/>
    </xf>
    <xf numFmtId="0" fontId="0" fillId="13" borderId="15" xfId="0" applyFill="1" applyBorder="1" applyAlignment="1">
      <alignment textRotation="90" wrapText="1"/>
    </xf>
    <xf numFmtId="0" fontId="0" fillId="25" borderId="0" xfId="0" applyFill="1"/>
    <xf numFmtId="0" fontId="0" fillId="4" borderId="35" xfId="0" applyFill="1" applyBorder="1" applyAlignment="1">
      <alignment textRotation="90"/>
    </xf>
    <xf numFmtId="0" fontId="0" fillId="4" borderId="14" xfId="0" applyFill="1" applyBorder="1" applyAlignment="1">
      <alignment textRotation="90"/>
    </xf>
    <xf numFmtId="0" fontId="0" fillId="4" borderId="15" xfId="0" applyFill="1" applyBorder="1" applyAlignment="1">
      <alignment textRotation="90"/>
    </xf>
    <xf numFmtId="0" fontId="0" fillId="4" borderId="32" xfId="0" applyFill="1" applyBorder="1"/>
    <xf numFmtId="0" fontId="0" fillId="21" borderId="2" xfId="0" applyFill="1" applyBorder="1" applyAlignment="1">
      <alignment textRotation="90"/>
    </xf>
    <xf numFmtId="0" fontId="0" fillId="0" borderId="2" xfId="0" applyBorder="1"/>
    <xf numFmtId="0" fontId="0" fillId="4" borderId="51" xfId="0" applyFill="1" applyBorder="1" applyAlignment="1">
      <alignment horizontal="center"/>
    </xf>
    <xf numFmtId="0" fontId="0" fillId="4" borderId="52" xfId="0" applyFill="1" applyBorder="1" applyAlignment="1">
      <alignment horizontal="center"/>
    </xf>
    <xf numFmtId="0" fontId="3" fillId="21" borderId="51" xfId="0" applyFont="1" applyFill="1" applyBorder="1" applyAlignment="1">
      <alignment horizontal="center"/>
    </xf>
    <xf numFmtId="0" fontId="3" fillId="21" borderId="53" xfId="0" applyFont="1" applyFill="1" applyBorder="1" applyAlignment="1">
      <alignment horizontal="center"/>
    </xf>
    <xf numFmtId="0" fontId="3" fillId="21" borderId="52" xfId="0" applyFont="1" applyFill="1" applyBorder="1" applyAlignment="1">
      <alignment horizontal="center"/>
    </xf>
    <xf numFmtId="0" fontId="0" fillId="13" borderId="2" xfId="0" applyFill="1" applyBorder="1" applyAlignment="1">
      <alignment horizontal="center" wrapText="1"/>
    </xf>
    <xf numFmtId="0" fontId="0" fillId="13" borderId="2" xfId="0" applyFill="1" applyBorder="1" applyAlignment="1">
      <alignment horizontal="center"/>
    </xf>
    <xf numFmtId="0" fontId="1" fillId="13" borderId="0" xfId="0" applyFont="1" applyFill="1" applyBorder="1" applyAlignment="1">
      <alignment horizontal="center" wrapText="1"/>
    </xf>
    <xf numFmtId="0" fontId="1" fillId="13" borderId="23" xfId="0" applyFont="1" applyFill="1" applyBorder="1" applyAlignment="1">
      <alignment horizontal="center" wrapText="1"/>
    </xf>
    <xf numFmtId="0" fontId="1" fillId="13" borderId="31" xfId="0" applyFont="1" applyFill="1" applyBorder="1" applyAlignment="1">
      <alignment horizontal="center" wrapText="1"/>
    </xf>
    <xf numFmtId="0" fontId="0" fillId="21" borderId="51" xfId="0" applyFill="1" applyBorder="1" applyAlignment="1">
      <alignment horizontal="center"/>
    </xf>
    <xf numFmtId="0" fontId="0" fillId="21" borderId="53" xfId="0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0" fillId="21" borderId="20" xfId="0" applyFill="1" applyBorder="1" applyAlignment="1">
      <alignment horizontal="center"/>
    </xf>
    <xf numFmtId="0" fontId="0" fillId="13" borderId="2" xfId="0" applyFill="1" applyBorder="1" applyAlignment="1">
      <alignment horizontal="left"/>
    </xf>
    <xf numFmtId="0" fontId="0" fillId="13" borderId="49" xfId="0" applyFill="1" applyBorder="1" applyAlignment="1">
      <alignment horizontal="center"/>
    </xf>
    <xf numFmtId="0" fontId="0" fillId="13" borderId="33" xfId="0" applyFill="1" applyBorder="1" applyAlignment="1">
      <alignment horizontal="center"/>
    </xf>
    <xf numFmtId="0" fontId="0" fillId="21" borderId="19" xfId="0" applyFill="1" applyBorder="1" applyAlignment="1">
      <alignment horizontal="center" wrapText="1"/>
    </xf>
    <xf numFmtId="0" fontId="0" fillId="21" borderId="21" xfId="0" applyFill="1" applyBorder="1" applyAlignment="1">
      <alignment horizontal="center"/>
    </xf>
    <xf numFmtId="0" fontId="0" fillId="21" borderId="22" xfId="0" applyFill="1" applyBorder="1" applyAlignment="1">
      <alignment horizontal="center"/>
    </xf>
    <xf numFmtId="0" fontId="0" fillId="21" borderId="23" xfId="0" applyFill="1" applyBorder="1" applyAlignment="1">
      <alignment horizontal="center"/>
    </xf>
    <xf numFmtId="0" fontId="0" fillId="21" borderId="24" xfId="0" applyFill="1" applyBorder="1" applyAlignment="1">
      <alignment horizontal="center"/>
    </xf>
    <xf numFmtId="0" fontId="0" fillId="21" borderId="26" xfId="0" applyFill="1" applyBorder="1" applyAlignment="1">
      <alignment horizontal="center"/>
    </xf>
    <xf numFmtId="0" fontId="0" fillId="21" borderId="51" xfId="0" applyFill="1" applyBorder="1" applyAlignment="1">
      <alignment horizontal="center" wrapText="1"/>
    </xf>
    <xf numFmtId="0" fontId="0" fillId="21" borderId="52" xfId="0" applyFill="1" applyBorder="1" applyAlignment="1">
      <alignment horizontal="center" wrapText="1"/>
    </xf>
    <xf numFmtId="0" fontId="0" fillId="21" borderId="54" xfId="0" applyFill="1" applyBorder="1" applyAlignment="1">
      <alignment horizontal="center"/>
    </xf>
    <xf numFmtId="0" fontId="4" fillId="21" borderId="25" xfId="0" applyFont="1" applyFill="1" applyBorder="1" applyAlignment="1">
      <alignment horizontal="center"/>
    </xf>
    <xf numFmtId="0" fontId="5" fillId="21" borderId="51" xfId="0" applyFont="1" applyFill="1" applyBorder="1" applyAlignment="1">
      <alignment horizontal="center" wrapText="1"/>
    </xf>
    <xf numFmtId="0" fontId="5" fillId="21" borderId="53" xfId="0" applyFont="1" applyFill="1" applyBorder="1" applyAlignment="1">
      <alignment horizontal="center" wrapText="1"/>
    </xf>
    <xf numFmtId="0" fontId="5" fillId="21" borderId="52" xfId="0" applyFont="1" applyFill="1" applyBorder="1" applyAlignment="1">
      <alignment horizontal="center" wrapText="1"/>
    </xf>
    <xf numFmtId="0" fontId="3" fillId="21" borderId="51" xfId="0" applyFont="1" applyFill="1" applyBorder="1" applyAlignment="1">
      <alignment horizontal="center" wrapText="1"/>
    </xf>
    <xf numFmtId="0" fontId="3" fillId="21" borderId="53" xfId="0" applyFont="1" applyFill="1" applyBorder="1" applyAlignment="1">
      <alignment horizontal="center" wrapText="1"/>
    </xf>
    <xf numFmtId="0" fontId="3" fillId="21" borderId="52" xfId="0" applyFont="1" applyFill="1" applyBorder="1" applyAlignment="1">
      <alignment horizontal="center" wrapText="1"/>
    </xf>
    <xf numFmtId="0" fontId="7" fillId="15" borderId="51" xfId="0" applyFont="1" applyFill="1" applyBorder="1" applyAlignment="1">
      <alignment horizontal="center"/>
    </xf>
    <xf numFmtId="0" fontId="7" fillId="15" borderId="52" xfId="0" applyFont="1" applyFill="1" applyBorder="1" applyAlignment="1">
      <alignment horizontal="center"/>
    </xf>
    <xf numFmtId="0" fontId="4" fillId="21" borderId="51" xfId="0" applyFont="1" applyFill="1" applyBorder="1" applyAlignment="1">
      <alignment horizontal="center" wrapText="1"/>
    </xf>
    <xf numFmtId="0" fontId="4" fillId="21" borderId="53" xfId="0" applyFont="1" applyFill="1" applyBorder="1" applyAlignment="1">
      <alignment horizontal="center" wrapText="1"/>
    </xf>
    <xf numFmtId="0" fontId="4" fillId="21" borderId="52" xfId="0" applyFont="1" applyFill="1" applyBorder="1" applyAlignment="1">
      <alignment horizontal="center" wrapText="1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</cellXfs>
  <cellStyles count="1">
    <cellStyle name="Обычный" xfId="0" builtinId="0"/>
  </cellStyles>
  <dxfs count="10"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X137"/>
  <sheetViews>
    <sheetView tabSelected="1" zoomScale="85" zoomScaleNormal="85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A11" sqref="AA11"/>
    </sheetView>
  </sheetViews>
  <sheetFormatPr defaultRowHeight="15" x14ac:dyDescent="0.25"/>
  <cols>
    <col min="1" max="1" width="23.5703125" customWidth="1"/>
    <col min="2" max="2" width="20.85546875" customWidth="1"/>
    <col min="3" max="102" width="4.85546875" customWidth="1"/>
  </cols>
  <sheetData>
    <row r="1" spans="1:102" ht="85.5" thickBot="1" x14ac:dyDescent="0.45">
      <c r="A1" s="115" t="s">
        <v>502</v>
      </c>
      <c r="B1" s="116" t="s">
        <v>498</v>
      </c>
      <c r="C1" s="6" t="s">
        <v>5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  <c r="P1" s="7" t="s">
        <v>18</v>
      </c>
      <c r="Q1" s="7" t="s">
        <v>19</v>
      </c>
      <c r="R1" s="7" t="s">
        <v>20</v>
      </c>
      <c r="S1" s="7" t="s">
        <v>21</v>
      </c>
      <c r="T1" s="7" t="s">
        <v>22</v>
      </c>
      <c r="U1" s="7" t="s">
        <v>23</v>
      </c>
      <c r="V1" s="7" t="s">
        <v>24</v>
      </c>
      <c r="W1" s="7" t="s">
        <v>25</v>
      </c>
      <c r="X1" s="7" t="s">
        <v>26</v>
      </c>
      <c r="Y1" s="7" t="s">
        <v>27</v>
      </c>
      <c r="Z1" s="7" t="s">
        <v>28</v>
      </c>
      <c r="AA1" s="7" t="s">
        <v>29</v>
      </c>
      <c r="AB1" s="7" t="s">
        <v>30</v>
      </c>
      <c r="AC1" s="7" t="s">
        <v>31</v>
      </c>
      <c r="AD1" s="7" t="s">
        <v>32</v>
      </c>
      <c r="AE1" s="7" t="s">
        <v>33</v>
      </c>
      <c r="AF1" s="7" t="s">
        <v>34</v>
      </c>
      <c r="AG1" s="7" t="s">
        <v>35</v>
      </c>
      <c r="AH1" s="7" t="s">
        <v>36</v>
      </c>
      <c r="AI1" s="7" t="s">
        <v>37</v>
      </c>
      <c r="AJ1" s="7" t="s">
        <v>38</v>
      </c>
      <c r="AK1" s="7" t="s">
        <v>39</v>
      </c>
      <c r="AL1" s="7" t="s">
        <v>40</v>
      </c>
      <c r="AM1" s="7" t="s">
        <v>41</v>
      </c>
      <c r="AN1" s="7" t="s">
        <v>42</v>
      </c>
      <c r="AO1" s="7" t="s">
        <v>43</v>
      </c>
      <c r="AP1" s="7" t="s">
        <v>44</v>
      </c>
      <c r="AQ1" s="7" t="s">
        <v>45</v>
      </c>
      <c r="AR1" s="7" t="s">
        <v>46</v>
      </c>
      <c r="AS1" s="7" t="s">
        <v>47</v>
      </c>
      <c r="AT1" s="7" t="s">
        <v>48</v>
      </c>
      <c r="AU1" s="7" t="s">
        <v>49</v>
      </c>
      <c r="AV1" s="7" t="s">
        <v>443</v>
      </c>
      <c r="AW1" s="7" t="s">
        <v>444</v>
      </c>
      <c r="AX1" s="7" t="s">
        <v>445</v>
      </c>
      <c r="AY1" s="7" t="s">
        <v>446</v>
      </c>
      <c r="AZ1" s="7" t="s">
        <v>447</v>
      </c>
      <c r="BA1" s="7" t="s">
        <v>448</v>
      </c>
      <c r="BB1" s="7" t="s">
        <v>449</v>
      </c>
      <c r="BC1" s="7" t="s">
        <v>450</v>
      </c>
      <c r="BD1" s="7" t="s">
        <v>451</v>
      </c>
      <c r="BE1" s="7" t="s">
        <v>452</v>
      </c>
      <c r="BF1" s="7" t="s">
        <v>453</v>
      </c>
      <c r="BG1" s="7" t="s">
        <v>454</v>
      </c>
      <c r="BH1" s="7" t="s">
        <v>455</v>
      </c>
      <c r="BI1" s="7" t="s">
        <v>456</v>
      </c>
      <c r="BJ1" s="7" t="s">
        <v>457</v>
      </c>
      <c r="BK1" s="7" t="s">
        <v>458</v>
      </c>
      <c r="BL1" s="7" t="s">
        <v>459</v>
      </c>
      <c r="BM1" s="7" t="s">
        <v>460</v>
      </c>
      <c r="BN1" s="7" t="s">
        <v>461</v>
      </c>
      <c r="BO1" s="7" t="s">
        <v>462</v>
      </c>
      <c r="BP1" s="7" t="s">
        <v>463</v>
      </c>
      <c r="BQ1" s="7" t="s">
        <v>464</v>
      </c>
      <c r="BR1" s="7" t="s">
        <v>465</v>
      </c>
      <c r="BS1" s="7" t="s">
        <v>466</v>
      </c>
      <c r="BT1" s="7" t="s">
        <v>467</v>
      </c>
      <c r="BU1" s="7" t="s">
        <v>468</v>
      </c>
      <c r="BV1" s="7" t="s">
        <v>469</v>
      </c>
      <c r="BW1" s="7" t="s">
        <v>470</v>
      </c>
      <c r="BX1" s="7" t="s">
        <v>471</v>
      </c>
      <c r="BY1" s="7" t="s">
        <v>472</v>
      </c>
      <c r="BZ1" s="7" t="s">
        <v>473</v>
      </c>
      <c r="CA1" s="7" t="s">
        <v>474</v>
      </c>
      <c r="CB1" s="7" t="s">
        <v>475</v>
      </c>
      <c r="CC1" s="7" t="s">
        <v>476</v>
      </c>
      <c r="CD1" s="7" t="s">
        <v>477</v>
      </c>
      <c r="CE1" s="7" t="s">
        <v>478</v>
      </c>
      <c r="CF1" s="7" t="s">
        <v>479</v>
      </c>
      <c r="CG1" s="7" t="s">
        <v>480</v>
      </c>
      <c r="CH1" s="7" t="s">
        <v>481</v>
      </c>
      <c r="CI1" s="7" t="s">
        <v>482</v>
      </c>
      <c r="CJ1" s="7" t="s">
        <v>483</v>
      </c>
      <c r="CK1" s="7" t="s">
        <v>484</v>
      </c>
      <c r="CL1" s="7" t="s">
        <v>485</v>
      </c>
      <c r="CM1" s="7" t="s">
        <v>486</v>
      </c>
      <c r="CN1" s="7" t="s">
        <v>487</v>
      </c>
      <c r="CO1" s="7" t="s">
        <v>488</v>
      </c>
      <c r="CP1" s="7" t="s">
        <v>489</v>
      </c>
      <c r="CQ1" s="7" t="s">
        <v>490</v>
      </c>
      <c r="CR1" s="7" t="s">
        <v>491</v>
      </c>
      <c r="CS1" s="7" t="s">
        <v>492</v>
      </c>
      <c r="CT1" s="7" t="s">
        <v>493</v>
      </c>
      <c r="CU1" s="7" t="s">
        <v>494</v>
      </c>
      <c r="CV1" s="7" t="s">
        <v>495</v>
      </c>
      <c r="CW1" s="7" t="s">
        <v>496</v>
      </c>
      <c r="CX1" s="7" t="s">
        <v>497</v>
      </c>
    </row>
    <row r="2" spans="1:102" ht="19.5" customHeight="1" thickBot="1" x14ac:dyDescent="0.3">
      <c r="A2" s="146" t="s">
        <v>0</v>
      </c>
      <c r="B2" s="147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</row>
    <row r="3" spans="1:102" ht="19.5" customHeight="1" thickBot="1" x14ac:dyDescent="0.3">
      <c r="A3" s="146" t="s">
        <v>1</v>
      </c>
      <c r="B3" s="147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</row>
    <row r="4" spans="1:102" ht="19.5" customHeight="1" thickBot="1" x14ac:dyDescent="0.3">
      <c r="A4" s="146" t="s">
        <v>2</v>
      </c>
      <c r="B4" s="147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</row>
    <row r="5" spans="1:102" ht="19.5" customHeight="1" thickBot="1" x14ac:dyDescent="0.3">
      <c r="A5" s="146" t="s">
        <v>3</v>
      </c>
      <c r="B5" s="147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</row>
    <row r="6" spans="1:102" ht="19.5" customHeight="1" thickBot="1" x14ac:dyDescent="0.3">
      <c r="A6" s="146" t="s">
        <v>4</v>
      </c>
      <c r="B6" s="147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3"/>
      <c r="AJ6" s="133"/>
      <c r="AK6" s="133"/>
      <c r="AL6" s="133"/>
      <c r="AM6" s="133"/>
      <c r="AN6" s="133"/>
      <c r="AO6" s="133"/>
      <c r="AP6" s="133"/>
      <c r="AQ6" s="133"/>
      <c r="AR6" s="133"/>
      <c r="AS6" s="133"/>
      <c r="AT6" s="133"/>
      <c r="AU6" s="133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</row>
    <row r="7" spans="1:102" ht="19.5" thickBot="1" x14ac:dyDescent="0.35">
      <c r="C7" s="148" t="s">
        <v>531</v>
      </c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49"/>
      <c r="AM7" s="149"/>
      <c r="AN7" s="149"/>
      <c r="AO7" s="149"/>
      <c r="AP7" s="149"/>
      <c r="AQ7" s="149"/>
      <c r="AR7" s="149"/>
      <c r="AS7" s="149"/>
      <c r="AT7" s="149"/>
      <c r="AU7" s="150"/>
    </row>
    <row r="10" spans="1:102" ht="15.75" thickBot="1" x14ac:dyDescent="0.3"/>
    <row r="11" spans="1:102" ht="15.75" thickBot="1" x14ac:dyDescent="0.3">
      <c r="D11" s="156" t="s">
        <v>530</v>
      </c>
      <c r="E11" s="157"/>
      <c r="F11" s="157"/>
      <c r="G11" s="157"/>
      <c r="H11" s="159"/>
      <c r="I11" s="159"/>
      <c r="J11" s="159"/>
      <c r="K11" s="159"/>
      <c r="L11" s="159"/>
      <c r="M11" s="158"/>
    </row>
    <row r="12" spans="1:102" x14ac:dyDescent="0.25">
      <c r="D12" s="86"/>
      <c r="E12" s="87"/>
      <c r="F12" s="87"/>
      <c r="G12" s="87"/>
      <c r="H12" s="152" t="s">
        <v>292</v>
      </c>
      <c r="I12" s="152"/>
      <c r="J12" s="151" t="s">
        <v>293</v>
      </c>
      <c r="K12" s="151"/>
      <c r="L12" s="151"/>
      <c r="M12" s="88"/>
    </row>
    <row r="13" spans="1:102" x14ac:dyDescent="0.25">
      <c r="D13" s="89"/>
      <c r="E13" s="36"/>
      <c r="F13" s="36"/>
      <c r="G13" s="36"/>
      <c r="H13" s="152"/>
      <c r="I13" s="152"/>
      <c r="J13" s="151"/>
      <c r="K13" s="151"/>
      <c r="L13" s="151"/>
      <c r="M13" s="90"/>
    </row>
    <row r="14" spans="1:102" x14ac:dyDescent="0.25">
      <c r="D14" s="89"/>
      <c r="E14" s="153" t="s">
        <v>291</v>
      </c>
      <c r="F14" s="153"/>
      <c r="G14" s="155"/>
      <c r="H14" s="160" t="str">
        <f>'Для наглядности'!C97</f>
        <v>a</v>
      </c>
      <c r="I14" s="160"/>
      <c r="J14" s="106">
        <f>K14</f>
        <v>0</v>
      </c>
      <c r="K14" s="161">
        <f>'Для наглядности'!C118</f>
        <v>0</v>
      </c>
      <c r="L14" s="162"/>
      <c r="M14" s="90"/>
    </row>
    <row r="15" spans="1:102" x14ac:dyDescent="0.25">
      <c r="D15" s="89"/>
      <c r="E15" s="153"/>
      <c r="F15" s="153"/>
      <c r="G15" s="155"/>
      <c r="H15" s="160" t="str">
        <f>'Для наглядности'!D97</f>
        <v>b</v>
      </c>
      <c r="I15" s="160"/>
      <c r="J15" s="106">
        <f>K15</f>
        <v>0</v>
      </c>
      <c r="K15" s="161">
        <f>'Для наглядности'!D118</f>
        <v>0</v>
      </c>
      <c r="L15" s="162"/>
      <c r="M15" s="90"/>
    </row>
    <row r="16" spans="1:102" x14ac:dyDescent="0.25">
      <c r="D16" s="89"/>
      <c r="E16" s="153"/>
      <c r="F16" s="153"/>
      <c r="G16" s="155"/>
      <c r="H16" s="160" t="str">
        <f>'Для наглядности'!E97</f>
        <v>c</v>
      </c>
      <c r="I16" s="160"/>
      <c r="J16" s="106">
        <f>K16</f>
        <v>0</v>
      </c>
      <c r="K16" s="161">
        <f>'Для наглядности'!E118</f>
        <v>0</v>
      </c>
      <c r="L16" s="162"/>
      <c r="M16" s="90"/>
    </row>
    <row r="17" spans="4:13" x14ac:dyDescent="0.25">
      <c r="D17" s="89"/>
      <c r="E17" s="153"/>
      <c r="F17" s="153"/>
      <c r="G17" s="155"/>
      <c r="H17" s="160" t="str">
        <f>'Для наглядности'!F97</f>
        <v>d</v>
      </c>
      <c r="I17" s="160"/>
      <c r="J17" s="106">
        <f>K17</f>
        <v>0</v>
      </c>
      <c r="K17" s="161">
        <f>'Для наглядности'!F118</f>
        <v>0</v>
      </c>
      <c r="L17" s="162"/>
      <c r="M17" s="90"/>
    </row>
    <row r="18" spans="4:13" x14ac:dyDescent="0.25">
      <c r="D18" s="89"/>
      <c r="E18" s="153"/>
      <c r="F18" s="153"/>
      <c r="G18" s="155"/>
      <c r="H18" s="160" t="str">
        <f>'Для наглядности'!G97</f>
        <v>e</v>
      </c>
      <c r="I18" s="160"/>
      <c r="J18" s="106">
        <f>K18</f>
        <v>0</v>
      </c>
      <c r="K18" s="161">
        <f>'Для наглядности'!G118</f>
        <v>0</v>
      </c>
      <c r="L18" s="162"/>
      <c r="M18" s="90"/>
    </row>
    <row r="19" spans="4:13" ht="15.75" thickBot="1" x14ac:dyDescent="0.3">
      <c r="D19" s="91"/>
      <c r="E19" s="92"/>
      <c r="F19" s="92"/>
      <c r="G19" s="92"/>
      <c r="H19" s="92"/>
      <c r="I19" s="92"/>
      <c r="J19" s="92"/>
      <c r="K19" s="92"/>
      <c r="L19" s="92"/>
      <c r="M19" s="93"/>
    </row>
    <row r="20" spans="4:13" ht="15.75" thickBot="1" x14ac:dyDescent="0.3">
      <c r="D20" s="85"/>
      <c r="E20" s="85"/>
      <c r="F20" s="85"/>
      <c r="G20" s="85"/>
      <c r="H20" s="85"/>
      <c r="I20" s="85"/>
      <c r="J20" s="85"/>
      <c r="K20" s="85"/>
      <c r="L20" s="85"/>
      <c r="M20" s="85"/>
    </row>
    <row r="21" spans="4:13" ht="15.75" thickBot="1" x14ac:dyDescent="0.3">
      <c r="D21" s="156" t="s">
        <v>529</v>
      </c>
      <c r="E21" s="157"/>
      <c r="F21" s="157"/>
      <c r="G21" s="157"/>
      <c r="H21" s="157"/>
      <c r="I21" s="157"/>
      <c r="J21" s="157"/>
      <c r="K21" s="157"/>
      <c r="L21" s="157"/>
      <c r="M21" s="158"/>
    </row>
    <row r="22" spans="4:13" ht="15.75" thickBot="1" x14ac:dyDescent="0.3">
      <c r="D22" s="86"/>
      <c r="E22" s="87"/>
      <c r="F22" s="87"/>
      <c r="G22" s="87"/>
      <c r="H22" s="87"/>
      <c r="I22" s="87"/>
      <c r="J22" s="87"/>
      <c r="K22" s="87"/>
      <c r="L22" s="87"/>
      <c r="M22" s="88"/>
    </row>
    <row r="23" spans="4:13" ht="15.75" thickBot="1" x14ac:dyDescent="0.3">
      <c r="D23" s="89"/>
      <c r="E23" s="153" t="s">
        <v>195</v>
      </c>
      <c r="F23" s="153"/>
      <c r="G23" s="154"/>
      <c r="H23" s="97" t="str">
        <f>'Для наглядности'!C97</f>
        <v>a</v>
      </c>
      <c r="I23" s="98" t="str">
        <f>'Для наглядности'!D97</f>
        <v>b</v>
      </c>
      <c r="J23" s="98" t="str">
        <f>'Для наглядности'!E97</f>
        <v>c</v>
      </c>
      <c r="K23" s="98" t="str">
        <f>'Для наглядности'!F97</f>
        <v>d</v>
      </c>
      <c r="L23" s="99" t="str">
        <f>'Для наглядности'!G97</f>
        <v>e</v>
      </c>
      <c r="M23" s="90"/>
    </row>
    <row r="24" spans="4:13" ht="15.75" thickBot="1" x14ac:dyDescent="0.3">
      <c r="D24" s="89"/>
      <c r="E24" s="153"/>
      <c r="F24" s="153"/>
      <c r="G24" s="154"/>
      <c r="H24" s="94">
        <f>SUMPRODUCT(('Для наглядности'!$C118:$G118&gt;'Для наглядности'!C118)/COUNTIF('Для наглядности'!$C118:$G118,'Для наглядности'!$C118:$G118))+1</f>
        <v>1</v>
      </c>
      <c r="I24" s="95">
        <f>SUMPRODUCT(('Для наглядности'!$C118:$G118&gt;'Для наглядности'!D118)/COUNTIF('Для наглядности'!$C118:$G118,'Для наглядности'!$C118:$G118))+1</f>
        <v>1</v>
      </c>
      <c r="J24" s="95">
        <f>SUMPRODUCT(('Для наглядности'!$C118:$G118&gt;'Для наглядности'!E118)/COUNTIF('Для наглядности'!$C118:$G118,'Для наглядности'!$C118:$G118))+1</f>
        <v>1</v>
      </c>
      <c r="K24" s="95">
        <f>SUMPRODUCT(('Для наглядности'!$C118:$G118&gt;'Для наглядности'!F118)/COUNTIF('Для наглядности'!$C118:$G118,'Для наглядности'!$C118:$G118))+1</f>
        <v>1</v>
      </c>
      <c r="L24" s="96">
        <f>SUMPRODUCT(('Для наглядности'!$C118:$G118&gt;'Для наглядности'!G118)/COUNTIF('Для наглядности'!$C118:$G118,'Для наглядности'!$C118:$G118))+1</f>
        <v>1</v>
      </c>
      <c r="M24" s="90"/>
    </row>
    <row r="25" spans="4:13" ht="15.75" thickBot="1" x14ac:dyDescent="0.3">
      <c r="D25" s="91"/>
      <c r="E25" s="92"/>
      <c r="F25" s="92"/>
      <c r="G25" s="92"/>
      <c r="H25" s="92"/>
      <c r="I25" s="92"/>
      <c r="J25" s="92"/>
      <c r="K25" s="92"/>
      <c r="L25" s="92"/>
      <c r="M25" s="93"/>
    </row>
    <row r="137" spans="1:1" x14ac:dyDescent="0.25">
      <c r="A137" s="121"/>
    </row>
  </sheetData>
  <mergeCells count="22">
    <mergeCell ref="D11:M11"/>
    <mergeCell ref="H18:I18"/>
    <mergeCell ref="H17:I17"/>
    <mergeCell ref="H16:I16"/>
    <mergeCell ref="H15:I15"/>
    <mergeCell ref="H14:I14"/>
    <mergeCell ref="K18:L18"/>
    <mergeCell ref="K17:L17"/>
    <mergeCell ref="K16:L16"/>
    <mergeCell ref="K15:L15"/>
    <mergeCell ref="K14:L14"/>
    <mergeCell ref="J12:L13"/>
    <mergeCell ref="H12:I13"/>
    <mergeCell ref="E23:G24"/>
    <mergeCell ref="E14:G18"/>
    <mergeCell ref="D21:M21"/>
    <mergeCell ref="A3:B3"/>
    <mergeCell ref="C7:AU7"/>
    <mergeCell ref="A2:B2"/>
    <mergeCell ref="A6:B6"/>
    <mergeCell ref="A5:B5"/>
    <mergeCell ref="A4:B4"/>
  </mergeCells>
  <conditionalFormatting sqref="I19:I20 K14:K18">
    <cfRule type="dataBar" priority="1">
      <dataBar showValue="0">
        <cfvo type="min"/>
        <cfvo type="max"/>
        <color rgb="FF00B050"/>
      </dataBar>
      <extLst>
        <ext xmlns:x14="http://schemas.microsoft.com/office/spreadsheetml/2009/9/main" uri="{B025F937-C7B1-47D3-B67F-A62EFF666E3E}">
          <x14:id>{3134E1D8-92BE-4D22-884D-F3881251F5D4}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34E1D8-92BE-4D22-884D-F3881251F5D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I19:I20 K14:K18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130"/>
  <sheetViews>
    <sheetView zoomScale="85" zoomScaleNormal="85" workbookViewId="0">
      <selection activeCell="C11" sqref="C11:AU11"/>
    </sheetView>
  </sheetViews>
  <sheetFormatPr defaultRowHeight="15" x14ac:dyDescent="0.25"/>
  <cols>
    <col min="1" max="1" width="15" customWidth="1"/>
    <col min="2" max="2" width="12.85546875" customWidth="1"/>
    <col min="3" max="102" width="3.7109375" customWidth="1"/>
  </cols>
  <sheetData>
    <row r="2" spans="1:102" s="110" customFormat="1" ht="15.75" thickBot="1" x14ac:dyDescent="0.3">
      <c r="A2" s="167" t="s">
        <v>499</v>
      </c>
      <c r="B2" s="171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3"/>
      <c r="BM2" s="113"/>
      <c r="BN2" s="113"/>
      <c r="BO2" s="113"/>
      <c r="BP2" s="113"/>
      <c r="BQ2" s="113"/>
      <c r="BR2" s="113"/>
      <c r="BS2" s="113"/>
      <c r="BT2" s="113"/>
      <c r="BU2" s="113"/>
      <c r="BV2" s="113"/>
      <c r="BW2" s="113"/>
      <c r="BX2" s="113"/>
      <c r="BY2" s="113"/>
      <c r="BZ2" s="113"/>
      <c r="CA2" s="113"/>
      <c r="CB2" s="113"/>
      <c r="CC2" s="113"/>
      <c r="CD2" s="113"/>
      <c r="CE2" s="113"/>
      <c r="CF2" s="113"/>
      <c r="CG2" s="113"/>
      <c r="CH2" s="113"/>
      <c r="CI2" s="113"/>
      <c r="CJ2" s="113"/>
      <c r="CK2" s="113"/>
      <c r="CL2" s="113"/>
      <c r="CM2" s="113"/>
      <c r="CN2" s="113"/>
      <c r="CO2" s="113"/>
      <c r="CP2" s="113"/>
      <c r="CQ2" s="113"/>
      <c r="CR2" s="113"/>
      <c r="CS2" s="113"/>
      <c r="CT2" s="113"/>
      <c r="CU2" s="113"/>
      <c r="CV2" s="113"/>
      <c r="CW2" s="113"/>
      <c r="CX2" s="113"/>
    </row>
    <row r="3" spans="1:102" ht="19.5" customHeight="1" x14ac:dyDescent="0.25">
      <c r="A3" s="163" t="s">
        <v>500</v>
      </c>
      <c r="B3" s="164"/>
      <c r="C3" s="117" t="str">
        <f>IF((Голосование!C$2=1),"a",(IF(Голосование!C$3=1,"b",(IF(Голосование!C$4=1,"c",(IF(Голосование!C$5=1,"d",(IF(Голосование!C$6=1,"e","")))))))))</f>
        <v/>
      </c>
      <c r="D3" s="2" t="str">
        <f>IF((Голосование!D$2=1),"a",(IF(Голосование!D$3=1,"b",(IF(Голосование!D$4=1,"c",(IF(Голосование!D$5=1,"d",(IF(Голосование!D$6=1,"e","")))))))))</f>
        <v/>
      </c>
      <c r="E3" s="2" t="str">
        <f>IF((Голосование!E$2=1),"a",(IF(Голосование!E$3=1,"b",(IF(Голосование!E$4=1,"c",(IF(Голосование!E$5=1,"d",(IF(Голосование!E$6=1,"e","")))))))))</f>
        <v/>
      </c>
      <c r="F3" s="2" t="str">
        <f>IF((Голосование!F$2=1),"a",(IF(Голосование!F$3=1,"b",(IF(Голосование!F$4=1,"c",(IF(Голосование!F$5=1,"d",(IF(Голосование!F$6=1,"e","")))))))))</f>
        <v/>
      </c>
      <c r="G3" s="2" t="str">
        <f>IF((Голосование!G$2=1),"a",(IF(Голосование!G$3=1,"b",(IF(Голосование!G$4=1,"c",(IF(Голосование!G$5=1,"d",(IF(Голосование!G$6=1,"e","")))))))))</f>
        <v/>
      </c>
      <c r="H3" s="2" t="str">
        <f>IF((Голосование!H$2=1),"a",(IF(Голосование!H$3=1,"b",(IF(Голосование!H$4=1,"c",(IF(Голосование!H$5=1,"d",(IF(Голосование!H$6=1,"e","")))))))))</f>
        <v/>
      </c>
      <c r="I3" s="2" t="str">
        <f>IF((Голосование!I$2=1),"a",(IF(Голосование!I$3=1,"b",(IF(Голосование!I$4=1,"c",(IF(Голосование!I$5=1,"d",(IF(Голосование!I$6=1,"e","")))))))))</f>
        <v/>
      </c>
      <c r="J3" s="2" t="str">
        <f>IF((Голосование!J$2=1),"a",(IF(Голосование!J$3=1,"b",(IF(Голосование!J$4=1,"c",(IF(Голосование!J$5=1,"d",(IF(Голосование!J$6=1,"e","")))))))))</f>
        <v/>
      </c>
      <c r="K3" s="2" t="str">
        <f>IF((Голосование!K$2=1),"a",(IF(Голосование!K$3=1,"b",(IF(Голосование!K$4=1,"c",(IF(Голосование!K$5=1,"d",(IF(Голосование!K$6=1,"e","")))))))))</f>
        <v/>
      </c>
      <c r="L3" s="2" t="str">
        <f>IF((Голосование!L$2=1),"a",(IF(Голосование!L$3=1,"b",(IF(Голосование!L$4=1,"c",(IF(Голосование!L$5=1,"d",(IF(Голосование!L$6=1,"e","")))))))))</f>
        <v/>
      </c>
      <c r="M3" s="2" t="str">
        <f>IF((Голосование!M$2=1),"a",(IF(Голосование!M$3=1,"b",(IF(Голосование!M$4=1,"c",(IF(Голосование!M$5=1,"d",(IF(Голосование!M$6=1,"e","")))))))))</f>
        <v/>
      </c>
      <c r="N3" s="2" t="str">
        <f>IF((Голосование!N$2=1),"a",(IF(Голосование!N$3=1,"b",(IF(Голосование!N$4=1,"c",(IF(Голосование!N$5=1,"d",(IF(Голосование!N$6=1,"e","")))))))))</f>
        <v/>
      </c>
      <c r="O3" s="2" t="str">
        <f>IF((Голосование!O$2=1),"a",(IF(Голосование!O$3=1,"b",(IF(Голосование!O$4=1,"c",(IF(Голосование!O$5=1,"d",(IF(Голосование!O$6=1,"e","")))))))))</f>
        <v/>
      </c>
      <c r="P3" s="2" t="str">
        <f>IF((Голосование!P$2=1),"a",(IF(Голосование!P$3=1,"b",(IF(Голосование!P$4=1,"c",(IF(Голосование!P$5=1,"d",(IF(Голосование!P$6=1,"e","")))))))))</f>
        <v/>
      </c>
      <c r="Q3" s="2" t="str">
        <f>IF((Голосование!Q$2=1),"a",(IF(Голосование!Q$3=1,"b",(IF(Голосование!Q$4=1,"c",(IF(Голосование!Q$5=1,"d",(IF(Голосование!Q$6=1,"e","")))))))))</f>
        <v/>
      </c>
      <c r="R3" s="2" t="str">
        <f>IF((Голосование!R$2=1),"a",(IF(Голосование!R$3=1,"b",(IF(Голосование!R$4=1,"c",(IF(Голосование!R$5=1,"d",(IF(Голосование!R$6=1,"e","")))))))))</f>
        <v/>
      </c>
      <c r="S3" s="2" t="str">
        <f>IF((Голосование!S$2=1),"a",(IF(Голосование!S$3=1,"b",(IF(Голосование!S$4=1,"c",(IF(Голосование!S$5=1,"d",(IF(Голосование!S$6=1,"e","")))))))))</f>
        <v/>
      </c>
      <c r="T3" s="2" t="str">
        <f>IF((Голосование!T$2=1),"a",(IF(Голосование!T$3=1,"b",(IF(Голосование!T$4=1,"c",(IF(Голосование!T$5=1,"d",(IF(Голосование!T$6=1,"e","")))))))))</f>
        <v/>
      </c>
      <c r="U3" s="2" t="str">
        <f>IF((Голосование!U$2=1),"a",(IF(Голосование!U$3=1,"b",(IF(Голосование!U$4=1,"c",(IF(Голосование!U$5=1,"d",(IF(Голосование!U$6=1,"e","")))))))))</f>
        <v/>
      </c>
      <c r="V3" s="2" t="str">
        <f>IF((Голосование!V$2=1),"a",(IF(Голосование!V$3=1,"b",(IF(Голосование!V$4=1,"c",(IF(Голосование!V$5=1,"d",(IF(Голосование!V$6=1,"e","")))))))))</f>
        <v/>
      </c>
      <c r="W3" s="2" t="str">
        <f>IF((Голосование!W$2=1),"a",(IF(Голосование!W$3=1,"b",(IF(Голосование!W$4=1,"c",(IF(Голосование!W$5=1,"d",(IF(Голосование!W$6=1,"e","")))))))))</f>
        <v/>
      </c>
      <c r="X3" s="2" t="str">
        <f>IF((Голосование!X$2=1),"a",(IF(Голосование!X$3=1,"b",(IF(Голосование!X$4=1,"c",(IF(Голосование!X$5=1,"d",(IF(Голосование!X$6=1,"e","")))))))))</f>
        <v/>
      </c>
      <c r="Y3" s="2" t="str">
        <f>IF((Голосование!Y$2=1),"a",(IF(Голосование!Y$3=1,"b",(IF(Голосование!Y$4=1,"c",(IF(Голосование!Y$5=1,"d",(IF(Голосование!Y$6=1,"e","")))))))))</f>
        <v/>
      </c>
      <c r="Z3" s="2" t="str">
        <f>IF((Голосование!Z$2=1),"a",(IF(Голосование!Z$3=1,"b",(IF(Голосование!Z$4=1,"c",(IF(Голосование!Z$5=1,"d",(IF(Голосование!Z$6=1,"e","")))))))))</f>
        <v/>
      </c>
      <c r="AA3" s="2" t="str">
        <f>IF((Голосование!AA$2=1),"a",(IF(Голосование!AA$3=1,"b",(IF(Голосование!AA$4=1,"c",(IF(Голосование!AA$5=1,"d",(IF(Голосование!AA$6=1,"e","")))))))))</f>
        <v/>
      </c>
      <c r="AB3" s="2" t="str">
        <f>IF((Голосование!AB$2=1),"a",(IF(Голосование!AB$3=1,"b",(IF(Голосование!AB$4=1,"c",(IF(Голосование!AB$5=1,"d",(IF(Голосование!AB$6=1,"e","")))))))))</f>
        <v/>
      </c>
      <c r="AC3" s="2" t="str">
        <f>IF((Голосование!AC$2=1),"a",(IF(Голосование!AC$3=1,"b",(IF(Голосование!AC$4=1,"c",(IF(Голосование!AC$5=1,"d",(IF(Голосование!AC$6=1,"e","")))))))))</f>
        <v/>
      </c>
      <c r="AD3" s="2" t="str">
        <f>IF((Голосование!AD$2=1),"a",(IF(Голосование!AD$3=1,"b",(IF(Голосование!AD$4=1,"c",(IF(Голосование!AD$5=1,"d",(IF(Голосование!AD$6=1,"e","")))))))))</f>
        <v/>
      </c>
      <c r="AE3" s="2" t="str">
        <f>IF((Голосование!AE$2=1),"a",(IF(Голосование!AE$3=1,"b",(IF(Голосование!AE$4=1,"c",(IF(Голосование!AE$5=1,"d",(IF(Голосование!AE$6=1,"e","")))))))))</f>
        <v/>
      </c>
      <c r="AF3" s="2" t="str">
        <f>IF((Голосование!AF$2=1),"a",(IF(Голосование!AF$3=1,"b",(IF(Голосование!AF$4=1,"c",(IF(Голосование!AF$5=1,"d",(IF(Голосование!AF$6=1,"e","")))))))))</f>
        <v/>
      </c>
      <c r="AG3" s="2" t="str">
        <f>IF((Голосование!AG$2=1),"a",(IF(Голосование!AG$3=1,"b",(IF(Голосование!AG$4=1,"c",(IF(Голосование!AG$5=1,"d",(IF(Голосование!AG$6=1,"e","")))))))))</f>
        <v/>
      </c>
      <c r="AH3" s="2" t="str">
        <f>IF((Голосование!AH$2=1),"a",(IF(Голосование!AH$3=1,"b",(IF(Голосование!AH$4=1,"c",(IF(Голосование!AH$5=1,"d",(IF(Голосование!AH$6=1,"e","")))))))))</f>
        <v/>
      </c>
      <c r="AI3" s="2" t="str">
        <f>IF((Голосование!AI$2=1),"a",(IF(Голосование!AI$3=1,"b",(IF(Голосование!AI$4=1,"c",(IF(Голосование!AI$5=1,"d",(IF(Голосование!AI$6=1,"e","")))))))))</f>
        <v/>
      </c>
      <c r="AJ3" s="2" t="str">
        <f>IF((Голосование!AJ$2=1),"a",(IF(Голосование!AJ$3=1,"b",(IF(Голосование!AJ$4=1,"c",(IF(Голосование!AJ$5=1,"d",(IF(Голосование!AJ$6=1,"e","")))))))))</f>
        <v/>
      </c>
      <c r="AK3" s="2" t="str">
        <f>IF((Голосование!AK$2=1),"a",(IF(Голосование!AK$3=1,"b",(IF(Голосование!AK$4=1,"c",(IF(Голосование!AK$5=1,"d",(IF(Голосование!AK$6=1,"e","")))))))))</f>
        <v/>
      </c>
      <c r="AL3" s="2" t="str">
        <f>IF((Голосование!AL$2=1),"a",(IF(Голосование!AL$3=1,"b",(IF(Голосование!AL$4=1,"c",(IF(Голосование!AL$5=1,"d",(IF(Голосование!AL$6=1,"e","")))))))))</f>
        <v/>
      </c>
      <c r="AM3" s="2" t="str">
        <f>IF((Голосование!AM$2=1),"a",(IF(Голосование!AM$3=1,"b",(IF(Голосование!AM$4=1,"c",(IF(Голосование!AM$5=1,"d",(IF(Голосование!AM$6=1,"e","")))))))))</f>
        <v/>
      </c>
      <c r="AN3" s="2" t="str">
        <f>IF((Голосование!AN$2=1),"a",(IF(Голосование!AN$3=1,"b",(IF(Голосование!AN$4=1,"c",(IF(Голосование!AN$5=1,"d",(IF(Голосование!AN$6=1,"e","")))))))))</f>
        <v/>
      </c>
      <c r="AO3" s="2" t="str">
        <f>IF((Голосование!AO$2=1),"a",(IF(Голосование!AO$3=1,"b",(IF(Голосование!AO$4=1,"c",(IF(Голосование!AO$5=1,"d",(IF(Голосование!AO$6=1,"e","")))))))))</f>
        <v/>
      </c>
      <c r="AP3" s="2" t="str">
        <f>IF((Голосование!AP$2=1),"a",(IF(Голосование!AP$3=1,"b",(IF(Голосование!AP$4=1,"c",(IF(Голосование!AP$5=1,"d",(IF(Голосование!AP$6=1,"e","")))))))))</f>
        <v/>
      </c>
      <c r="AQ3" s="2" t="str">
        <f>IF((Голосование!AQ$2=1),"a",(IF(Голосование!AQ$3=1,"b",(IF(Голосование!AQ$4=1,"c",(IF(Голосование!AQ$5=1,"d",(IF(Голосование!AQ$6=1,"e","")))))))))</f>
        <v/>
      </c>
      <c r="AR3" s="2" t="str">
        <f>IF((Голосование!AR$2=1),"a",(IF(Голосование!AR$3=1,"b",(IF(Голосование!AR$4=1,"c",(IF(Голосование!AR$5=1,"d",(IF(Голосование!AR$6=1,"e","")))))))))</f>
        <v/>
      </c>
      <c r="AS3" s="2" t="str">
        <f>IF((Голосование!AS$2=1),"a",(IF(Голосование!AS$3=1,"b",(IF(Голосование!AS$4=1,"c",(IF(Голосование!AS$5=1,"d",(IF(Голосование!AS$6=1,"e","")))))))))</f>
        <v/>
      </c>
      <c r="AT3" s="2" t="str">
        <f>IF((Голосование!AT$2=1),"a",(IF(Голосование!AT$3=1,"b",(IF(Голосование!AT$4=1,"c",(IF(Голосование!AT$5=1,"d",(IF(Голосование!AT$6=1,"e","")))))))))</f>
        <v/>
      </c>
      <c r="AU3" s="2" t="str">
        <f>IF((Голосование!AU$2=1),"a",(IF(Голосование!AU$3=1,"b",(IF(Голосование!AU$4=1,"c",(IF(Голосование!AU$5=1,"d",(IF(Голосование!AU$6=1,"e","")))))))))</f>
        <v/>
      </c>
      <c r="AV3" s="2" t="str">
        <f>IF((Голосование!AV$2=1),"a",(IF(Голосование!AV$3=1,"b",(IF(Голосование!AV$4=1,"c",(IF(Голосование!AV$5=1,"d",(IF(Голосование!AV$6=1,"e","")))))))))</f>
        <v/>
      </c>
      <c r="AW3" s="2" t="str">
        <f>IF((Голосование!AW$2=1),"a",(IF(Голосование!AW$3=1,"b",(IF(Голосование!AW$4=1,"c",(IF(Голосование!AW$5=1,"d",(IF(Голосование!AW$6=1,"e","")))))))))</f>
        <v/>
      </c>
      <c r="AX3" s="2" t="str">
        <f>IF((Голосование!AX$2=1),"a",(IF(Голосование!AX$3=1,"b",(IF(Голосование!AX$4=1,"c",(IF(Голосование!AX$5=1,"d",(IF(Голосование!AX$6=1,"e","")))))))))</f>
        <v/>
      </c>
      <c r="AY3" s="2" t="str">
        <f>IF((Голосование!AY$2=1),"a",(IF(Голосование!AY$3=1,"b",(IF(Голосование!AY$4=1,"c",(IF(Голосование!AY$5=1,"d",(IF(Голосование!AY$6=1,"e","")))))))))</f>
        <v/>
      </c>
      <c r="AZ3" s="2" t="str">
        <f>IF((Голосование!AZ$2=1),"a",(IF(Голосование!AZ$3=1,"b",(IF(Голосование!AZ$4=1,"c",(IF(Голосование!AZ$5=1,"d",(IF(Голосование!AZ$6=1,"e","")))))))))</f>
        <v/>
      </c>
      <c r="BA3" s="2" t="str">
        <f>IF((Голосование!BA$2=1),"a",(IF(Голосование!BA$3=1,"b",(IF(Голосование!BA$4=1,"c",(IF(Голосование!BA$5=1,"d",(IF(Голосование!BA$6=1,"e","")))))))))</f>
        <v/>
      </c>
      <c r="BB3" s="2" t="str">
        <f>IF((Голосование!BB$2=1),"a",(IF(Голосование!BB$3=1,"b",(IF(Голосование!BB$4=1,"c",(IF(Голосование!BB$5=1,"d",(IF(Голосование!BB$6=1,"e","")))))))))</f>
        <v/>
      </c>
      <c r="BC3" s="2" t="str">
        <f>IF((Голосование!BC$2=1),"a",(IF(Голосование!BC$3=1,"b",(IF(Голосование!BC$4=1,"c",(IF(Голосование!BC$5=1,"d",(IF(Голосование!BC$6=1,"e","")))))))))</f>
        <v/>
      </c>
      <c r="BD3" s="2" t="str">
        <f>IF((Голосование!BD$2=1),"a",(IF(Голосование!BD$3=1,"b",(IF(Голосование!BD$4=1,"c",(IF(Голосование!BD$5=1,"d",(IF(Голосование!BD$6=1,"e","")))))))))</f>
        <v/>
      </c>
      <c r="BE3" s="2" t="str">
        <f>IF((Голосование!BE$2=1),"a",(IF(Голосование!BE$3=1,"b",(IF(Голосование!BE$4=1,"c",(IF(Голосование!BE$5=1,"d",(IF(Голосование!BE$6=1,"e","")))))))))</f>
        <v/>
      </c>
      <c r="BF3" s="2" t="str">
        <f>IF((Голосование!BF$2=1),"a",(IF(Голосование!BF$3=1,"b",(IF(Голосование!BF$4=1,"c",(IF(Голосование!BF$5=1,"d",(IF(Голосование!BF$6=1,"e","")))))))))</f>
        <v/>
      </c>
      <c r="BG3" s="2" t="str">
        <f>IF((Голосование!BG$2=1),"a",(IF(Голосование!BG$3=1,"b",(IF(Голосование!BG$4=1,"c",(IF(Голосование!BG$5=1,"d",(IF(Голосование!BG$6=1,"e","")))))))))</f>
        <v/>
      </c>
      <c r="BH3" s="2" t="str">
        <f>IF((Голосование!BH$2=1),"a",(IF(Голосование!BH$3=1,"b",(IF(Голосование!BH$4=1,"c",(IF(Голосование!BH$5=1,"d",(IF(Голосование!BH$6=1,"e","")))))))))</f>
        <v/>
      </c>
      <c r="BI3" s="2" t="str">
        <f>IF((Голосование!BI$2=1),"a",(IF(Голосование!BI$3=1,"b",(IF(Голосование!BI$4=1,"c",(IF(Голосование!BI$5=1,"d",(IF(Голосование!BI$6=1,"e","")))))))))</f>
        <v/>
      </c>
      <c r="BJ3" s="2" t="str">
        <f>IF((Голосование!BJ$2=1),"a",(IF(Голосование!BJ$3=1,"b",(IF(Голосование!BJ$4=1,"c",(IF(Голосование!BJ$5=1,"d",(IF(Голосование!BJ$6=1,"e","")))))))))</f>
        <v/>
      </c>
      <c r="BK3" s="2" t="str">
        <f>IF((Голосование!BK$2=1),"a",(IF(Голосование!BK$3=1,"b",(IF(Голосование!BK$4=1,"c",(IF(Голосование!BK$5=1,"d",(IF(Голосование!BK$6=1,"e","")))))))))</f>
        <v/>
      </c>
      <c r="BL3" s="2" t="str">
        <f>IF((Голосование!BL$2=1),"a",(IF(Голосование!BL$3=1,"b",(IF(Голосование!BL$4=1,"c",(IF(Голосование!BL$5=1,"d",(IF(Голосование!BL$6=1,"e","")))))))))</f>
        <v/>
      </c>
      <c r="BM3" s="2" t="str">
        <f>IF((Голосование!BM$2=1),"a",(IF(Голосование!BM$3=1,"b",(IF(Голосование!BM$4=1,"c",(IF(Голосование!BM$5=1,"d",(IF(Голосование!BM$6=1,"e","")))))))))</f>
        <v/>
      </c>
      <c r="BN3" s="2" t="str">
        <f>IF((Голосование!BN$2=1),"a",(IF(Голосование!BN$3=1,"b",(IF(Голосование!BN$4=1,"c",(IF(Голосование!BN$5=1,"d",(IF(Голосование!BN$6=1,"e","")))))))))</f>
        <v/>
      </c>
      <c r="BO3" s="2" t="str">
        <f>IF((Голосование!BO$2=1),"a",(IF(Голосование!BO$3=1,"b",(IF(Голосование!BO$4=1,"c",(IF(Голосование!BO$5=1,"d",(IF(Голосование!BO$6=1,"e","")))))))))</f>
        <v/>
      </c>
      <c r="BP3" s="2" t="str">
        <f>IF((Голосование!BP$2=1),"a",(IF(Голосование!BP$3=1,"b",(IF(Голосование!BP$4=1,"c",(IF(Голосование!BP$5=1,"d",(IF(Голосование!BP$6=1,"e","")))))))))</f>
        <v/>
      </c>
      <c r="BQ3" s="2" t="str">
        <f>IF((Голосование!BQ$2=1),"a",(IF(Голосование!BQ$3=1,"b",(IF(Голосование!BQ$4=1,"c",(IF(Голосование!BQ$5=1,"d",(IF(Голосование!BQ$6=1,"e","")))))))))</f>
        <v/>
      </c>
      <c r="BR3" s="2" t="str">
        <f>IF((Голосование!BR$2=1),"a",(IF(Голосование!BR$3=1,"b",(IF(Голосование!BR$4=1,"c",(IF(Голосование!BR$5=1,"d",(IF(Голосование!BR$6=1,"e","")))))))))</f>
        <v/>
      </c>
      <c r="BS3" s="2" t="str">
        <f>IF((Голосование!BS$2=1),"a",(IF(Голосование!BS$3=1,"b",(IF(Голосование!BS$4=1,"c",(IF(Голосование!BS$5=1,"d",(IF(Голосование!BS$6=1,"e","")))))))))</f>
        <v/>
      </c>
      <c r="BT3" s="2" t="str">
        <f>IF((Голосование!BT$2=1),"a",(IF(Голосование!BT$3=1,"b",(IF(Голосование!BT$4=1,"c",(IF(Голосование!BT$5=1,"d",(IF(Голосование!BT$6=1,"e","")))))))))</f>
        <v/>
      </c>
      <c r="BU3" s="2" t="str">
        <f>IF((Голосование!BU$2=1),"a",(IF(Голосование!BU$3=1,"b",(IF(Голосование!BU$4=1,"c",(IF(Голосование!BU$5=1,"d",(IF(Голосование!BU$6=1,"e","")))))))))</f>
        <v/>
      </c>
      <c r="BV3" s="2" t="str">
        <f>IF((Голосование!BV$2=1),"a",(IF(Голосование!BV$3=1,"b",(IF(Голосование!BV$4=1,"c",(IF(Голосование!BV$5=1,"d",(IF(Голосование!BV$6=1,"e","")))))))))</f>
        <v/>
      </c>
      <c r="BW3" s="2" t="str">
        <f>IF((Голосование!BW$2=1),"a",(IF(Голосование!BW$3=1,"b",(IF(Голосование!BW$4=1,"c",(IF(Голосование!BW$5=1,"d",(IF(Голосование!BW$6=1,"e","")))))))))</f>
        <v/>
      </c>
      <c r="BX3" s="2" t="str">
        <f>IF((Голосование!BX$2=1),"a",(IF(Голосование!BX$3=1,"b",(IF(Голосование!BX$4=1,"c",(IF(Голосование!BX$5=1,"d",(IF(Голосование!BX$6=1,"e","")))))))))</f>
        <v/>
      </c>
      <c r="BY3" s="2" t="str">
        <f>IF((Голосование!BY$2=1),"a",(IF(Голосование!BY$3=1,"b",(IF(Голосование!BY$4=1,"c",(IF(Голосование!BY$5=1,"d",(IF(Голосование!BY$6=1,"e","")))))))))</f>
        <v/>
      </c>
      <c r="BZ3" s="2" t="str">
        <f>IF((Голосование!BZ$2=1),"a",(IF(Голосование!BZ$3=1,"b",(IF(Голосование!BZ$4=1,"c",(IF(Голосование!BZ$5=1,"d",(IF(Голосование!BZ$6=1,"e","")))))))))</f>
        <v/>
      </c>
      <c r="CA3" s="2" t="str">
        <f>IF((Голосование!CA$2=1),"a",(IF(Голосование!CA$3=1,"b",(IF(Голосование!CA$4=1,"c",(IF(Голосование!CA$5=1,"d",(IF(Голосование!CA$6=1,"e","")))))))))</f>
        <v/>
      </c>
      <c r="CB3" s="2" t="str">
        <f>IF((Голосование!CB$2=1),"a",(IF(Голосование!CB$3=1,"b",(IF(Голосование!CB$4=1,"c",(IF(Голосование!CB$5=1,"d",(IF(Голосование!CB$6=1,"e","")))))))))</f>
        <v/>
      </c>
      <c r="CC3" s="2" t="str">
        <f>IF((Голосование!CC$2=1),"a",(IF(Голосование!CC$3=1,"b",(IF(Голосование!CC$4=1,"c",(IF(Голосование!CC$5=1,"d",(IF(Голосование!CC$6=1,"e","")))))))))</f>
        <v/>
      </c>
      <c r="CD3" s="2" t="str">
        <f>IF((Голосование!CD$2=1),"a",(IF(Голосование!CD$3=1,"b",(IF(Голосование!CD$4=1,"c",(IF(Голосование!CD$5=1,"d",(IF(Голосование!CD$6=1,"e","")))))))))</f>
        <v/>
      </c>
      <c r="CE3" s="2" t="str">
        <f>IF((Голосование!CE$2=1),"a",(IF(Голосование!CE$3=1,"b",(IF(Голосование!CE$4=1,"c",(IF(Голосование!CE$5=1,"d",(IF(Голосование!CE$6=1,"e","")))))))))</f>
        <v/>
      </c>
      <c r="CF3" s="2" t="str">
        <f>IF((Голосование!CF$2=1),"a",(IF(Голосование!CF$3=1,"b",(IF(Голосование!CF$4=1,"c",(IF(Голосование!CF$5=1,"d",(IF(Голосование!CF$6=1,"e","")))))))))</f>
        <v/>
      </c>
      <c r="CG3" s="2" t="str">
        <f>IF((Голосование!CG$2=1),"a",(IF(Голосование!CG$3=1,"b",(IF(Голосование!CG$4=1,"c",(IF(Голосование!CG$5=1,"d",(IF(Голосование!CG$6=1,"e","")))))))))</f>
        <v/>
      </c>
      <c r="CH3" s="2" t="str">
        <f>IF((Голосование!CH$2=1),"a",(IF(Голосование!CH$3=1,"b",(IF(Голосование!CH$4=1,"c",(IF(Голосование!CH$5=1,"d",(IF(Голосование!CH$6=1,"e","")))))))))</f>
        <v/>
      </c>
      <c r="CI3" s="2" t="str">
        <f>IF((Голосование!CI$2=1),"a",(IF(Голосование!CI$3=1,"b",(IF(Голосование!CI$4=1,"c",(IF(Голосование!CI$5=1,"d",(IF(Голосование!CI$6=1,"e","")))))))))</f>
        <v/>
      </c>
      <c r="CJ3" s="2" t="str">
        <f>IF((Голосование!CJ$2=1),"a",(IF(Голосование!CJ$3=1,"b",(IF(Голосование!CJ$4=1,"c",(IF(Голосование!CJ$5=1,"d",(IF(Голосование!CJ$6=1,"e","")))))))))</f>
        <v/>
      </c>
      <c r="CK3" s="2" t="str">
        <f>IF((Голосование!CK$2=1),"a",(IF(Голосование!CK$3=1,"b",(IF(Голосование!CK$4=1,"c",(IF(Голосование!CK$5=1,"d",(IF(Голосование!CK$6=1,"e","")))))))))</f>
        <v/>
      </c>
      <c r="CL3" s="2" t="str">
        <f>IF((Голосование!CL$2=1),"a",(IF(Голосование!CL$3=1,"b",(IF(Голосование!CL$4=1,"c",(IF(Голосование!CL$5=1,"d",(IF(Голосование!CL$6=1,"e","")))))))))</f>
        <v/>
      </c>
      <c r="CM3" s="2" t="str">
        <f>IF((Голосование!CM$2=1),"a",(IF(Голосование!CM$3=1,"b",(IF(Голосование!CM$4=1,"c",(IF(Голосование!CM$5=1,"d",(IF(Голосование!CM$6=1,"e","")))))))))</f>
        <v/>
      </c>
      <c r="CN3" s="2" t="str">
        <f>IF((Голосование!CN$2=1),"a",(IF(Голосование!CN$3=1,"b",(IF(Голосование!CN$4=1,"c",(IF(Голосование!CN$5=1,"d",(IF(Голосование!CN$6=1,"e","")))))))))</f>
        <v/>
      </c>
      <c r="CO3" s="2" t="str">
        <f>IF((Голосование!CO$2=1),"a",(IF(Голосование!CO$3=1,"b",(IF(Голосование!CO$4=1,"c",(IF(Голосование!CO$5=1,"d",(IF(Голосование!CO$6=1,"e","")))))))))</f>
        <v/>
      </c>
      <c r="CP3" s="2" t="str">
        <f>IF((Голосование!CP$2=1),"a",(IF(Голосование!CP$3=1,"b",(IF(Голосование!CP$4=1,"c",(IF(Голосование!CP$5=1,"d",(IF(Голосование!CP$6=1,"e","")))))))))</f>
        <v/>
      </c>
      <c r="CQ3" s="2" t="str">
        <f>IF((Голосование!CQ$2=1),"a",(IF(Голосование!CQ$3=1,"b",(IF(Голосование!CQ$4=1,"c",(IF(Голосование!CQ$5=1,"d",(IF(Голосование!CQ$6=1,"e","")))))))))</f>
        <v/>
      </c>
      <c r="CR3" s="2" t="str">
        <f>IF((Голосование!CR$2=1),"a",(IF(Голосование!CR$3=1,"b",(IF(Голосование!CR$4=1,"c",(IF(Голосование!CR$5=1,"d",(IF(Голосование!CR$6=1,"e","")))))))))</f>
        <v/>
      </c>
      <c r="CS3" s="2" t="str">
        <f>IF((Голосование!CS$2=1),"a",(IF(Голосование!CS$3=1,"b",(IF(Голосование!CS$4=1,"c",(IF(Голосование!CS$5=1,"d",(IF(Голосование!CS$6=1,"e","")))))))))</f>
        <v/>
      </c>
      <c r="CT3" s="2" t="str">
        <f>IF((Голосование!CT$2=1),"a",(IF(Голосование!CT$3=1,"b",(IF(Голосование!CT$4=1,"c",(IF(Голосование!CT$5=1,"d",(IF(Голосование!CT$6=1,"e","")))))))))</f>
        <v/>
      </c>
      <c r="CU3" s="2" t="str">
        <f>IF((Голосование!CU$2=1),"a",(IF(Голосование!CU$3=1,"b",(IF(Голосование!CU$4=1,"c",(IF(Голосование!CU$5=1,"d",(IF(Голосование!CU$6=1,"e","")))))))))</f>
        <v/>
      </c>
      <c r="CV3" s="2" t="str">
        <f>IF((Голосование!CV$2=1),"a",(IF(Голосование!CV$3=1,"b",(IF(Голосование!CV$4=1,"c",(IF(Голосование!CV$5=1,"d",(IF(Голосование!CV$6=1,"e","")))))))))</f>
        <v/>
      </c>
      <c r="CW3" s="2" t="str">
        <f>IF((Голосование!CW$2=1),"a",(IF(Голосование!CW$3=1,"b",(IF(Голосование!CW$4=1,"c",(IF(Голосование!CW$5=1,"d",(IF(Голосование!CW$6=1,"e","")))))))))</f>
        <v/>
      </c>
      <c r="CX3" s="2" t="str">
        <f>IF((Голосование!CX$2=1),"a",(IF(Голосование!CX$3=1,"b",(IF(Голосование!CX$4=1,"c",(IF(Голосование!CX$5=1,"d",(IF(Голосование!CX$6=1,"e","")))))))))</f>
        <v/>
      </c>
    </row>
    <row r="4" spans="1:102" ht="19.5" customHeight="1" x14ac:dyDescent="0.25">
      <c r="A4" s="165"/>
      <c r="B4" s="166"/>
      <c r="C4" s="117" t="str">
        <f>IF((Голосование!C$2=2),"a",(IF(Голосование!C$3=2,"b",(IF(Голосование!C$4=2,"c",(IF(Голосование!C$5=2,"d",(IF(Голосование!C$6=2,"e","")))))))))</f>
        <v/>
      </c>
      <c r="D4" s="2" t="str">
        <f>IF((Голосование!D$2=2),"a",(IF(Голосование!D$3=2,"b",(IF(Голосование!D$4=2,"c",(IF(Голосование!D$5=2,"d",(IF(Голосование!D$6=2,"e","")))))))))</f>
        <v/>
      </c>
      <c r="E4" s="2" t="str">
        <f>IF((Голосование!E$2=2),"a",(IF(Голосование!E$3=2,"b",(IF(Голосование!E$4=2,"c",(IF(Голосование!E$5=2,"d",(IF(Голосование!E$6=2,"e","")))))))))</f>
        <v/>
      </c>
      <c r="F4" s="2" t="str">
        <f>IF((Голосование!F$2=2),"a",(IF(Голосование!F$3=2,"b",(IF(Голосование!F$4=2,"c",(IF(Голосование!F$5=2,"d",(IF(Голосование!F$6=2,"e","")))))))))</f>
        <v/>
      </c>
      <c r="G4" s="2" t="str">
        <f>IF((Голосование!G$2=2),"a",(IF(Голосование!G$3=2,"b",(IF(Голосование!G$4=2,"c",(IF(Голосование!G$5=2,"d",(IF(Голосование!G$6=2,"e","")))))))))</f>
        <v/>
      </c>
      <c r="H4" s="2" t="str">
        <f>IF((Голосование!H$2=2),"a",(IF(Голосование!H$3=2,"b",(IF(Голосование!H$4=2,"c",(IF(Голосование!H$5=2,"d",(IF(Голосование!H$6=2,"e","")))))))))</f>
        <v/>
      </c>
      <c r="I4" s="2" t="str">
        <f>IF((Голосование!I$2=2),"a",(IF(Голосование!I$3=2,"b",(IF(Голосование!I$4=2,"c",(IF(Голосование!I$5=2,"d",(IF(Голосование!I$6=2,"e","")))))))))</f>
        <v/>
      </c>
      <c r="J4" s="2" t="str">
        <f>IF((Голосование!J$2=2),"a",(IF(Голосование!J$3=2,"b",(IF(Голосование!J$4=2,"c",(IF(Голосование!J$5=2,"d",(IF(Голосование!J$6=2,"e","")))))))))</f>
        <v/>
      </c>
      <c r="K4" s="2" t="str">
        <f>IF((Голосование!K$2=2),"a",(IF(Голосование!K$3=2,"b",(IF(Голосование!K$4=2,"c",(IF(Голосование!K$5=2,"d",(IF(Голосование!K$6=2,"e","")))))))))</f>
        <v/>
      </c>
      <c r="L4" s="2" t="str">
        <f>IF((Голосование!L$2=2),"a",(IF(Голосование!L$3=2,"b",(IF(Голосование!L$4=2,"c",(IF(Голосование!L$5=2,"d",(IF(Голосование!L$6=2,"e","")))))))))</f>
        <v/>
      </c>
      <c r="M4" s="2" t="str">
        <f>IF((Голосование!M$2=2),"a",(IF(Голосование!M$3=2,"b",(IF(Голосование!M$4=2,"c",(IF(Голосование!M$5=2,"d",(IF(Голосование!M$6=2,"e","")))))))))</f>
        <v/>
      </c>
      <c r="N4" s="2" t="str">
        <f>IF((Голосование!N$2=2),"a",(IF(Голосование!N$3=2,"b",(IF(Голосование!N$4=2,"c",(IF(Голосование!N$5=2,"d",(IF(Голосование!N$6=2,"e","")))))))))</f>
        <v/>
      </c>
      <c r="O4" s="2" t="str">
        <f>IF((Голосование!O$2=2),"a",(IF(Голосование!O$3=2,"b",(IF(Голосование!O$4=2,"c",(IF(Голосование!O$5=2,"d",(IF(Голосование!O$6=2,"e","")))))))))</f>
        <v/>
      </c>
      <c r="P4" s="2" t="str">
        <f>IF((Голосование!P$2=2),"a",(IF(Голосование!P$3=2,"b",(IF(Голосование!P$4=2,"c",(IF(Голосование!P$5=2,"d",(IF(Голосование!P$6=2,"e","")))))))))</f>
        <v/>
      </c>
      <c r="Q4" s="2" t="str">
        <f>IF((Голосование!Q$2=2),"a",(IF(Голосование!Q$3=2,"b",(IF(Голосование!Q$4=2,"c",(IF(Голосование!Q$5=2,"d",(IF(Голосование!Q$6=2,"e","")))))))))</f>
        <v/>
      </c>
      <c r="R4" s="2" t="str">
        <f>IF((Голосование!R$2=2),"a",(IF(Голосование!R$3=2,"b",(IF(Голосование!R$4=2,"c",(IF(Голосование!R$5=2,"d",(IF(Голосование!R$6=2,"e","")))))))))</f>
        <v/>
      </c>
      <c r="S4" s="2" t="str">
        <f>IF((Голосование!S$2=2),"a",(IF(Голосование!S$3=2,"b",(IF(Голосование!S$4=2,"c",(IF(Голосование!S$5=2,"d",(IF(Голосование!S$6=2,"e","")))))))))</f>
        <v/>
      </c>
      <c r="T4" s="2" t="str">
        <f>IF((Голосование!T$2=2),"a",(IF(Голосование!T$3=2,"b",(IF(Голосование!T$4=2,"c",(IF(Голосование!T$5=2,"d",(IF(Голосование!T$6=2,"e","")))))))))</f>
        <v/>
      </c>
      <c r="U4" s="2" t="str">
        <f>IF((Голосование!U$2=2),"a",(IF(Голосование!U$3=2,"b",(IF(Голосование!U$4=2,"c",(IF(Голосование!U$5=2,"d",(IF(Голосование!U$6=2,"e","")))))))))</f>
        <v/>
      </c>
      <c r="V4" s="2" t="str">
        <f>IF((Голосование!V$2=2),"a",(IF(Голосование!V$3=2,"b",(IF(Голосование!V$4=2,"c",(IF(Голосование!V$5=2,"d",(IF(Голосование!V$6=2,"e","")))))))))</f>
        <v/>
      </c>
      <c r="W4" s="2" t="str">
        <f>IF((Голосование!W$2=2),"a",(IF(Голосование!W$3=2,"b",(IF(Голосование!W$4=2,"c",(IF(Голосование!W$5=2,"d",(IF(Голосование!W$6=2,"e","")))))))))</f>
        <v/>
      </c>
      <c r="X4" s="2" t="str">
        <f>IF((Голосование!X$2=2),"a",(IF(Голосование!X$3=2,"b",(IF(Голосование!X$4=2,"c",(IF(Голосование!X$5=2,"d",(IF(Голосование!X$6=2,"e","")))))))))</f>
        <v/>
      </c>
      <c r="Y4" s="2" t="str">
        <f>IF((Голосование!Y$2=2),"a",(IF(Голосование!Y$3=2,"b",(IF(Голосование!Y$4=2,"c",(IF(Голосование!Y$5=2,"d",(IF(Голосование!Y$6=2,"e","")))))))))</f>
        <v/>
      </c>
      <c r="Z4" s="2" t="str">
        <f>IF((Голосование!Z$2=2),"a",(IF(Голосование!Z$3=2,"b",(IF(Голосование!Z$4=2,"c",(IF(Голосование!Z$5=2,"d",(IF(Голосование!Z$6=2,"e","")))))))))</f>
        <v/>
      </c>
      <c r="AA4" s="2" t="str">
        <f>IF((Голосование!AA$2=2),"a",(IF(Голосование!AA$3=2,"b",(IF(Голосование!AA$4=2,"c",(IF(Голосование!AA$5=2,"d",(IF(Голосование!AA$6=2,"e","")))))))))</f>
        <v/>
      </c>
      <c r="AB4" s="2" t="str">
        <f>IF((Голосование!AB$2=2),"a",(IF(Голосование!AB$3=2,"b",(IF(Голосование!AB$4=2,"c",(IF(Голосование!AB$5=2,"d",(IF(Голосование!AB$6=2,"e","")))))))))</f>
        <v/>
      </c>
      <c r="AC4" s="2" t="str">
        <f>IF((Голосование!AC$2=2),"a",(IF(Голосование!AC$3=2,"b",(IF(Голосование!AC$4=2,"c",(IF(Голосование!AC$5=2,"d",(IF(Голосование!AC$6=2,"e","")))))))))</f>
        <v/>
      </c>
      <c r="AD4" s="2" t="str">
        <f>IF((Голосование!AD$2=2),"a",(IF(Голосование!AD$3=2,"b",(IF(Голосование!AD$4=2,"c",(IF(Голосование!AD$5=2,"d",(IF(Голосование!AD$6=2,"e","")))))))))</f>
        <v/>
      </c>
      <c r="AE4" s="2" t="str">
        <f>IF((Голосование!AE$2=2),"a",(IF(Голосование!AE$3=2,"b",(IF(Голосование!AE$4=2,"c",(IF(Голосование!AE$5=2,"d",(IF(Голосование!AE$6=2,"e","")))))))))</f>
        <v/>
      </c>
      <c r="AF4" s="2" t="str">
        <f>IF((Голосование!AF$2=2),"a",(IF(Голосование!AF$3=2,"b",(IF(Голосование!AF$4=2,"c",(IF(Голосование!AF$5=2,"d",(IF(Голосование!AF$6=2,"e","")))))))))</f>
        <v/>
      </c>
      <c r="AG4" s="2" t="str">
        <f>IF((Голосование!AG$2=2),"a",(IF(Голосование!AG$3=2,"b",(IF(Голосование!AG$4=2,"c",(IF(Голосование!AG$5=2,"d",(IF(Голосование!AG$6=2,"e","")))))))))</f>
        <v/>
      </c>
      <c r="AH4" s="2" t="str">
        <f>IF((Голосование!AH$2=2),"a",(IF(Голосование!AH$3=2,"b",(IF(Голосование!AH$4=2,"c",(IF(Голосование!AH$5=2,"d",(IF(Голосование!AH$6=2,"e","")))))))))</f>
        <v/>
      </c>
      <c r="AI4" s="2" t="str">
        <f>IF((Голосование!AI$2=2),"a",(IF(Голосование!AI$3=2,"b",(IF(Голосование!AI$4=2,"c",(IF(Голосование!AI$5=2,"d",(IF(Голосование!AI$6=2,"e","")))))))))</f>
        <v/>
      </c>
      <c r="AJ4" s="2" t="str">
        <f>IF((Голосование!AJ$2=2),"a",(IF(Голосование!AJ$3=2,"b",(IF(Голосование!AJ$4=2,"c",(IF(Голосование!AJ$5=2,"d",(IF(Голосование!AJ$6=2,"e","")))))))))</f>
        <v/>
      </c>
      <c r="AK4" s="2" t="str">
        <f>IF((Голосование!AK$2=2),"a",(IF(Голосование!AK$3=2,"b",(IF(Голосование!AK$4=2,"c",(IF(Голосование!AK$5=2,"d",(IF(Голосование!AK$6=2,"e","")))))))))</f>
        <v/>
      </c>
      <c r="AL4" s="2" t="str">
        <f>IF((Голосование!AL$2=2),"a",(IF(Голосование!AL$3=2,"b",(IF(Голосование!AL$4=2,"c",(IF(Голосование!AL$5=2,"d",(IF(Голосование!AL$6=2,"e","")))))))))</f>
        <v/>
      </c>
      <c r="AM4" s="2" t="str">
        <f>IF((Голосование!AM$2=2),"a",(IF(Голосование!AM$3=2,"b",(IF(Голосование!AM$4=2,"c",(IF(Голосование!AM$5=2,"d",(IF(Голосование!AM$6=2,"e","")))))))))</f>
        <v/>
      </c>
      <c r="AN4" s="2" t="str">
        <f>IF((Голосование!AN$2=2),"a",(IF(Голосование!AN$3=2,"b",(IF(Голосование!AN$4=2,"c",(IF(Голосование!AN$5=2,"d",(IF(Голосование!AN$6=2,"e","")))))))))</f>
        <v/>
      </c>
      <c r="AO4" s="2" t="str">
        <f>IF((Голосование!AO$2=2),"a",(IF(Голосование!AO$3=2,"b",(IF(Голосование!AO$4=2,"c",(IF(Голосование!AO$5=2,"d",(IF(Голосование!AO$6=2,"e","")))))))))</f>
        <v/>
      </c>
      <c r="AP4" s="2" t="str">
        <f>IF((Голосование!AP$2=2),"a",(IF(Голосование!AP$3=2,"b",(IF(Голосование!AP$4=2,"c",(IF(Голосование!AP$5=2,"d",(IF(Голосование!AP$6=2,"e","")))))))))</f>
        <v/>
      </c>
      <c r="AQ4" s="2" t="str">
        <f>IF((Голосование!AQ$2=2),"a",(IF(Голосование!AQ$3=2,"b",(IF(Голосование!AQ$4=2,"c",(IF(Голосование!AQ$5=2,"d",(IF(Голосование!AQ$6=2,"e","")))))))))</f>
        <v/>
      </c>
      <c r="AR4" s="2" t="str">
        <f>IF((Голосование!AR$2=2),"a",(IF(Голосование!AR$3=2,"b",(IF(Голосование!AR$4=2,"c",(IF(Голосование!AR$5=2,"d",(IF(Голосование!AR$6=2,"e","")))))))))</f>
        <v/>
      </c>
      <c r="AS4" s="2" t="str">
        <f>IF((Голосование!AS$2=2),"a",(IF(Голосование!AS$3=2,"b",(IF(Голосование!AS$4=2,"c",(IF(Голосование!AS$5=2,"d",(IF(Голосование!AS$6=2,"e","")))))))))</f>
        <v/>
      </c>
      <c r="AT4" s="2" t="str">
        <f>IF((Голосование!AT$2=2),"a",(IF(Голосование!AT$3=2,"b",(IF(Голосование!AT$4=2,"c",(IF(Голосование!AT$5=2,"d",(IF(Голосование!AT$6=2,"e","")))))))))</f>
        <v/>
      </c>
      <c r="AU4" s="2" t="str">
        <f>IF((Голосование!AU$2=2),"a",(IF(Голосование!AU$3=2,"b",(IF(Голосование!AU$4=2,"c",(IF(Голосование!AU$5=2,"d",(IF(Голосование!AU$6=2,"e","")))))))))</f>
        <v/>
      </c>
      <c r="AV4" s="2" t="str">
        <f>IF((Голосование!AV$2=2),"a",(IF(Голосование!AV$3=2,"b",(IF(Голосование!AV$4=2,"c",(IF(Голосование!AV$5=2,"d",(IF(Голосование!AV$6=2,"e","")))))))))</f>
        <v/>
      </c>
      <c r="AW4" s="2" t="str">
        <f>IF((Голосование!AW$2=2),"a",(IF(Голосование!AW$3=2,"b",(IF(Голосование!AW$4=2,"c",(IF(Голосование!AW$5=2,"d",(IF(Голосование!AW$6=2,"e","")))))))))</f>
        <v/>
      </c>
      <c r="AX4" s="2" t="str">
        <f>IF((Голосование!AX$2=2),"a",(IF(Голосование!AX$3=2,"b",(IF(Голосование!AX$4=2,"c",(IF(Голосование!AX$5=2,"d",(IF(Голосование!AX$6=2,"e","")))))))))</f>
        <v/>
      </c>
      <c r="AY4" s="2" t="str">
        <f>IF((Голосование!AY$2=2),"a",(IF(Голосование!AY$3=2,"b",(IF(Голосование!AY$4=2,"c",(IF(Голосование!AY$5=2,"d",(IF(Голосование!AY$6=2,"e","")))))))))</f>
        <v/>
      </c>
      <c r="AZ4" s="2" t="str">
        <f>IF((Голосование!AZ$2=2),"a",(IF(Голосование!AZ$3=2,"b",(IF(Голосование!AZ$4=2,"c",(IF(Голосование!AZ$5=2,"d",(IF(Голосование!AZ$6=2,"e","")))))))))</f>
        <v/>
      </c>
      <c r="BA4" s="2" t="str">
        <f>IF((Голосование!BA$2=2),"a",(IF(Голосование!BA$3=2,"b",(IF(Голосование!BA$4=2,"c",(IF(Голосование!BA$5=2,"d",(IF(Голосование!BA$6=2,"e","")))))))))</f>
        <v/>
      </c>
      <c r="BB4" s="2" t="str">
        <f>IF((Голосование!BB$2=2),"a",(IF(Голосование!BB$3=2,"b",(IF(Голосование!BB$4=2,"c",(IF(Голосование!BB$5=2,"d",(IF(Голосование!BB$6=2,"e","")))))))))</f>
        <v/>
      </c>
      <c r="BC4" s="2" t="str">
        <f>IF((Голосование!BC$2=2),"a",(IF(Голосование!BC$3=2,"b",(IF(Голосование!BC$4=2,"c",(IF(Голосование!BC$5=2,"d",(IF(Голосование!BC$6=2,"e","")))))))))</f>
        <v/>
      </c>
      <c r="BD4" s="2" t="str">
        <f>IF((Голосование!BD$2=2),"a",(IF(Голосование!BD$3=2,"b",(IF(Голосование!BD$4=2,"c",(IF(Голосование!BD$5=2,"d",(IF(Голосование!BD$6=2,"e","")))))))))</f>
        <v/>
      </c>
      <c r="BE4" s="2" t="str">
        <f>IF((Голосование!BE$2=2),"a",(IF(Голосование!BE$3=2,"b",(IF(Голосование!BE$4=2,"c",(IF(Голосование!BE$5=2,"d",(IF(Голосование!BE$6=2,"e","")))))))))</f>
        <v/>
      </c>
      <c r="BF4" s="2" t="str">
        <f>IF((Голосование!BF$2=2),"a",(IF(Голосование!BF$3=2,"b",(IF(Голосование!BF$4=2,"c",(IF(Голосование!BF$5=2,"d",(IF(Голосование!BF$6=2,"e","")))))))))</f>
        <v/>
      </c>
      <c r="BG4" s="2" t="str">
        <f>IF((Голосование!BG$2=2),"a",(IF(Голосование!BG$3=2,"b",(IF(Голосование!BG$4=2,"c",(IF(Голосование!BG$5=2,"d",(IF(Голосование!BG$6=2,"e","")))))))))</f>
        <v/>
      </c>
      <c r="BH4" s="2" t="str">
        <f>IF((Голосование!BH$2=2),"a",(IF(Голосование!BH$3=2,"b",(IF(Голосование!BH$4=2,"c",(IF(Голосование!BH$5=2,"d",(IF(Голосование!BH$6=2,"e","")))))))))</f>
        <v/>
      </c>
      <c r="BI4" s="2" t="str">
        <f>IF((Голосование!BI$2=2),"a",(IF(Голосование!BI$3=2,"b",(IF(Голосование!BI$4=2,"c",(IF(Голосование!BI$5=2,"d",(IF(Голосование!BI$6=2,"e","")))))))))</f>
        <v/>
      </c>
      <c r="BJ4" s="2" t="str">
        <f>IF((Голосование!BJ$2=2),"a",(IF(Голосование!BJ$3=2,"b",(IF(Голосование!BJ$4=2,"c",(IF(Голосование!BJ$5=2,"d",(IF(Голосование!BJ$6=2,"e","")))))))))</f>
        <v/>
      </c>
      <c r="BK4" s="2" t="str">
        <f>IF((Голосование!BK$2=2),"a",(IF(Голосование!BK$3=2,"b",(IF(Голосование!BK$4=2,"c",(IF(Голосование!BK$5=2,"d",(IF(Голосование!BK$6=2,"e","")))))))))</f>
        <v/>
      </c>
      <c r="BL4" s="2" t="str">
        <f>IF((Голосование!BL$2=2),"a",(IF(Голосование!BL$3=2,"b",(IF(Голосование!BL$4=2,"c",(IF(Голосование!BL$5=2,"d",(IF(Голосование!BL$6=2,"e","")))))))))</f>
        <v/>
      </c>
      <c r="BM4" s="2" t="str">
        <f>IF((Голосование!BM$2=2),"a",(IF(Голосование!BM$3=2,"b",(IF(Голосование!BM$4=2,"c",(IF(Голосование!BM$5=2,"d",(IF(Голосование!BM$6=2,"e","")))))))))</f>
        <v/>
      </c>
      <c r="BN4" s="2" t="str">
        <f>IF((Голосование!BN$2=2),"a",(IF(Голосование!BN$3=2,"b",(IF(Голосование!BN$4=2,"c",(IF(Голосование!BN$5=2,"d",(IF(Голосование!BN$6=2,"e","")))))))))</f>
        <v/>
      </c>
      <c r="BO4" s="2" t="str">
        <f>IF((Голосование!BO$2=2),"a",(IF(Голосование!BO$3=2,"b",(IF(Голосование!BO$4=2,"c",(IF(Голосование!BO$5=2,"d",(IF(Голосование!BO$6=2,"e","")))))))))</f>
        <v/>
      </c>
      <c r="BP4" s="2" t="str">
        <f>IF((Голосование!BP$2=2),"a",(IF(Голосование!BP$3=2,"b",(IF(Голосование!BP$4=2,"c",(IF(Голосование!BP$5=2,"d",(IF(Голосование!BP$6=2,"e","")))))))))</f>
        <v/>
      </c>
      <c r="BQ4" s="2" t="str">
        <f>IF((Голосование!BQ$2=2),"a",(IF(Голосование!BQ$3=2,"b",(IF(Голосование!BQ$4=2,"c",(IF(Голосование!BQ$5=2,"d",(IF(Голосование!BQ$6=2,"e","")))))))))</f>
        <v/>
      </c>
      <c r="BR4" s="2" t="str">
        <f>IF((Голосование!BR$2=2),"a",(IF(Голосование!BR$3=2,"b",(IF(Голосование!BR$4=2,"c",(IF(Голосование!BR$5=2,"d",(IF(Голосование!BR$6=2,"e","")))))))))</f>
        <v/>
      </c>
      <c r="BS4" s="2" t="str">
        <f>IF((Голосование!BS$2=2),"a",(IF(Голосование!BS$3=2,"b",(IF(Голосование!BS$4=2,"c",(IF(Голосование!BS$5=2,"d",(IF(Голосование!BS$6=2,"e","")))))))))</f>
        <v/>
      </c>
      <c r="BT4" s="2" t="str">
        <f>IF((Голосование!BT$2=2),"a",(IF(Голосование!BT$3=2,"b",(IF(Голосование!BT$4=2,"c",(IF(Голосование!BT$5=2,"d",(IF(Голосование!BT$6=2,"e","")))))))))</f>
        <v/>
      </c>
      <c r="BU4" s="2" t="str">
        <f>IF((Голосование!BU$2=2),"a",(IF(Голосование!BU$3=2,"b",(IF(Голосование!BU$4=2,"c",(IF(Голосование!BU$5=2,"d",(IF(Голосование!BU$6=2,"e","")))))))))</f>
        <v/>
      </c>
      <c r="BV4" s="2" t="str">
        <f>IF((Голосование!BV$2=2),"a",(IF(Голосование!BV$3=2,"b",(IF(Голосование!BV$4=2,"c",(IF(Голосование!BV$5=2,"d",(IF(Голосование!BV$6=2,"e","")))))))))</f>
        <v/>
      </c>
      <c r="BW4" s="2" t="str">
        <f>IF((Голосование!BW$2=2),"a",(IF(Голосование!BW$3=2,"b",(IF(Голосование!BW$4=2,"c",(IF(Голосование!BW$5=2,"d",(IF(Голосование!BW$6=2,"e","")))))))))</f>
        <v/>
      </c>
      <c r="BX4" s="2" t="str">
        <f>IF((Голосование!BX$2=2),"a",(IF(Голосование!BX$3=2,"b",(IF(Голосование!BX$4=2,"c",(IF(Голосование!BX$5=2,"d",(IF(Голосование!BX$6=2,"e","")))))))))</f>
        <v/>
      </c>
      <c r="BY4" s="2" t="str">
        <f>IF((Голосование!BY$2=2),"a",(IF(Голосование!BY$3=2,"b",(IF(Голосование!BY$4=2,"c",(IF(Голосование!BY$5=2,"d",(IF(Голосование!BY$6=2,"e","")))))))))</f>
        <v/>
      </c>
      <c r="BZ4" s="2" t="str">
        <f>IF((Голосование!BZ$2=2),"a",(IF(Голосование!BZ$3=2,"b",(IF(Голосование!BZ$4=2,"c",(IF(Голосование!BZ$5=2,"d",(IF(Голосование!BZ$6=2,"e","")))))))))</f>
        <v/>
      </c>
      <c r="CA4" s="2" t="str">
        <f>IF((Голосование!CA$2=2),"a",(IF(Голосование!CA$3=2,"b",(IF(Голосование!CA$4=2,"c",(IF(Голосование!CA$5=2,"d",(IF(Голосование!CA$6=2,"e","")))))))))</f>
        <v/>
      </c>
      <c r="CB4" s="2" t="str">
        <f>IF((Голосование!CB$2=2),"a",(IF(Голосование!CB$3=2,"b",(IF(Голосование!CB$4=2,"c",(IF(Голосование!CB$5=2,"d",(IF(Голосование!CB$6=2,"e","")))))))))</f>
        <v/>
      </c>
      <c r="CC4" s="2" t="str">
        <f>IF((Голосование!CC$2=2),"a",(IF(Голосование!CC$3=2,"b",(IF(Голосование!CC$4=2,"c",(IF(Голосование!CC$5=2,"d",(IF(Голосование!CC$6=2,"e","")))))))))</f>
        <v/>
      </c>
      <c r="CD4" s="2" t="str">
        <f>IF((Голосование!CD$2=2),"a",(IF(Голосование!CD$3=2,"b",(IF(Голосование!CD$4=2,"c",(IF(Голосование!CD$5=2,"d",(IF(Голосование!CD$6=2,"e","")))))))))</f>
        <v/>
      </c>
      <c r="CE4" s="2" t="str">
        <f>IF((Голосование!CE$2=2),"a",(IF(Голосование!CE$3=2,"b",(IF(Голосование!CE$4=2,"c",(IF(Голосование!CE$5=2,"d",(IF(Голосование!CE$6=2,"e","")))))))))</f>
        <v/>
      </c>
      <c r="CF4" s="2" t="str">
        <f>IF((Голосование!CF$2=2),"a",(IF(Голосование!CF$3=2,"b",(IF(Голосование!CF$4=2,"c",(IF(Голосование!CF$5=2,"d",(IF(Голосование!CF$6=2,"e","")))))))))</f>
        <v/>
      </c>
      <c r="CG4" s="2" t="str">
        <f>IF((Голосование!CG$2=2),"a",(IF(Голосование!CG$3=2,"b",(IF(Голосование!CG$4=2,"c",(IF(Голосование!CG$5=2,"d",(IF(Голосование!CG$6=2,"e","")))))))))</f>
        <v/>
      </c>
      <c r="CH4" s="2" t="str">
        <f>IF((Голосование!CH$2=2),"a",(IF(Голосование!CH$3=2,"b",(IF(Голосование!CH$4=2,"c",(IF(Голосование!CH$5=2,"d",(IF(Голосование!CH$6=2,"e","")))))))))</f>
        <v/>
      </c>
      <c r="CI4" s="2" t="str">
        <f>IF((Голосование!CI$2=2),"a",(IF(Голосование!CI$3=2,"b",(IF(Голосование!CI$4=2,"c",(IF(Голосование!CI$5=2,"d",(IF(Голосование!CI$6=2,"e","")))))))))</f>
        <v/>
      </c>
      <c r="CJ4" s="2" t="str">
        <f>IF((Голосование!CJ$2=2),"a",(IF(Голосование!CJ$3=2,"b",(IF(Голосование!CJ$4=2,"c",(IF(Голосование!CJ$5=2,"d",(IF(Голосование!CJ$6=2,"e","")))))))))</f>
        <v/>
      </c>
      <c r="CK4" s="2" t="str">
        <f>IF((Голосование!CK$2=2),"a",(IF(Голосование!CK$3=2,"b",(IF(Голосование!CK$4=2,"c",(IF(Голосование!CK$5=2,"d",(IF(Голосование!CK$6=2,"e","")))))))))</f>
        <v/>
      </c>
      <c r="CL4" s="2" t="str">
        <f>IF((Голосование!CL$2=2),"a",(IF(Голосование!CL$3=2,"b",(IF(Голосование!CL$4=2,"c",(IF(Голосование!CL$5=2,"d",(IF(Голосование!CL$6=2,"e","")))))))))</f>
        <v/>
      </c>
      <c r="CM4" s="2" t="str">
        <f>IF((Голосование!CM$2=2),"a",(IF(Голосование!CM$3=2,"b",(IF(Голосование!CM$4=2,"c",(IF(Голосование!CM$5=2,"d",(IF(Голосование!CM$6=2,"e","")))))))))</f>
        <v/>
      </c>
      <c r="CN4" s="2" t="str">
        <f>IF((Голосование!CN$2=2),"a",(IF(Голосование!CN$3=2,"b",(IF(Голосование!CN$4=2,"c",(IF(Голосование!CN$5=2,"d",(IF(Голосование!CN$6=2,"e","")))))))))</f>
        <v/>
      </c>
      <c r="CO4" s="2" t="str">
        <f>IF((Голосование!CO$2=2),"a",(IF(Голосование!CO$3=2,"b",(IF(Голосование!CO$4=2,"c",(IF(Голосование!CO$5=2,"d",(IF(Голосование!CO$6=2,"e","")))))))))</f>
        <v/>
      </c>
      <c r="CP4" s="2" t="str">
        <f>IF((Голосование!CP$2=2),"a",(IF(Голосование!CP$3=2,"b",(IF(Голосование!CP$4=2,"c",(IF(Голосование!CP$5=2,"d",(IF(Голосование!CP$6=2,"e","")))))))))</f>
        <v/>
      </c>
      <c r="CQ4" s="2" t="str">
        <f>IF((Голосование!CQ$2=2),"a",(IF(Голосование!CQ$3=2,"b",(IF(Голосование!CQ$4=2,"c",(IF(Голосование!CQ$5=2,"d",(IF(Голосование!CQ$6=2,"e","")))))))))</f>
        <v/>
      </c>
      <c r="CR4" s="2" t="str">
        <f>IF((Голосование!CR$2=2),"a",(IF(Голосование!CR$3=2,"b",(IF(Голосование!CR$4=2,"c",(IF(Голосование!CR$5=2,"d",(IF(Голосование!CR$6=2,"e","")))))))))</f>
        <v/>
      </c>
      <c r="CS4" s="2" t="str">
        <f>IF((Голосование!CS$2=2),"a",(IF(Голосование!CS$3=2,"b",(IF(Голосование!CS$4=2,"c",(IF(Голосование!CS$5=2,"d",(IF(Голосование!CS$6=2,"e","")))))))))</f>
        <v/>
      </c>
      <c r="CT4" s="2" t="str">
        <f>IF((Голосование!CT$2=2),"a",(IF(Голосование!CT$3=2,"b",(IF(Голосование!CT$4=2,"c",(IF(Голосование!CT$5=2,"d",(IF(Голосование!CT$6=2,"e","")))))))))</f>
        <v/>
      </c>
      <c r="CU4" s="2" t="str">
        <f>IF((Голосование!CU$2=2),"a",(IF(Голосование!CU$3=2,"b",(IF(Голосование!CU$4=2,"c",(IF(Голосование!CU$5=2,"d",(IF(Голосование!CU$6=2,"e","")))))))))</f>
        <v/>
      </c>
      <c r="CV4" s="2" t="str">
        <f>IF((Голосование!CV$2=2),"a",(IF(Голосование!CV$3=2,"b",(IF(Голосование!CV$4=2,"c",(IF(Голосование!CV$5=2,"d",(IF(Голосование!CV$6=2,"e","")))))))))</f>
        <v/>
      </c>
      <c r="CW4" s="2" t="str">
        <f>IF((Голосование!CW$2=2),"a",(IF(Голосование!CW$3=2,"b",(IF(Голосование!CW$4=2,"c",(IF(Голосование!CW$5=2,"d",(IF(Голосование!CW$6=2,"e","")))))))))</f>
        <v/>
      </c>
      <c r="CX4" s="2" t="str">
        <f>IF((Голосование!CX$2=2),"a",(IF(Голосование!CX$3=2,"b",(IF(Голосование!CX$4=2,"c",(IF(Голосование!CX$5=2,"d",(IF(Голосование!CX$6=2,"e","")))))))))</f>
        <v/>
      </c>
    </row>
    <row r="5" spans="1:102" ht="19.5" customHeight="1" x14ac:dyDescent="0.25">
      <c r="A5" s="165"/>
      <c r="B5" s="166"/>
      <c r="C5" s="117" t="str">
        <f>IF((Голосование!C$2=3),"a",(IF(Голосование!C$3=3,"b",(IF(Голосование!C$4=3,"c",(IF(Голосование!C$5=3,"d",(IF(Голосование!C$6=3,"e","")))))))))</f>
        <v/>
      </c>
      <c r="D5" s="2" t="str">
        <f>IF((Голосование!D$2=3),"a",(IF(Голосование!D$3=3,"b",(IF(Голосование!D$4=3,"c",(IF(Голосование!D$5=3,"d",(IF(Голосование!D$6=3,"e","")))))))))</f>
        <v/>
      </c>
      <c r="E5" s="2" t="str">
        <f>IF((Голосование!E$2=3),"a",(IF(Голосование!E$3=3,"b",(IF(Голосование!E$4=3,"c",(IF(Голосование!E$5=3,"d",(IF(Голосование!E$6=3,"e","")))))))))</f>
        <v/>
      </c>
      <c r="F5" s="2" t="str">
        <f>IF((Голосование!F$2=3),"a",(IF(Голосование!F$3=3,"b",(IF(Голосование!F$4=3,"c",(IF(Голосование!F$5=3,"d",(IF(Голосование!F$6=3,"e","")))))))))</f>
        <v/>
      </c>
      <c r="G5" s="2" t="str">
        <f>IF((Голосование!G$2=3),"a",(IF(Голосование!G$3=3,"b",(IF(Голосование!G$4=3,"c",(IF(Голосование!G$5=3,"d",(IF(Голосование!G$6=3,"e","")))))))))</f>
        <v/>
      </c>
      <c r="H5" s="2" t="str">
        <f>IF((Голосование!H$2=3),"a",(IF(Голосование!H$3=3,"b",(IF(Голосование!H$4=3,"c",(IF(Голосование!H$5=3,"d",(IF(Голосование!H$6=3,"e","")))))))))</f>
        <v/>
      </c>
      <c r="I5" s="2" t="str">
        <f>IF((Голосование!I$2=3),"a",(IF(Голосование!I$3=3,"b",(IF(Голосование!I$4=3,"c",(IF(Голосование!I$5=3,"d",(IF(Голосование!I$6=3,"e","")))))))))</f>
        <v/>
      </c>
      <c r="J5" s="2" t="str">
        <f>IF((Голосование!J$2=3),"a",(IF(Голосование!J$3=3,"b",(IF(Голосование!J$4=3,"c",(IF(Голосование!J$5=3,"d",(IF(Голосование!J$6=3,"e","")))))))))</f>
        <v/>
      </c>
      <c r="K5" s="2" t="str">
        <f>IF((Голосование!K$2=3),"a",(IF(Голосование!K$3=3,"b",(IF(Голосование!K$4=3,"c",(IF(Голосование!K$5=3,"d",(IF(Голосование!K$6=3,"e","")))))))))</f>
        <v/>
      </c>
      <c r="L5" s="2" t="str">
        <f>IF((Голосование!L$2=3),"a",(IF(Голосование!L$3=3,"b",(IF(Голосование!L$4=3,"c",(IF(Голосование!L$5=3,"d",(IF(Голосование!L$6=3,"e","")))))))))</f>
        <v/>
      </c>
      <c r="M5" s="2" t="str">
        <f>IF((Голосование!M$2=3),"a",(IF(Голосование!M$3=3,"b",(IF(Голосование!M$4=3,"c",(IF(Голосование!M$5=3,"d",(IF(Голосование!M$6=3,"e","")))))))))</f>
        <v/>
      </c>
      <c r="N5" s="2" t="str">
        <f>IF((Голосование!N$2=3),"a",(IF(Голосование!N$3=3,"b",(IF(Голосование!N$4=3,"c",(IF(Голосование!N$5=3,"d",(IF(Голосование!N$6=3,"e","")))))))))</f>
        <v/>
      </c>
      <c r="O5" s="2" t="str">
        <f>IF((Голосование!O$2=3),"a",(IF(Голосование!O$3=3,"b",(IF(Голосование!O$4=3,"c",(IF(Голосование!O$5=3,"d",(IF(Голосование!O$6=3,"e","")))))))))</f>
        <v/>
      </c>
      <c r="P5" s="2" t="str">
        <f>IF((Голосование!P$2=3),"a",(IF(Голосование!P$3=3,"b",(IF(Голосование!P$4=3,"c",(IF(Голосование!P$5=3,"d",(IF(Голосование!P$6=3,"e","")))))))))</f>
        <v/>
      </c>
      <c r="Q5" s="2" t="str">
        <f>IF((Голосование!Q$2=3),"a",(IF(Голосование!Q$3=3,"b",(IF(Голосование!Q$4=3,"c",(IF(Голосование!Q$5=3,"d",(IF(Голосование!Q$6=3,"e","")))))))))</f>
        <v/>
      </c>
      <c r="R5" s="2" t="str">
        <f>IF((Голосование!R$2=3),"a",(IF(Голосование!R$3=3,"b",(IF(Голосование!R$4=3,"c",(IF(Голосование!R$5=3,"d",(IF(Голосование!R$6=3,"e","")))))))))</f>
        <v/>
      </c>
      <c r="S5" s="2" t="str">
        <f>IF((Голосование!S$2=3),"a",(IF(Голосование!S$3=3,"b",(IF(Голосование!S$4=3,"c",(IF(Голосование!S$5=3,"d",(IF(Голосование!S$6=3,"e","")))))))))</f>
        <v/>
      </c>
      <c r="T5" s="2" t="str">
        <f>IF((Голосование!T$2=3),"a",(IF(Голосование!T$3=3,"b",(IF(Голосование!T$4=3,"c",(IF(Голосование!T$5=3,"d",(IF(Голосование!T$6=3,"e","")))))))))</f>
        <v/>
      </c>
      <c r="U5" s="2" t="str">
        <f>IF((Голосование!U$2=3),"a",(IF(Голосование!U$3=3,"b",(IF(Голосование!U$4=3,"c",(IF(Голосование!U$5=3,"d",(IF(Голосование!U$6=3,"e","")))))))))</f>
        <v/>
      </c>
      <c r="V5" s="2" t="str">
        <f>IF((Голосование!V$2=3),"a",(IF(Голосование!V$3=3,"b",(IF(Голосование!V$4=3,"c",(IF(Голосование!V$5=3,"d",(IF(Голосование!V$6=3,"e","")))))))))</f>
        <v/>
      </c>
      <c r="W5" s="2" t="str">
        <f>IF((Голосование!W$2=3),"a",(IF(Голосование!W$3=3,"b",(IF(Голосование!W$4=3,"c",(IF(Голосование!W$5=3,"d",(IF(Голосование!W$6=3,"e","")))))))))</f>
        <v/>
      </c>
      <c r="X5" s="2" t="str">
        <f>IF((Голосование!X$2=3),"a",(IF(Голосование!X$3=3,"b",(IF(Голосование!X$4=3,"c",(IF(Голосование!X$5=3,"d",(IF(Голосование!X$6=3,"e","")))))))))</f>
        <v/>
      </c>
      <c r="Y5" s="2" t="str">
        <f>IF((Голосование!Y$2=3),"a",(IF(Голосование!Y$3=3,"b",(IF(Голосование!Y$4=3,"c",(IF(Голосование!Y$5=3,"d",(IF(Голосование!Y$6=3,"e","")))))))))</f>
        <v/>
      </c>
      <c r="Z5" s="2" t="str">
        <f>IF((Голосование!Z$2=3),"a",(IF(Голосование!Z$3=3,"b",(IF(Голосование!Z$4=3,"c",(IF(Голосование!Z$5=3,"d",(IF(Голосование!Z$6=3,"e","")))))))))</f>
        <v/>
      </c>
      <c r="AA5" s="2" t="str">
        <f>IF((Голосование!AA$2=3),"a",(IF(Голосование!AA$3=3,"b",(IF(Голосование!AA$4=3,"c",(IF(Голосование!AA$5=3,"d",(IF(Голосование!AA$6=3,"e","")))))))))</f>
        <v/>
      </c>
      <c r="AB5" s="2" t="str">
        <f>IF((Голосование!AB$2=3),"a",(IF(Голосование!AB$3=3,"b",(IF(Голосование!AB$4=3,"c",(IF(Голосование!AB$5=3,"d",(IF(Голосование!AB$6=3,"e","")))))))))</f>
        <v/>
      </c>
      <c r="AC5" s="2" t="str">
        <f>IF((Голосование!AC$2=3),"a",(IF(Голосование!AC$3=3,"b",(IF(Голосование!AC$4=3,"c",(IF(Голосование!AC$5=3,"d",(IF(Голосование!AC$6=3,"e","")))))))))</f>
        <v/>
      </c>
      <c r="AD5" s="2" t="str">
        <f>IF((Голосование!AD$2=3),"a",(IF(Голосование!AD$3=3,"b",(IF(Голосование!AD$4=3,"c",(IF(Голосование!AD$5=3,"d",(IF(Голосование!AD$6=3,"e","")))))))))</f>
        <v/>
      </c>
      <c r="AE5" s="2" t="str">
        <f>IF((Голосование!AE$2=3),"a",(IF(Голосование!AE$3=3,"b",(IF(Голосование!AE$4=3,"c",(IF(Голосование!AE$5=3,"d",(IF(Голосование!AE$6=3,"e","")))))))))</f>
        <v/>
      </c>
      <c r="AF5" s="2" t="str">
        <f>IF((Голосование!AF$2=3),"a",(IF(Голосование!AF$3=3,"b",(IF(Голосование!AF$4=3,"c",(IF(Голосование!AF$5=3,"d",(IF(Голосование!AF$6=3,"e","")))))))))</f>
        <v/>
      </c>
      <c r="AG5" s="2" t="str">
        <f>IF((Голосование!AG$2=3),"a",(IF(Голосование!AG$3=3,"b",(IF(Голосование!AG$4=3,"c",(IF(Голосование!AG$5=3,"d",(IF(Голосование!AG$6=3,"e","")))))))))</f>
        <v/>
      </c>
      <c r="AH5" s="2" t="str">
        <f>IF((Голосование!AH$2=3),"a",(IF(Голосование!AH$3=3,"b",(IF(Голосование!AH$4=3,"c",(IF(Голосование!AH$5=3,"d",(IF(Голосование!AH$6=3,"e","")))))))))</f>
        <v/>
      </c>
      <c r="AI5" s="2" t="str">
        <f>IF((Голосование!AI$2=3),"a",(IF(Голосование!AI$3=3,"b",(IF(Голосование!AI$4=3,"c",(IF(Голосование!AI$5=3,"d",(IF(Голосование!AI$6=3,"e","")))))))))</f>
        <v/>
      </c>
      <c r="AJ5" s="2" t="str">
        <f>IF((Голосование!AJ$2=3),"a",(IF(Голосование!AJ$3=3,"b",(IF(Голосование!AJ$4=3,"c",(IF(Голосование!AJ$5=3,"d",(IF(Голосование!AJ$6=3,"e","")))))))))</f>
        <v/>
      </c>
      <c r="AK5" s="2" t="str">
        <f>IF((Голосование!AK$2=3),"a",(IF(Голосование!AK$3=3,"b",(IF(Голосование!AK$4=3,"c",(IF(Голосование!AK$5=3,"d",(IF(Голосование!AK$6=3,"e","")))))))))</f>
        <v/>
      </c>
      <c r="AL5" s="2" t="str">
        <f>IF((Голосование!AL$2=3),"a",(IF(Голосование!AL$3=3,"b",(IF(Голосование!AL$4=3,"c",(IF(Голосование!AL$5=3,"d",(IF(Голосование!AL$6=3,"e","")))))))))</f>
        <v/>
      </c>
      <c r="AM5" s="2" t="str">
        <f>IF((Голосование!AM$2=3),"a",(IF(Голосование!AM$3=3,"b",(IF(Голосование!AM$4=3,"c",(IF(Голосование!AM$5=3,"d",(IF(Голосование!AM$6=3,"e","")))))))))</f>
        <v/>
      </c>
      <c r="AN5" s="2" t="str">
        <f>IF((Голосование!AN$2=3),"a",(IF(Голосование!AN$3=3,"b",(IF(Голосование!AN$4=3,"c",(IF(Голосование!AN$5=3,"d",(IF(Голосование!AN$6=3,"e","")))))))))</f>
        <v/>
      </c>
      <c r="AO5" s="2" t="str">
        <f>IF((Голосование!AO$2=3),"a",(IF(Голосование!AO$3=3,"b",(IF(Голосование!AO$4=3,"c",(IF(Голосование!AO$5=3,"d",(IF(Голосование!AO$6=3,"e","")))))))))</f>
        <v/>
      </c>
      <c r="AP5" s="2" t="str">
        <f>IF((Голосование!AP$2=3),"a",(IF(Голосование!AP$3=3,"b",(IF(Голосование!AP$4=3,"c",(IF(Голосование!AP$5=3,"d",(IF(Голосование!AP$6=3,"e","")))))))))</f>
        <v/>
      </c>
      <c r="AQ5" s="2" t="str">
        <f>IF((Голосование!AQ$2=3),"a",(IF(Голосование!AQ$3=3,"b",(IF(Голосование!AQ$4=3,"c",(IF(Голосование!AQ$5=3,"d",(IF(Голосование!AQ$6=3,"e","")))))))))</f>
        <v/>
      </c>
      <c r="AR5" s="2" t="str">
        <f>IF((Голосование!AR$2=3),"a",(IF(Голосование!AR$3=3,"b",(IF(Голосование!AR$4=3,"c",(IF(Голосование!AR$5=3,"d",(IF(Голосование!AR$6=3,"e","")))))))))</f>
        <v/>
      </c>
      <c r="AS5" s="2" t="str">
        <f>IF((Голосование!AS$2=3),"a",(IF(Голосование!AS$3=3,"b",(IF(Голосование!AS$4=3,"c",(IF(Голосование!AS$5=3,"d",(IF(Голосование!AS$6=3,"e","")))))))))</f>
        <v/>
      </c>
      <c r="AT5" s="2" t="str">
        <f>IF((Голосование!AT$2=3),"a",(IF(Голосование!AT$3=3,"b",(IF(Голосование!AT$4=3,"c",(IF(Голосование!AT$5=3,"d",(IF(Голосование!AT$6=3,"e","")))))))))</f>
        <v/>
      </c>
      <c r="AU5" s="2" t="str">
        <f>IF((Голосование!AU$2=3),"a",(IF(Голосование!AU$3=3,"b",(IF(Голосование!AU$4=3,"c",(IF(Голосование!AU$5=3,"d",(IF(Голосование!AU$6=3,"e","")))))))))</f>
        <v/>
      </c>
      <c r="AV5" s="2" t="str">
        <f>IF((Голосование!AV$2=3),"a",(IF(Голосование!AV$3=3,"b",(IF(Голосование!AV$4=3,"c",(IF(Голосование!AV$5=3,"d",(IF(Голосование!AV$6=3,"e","")))))))))</f>
        <v/>
      </c>
      <c r="AW5" s="2" t="str">
        <f>IF((Голосование!AW$2=3),"a",(IF(Голосование!AW$3=3,"b",(IF(Голосование!AW$4=3,"c",(IF(Голосование!AW$5=3,"d",(IF(Голосование!AW$6=3,"e","")))))))))</f>
        <v/>
      </c>
      <c r="AX5" s="2" t="str">
        <f>IF((Голосование!AX$2=3),"a",(IF(Голосование!AX$3=3,"b",(IF(Голосование!AX$4=3,"c",(IF(Голосование!AX$5=3,"d",(IF(Голосование!AX$6=3,"e","")))))))))</f>
        <v/>
      </c>
      <c r="AY5" s="2" t="str">
        <f>IF((Голосование!AY$2=3),"a",(IF(Голосование!AY$3=3,"b",(IF(Голосование!AY$4=3,"c",(IF(Голосование!AY$5=3,"d",(IF(Голосование!AY$6=3,"e","")))))))))</f>
        <v/>
      </c>
      <c r="AZ5" s="2" t="str">
        <f>IF((Голосование!AZ$2=3),"a",(IF(Голосование!AZ$3=3,"b",(IF(Голосование!AZ$4=3,"c",(IF(Голосование!AZ$5=3,"d",(IF(Голосование!AZ$6=3,"e","")))))))))</f>
        <v/>
      </c>
      <c r="BA5" s="2" t="str">
        <f>IF((Голосование!BA$2=3),"a",(IF(Голосование!BA$3=3,"b",(IF(Голосование!BA$4=3,"c",(IF(Голосование!BA$5=3,"d",(IF(Голосование!BA$6=3,"e","")))))))))</f>
        <v/>
      </c>
      <c r="BB5" s="2" t="str">
        <f>IF((Голосование!BB$2=3),"a",(IF(Голосование!BB$3=3,"b",(IF(Голосование!BB$4=3,"c",(IF(Голосование!BB$5=3,"d",(IF(Голосование!BB$6=3,"e","")))))))))</f>
        <v/>
      </c>
      <c r="BC5" s="2" t="str">
        <f>IF((Голосование!BC$2=3),"a",(IF(Голосование!BC$3=3,"b",(IF(Голосование!BC$4=3,"c",(IF(Голосование!BC$5=3,"d",(IF(Голосование!BC$6=3,"e","")))))))))</f>
        <v/>
      </c>
      <c r="BD5" s="2" t="str">
        <f>IF((Голосование!BD$2=3),"a",(IF(Голосование!BD$3=3,"b",(IF(Голосование!BD$4=3,"c",(IF(Голосование!BD$5=3,"d",(IF(Голосование!BD$6=3,"e","")))))))))</f>
        <v/>
      </c>
      <c r="BE5" s="2" t="str">
        <f>IF((Голосование!BE$2=3),"a",(IF(Голосование!BE$3=3,"b",(IF(Голосование!BE$4=3,"c",(IF(Голосование!BE$5=3,"d",(IF(Голосование!BE$6=3,"e","")))))))))</f>
        <v/>
      </c>
      <c r="BF5" s="2" t="str">
        <f>IF((Голосование!BF$2=3),"a",(IF(Голосование!BF$3=3,"b",(IF(Голосование!BF$4=3,"c",(IF(Голосование!BF$5=3,"d",(IF(Голосование!BF$6=3,"e","")))))))))</f>
        <v/>
      </c>
      <c r="BG5" s="2" t="str">
        <f>IF((Голосование!BG$2=3),"a",(IF(Голосование!BG$3=3,"b",(IF(Голосование!BG$4=3,"c",(IF(Голосование!BG$5=3,"d",(IF(Голосование!BG$6=3,"e","")))))))))</f>
        <v/>
      </c>
      <c r="BH5" s="2" t="str">
        <f>IF((Голосование!BH$2=3),"a",(IF(Голосование!BH$3=3,"b",(IF(Голосование!BH$4=3,"c",(IF(Голосование!BH$5=3,"d",(IF(Голосование!BH$6=3,"e","")))))))))</f>
        <v/>
      </c>
      <c r="BI5" s="2" t="str">
        <f>IF((Голосование!BI$2=3),"a",(IF(Голосование!BI$3=3,"b",(IF(Голосование!BI$4=3,"c",(IF(Голосование!BI$5=3,"d",(IF(Голосование!BI$6=3,"e","")))))))))</f>
        <v/>
      </c>
      <c r="BJ5" s="2" t="str">
        <f>IF((Голосование!BJ$2=3),"a",(IF(Голосование!BJ$3=3,"b",(IF(Голосование!BJ$4=3,"c",(IF(Голосование!BJ$5=3,"d",(IF(Голосование!BJ$6=3,"e","")))))))))</f>
        <v/>
      </c>
      <c r="BK5" s="2" t="str">
        <f>IF((Голосование!BK$2=3),"a",(IF(Голосование!BK$3=3,"b",(IF(Голосование!BK$4=3,"c",(IF(Голосование!BK$5=3,"d",(IF(Голосование!BK$6=3,"e","")))))))))</f>
        <v/>
      </c>
      <c r="BL5" s="2" t="str">
        <f>IF((Голосование!BL$2=3),"a",(IF(Голосование!BL$3=3,"b",(IF(Голосование!BL$4=3,"c",(IF(Голосование!BL$5=3,"d",(IF(Голосование!BL$6=3,"e","")))))))))</f>
        <v/>
      </c>
      <c r="BM5" s="2" t="str">
        <f>IF((Голосование!BM$2=3),"a",(IF(Голосование!BM$3=3,"b",(IF(Голосование!BM$4=3,"c",(IF(Голосование!BM$5=3,"d",(IF(Голосование!BM$6=3,"e","")))))))))</f>
        <v/>
      </c>
      <c r="BN5" s="2" t="str">
        <f>IF((Голосование!BN$2=3),"a",(IF(Голосование!BN$3=3,"b",(IF(Голосование!BN$4=3,"c",(IF(Голосование!BN$5=3,"d",(IF(Голосование!BN$6=3,"e","")))))))))</f>
        <v/>
      </c>
      <c r="BO5" s="2" t="str">
        <f>IF((Голосование!BO$2=3),"a",(IF(Голосование!BO$3=3,"b",(IF(Голосование!BO$4=3,"c",(IF(Голосование!BO$5=3,"d",(IF(Голосование!BO$6=3,"e","")))))))))</f>
        <v/>
      </c>
      <c r="BP5" s="2" t="str">
        <f>IF((Голосование!BP$2=3),"a",(IF(Голосование!BP$3=3,"b",(IF(Голосование!BP$4=3,"c",(IF(Голосование!BP$5=3,"d",(IF(Голосование!BP$6=3,"e","")))))))))</f>
        <v/>
      </c>
      <c r="BQ5" s="2" t="str">
        <f>IF((Голосование!BQ$2=3),"a",(IF(Голосование!BQ$3=3,"b",(IF(Голосование!BQ$4=3,"c",(IF(Голосование!BQ$5=3,"d",(IF(Голосование!BQ$6=3,"e","")))))))))</f>
        <v/>
      </c>
      <c r="BR5" s="2" t="str">
        <f>IF((Голосование!BR$2=3),"a",(IF(Голосование!BR$3=3,"b",(IF(Голосование!BR$4=3,"c",(IF(Голосование!BR$5=3,"d",(IF(Голосование!BR$6=3,"e","")))))))))</f>
        <v/>
      </c>
      <c r="BS5" s="2" t="str">
        <f>IF((Голосование!BS$2=3),"a",(IF(Голосование!BS$3=3,"b",(IF(Голосование!BS$4=3,"c",(IF(Голосование!BS$5=3,"d",(IF(Голосование!BS$6=3,"e","")))))))))</f>
        <v/>
      </c>
      <c r="BT5" s="2" t="str">
        <f>IF((Голосование!BT$2=3),"a",(IF(Голосование!BT$3=3,"b",(IF(Голосование!BT$4=3,"c",(IF(Голосование!BT$5=3,"d",(IF(Голосование!BT$6=3,"e","")))))))))</f>
        <v/>
      </c>
      <c r="BU5" s="2" t="str">
        <f>IF((Голосование!BU$2=3),"a",(IF(Голосование!BU$3=3,"b",(IF(Голосование!BU$4=3,"c",(IF(Голосование!BU$5=3,"d",(IF(Голосование!BU$6=3,"e","")))))))))</f>
        <v/>
      </c>
      <c r="BV5" s="2" t="str">
        <f>IF((Голосование!BV$2=3),"a",(IF(Голосование!BV$3=3,"b",(IF(Голосование!BV$4=3,"c",(IF(Голосование!BV$5=3,"d",(IF(Голосование!BV$6=3,"e","")))))))))</f>
        <v/>
      </c>
      <c r="BW5" s="2" t="str">
        <f>IF((Голосование!BW$2=3),"a",(IF(Голосование!BW$3=3,"b",(IF(Голосование!BW$4=3,"c",(IF(Голосование!BW$5=3,"d",(IF(Голосование!BW$6=3,"e","")))))))))</f>
        <v/>
      </c>
      <c r="BX5" s="2" t="str">
        <f>IF((Голосование!BX$2=3),"a",(IF(Голосование!BX$3=3,"b",(IF(Голосование!BX$4=3,"c",(IF(Голосование!BX$5=3,"d",(IF(Голосование!BX$6=3,"e","")))))))))</f>
        <v/>
      </c>
      <c r="BY5" s="2" t="str">
        <f>IF((Голосование!BY$2=3),"a",(IF(Голосование!BY$3=3,"b",(IF(Голосование!BY$4=3,"c",(IF(Голосование!BY$5=3,"d",(IF(Голосование!BY$6=3,"e","")))))))))</f>
        <v/>
      </c>
      <c r="BZ5" s="2" t="str">
        <f>IF((Голосование!BZ$2=3),"a",(IF(Голосование!BZ$3=3,"b",(IF(Голосование!BZ$4=3,"c",(IF(Голосование!BZ$5=3,"d",(IF(Голосование!BZ$6=3,"e","")))))))))</f>
        <v/>
      </c>
      <c r="CA5" s="2" t="str">
        <f>IF((Голосование!CA$2=3),"a",(IF(Голосование!CA$3=3,"b",(IF(Голосование!CA$4=3,"c",(IF(Голосование!CA$5=3,"d",(IF(Голосование!CA$6=3,"e","")))))))))</f>
        <v/>
      </c>
      <c r="CB5" s="2" t="str">
        <f>IF((Голосование!CB$2=3),"a",(IF(Голосование!CB$3=3,"b",(IF(Голосование!CB$4=3,"c",(IF(Голосование!CB$5=3,"d",(IF(Голосование!CB$6=3,"e","")))))))))</f>
        <v/>
      </c>
      <c r="CC5" s="2" t="str">
        <f>IF((Голосование!CC$2=3),"a",(IF(Голосование!CC$3=3,"b",(IF(Голосование!CC$4=3,"c",(IF(Голосование!CC$5=3,"d",(IF(Голосование!CC$6=3,"e","")))))))))</f>
        <v/>
      </c>
      <c r="CD5" s="2" t="str">
        <f>IF((Голосование!CD$2=3),"a",(IF(Голосование!CD$3=3,"b",(IF(Голосование!CD$4=3,"c",(IF(Голосование!CD$5=3,"d",(IF(Голосование!CD$6=3,"e","")))))))))</f>
        <v/>
      </c>
      <c r="CE5" s="2" t="str">
        <f>IF((Голосование!CE$2=3),"a",(IF(Голосование!CE$3=3,"b",(IF(Голосование!CE$4=3,"c",(IF(Голосование!CE$5=3,"d",(IF(Голосование!CE$6=3,"e","")))))))))</f>
        <v/>
      </c>
      <c r="CF5" s="2" t="str">
        <f>IF((Голосование!CF$2=3),"a",(IF(Голосование!CF$3=3,"b",(IF(Голосование!CF$4=3,"c",(IF(Голосование!CF$5=3,"d",(IF(Голосование!CF$6=3,"e","")))))))))</f>
        <v/>
      </c>
      <c r="CG5" s="2" t="str">
        <f>IF((Голосование!CG$2=3),"a",(IF(Голосование!CG$3=3,"b",(IF(Голосование!CG$4=3,"c",(IF(Голосование!CG$5=3,"d",(IF(Голосование!CG$6=3,"e","")))))))))</f>
        <v/>
      </c>
      <c r="CH5" s="2" t="str">
        <f>IF((Голосование!CH$2=3),"a",(IF(Голосование!CH$3=3,"b",(IF(Голосование!CH$4=3,"c",(IF(Голосование!CH$5=3,"d",(IF(Голосование!CH$6=3,"e","")))))))))</f>
        <v/>
      </c>
      <c r="CI5" s="2" t="str">
        <f>IF((Голосование!CI$2=3),"a",(IF(Голосование!CI$3=3,"b",(IF(Голосование!CI$4=3,"c",(IF(Голосование!CI$5=3,"d",(IF(Голосование!CI$6=3,"e","")))))))))</f>
        <v/>
      </c>
      <c r="CJ5" s="2" t="str">
        <f>IF((Голосование!CJ$2=3),"a",(IF(Голосование!CJ$3=3,"b",(IF(Голосование!CJ$4=3,"c",(IF(Голосование!CJ$5=3,"d",(IF(Голосование!CJ$6=3,"e","")))))))))</f>
        <v/>
      </c>
      <c r="CK5" s="2" t="str">
        <f>IF((Голосование!CK$2=3),"a",(IF(Голосование!CK$3=3,"b",(IF(Голосование!CK$4=3,"c",(IF(Голосование!CK$5=3,"d",(IF(Голосование!CK$6=3,"e","")))))))))</f>
        <v/>
      </c>
      <c r="CL5" s="2" t="str">
        <f>IF((Голосование!CL$2=3),"a",(IF(Голосование!CL$3=3,"b",(IF(Голосование!CL$4=3,"c",(IF(Голосование!CL$5=3,"d",(IF(Голосование!CL$6=3,"e","")))))))))</f>
        <v/>
      </c>
      <c r="CM5" s="2" t="str">
        <f>IF((Голосование!CM$2=3),"a",(IF(Голосование!CM$3=3,"b",(IF(Голосование!CM$4=3,"c",(IF(Голосование!CM$5=3,"d",(IF(Голосование!CM$6=3,"e","")))))))))</f>
        <v/>
      </c>
      <c r="CN5" s="2" t="str">
        <f>IF((Голосование!CN$2=3),"a",(IF(Голосование!CN$3=3,"b",(IF(Голосование!CN$4=3,"c",(IF(Голосование!CN$5=3,"d",(IF(Голосование!CN$6=3,"e","")))))))))</f>
        <v/>
      </c>
      <c r="CO5" s="2" t="str">
        <f>IF((Голосование!CO$2=3),"a",(IF(Голосование!CO$3=3,"b",(IF(Голосование!CO$4=3,"c",(IF(Голосование!CO$5=3,"d",(IF(Голосование!CO$6=3,"e","")))))))))</f>
        <v/>
      </c>
      <c r="CP5" s="2" t="str">
        <f>IF((Голосование!CP$2=3),"a",(IF(Голосование!CP$3=3,"b",(IF(Голосование!CP$4=3,"c",(IF(Голосование!CP$5=3,"d",(IF(Голосование!CP$6=3,"e","")))))))))</f>
        <v/>
      </c>
      <c r="CQ5" s="2" t="str">
        <f>IF((Голосование!CQ$2=3),"a",(IF(Голосование!CQ$3=3,"b",(IF(Голосование!CQ$4=3,"c",(IF(Голосование!CQ$5=3,"d",(IF(Голосование!CQ$6=3,"e","")))))))))</f>
        <v/>
      </c>
      <c r="CR5" s="2" t="str">
        <f>IF((Голосование!CR$2=3),"a",(IF(Голосование!CR$3=3,"b",(IF(Голосование!CR$4=3,"c",(IF(Голосование!CR$5=3,"d",(IF(Голосование!CR$6=3,"e","")))))))))</f>
        <v/>
      </c>
      <c r="CS5" s="2" t="str">
        <f>IF((Голосование!CS$2=3),"a",(IF(Голосование!CS$3=3,"b",(IF(Голосование!CS$4=3,"c",(IF(Голосование!CS$5=3,"d",(IF(Голосование!CS$6=3,"e","")))))))))</f>
        <v/>
      </c>
      <c r="CT5" s="2" t="str">
        <f>IF((Голосование!CT$2=3),"a",(IF(Голосование!CT$3=3,"b",(IF(Голосование!CT$4=3,"c",(IF(Голосование!CT$5=3,"d",(IF(Голосование!CT$6=3,"e","")))))))))</f>
        <v/>
      </c>
      <c r="CU5" s="2" t="str">
        <f>IF((Голосование!CU$2=3),"a",(IF(Голосование!CU$3=3,"b",(IF(Голосование!CU$4=3,"c",(IF(Голосование!CU$5=3,"d",(IF(Голосование!CU$6=3,"e","")))))))))</f>
        <v/>
      </c>
      <c r="CV5" s="2" t="str">
        <f>IF((Голосование!CV$2=3),"a",(IF(Голосование!CV$3=3,"b",(IF(Голосование!CV$4=3,"c",(IF(Голосование!CV$5=3,"d",(IF(Голосование!CV$6=3,"e","")))))))))</f>
        <v/>
      </c>
      <c r="CW5" s="2" t="str">
        <f>IF((Голосование!CW$2=3),"a",(IF(Голосование!CW$3=3,"b",(IF(Голосование!CW$4=3,"c",(IF(Голосование!CW$5=3,"d",(IF(Голосование!CW$6=3,"e","")))))))))</f>
        <v/>
      </c>
      <c r="CX5" s="2" t="str">
        <f>IF((Голосование!CX$2=3),"a",(IF(Голосование!CX$3=3,"b",(IF(Голосование!CX$4=3,"c",(IF(Голосование!CX$5=3,"d",(IF(Голосование!CX$6=3,"e","")))))))))</f>
        <v/>
      </c>
    </row>
    <row r="6" spans="1:102" ht="19.5" customHeight="1" x14ac:dyDescent="0.25">
      <c r="A6" s="165"/>
      <c r="B6" s="166"/>
      <c r="C6" s="117" t="str">
        <f>IF((Голосование!C$2=4),"a",(IF(Голосование!C$3=4,"b",(IF(Голосование!C$4=4,"c",(IF(Голосование!C$5=4,"d",(IF(Голосование!C$6=4,"e","")))))))))</f>
        <v/>
      </c>
      <c r="D6" s="2" t="str">
        <f>IF((Голосование!D$2=4),"a",(IF(Голосование!D$3=4,"b",(IF(Голосование!D$4=4,"c",(IF(Голосование!D$5=4,"d",(IF(Голосование!D$6=4,"e","")))))))))</f>
        <v/>
      </c>
      <c r="E6" s="2" t="str">
        <f>IF((Голосование!E$2=4),"a",(IF(Голосование!E$3=4,"b",(IF(Голосование!E$4=4,"c",(IF(Голосование!E$5=4,"d",(IF(Голосование!E$6=4,"e","")))))))))</f>
        <v/>
      </c>
      <c r="F6" s="2" t="str">
        <f>IF((Голосование!F$2=4),"a",(IF(Голосование!F$3=4,"b",(IF(Голосование!F$4=4,"c",(IF(Голосование!F$5=4,"d",(IF(Голосование!F$6=4,"e","")))))))))</f>
        <v/>
      </c>
      <c r="G6" s="2" t="str">
        <f>IF((Голосование!G$2=4),"a",(IF(Голосование!G$3=4,"b",(IF(Голосование!G$4=4,"c",(IF(Голосование!G$5=4,"d",(IF(Голосование!G$6=4,"e","")))))))))</f>
        <v/>
      </c>
      <c r="H6" s="2" t="str">
        <f>IF((Голосование!H$2=4),"a",(IF(Голосование!H$3=4,"b",(IF(Голосование!H$4=4,"c",(IF(Голосование!H$5=4,"d",(IF(Голосование!H$6=4,"e","")))))))))</f>
        <v/>
      </c>
      <c r="I6" s="2" t="str">
        <f>IF((Голосование!I$2=4),"a",(IF(Голосование!I$3=4,"b",(IF(Голосование!I$4=4,"c",(IF(Голосование!I$5=4,"d",(IF(Голосование!I$6=4,"e","")))))))))</f>
        <v/>
      </c>
      <c r="J6" s="2" t="str">
        <f>IF((Голосование!J$2=4),"a",(IF(Голосование!J$3=4,"b",(IF(Голосование!J$4=4,"c",(IF(Голосование!J$5=4,"d",(IF(Голосование!J$6=4,"e","")))))))))</f>
        <v/>
      </c>
      <c r="K6" s="2" t="str">
        <f>IF((Голосование!K$2=4),"a",(IF(Голосование!K$3=4,"b",(IF(Голосование!K$4=4,"c",(IF(Голосование!K$5=4,"d",(IF(Голосование!K$6=4,"e","")))))))))</f>
        <v/>
      </c>
      <c r="L6" s="2" t="str">
        <f>IF((Голосование!L$2=4),"a",(IF(Голосование!L$3=4,"b",(IF(Голосование!L$4=4,"c",(IF(Голосование!L$5=4,"d",(IF(Голосование!L$6=4,"e","")))))))))</f>
        <v/>
      </c>
      <c r="M6" s="2" t="str">
        <f>IF((Голосование!M$2=4),"a",(IF(Голосование!M$3=4,"b",(IF(Голосование!M$4=4,"c",(IF(Голосование!M$5=4,"d",(IF(Голосование!M$6=4,"e","")))))))))</f>
        <v/>
      </c>
      <c r="N6" s="2" t="str">
        <f>IF((Голосование!N$2=4),"a",(IF(Голосование!N$3=4,"b",(IF(Голосование!N$4=4,"c",(IF(Голосование!N$5=4,"d",(IF(Голосование!N$6=4,"e","")))))))))</f>
        <v/>
      </c>
      <c r="O6" s="2" t="str">
        <f>IF((Голосование!O$2=4),"a",(IF(Голосование!O$3=4,"b",(IF(Голосование!O$4=4,"c",(IF(Голосование!O$5=4,"d",(IF(Голосование!O$6=4,"e","")))))))))</f>
        <v/>
      </c>
      <c r="P6" s="2" t="str">
        <f>IF((Голосование!P$2=4),"a",(IF(Голосование!P$3=4,"b",(IF(Голосование!P$4=4,"c",(IF(Голосование!P$5=4,"d",(IF(Голосование!P$6=4,"e","")))))))))</f>
        <v/>
      </c>
      <c r="Q6" s="2" t="str">
        <f>IF((Голосование!Q$2=4),"a",(IF(Голосование!Q$3=4,"b",(IF(Голосование!Q$4=4,"c",(IF(Голосование!Q$5=4,"d",(IF(Голосование!Q$6=4,"e","")))))))))</f>
        <v/>
      </c>
      <c r="R6" s="2" t="str">
        <f>IF((Голосование!R$2=4),"a",(IF(Голосование!R$3=4,"b",(IF(Голосование!R$4=4,"c",(IF(Голосование!R$5=4,"d",(IF(Голосование!R$6=4,"e","")))))))))</f>
        <v/>
      </c>
      <c r="S6" s="2" t="str">
        <f>IF((Голосование!S$2=4),"a",(IF(Голосование!S$3=4,"b",(IF(Голосование!S$4=4,"c",(IF(Голосование!S$5=4,"d",(IF(Голосование!S$6=4,"e","")))))))))</f>
        <v/>
      </c>
      <c r="T6" s="2" t="str">
        <f>IF((Голосование!T$2=4),"a",(IF(Голосование!T$3=4,"b",(IF(Голосование!T$4=4,"c",(IF(Голосование!T$5=4,"d",(IF(Голосование!T$6=4,"e","")))))))))</f>
        <v/>
      </c>
      <c r="U6" s="2" t="str">
        <f>IF((Голосование!U$2=4),"a",(IF(Голосование!U$3=4,"b",(IF(Голосование!U$4=4,"c",(IF(Голосование!U$5=4,"d",(IF(Голосование!U$6=4,"e","")))))))))</f>
        <v/>
      </c>
      <c r="V6" s="2" t="str">
        <f>IF((Голосование!V$2=4),"a",(IF(Голосование!V$3=4,"b",(IF(Голосование!V$4=4,"c",(IF(Голосование!V$5=4,"d",(IF(Голосование!V$6=4,"e","")))))))))</f>
        <v/>
      </c>
      <c r="W6" s="2" t="str">
        <f>IF((Голосование!W$2=4),"a",(IF(Голосование!W$3=4,"b",(IF(Голосование!W$4=4,"c",(IF(Голосование!W$5=4,"d",(IF(Голосование!W$6=4,"e","")))))))))</f>
        <v/>
      </c>
      <c r="X6" s="2" t="str">
        <f>IF((Голосование!X$2=4),"a",(IF(Голосование!X$3=4,"b",(IF(Голосование!X$4=4,"c",(IF(Голосование!X$5=4,"d",(IF(Голосование!X$6=4,"e","")))))))))</f>
        <v/>
      </c>
      <c r="Y6" s="2" t="str">
        <f>IF((Голосование!Y$2=4),"a",(IF(Голосование!Y$3=4,"b",(IF(Голосование!Y$4=4,"c",(IF(Голосование!Y$5=4,"d",(IF(Голосование!Y$6=4,"e","")))))))))</f>
        <v/>
      </c>
      <c r="Z6" s="2" t="str">
        <f>IF((Голосование!Z$2=4),"a",(IF(Голосование!Z$3=4,"b",(IF(Голосование!Z$4=4,"c",(IF(Голосование!Z$5=4,"d",(IF(Голосование!Z$6=4,"e","")))))))))</f>
        <v/>
      </c>
      <c r="AA6" s="2" t="str">
        <f>IF((Голосование!AA$2=4),"a",(IF(Голосование!AA$3=4,"b",(IF(Голосование!AA$4=4,"c",(IF(Голосование!AA$5=4,"d",(IF(Голосование!AA$6=4,"e","")))))))))</f>
        <v/>
      </c>
      <c r="AB6" s="2" t="str">
        <f>IF((Голосование!AB$2=4),"a",(IF(Голосование!AB$3=4,"b",(IF(Голосование!AB$4=4,"c",(IF(Голосование!AB$5=4,"d",(IF(Голосование!AB$6=4,"e","")))))))))</f>
        <v/>
      </c>
      <c r="AC6" s="2" t="str">
        <f>IF((Голосование!AC$2=4),"a",(IF(Голосование!AC$3=4,"b",(IF(Голосование!AC$4=4,"c",(IF(Голосование!AC$5=4,"d",(IF(Голосование!AC$6=4,"e","")))))))))</f>
        <v/>
      </c>
      <c r="AD6" s="2" t="str">
        <f>IF((Голосование!AD$2=4),"a",(IF(Голосование!AD$3=4,"b",(IF(Голосование!AD$4=4,"c",(IF(Голосование!AD$5=4,"d",(IF(Голосование!AD$6=4,"e","")))))))))</f>
        <v/>
      </c>
      <c r="AE6" s="2" t="str">
        <f>IF((Голосование!AE$2=4),"a",(IF(Голосование!AE$3=4,"b",(IF(Голосование!AE$4=4,"c",(IF(Голосование!AE$5=4,"d",(IF(Голосование!AE$6=4,"e","")))))))))</f>
        <v/>
      </c>
      <c r="AF6" s="2" t="str">
        <f>IF((Голосование!AF$2=4),"a",(IF(Голосование!AF$3=4,"b",(IF(Голосование!AF$4=4,"c",(IF(Голосование!AF$5=4,"d",(IF(Голосование!AF$6=4,"e","")))))))))</f>
        <v/>
      </c>
      <c r="AG6" s="2" t="str">
        <f>IF((Голосование!AG$2=4),"a",(IF(Голосование!AG$3=4,"b",(IF(Голосование!AG$4=4,"c",(IF(Голосование!AG$5=4,"d",(IF(Голосование!AG$6=4,"e","")))))))))</f>
        <v/>
      </c>
      <c r="AH6" s="2" t="str">
        <f>IF((Голосование!AH$2=4),"a",(IF(Голосование!AH$3=4,"b",(IF(Голосование!AH$4=4,"c",(IF(Голосование!AH$5=4,"d",(IF(Голосование!AH$6=4,"e","")))))))))</f>
        <v/>
      </c>
      <c r="AI6" s="2" t="str">
        <f>IF((Голосование!AI$2=4),"a",(IF(Голосование!AI$3=4,"b",(IF(Голосование!AI$4=4,"c",(IF(Голосование!AI$5=4,"d",(IF(Голосование!AI$6=4,"e","")))))))))</f>
        <v/>
      </c>
      <c r="AJ6" s="2" t="str">
        <f>IF((Голосование!AJ$2=4),"a",(IF(Голосование!AJ$3=4,"b",(IF(Голосование!AJ$4=4,"c",(IF(Голосование!AJ$5=4,"d",(IF(Голосование!AJ$6=4,"e","")))))))))</f>
        <v/>
      </c>
      <c r="AK6" s="2" t="str">
        <f>IF((Голосование!AK$2=4),"a",(IF(Голосование!AK$3=4,"b",(IF(Голосование!AK$4=4,"c",(IF(Голосование!AK$5=4,"d",(IF(Голосование!AK$6=4,"e","")))))))))</f>
        <v/>
      </c>
      <c r="AL6" s="2" t="str">
        <f>IF((Голосование!AL$2=4),"a",(IF(Голосование!AL$3=4,"b",(IF(Голосование!AL$4=4,"c",(IF(Голосование!AL$5=4,"d",(IF(Голосование!AL$6=4,"e","")))))))))</f>
        <v/>
      </c>
      <c r="AM6" s="2" t="str">
        <f>IF((Голосование!AM$2=4),"a",(IF(Голосование!AM$3=4,"b",(IF(Голосование!AM$4=4,"c",(IF(Голосование!AM$5=4,"d",(IF(Голосование!AM$6=4,"e","")))))))))</f>
        <v/>
      </c>
      <c r="AN6" s="2" t="str">
        <f>IF((Голосование!AN$2=4),"a",(IF(Голосование!AN$3=4,"b",(IF(Голосование!AN$4=4,"c",(IF(Голосование!AN$5=4,"d",(IF(Голосование!AN$6=4,"e","")))))))))</f>
        <v/>
      </c>
      <c r="AO6" s="2" t="str">
        <f>IF((Голосование!AO$2=4),"a",(IF(Голосование!AO$3=4,"b",(IF(Голосование!AO$4=4,"c",(IF(Голосование!AO$5=4,"d",(IF(Голосование!AO$6=4,"e","")))))))))</f>
        <v/>
      </c>
      <c r="AP6" s="2" t="str">
        <f>IF((Голосование!AP$2=4),"a",(IF(Голосование!AP$3=4,"b",(IF(Голосование!AP$4=4,"c",(IF(Голосование!AP$5=4,"d",(IF(Голосование!AP$6=4,"e","")))))))))</f>
        <v/>
      </c>
      <c r="AQ6" s="2" t="str">
        <f>IF((Голосование!AQ$2=4),"a",(IF(Голосование!AQ$3=4,"b",(IF(Голосование!AQ$4=4,"c",(IF(Голосование!AQ$5=4,"d",(IF(Голосование!AQ$6=4,"e","")))))))))</f>
        <v/>
      </c>
      <c r="AR6" s="2" t="str">
        <f>IF((Голосование!AR$2=4),"a",(IF(Голосование!AR$3=4,"b",(IF(Голосование!AR$4=4,"c",(IF(Голосование!AR$5=4,"d",(IF(Голосование!AR$6=4,"e","")))))))))</f>
        <v/>
      </c>
      <c r="AS6" s="2" t="str">
        <f>IF((Голосование!AS$2=4),"a",(IF(Голосование!AS$3=4,"b",(IF(Голосование!AS$4=4,"c",(IF(Голосование!AS$5=4,"d",(IF(Голосование!AS$6=4,"e","")))))))))</f>
        <v/>
      </c>
      <c r="AT6" s="2" t="str">
        <f>IF((Голосование!AT$2=4),"a",(IF(Голосование!AT$3=4,"b",(IF(Голосование!AT$4=4,"c",(IF(Голосование!AT$5=4,"d",(IF(Голосование!AT$6=4,"e","")))))))))</f>
        <v/>
      </c>
      <c r="AU6" s="2" t="str">
        <f>IF((Голосование!AU$2=4),"a",(IF(Голосование!AU$3=4,"b",(IF(Голосование!AU$4=4,"c",(IF(Голосование!AU$5=4,"d",(IF(Голосование!AU$6=4,"e","")))))))))</f>
        <v/>
      </c>
      <c r="AV6" s="2" t="str">
        <f>IF((Голосование!AV$2=4),"a",(IF(Голосование!AV$3=4,"b",(IF(Голосование!AV$4=4,"c",(IF(Голосование!AV$5=4,"d",(IF(Голосование!AV$6=4,"e","")))))))))</f>
        <v/>
      </c>
      <c r="AW6" s="2" t="str">
        <f>IF((Голосование!AW$2=4),"a",(IF(Голосование!AW$3=4,"b",(IF(Голосование!AW$4=4,"c",(IF(Голосование!AW$5=4,"d",(IF(Голосование!AW$6=4,"e","")))))))))</f>
        <v/>
      </c>
      <c r="AX6" s="2" t="str">
        <f>IF((Голосование!AX$2=4),"a",(IF(Голосование!AX$3=4,"b",(IF(Голосование!AX$4=4,"c",(IF(Голосование!AX$5=4,"d",(IF(Голосование!AX$6=4,"e","")))))))))</f>
        <v/>
      </c>
      <c r="AY6" s="2" t="str">
        <f>IF((Голосование!AY$2=4),"a",(IF(Голосование!AY$3=4,"b",(IF(Голосование!AY$4=4,"c",(IF(Голосование!AY$5=4,"d",(IF(Голосование!AY$6=4,"e","")))))))))</f>
        <v/>
      </c>
      <c r="AZ6" s="2" t="str">
        <f>IF((Голосование!AZ$2=4),"a",(IF(Голосование!AZ$3=4,"b",(IF(Голосование!AZ$4=4,"c",(IF(Голосование!AZ$5=4,"d",(IF(Голосование!AZ$6=4,"e","")))))))))</f>
        <v/>
      </c>
      <c r="BA6" s="2" t="str">
        <f>IF((Голосование!BA$2=4),"a",(IF(Голосование!BA$3=4,"b",(IF(Голосование!BA$4=4,"c",(IF(Голосование!BA$5=4,"d",(IF(Голосование!BA$6=4,"e","")))))))))</f>
        <v/>
      </c>
      <c r="BB6" s="2" t="str">
        <f>IF((Голосование!BB$2=4),"a",(IF(Голосование!BB$3=4,"b",(IF(Голосование!BB$4=4,"c",(IF(Голосование!BB$5=4,"d",(IF(Голосование!BB$6=4,"e","")))))))))</f>
        <v/>
      </c>
      <c r="BC6" s="2" t="str">
        <f>IF((Голосование!BC$2=4),"a",(IF(Голосование!BC$3=4,"b",(IF(Голосование!BC$4=4,"c",(IF(Голосование!BC$5=4,"d",(IF(Голосование!BC$6=4,"e","")))))))))</f>
        <v/>
      </c>
      <c r="BD6" s="2" t="str">
        <f>IF((Голосование!BD$2=4),"a",(IF(Голосование!BD$3=4,"b",(IF(Голосование!BD$4=4,"c",(IF(Голосование!BD$5=4,"d",(IF(Голосование!BD$6=4,"e","")))))))))</f>
        <v/>
      </c>
      <c r="BE6" s="2" t="str">
        <f>IF((Голосование!BE$2=4),"a",(IF(Голосование!BE$3=4,"b",(IF(Голосование!BE$4=4,"c",(IF(Голосование!BE$5=4,"d",(IF(Голосование!BE$6=4,"e","")))))))))</f>
        <v/>
      </c>
      <c r="BF6" s="2" t="str">
        <f>IF((Голосование!BF$2=4),"a",(IF(Голосование!BF$3=4,"b",(IF(Голосование!BF$4=4,"c",(IF(Голосование!BF$5=4,"d",(IF(Голосование!BF$6=4,"e","")))))))))</f>
        <v/>
      </c>
      <c r="BG6" s="2" t="str">
        <f>IF((Голосование!BG$2=4),"a",(IF(Голосование!BG$3=4,"b",(IF(Голосование!BG$4=4,"c",(IF(Голосование!BG$5=4,"d",(IF(Голосование!BG$6=4,"e","")))))))))</f>
        <v/>
      </c>
      <c r="BH6" s="2" t="str">
        <f>IF((Голосование!BH$2=4),"a",(IF(Голосование!BH$3=4,"b",(IF(Голосование!BH$4=4,"c",(IF(Голосование!BH$5=4,"d",(IF(Голосование!BH$6=4,"e","")))))))))</f>
        <v/>
      </c>
      <c r="BI6" s="2" t="str">
        <f>IF((Голосование!BI$2=4),"a",(IF(Голосование!BI$3=4,"b",(IF(Голосование!BI$4=4,"c",(IF(Голосование!BI$5=4,"d",(IF(Голосование!BI$6=4,"e","")))))))))</f>
        <v/>
      </c>
      <c r="BJ6" s="2" t="str">
        <f>IF((Голосование!BJ$2=4),"a",(IF(Голосование!BJ$3=4,"b",(IF(Голосование!BJ$4=4,"c",(IF(Голосование!BJ$5=4,"d",(IF(Голосование!BJ$6=4,"e","")))))))))</f>
        <v/>
      </c>
      <c r="BK6" s="2" t="str">
        <f>IF((Голосование!BK$2=4),"a",(IF(Голосование!BK$3=4,"b",(IF(Голосование!BK$4=4,"c",(IF(Голосование!BK$5=4,"d",(IF(Голосование!BK$6=4,"e","")))))))))</f>
        <v/>
      </c>
      <c r="BL6" s="2" t="str">
        <f>IF((Голосование!BL$2=4),"a",(IF(Голосование!BL$3=4,"b",(IF(Голосование!BL$4=4,"c",(IF(Голосование!BL$5=4,"d",(IF(Голосование!BL$6=4,"e","")))))))))</f>
        <v/>
      </c>
      <c r="BM6" s="2" t="str">
        <f>IF((Голосование!BM$2=4),"a",(IF(Голосование!BM$3=4,"b",(IF(Голосование!BM$4=4,"c",(IF(Голосование!BM$5=4,"d",(IF(Голосование!BM$6=4,"e","")))))))))</f>
        <v/>
      </c>
      <c r="BN6" s="2" t="str">
        <f>IF((Голосование!BN$2=4),"a",(IF(Голосование!BN$3=4,"b",(IF(Голосование!BN$4=4,"c",(IF(Голосование!BN$5=4,"d",(IF(Голосование!BN$6=4,"e","")))))))))</f>
        <v/>
      </c>
      <c r="BO6" s="2" t="str">
        <f>IF((Голосование!BO$2=4),"a",(IF(Голосование!BO$3=4,"b",(IF(Голосование!BO$4=4,"c",(IF(Голосование!BO$5=4,"d",(IF(Голосование!BO$6=4,"e","")))))))))</f>
        <v/>
      </c>
      <c r="BP6" s="2" t="str">
        <f>IF((Голосование!BP$2=4),"a",(IF(Голосование!BP$3=4,"b",(IF(Голосование!BP$4=4,"c",(IF(Голосование!BP$5=4,"d",(IF(Голосование!BP$6=4,"e","")))))))))</f>
        <v/>
      </c>
      <c r="BQ6" s="2" t="str">
        <f>IF((Голосование!BQ$2=4),"a",(IF(Голосование!BQ$3=4,"b",(IF(Голосование!BQ$4=4,"c",(IF(Голосование!BQ$5=4,"d",(IF(Голосование!BQ$6=4,"e","")))))))))</f>
        <v/>
      </c>
      <c r="BR6" s="2" t="str">
        <f>IF((Голосование!BR$2=4),"a",(IF(Голосование!BR$3=4,"b",(IF(Голосование!BR$4=4,"c",(IF(Голосование!BR$5=4,"d",(IF(Голосование!BR$6=4,"e","")))))))))</f>
        <v/>
      </c>
      <c r="BS6" s="2" t="str">
        <f>IF((Голосование!BS$2=4),"a",(IF(Голосование!BS$3=4,"b",(IF(Голосование!BS$4=4,"c",(IF(Голосование!BS$5=4,"d",(IF(Голосование!BS$6=4,"e","")))))))))</f>
        <v/>
      </c>
      <c r="BT6" s="2" t="str">
        <f>IF((Голосование!BT$2=4),"a",(IF(Голосование!BT$3=4,"b",(IF(Голосование!BT$4=4,"c",(IF(Голосование!BT$5=4,"d",(IF(Голосование!BT$6=4,"e","")))))))))</f>
        <v/>
      </c>
      <c r="BU6" s="2" t="str">
        <f>IF((Голосование!BU$2=4),"a",(IF(Голосование!BU$3=4,"b",(IF(Голосование!BU$4=4,"c",(IF(Голосование!BU$5=4,"d",(IF(Голосование!BU$6=4,"e","")))))))))</f>
        <v/>
      </c>
      <c r="BV6" s="2" t="str">
        <f>IF((Голосование!BV$2=4),"a",(IF(Голосование!BV$3=4,"b",(IF(Голосование!BV$4=4,"c",(IF(Голосование!BV$5=4,"d",(IF(Голосование!BV$6=4,"e","")))))))))</f>
        <v/>
      </c>
      <c r="BW6" s="2" t="str">
        <f>IF((Голосование!BW$2=4),"a",(IF(Голосование!BW$3=4,"b",(IF(Голосование!BW$4=4,"c",(IF(Голосование!BW$5=4,"d",(IF(Голосование!BW$6=4,"e","")))))))))</f>
        <v/>
      </c>
      <c r="BX6" s="2" t="str">
        <f>IF((Голосование!BX$2=4),"a",(IF(Голосование!BX$3=4,"b",(IF(Голосование!BX$4=4,"c",(IF(Голосование!BX$5=4,"d",(IF(Голосование!BX$6=4,"e","")))))))))</f>
        <v/>
      </c>
      <c r="BY6" s="2" t="str">
        <f>IF((Голосование!BY$2=4),"a",(IF(Голосование!BY$3=4,"b",(IF(Голосование!BY$4=4,"c",(IF(Голосование!BY$5=4,"d",(IF(Голосование!BY$6=4,"e","")))))))))</f>
        <v/>
      </c>
      <c r="BZ6" s="2" t="str">
        <f>IF((Голосование!BZ$2=4),"a",(IF(Голосование!BZ$3=4,"b",(IF(Голосование!BZ$4=4,"c",(IF(Голосование!BZ$5=4,"d",(IF(Голосование!BZ$6=4,"e","")))))))))</f>
        <v/>
      </c>
      <c r="CA6" s="2" t="str">
        <f>IF((Голосование!CA$2=4),"a",(IF(Голосование!CA$3=4,"b",(IF(Голосование!CA$4=4,"c",(IF(Голосование!CA$5=4,"d",(IF(Голосование!CA$6=4,"e","")))))))))</f>
        <v/>
      </c>
      <c r="CB6" s="2" t="str">
        <f>IF((Голосование!CB$2=4),"a",(IF(Голосование!CB$3=4,"b",(IF(Голосование!CB$4=4,"c",(IF(Голосование!CB$5=4,"d",(IF(Голосование!CB$6=4,"e","")))))))))</f>
        <v/>
      </c>
      <c r="CC6" s="2" t="str">
        <f>IF((Голосование!CC$2=4),"a",(IF(Голосование!CC$3=4,"b",(IF(Голосование!CC$4=4,"c",(IF(Голосование!CC$5=4,"d",(IF(Голосование!CC$6=4,"e","")))))))))</f>
        <v/>
      </c>
      <c r="CD6" s="2" t="str">
        <f>IF((Голосование!CD$2=4),"a",(IF(Голосование!CD$3=4,"b",(IF(Голосование!CD$4=4,"c",(IF(Голосование!CD$5=4,"d",(IF(Голосование!CD$6=4,"e","")))))))))</f>
        <v/>
      </c>
      <c r="CE6" s="2" t="str">
        <f>IF((Голосование!CE$2=4),"a",(IF(Голосование!CE$3=4,"b",(IF(Голосование!CE$4=4,"c",(IF(Голосование!CE$5=4,"d",(IF(Голосование!CE$6=4,"e","")))))))))</f>
        <v/>
      </c>
      <c r="CF6" s="2" t="str">
        <f>IF((Голосование!CF$2=4),"a",(IF(Голосование!CF$3=4,"b",(IF(Голосование!CF$4=4,"c",(IF(Голосование!CF$5=4,"d",(IF(Голосование!CF$6=4,"e","")))))))))</f>
        <v/>
      </c>
      <c r="CG6" s="2" t="str">
        <f>IF((Голосование!CG$2=4),"a",(IF(Голосование!CG$3=4,"b",(IF(Голосование!CG$4=4,"c",(IF(Голосование!CG$5=4,"d",(IF(Голосование!CG$6=4,"e","")))))))))</f>
        <v/>
      </c>
      <c r="CH6" s="2" t="str">
        <f>IF((Голосование!CH$2=4),"a",(IF(Голосование!CH$3=4,"b",(IF(Голосование!CH$4=4,"c",(IF(Голосование!CH$5=4,"d",(IF(Голосование!CH$6=4,"e","")))))))))</f>
        <v/>
      </c>
      <c r="CI6" s="2" t="str">
        <f>IF((Голосование!CI$2=4),"a",(IF(Голосование!CI$3=4,"b",(IF(Голосование!CI$4=4,"c",(IF(Голосование!CI$5=4,"d",(IF(Голосование!CI$6=4,"e","")))))))))</f>
        <v/>
      </c>
      <c r="CJ6" s="2" t="str">
        <f>IF((Голосование!CJ$2=4),"a",(IF(Голосование!CJ$3=4,"b",(IF(Голосование!CJ$4=4,"c",(IF(Голосование!CJ$5=4,"d",(IF(Голосование!CJ$6=4,"e","")))))))))</f>
        <v/>
      </c>
      <c r="CK6" s="2" t="str">
        <f>IF((Голосование!CK$2=4),"a",(IF(Голосование!CK$3=4,"b",(IF(Голосование!CK$4=4,"c",(IF(Голосование!CK$5=4,"d",(IF(Голосование!CK$6=4,"e","")))))))))</f>
        <v/>
      </c>
      <c r="CL6" s="2" t="str">
        <f>IF((Голосование!CL$2=4),"a",(IF(Голосование!CL$3=4,"b",(IF(Голосование!CL$4=4,"c",(IF(Голосование!CL$5=4,"d",(IF(Голосование!CL$6=4,"e","")))))))))</f>
        <v/>
      </c>
      <c r="CM6" s="2" t="str">
        <f>IF((Голосование!CM$2=4),"a",(IF(Голосование!CM$3=4,"b",(IF(Голосование!CM$4=4,"c",(IF(Голосование!CM$5=4,"d",(IF(Голосование!CM$6=4,"e","")))))))))</f>
        <v/>
      </c>
      <c r="CN6" s="2" t="str">
        <f>IF((Голосование!CN$2=4),"a",(IF(Голосование!CN$3=4,"b",(IF(Голосование!CN$4=4,"c",(IF(Голосование!CN$5=4,"d",(IF(Голосование!CN$6=4,"e","")))))))))</f>
        <v/>
      </c>
      <c r="CO6" s="2" t="str">
        <f>IF((Голосование!CO$2=4),"a",(IF(Голосование!CO$3=4,"b",(IF(Голосование!CO$4=4,"c",(IF(Голосование!CO$5=4,"d",(IF(Голосование!CO$6=4,"e","")))))))))</f>
        <v/>
      </c>
      <c r="CP6" s="2" t="str">
        <f>IF((Голосование!CP$2=4),"a",(IF(Голосование!CP$3=4,"b",(IF(Голосование!CP$4=4,"c",(IF(Голосование!CP$5=4,"d",(IF(Голосование!CP$6=4,"e","")))))))))</f>
        <v/>
      </c>
      <c r="CQ6" s="2" t="str">
        <f>IF((Голосование!CQ$2=4),"a",(IF(Голосование!CQ$3=4,"b",(IF(Голосование!CQ$4=4,"c",(IF(Голосование!CQ$5=4,"d",(IF(Голосование!CQ$6=4,"e","")))))))))</f>
        <v/>
      </c>
      <c r="CR6" s="2" t="str">
        <f>IF((Голосование!CR$2=4),"a",(IF(Голосование!CR$3=4,"b",(IF(Голосование!CR$4=4,"c",(IF(Голосование!CR$5=4,"d",(IF(Голосование!CR$6=4,"e","")))))))))</f>
        <v/>
      </c>
      <c r="CS6" s="2" t="str">
        <f>IF((Голосование!CS$2=4),"a",(IF(Голосование!CS$3=4,"b",(IF(Голосование!CS$4=4,"c",(IF(Голосование!CS$5=4,"d",(IF(Голосование!CS$6=4,"e","")))))))))</f>
        <v/>
      </c>
      <c r="CT6" s="2" t="str">
        <f>IF((Голосование!CT$2=4),"a",(IF(Голосование!CT$3=4,"b",(IF(Голосование!CT$4=4,"c",(IF(Голосование!CT$5=4,"d",(IF(Голосование!CT$6=4,"e","")))))))))</f>
        <v/>
      </c>
      <c r="CU6" s="2" t="str">
        <f>IF((Голосование!CU$2=4),"a",(IF(Голосование!CU$3=4,"b",(IF(Голосование!CU$4=4,"c",(IF(Голосование!CU$5=4,"d",(IF(Голосование!CU$6=4,"e","")))))))))</f>
        <v/>
      </c>
      <c r="CV6" s="2" t="str">
        <f>IF((Голосование!CV$2=4),"a",(IF(Голосование!CV$3=4,"b",(IF(Голосование!CV$4=4,"c",(IF(Голосование!CV$5=4,"d",(IF(Голосование!CV$6=4,"e","")))))))))</f>
        <v/>
      </c>
      <c r="CW6" s="2" t="str">
        <f>IF((Голосование!CW$2=4),"a",(IF(Голосование!CW$3=4,"b",(IF(Голосование!CW$4=4,"c",(IF(Голосование!CW$5=4,"d",(IF(Голосование!CW$6=4,"e","")))))))))</f>
        <v/>
      </c>
      <c r="CX6" s="2" t="str">
        <f>IF((Голосование!CX$2=4),"a",(IF(Голосование!CX$3=4,"b",(IF(Голосование!CX$4=4,"c",(IF(Голосование!CX$5=4,"d",(IF(Голосование!CX$6=4,"e","")))))))))</f>
        <v/>
      </c>
    </row>
    <row r="7" spans="1:102" ht="39.75" customHeight="1" thickBot="1" x14ac:dyDescent="0.3">
      <c r="A7" s="167"/>
      <c r="B7" s="168"/>
      <c r="C7" s="117" t="str">
        <f>IF((Голосование!C$2=5),"a",(IF(Голосование!C$3=5,"b",(IF(Голосование!C$4=5,"c",(IF(Голосование!C$5=5,"d",(IF(Голосование!C$6=5,"e","")))))))))</f>
        <v/>
      </c>
      <c r="D7" s="2" t="str">
        <f>IF((Голосование!D$2=5),"a",(IF(Голосование!D$3=5,"b",(IF(Голосование!D$4=5,"c",(IF(Голосование!D$5=5,"d",(IF(Голосование!D$6=5,"e","")))))))))</f>
        <v/>
      </c>
      <c r="E7" s="2" t="str">
        <f>IF((Голосование!E$2=5),"a",(IF(Голосование!E$3=5,"b",(IF(Голосование!E$4=5,"c",(IF(Голосование!E$5=5,"d",(IF(Голосование!E$6=5,"e","")))))))))</f>
        <v/>
      </c>
      <c r="F7" s="2" t="str">
        <f>IF((Голосование!F$2=5),"a",(IF(Голосование!F$3=5,"b",(IF(Голосование!F$4=5,"c",(IF(Голосование!F$5=5,"d",(IF(Голосование!F$6=5,"e","")))))))))</f>
        <v/>
      </c>
      <c r="G7" s="2" t="str">
        <f>IF((Голосование!G$2=5),"a",(IF(Голосование!G$3=5,"b",(IF(Голосование!G$4=5,"c",(IF(Голосование!G$5=5,"d",(IF(Голосование!G$6=5,"e","")))))))))</f>
        <v/>
      </c>
      <c r="H7" s="2" t="str">
        <f>IF((Голосование!H$2=5),"a",(IF(Голосование!H$3=5,"b",(IF(Голосование!H$4=5,"c",(IF(Голосование!H$5=5,"d",(IF(Голосование!H$6=5,"e","")))))))))</f>
        <v/>
      </c>
      <c r="I7" s="2" t="str">
        <f>IF((Голосование!I$2=5),"a",(IF(Голосование!I$3=5,"b",(IF(Голосование!I$4=5,"c",(IF(Голосование!I$5=5,"d",(IF(Голосование!I$6=5,"e","")))))))))</f>
        <v/>
      </c>
      <c r="J7" s="2" t="str">
        <f>IF((Голосование!J$2=5),"a",(IF(Голосование!J$3=5,"b",(IF(Голосование!J$4=5,"c",(IF(Голосование!J$5=5,"d",(IF(Голосование!J$6=5,"e","")))))))))</f>
        <v/>
      </c>
      <c r="K7" s="2" t="str">
        <f>IF((Голосование!K$2=5),"a",(IF(Голосование!K$3=5,"b",(IF(Голосование!K$4=5,"c",(IF(Голосование!K$5=5,"d",(IF(Голосование!K$6=5,"e","")))))))))</f>
        <v/>
      </c>
      <c r="L7" s="2" t="str">
        <f>IF((Голосование!L$2=5),"a",(IF(Голосование!L$3=5,"b",(IF(Голосование!L$4=5,"c",(IF(Голосование!L$5=5,"d",(IF(Голосование!L$6=5,"e","")))))))))</f>
        <v/>
      </c>
      <c r="M7" s="2" t="str">
        <f>IF((Голосование!M$2=5),"a",(IF(Голосование!M$3=5,"b",(IF(Голосование!M$4=5,"c",(IF(Голосование!M$5=5,"d",(IF(Голосование!M$6=5,"e","")))))))))</f>
        <v/>
      </c>
      <c r="N7" s="2" t="str">
        <f>IF((Голосование!N$2=5),"a",(IF(Голосование!N$3=5,"b",(IF(Голосование!N$4=5,"c",(IF(Голосование!N$5=5,"d",(IF(Голосование!N$6=5,"e","")))))))))</f>
        <v/>
      </c>
      <c r="O7" s="2" t="str">
        <f>IF((Голосование!O$2=5),"a",(IF(Голосование!O$3=5,"b",(IF(Голосование!O$4=5,"c",(IF(Голосование!O$5=5,"d",(IF(Голосование!O$6=5,"e","")))))))))</f>
        <v/>
      </c>
      <c r="P7" s="2" t="str">
        <f>IF((Голосование!P$2=5),"a",(IF(Голосование!P$3=5,"b",(IF(Голосование!P$4=5,"c",(IF(Голосование!P$5=5,"d",(IF(Голосование!P$6=5,"e","")))))))))</f>
        <v/>
      </c>
      <c r="Q7" s="2" t="str">
        <f>IF((Голосование!Q$2=5),"a",(IF(Голосование!Q$3=5,"b",(IF(Голосование!Q$4=5,"c",(IF(Голосование!Q$5=5,"d",(IF(Голосование!Q$6=5,"e","")))))))))</f>
        <v/>
      </c>
      <c r="R7" s="2" t="str">
        <f>IF((Голосование!R$2=5),"a",(IF(Голосование!R$3=5,"b",(IF(Голосование!R$4=5,"c",(IF(Голосование!R$5=5,"d",(IF(Голосование!R$6=5,"e","")))))))))</f>
        <v/>
      </c>
      <c r="S7" s="2" t="str">
        <f>IF((Голосование!S$2=5),"a",(IF(Голосование!S$3=5,"b",(IF(Голосование!S$4=5,"c",(IF(Голосование!S$5=5,"d",(IF(Голосование!S$6=5,"e","")))))))))</f>
        <v/>
      </c>
      <c r="T7" s="2" t="str">
        <f>IF((Голосование!T$2=5),"a",(IF(Голосование!T$3=5,"b",(IF(Голосование!T$4=5,"c",(IF(Голосование!T$5=5,"d",(IF(Голосование!T$6=5,"e","")))))))))</f>
        <v/>
      </c>
      <c r="U7" s="2" t="str">
        <f>IF((Голосование!U$2=5),"a",(IF(Голосование!U$3=5,"b",(IF(Голосование!U$4=5,"c",(IF(Голосование!U$5=5,"d",(IF(Голосование!U$6=5,"e","")))))))))</f>
        <v/>
      </c>
      <c r="V7" s="2" t="str">
        <f>IF((Голосование!V$2=5),"a",(IF(Голосование!V$3=5,"b",(IF(Голосование!V$4=5,"c",(IF(Голосование!V$5=5,"d",(IF(Голосование!V$6=5,"e","")))))))))</f>
        <v/>
      </c>
      <c r="W7" s="2" t="str">
        <f>IF((Голосование!W$2=5),"a",(IF(Голосование!W$3=5,"b",(IF(Голосование!W$4=5,"c",(IF(Голосование!W$5=5,"d",(IF(Голосование!W$6=5,"e","")))))))))</f>
        <v/>
      </c>
      <c r="X7" s="2" t="str">
        <f>IF((Голосование!X$2=5),"a",(IF(Голосование!X$3=5,"b",(IF(Голосование!X$4=5,"c",(IF(Голосование!X$5=5,"d",(IF(Голосование!X$6=5,"e","")))))))))</f>
        <v/>
      </c>
      <c r="Y7" s="2" t="str">
        <f>IF((Голосование!Y$2=5),"a",(IF(Голосование!Y$3=5,"b",(IF(Голосование!Y$4=5,"c",(IF(Голосование!Y$5=5,"d",(IF(Голосование!Y$6=5,"e","")))))))))</f>
        <v/>
      </c>
      <c r="Z7" s="2" t="str">
        <f>IF((Голосование!Z$2=5),"a",(IF(Голосование!Z$3=5,"b",(IF(Голосование!Z$4=5,"c",(IF(Голосование!Z$5=5,"d",(IF(Голосование!Z$6=5,"e","")))))))))</f>
        <v/>
      </c>
      <c r="AA7" s="2" t="str">
        <f>IF((Голосование!AA$2=5),"a",(IF(Голосование!AA$3=5,"b",(IF(Голосование!AA$4=5,"c",(IF(Голосование!AA$5=5,"d",(IF(Голосование!AA$6=5,"e","")))))))))</f>
        <v/>
      </c>
      <c r="AB7" s="2" t="str">
        <f>IF((Голосование!AB$2=5),"a",(IF(Голосование!AB$3=5,"b",(IF(Голосование!AB$4=5,"c",(IF(Голосование!AB$5=5,"d",(IF(Голосование!AB$6=5,"e","")))))))))</f>
        <v/>
      </c>
      <c r="AC7" s="2" t="str">
        <f>IF((Голосование!AC$2=5),"a",(IF(Голосование!AC$3=5,"b",(IF(Голосование!AC$4=5,"c",(IF(Голосование!AC$5=5,"d",(IF(Голосование!AC$6=5,"e","")))))))))</f>
        <v/>
      </c>
      <c r="AD7" s="2" t="str">
        <f>IF((Голосование!AD$2=5),"a",(IF(Голосование!AD$3=5,"b",(IF(Голосование!AD$4=5,"c",(IF(Голосование!AD$5=5,"d",(IF(Голосование!AD$6=5,"e","")))))))))</f>
        <v/>
      </c>
      <c r="AE7" s="2" t="str">
        <f>IF((Голосование!AE$2=5),"a",(IF(Голосование!AE$3=5,"b",(IF(Голосование!AE$4=5,"c",(IF(Голосование!AE$5=5,"d",(IF(Голосование!AE$6=5,"e","")))))))))</f>
        <v/>
      </c>
      <c r="AF7" s="2" t="str">
        <f>IF((Голосование!AF$2=5),"a",(IF(Голосование!AF$3=5,"b",(IF(Голосование!AF$4=5,"c",(IF(Голосование!AF$5=5,"d",(IF(Голосование!AF$6=5,"e","")))))))))</f>
        <v/>
      </c>
      <c r="AG7" s="2" t="str">
        <f>IF((Голосование!AG$2=5),"a",(IF(Голосование!AG$3=5,"b",(IF(Голосование!AG$4=5,"c",(IF(Голосование!AG$5=5,"d",(IF(Голосование!AG$6=5,"e","")))))))))</f>
        <v/>
      </c>
      <c r="AH7" s="2" t="str">
        <f>IF((Голосование!AH$2=5),"a",(IF(Голосование!AH$3=5,"b",(IF(Голосование!AH$4=5,"c",(IF(Голосование!AH$5=5,"d",(IF(Голосование!AH$6=5,"e","")))))))))</f>
        <v/>
      </c>
      <c r="AI7" s="2" t="str">
        <f>IF((Голосование!AI$2=5),"a",(IF(Голосование!AI$3=5,"b",(IF(Голосование!AI$4=5,"c",(IF(Голосование!AI$5=5,"d",(IF(Голосование!AI$6=5,"e","")))))))))</f>
        <v/>
      </c>
      <c r="AJ7" s="2" t="str">
        <f>IF((Голосование!AJ$2=5),"a",(IF(Голосование!AJ$3=5,"b",(IF(Голосование!AJ$4=5,"c",(IF(Голосование!AJ$5=5,"d",(IF(Голосование!AJ$6=5,"e","")))))))))</f>
        <v/>
      </c>
      <c r="AK7" s="2" t="str">
        <f>IF((Голосование!AK$2=5),"a",(IF(Голосование!AK$3=5,"b",(IF(Голосование!AK$4=5,"c",(IF(Голосование!AK$5=5,"d",(IF(Голосование!AK$6=5,"e","")))))))))</f>
        <v/>
      </c>
      <c r="AL7" s="2" t="str">
        <f>IF((Голосование!AL$2=5),"a",(IF(Голосование!AL$3=5,"b",(IF(Голосование!AL$4=5,"c",(IF(Голосование!AL$5=5,"d",(IF(Голосование!AL$6=5,"e","")))))))))</f>
        <v/>
      </c>
      <c r="AM7" s="2" t="str">
        <f>IF((Голосование!AM$2=5),"a",(IF(Голосование!AM$3=5,"b",(IF(Голосование!AM$4=5,"c",(IF(Голосование!AM$5=5,"d",(IF(Голосование!AM$6=5,"e","")))))))))</f>
        <v/>
      </c>
      <c r="AN7" s="2" t="str">
        <f>IF((Голосование!AN$2=5),"a",(IF(Голосование!AN$3=5,"b",(IF(Голосование!AN$4=5,"c",(IF(Голосование!AN$5=5,"d",(IF(Голосование!AN$6=5,"e","")))))))))</f>
        <v/>
      </c>
      <c r="AO7" s="2" t="str">
        <f>IF((Голосование!AO$2=5),"a",(IF(Голосование!AO$3=5,"b",(IF(Голосование!AO$4=5,"c",(IF(Голосование!AO$5=5,"d",(IF(Голосование!AO$6=5,"e","")))))))))</f>
        <v/>
      </c>
      <c r="AP7" s="2" t="str">
        <f>IF((Голосование!AP$2=5),"a",(IF(Голосование!AP$3=5,"b",(IF(Голосование!AP$4=5,"c",(IF(Голосование!AP$5=5,"d",(IF(Голосование!AP$6=5,"e","")))))))))</f>
        <v/>
      </c>
      <c r="AQ7" s="2" t="str">
        <f>IF((Голосование!AQ$2=5),"a",(IF(Голосование!AQ$3=5,"b",(IF(Голосование!AQ$4=5,"c",(IF(Голосование!AQ$5=5,"d",(IF(Голосование!AQ$6=5,"e","")))))))))</f>
        <v/>
      </c>
      <c r="AR7" s="2" t="str">
        <f>IF((Голосование!AR$2=5),"a",(IF(Голосование!AR$3=5,"b",(IF(Голосование!AR$4=5,"c",(IF(Голосование!AR$5=5,"d",(IF(Голосование!AR$6=5,"e","")))))))))</f>
        <v/>
      </c>
      <c r="AS7" s="2" t="str">
        <f>IF((Голосование!AS$2=5),"a",(IF(Голосование!AS$3=5,"b",(IF(Голосование!AS$4=5,"c",(IF(Голосование!AS$5=5,"d",(IF(Голосование!AS$6=5,"e","")))))))))</f>
        <v/>
      </c>
      <c r="AT7" s="2" t="str">
        <f>IF((Голосование!AT$2=5),"a",(IF(Голосование!AT$3=5,"b",(IF(Голосование!AT$4=5,"c",(IF(Голосование!AT$5=5,"d",(IF(Голосование!AT$6=5,"e","")))))))))</f>
        <v/>
      </c>
      <c r="AU7" s="2" t="str">
        <f>IF((Голосование!AU$2=5),"a",(IF(Голосование!AU$3=5,"b",(IF(Голосование!AU$4=5,"c",(IF(Голосование!AU$5=5,"d",(IF(Голосование!AU$6=5,"e","")))))))))</f>
        <v/>
      </c>
      <c r="AV7" s="2" t="str">
        <f>IF((Голосование!AV$2=5),"a",(IF(Голосование!AV$3=5,"b",(IF(Голосование!AV$4=5,"c",(IF(Голосование!AV$5=5,"d",(IF(Голосование!AV$6=5,"e","")))))))))</f>
        <v/>
      </c>
      <c r="AW7" s="2" t="str">
        <f>IF((Голосование!AW$2=5),"a",(IF(Голосование!AW$3=5,"b",(IF(Голосование!AW$4=5,"c",(IF(Голосование!AW$5=5,"d",(IF(Голосование!AW$6=5,"e","")))))))))</f>
        <v/>
      </c>
      <c r="AX7" s="2" t="str">
        <f>IF((Голосование!AX$2=5),"a",(IF(Голосование!AX$3=5,"b",(IF(Голосование!AX$4=5,"c",(IF(Голосование!AX$5=5,"d",(IF(Голосование!AX$6=5,"e","")))))))))</f>
        <v/>
      </c>
      <c r="AY7" s="2" t="str">
        <f>IF((Голосование!AY$2=5),"a",(IF(Голосование!AY$3=5,"b",(IF(Голосование!AY$4=5,"c",(IF(Голосование!AY$5=5,"d",(IF(Голосование!AY$6=5,"e","")))))))))</f>
        <v/>
      </c>
      <c r="AZ7" s="2" t="str">
        <f>IF((Голосование!AZ$2=5),"a",(IF(Голосование!AZ$3=5,"b",(IF(Голосование!AZ$4=5,"c",(IF(Голосование!AZ$5=5,"d",(IF(Голосование!AZ$6=5,"e","")))))))))</f>
        <v/>
      </c>
      <c r="BA7" s="2" t="str">
        <f>IF((Голосование!BA$2=5),"a",(IF(Голосование!BA$3=5,"b",(IF(Голосование!BA$4=5,"c",(IF(Голосование!BA$5=5,"d",(IF(Голосование!BA$6=5,"e","")))))))))</f>
        <v/>
      </c>
      <c r="BB7" s="2" t="str">
        <f>IF((Голосование!BB$2=5),"a",(IF(Голосование!BB$3=5,"b",(IF(Голосование!BB$4=5,"c",(IF(Голосование!BB$5=5,"d",(IF(Голосование!BB$6=5,"e","")))))))))</f>
        <v/>
      </c>
      <c r="BC7" s="2" t="str">
        <f>IF((Голосование!BC$2=5),"a",(IF(Голосование!BC$3=5,"b",(IF(Голосование!BC$4=5,"c",(IF(Голосование!BC$5=5,"d",(IF(Голосование!BC$6=5,"e","")))))))))</f>
        <v/>
      </c>
      <c r="BD7" s="2" t="str">
        <f>IF((Голосование!BD$2=5),"a",(IF(Голосование!BD$3=5,"b",(IF(Голосование!BD$4=5,"c",(IF(Голосование!BD$5=5,"d",(IF(Голосование!BD$6=5,"e","")))))))))</f>
        <v/>
      </c>
      <c r="BE7" s="2" t="str">
        <f>IF((Голосование!BE$2=5),"a",(IF(Голосование!BE$3=5,"b",(IF(Голосование!BE$4=5,"c",(IF(Голосование!BE$5=5,"d",(IF(Голосование!BE$6=5,"e","")))))))))</f>
        <v/>
      </c>
      <c r="BF7" s="2" t="str">
        <f>IF((Голосование!BF$2=5),"a",(IF(Голосование!BF$3=5,"b",(IF(Голосование!BF$4=5,"c",(IF(Голосование!BF$5=5,"d",(IF(Голосование!BF$6=5,"e","")))))))))</f>
        <v/>
      </c>
      <c r="BG7" s="2" t="str">
        <f>IF((Голосование!BG$2=5),"a",(IF(Голосование!BG$3=5,"b",(IF(Голосование!BG$4=5,"c",(IF(Голосование!BG$5=5,"d",(IF(Голосование!BG$6=5,"e","")))))))))</f>
        <v/>
      </c>
      <c r="BH7" s="2" t="str">
        <f>IF((Голосование!BH$2=5),"a",(IF(Голосование!BH$3=5,"b",(IF(Голосование!BH$4=5,"c",(IF(Голосование!BH$5=5,"d",(IF(Голосование!BH$6=5,"e","")))))))))</f>
        <v/>
      </c>
      <c r="BI7" s="2" t="str">
        <f>IF((Голосование!BI$2=5),"a",(IF(Голосование!BI$3=5,"b",(IF(Голосование!BI$4=5,"c",(IF(Голосование!BI$5=5,"d",(IF(Голосование!BI$6=5,"e","")))))))))</f>
        <v/>
      </c>
      <c r="BJ7" s="2" t="str">
        <f>IF((Голосование!BJ$2=5),"a",(IF(Голосование!BJ$3=5,"b",(IF(Голосование!BJ$4=5,"c",(IF(Голосование!BJ$5=5,"d",(IF(Голосование!BJ$6=5,"e","")))))))))</f>
        <v/>
      </c>
      <c r="BK7" s="2" t="str">
        <f>IF((Голосование!BK$2=5),"a",(IF(Голосование!BK$3=5,"b",(IF(Голосование!BK$4=5,"c",(IF(Голосование!BK$5=5,"d",(IF(Голосование!BK$6=5,"e","")))))))))</f>
        <v/>
      </c>
      <c r="BL7" s="2" t="str">
        <f>IF((Голосование!BL$2=5),"a",(IF(Голосование!BL$3=5,"b",(IF(Голосование!BL$4=5,"c",(IF(Голосование!BL$5=5,"d",(IF(Голосование!BL$6=5,"e","")))))))))</f>
        <v/>
      </c>
      <c r="BM7" s="2" t="str">
        <f>IF((Голосование!BM$2=5),"a",(IF(Голосование!BM$3=5,"b",(IF(Голосование!BM$4=5,"c",(IF(Голосование!BM$5=5,"d",(IF(Голосование!BM$6=5,"e","")))))))))</f>
        <v/>
      </c>
      <c r="BN7" s="2" t="str">
        <f>IF((Голосование!BN$2=5),"a",(IF(Голосование!BN$3=5,"b",(IF(Голосование!BN$4=5,"c",(IF(Голосование!BN$5=5,"d",(IF(Голосование!BN$6=5,"e","")))))))))</f>
        <v/>
      </c>
      <c r="BO7" s="2" t="str">
        <f>IF((Голосование!BO$2=5),"a",(IF(Голосование!BO$3=5,"b",(IF(Голосование!BO$4=5,"c",(IF(Голосование!BO$5=5,"d",(IF(Голосование!BO$6=5,"e","")))))))))</f>
        <v/>
      </c>
      <c r="BP7" s="2" t="str">
        <f>IF((Голосование!BP$2=5),"a",(IF(Голосование!BP$3=5,"b",(IF(Голосование!BP$4=5,"c",(IF(Голосование!BP$5=5,"d",(IF(Голосование!BP$6=5,"e","")))))))))</f>
        <v/>
      </c>
      <c r="BQ7" s="2" t="str">
        <f>IF((Голосование!BQ$2=5),"a",(IF(Голосование!BQ$3=5,"b",(IF(Голосование!BQ$4=5,"c",(IF(Голосование!BQ$5=5,"d",(IF(Голосование!BQ$6=5,"e","")))))))))</f>
        <v/>
      </c>
      <c r="BR7" s="2" t="str">
        <f>IF((Голосование!BR$2=5),"a",(IF(Голосование!BR$3=5,"b",(IF(Голосование!BR$4=5,"c",(IF(Голосование!BR$5=5,"d",(IF(Голосование!BR$6=5,"e","")))))))))</f>
        <v/>
      </c>
      <c r="BS7" s="2" t="str">
        <f>IF((Голосование!BS$2=5),"a",(IF(Голосование!BS$3=5,"b",(IF(Голосование!BS$4=5,"c",(IF(Голосование!BS$5=5,"d",(IF(Голосование!BS$6=5,"e","")))))))))</f>
        <v/>
      </c>
      <c r="BT7" s="2" t="str">
        <f>IF((Голосование!BT$2=5),"a",(IF(Голосование!BT$3=5,"b",(IF(Голосование!BT$4=5,"c",(IF(Голосование!BT$5=5,"d",(IF(Голосование!BT$6=5,"e","")))))))))</f>
        <v/>
      </c>
      <c r="BU7" s="2" t="str">
        <f>IF((Голосование!BU$2=5),"a",(IF(Голосование!BU$3=5,"b",(IF(Голосование!BU$4=5,"c",(IF(Голосование!BU$5=5,"d",(IF(Голосование!BU$6=5,"e","")))))))))</f>
        <v/>
      </c>
      <c r="BV7" s="2" t="str">
        <f>IF((Голосование!BV$2=5),"a",(IF(Голосование!BV$3=5,"b",(IF(Голосование!BV$4=5,"c",(IF(Голосование!BV$5=5,"d",(IF(Голосование!BV$6=5,"e","")))))))))</f>
        <v/>
      </c>
      <c r="BW7" s="2" t="str">
        <f>IF((Голосование!BW$2=5),"a",(IF(Голосование!BW$3=5,"b",(IF(Голосование!BW$4=5,"c",(IF(Голосование!BW$5=5,"d",(IF(Голосование!BW$6=5,"e","")))))))))</f>
        <v/>
      </c>
      <c r="BX7" s="2" t="str">
        <f>IF((Голосование!BX$2=5),"a",(IF(Голосование!BX$3=5,"b",(IF(Голосование!BX$4=5,"c",(IF(Голосование!BX$5=5,"d",(IF(Голосование!BX$6=5,"e","")))))))))</f>
        <v/>
      </c>
      <c r="BY7" s="2" t="str">
        <f>IF((Голосование!BY$2=5),"a",(IF(Голосование!BY$3=5,"b",(IF(Голосование!BY$4=5,"c",(IF(Голосование!BY$5=5,"d",(IF(Голосование!BY$6=5,"e","")))))))))</f>
        <v/>
      </c>
      <c r="BZ7" s="2" t="str">
        <f>IF((Голосование!BZ$2=5),"a",(IF(Голосование!BZ$3=5,"b",(IF(Голосование!BZ$4=5,"c",(IF(Голосование!BZ$5=5,"d",(IF(Голосование!BZ$6=5,"e","")))))))))</f>
        <v/>
      </c>
      <c r="CA7" s="2" t="str">
        <f>IF((Голосование!CA$2=5),"a",(IF(Голосование!CA$3=5,"b",(IF(Голосование!CA$4=5,"c",(IF(Голосование!CA$5=5,"d",(IF(Голосование!CA$6=5,"e","")))))))))</f>
        <v/>
      </c>
      <c r="CB7" s="2" t="str">
        <f>IF((Голосование!CB$2=5),"a",(IF(Голосование!CB$3=5,"b",(IF(Голосование!CB$4=5,"c",(IF(Голосование!CB$5=5,"d",(IF(Голосование!CB$6=5,"e","")))))))))</f>
        <v/>
      </c>
      <c r="CC7" s="2" t="str">
        <f>IF((Голосование!CC$2=5),"a",(IF(Голосование!CC$3=5,"b",(IF(Голосование!CC$4=5,"c",(IF(Голосование!CC$5=5,"d",(IF(Голосование!CC$6=5,"e","")))))))))</f>
        <v/>
      </c>
      <c r="CD7" s="2" t="str">
        <f>IF((Голосование!CD$2=5),"a",(IF(Голосование!CD$3=5,"b",(IF(Голосование!CD$4=5,"c",(IF(Голосование!CD$5=5,"d",(IF(Голосование!CD$6=5,"e","")))))))))</f>
        <v/>
      </c>
      <c r="CE7" s="2" t="str">
        <f>IF((Голосование!CE$2=5),"a",(IF(Голосование!CE$3=5,"b",(IF(Голосование!CE$4=5,"c",(IF(Голосование!CE$5=5,"d",(IF(Голосование!CE$6=5,"e","")))))))))</f>
        <v/>
      </c>
      <c r="CF7" s="2" t="str">
        <f>IF((Голосование!CF$2=5),"a",(IF(Голосование!CF$3=5,"b",(IF(Голосование!CF$4=5,"c",(IF(Голосование!CF$5=5,"d",(IF(Голосование!CF$6=5,"e","")))))))))</f>
        <v/>
      </c>
      <c r="CG7" s="2" t="str">
        <f>IF((Голосование!CG$2=5),"a",(IF(Голосование!CG$3=5,"b",(IF(Голосование!CG$4=5,"c",(IF(Голосование!CG$5=5,"d",(IF(Голосование!CG$6=5,"e","")))))))))</f>
        <v/>
      </c>
      <c r="CH7" s="2" t="str">
        <f>IF((Голосование!CH$2=5),"a",(IF(Голосование!CH$3=5,"b",(IF(Голосование!CH$4=5,"c",(IF(Голосование!CH$5=5,"d",(IF(Голосование!CH$6=5,"e","")))))))))</f>
        <v/>
      </c>
      <c r="CI7" s="2" t="str">
        <f>IF((Голосование!CI$2=5),"a",(IF(Голосование!CI$3=5,"b",(IF(Голосование!CI$4=5,"c",(IF(Голосование!CI$5=5,"d",(IF(Голосование!CI$6=5,"e","")))))))))</f>
        <v/>
      </c>
      <c r="CJ7" s="2" t="str">
        <f>IF((Голосование!CJ$2=5),"a",(IF(Голосование!CJ$3=5,"b",(IF(Голосование!CJ$4=5,"c",(IF(Голосование!CJ$5=5,"d",(IF(Голосование!CJ$6=5,"e","")))))))))</f>
        <v/>
      </c>
      <c r="CK7" s="2" t="str">
        <f>IF((Голосование!CK$2=5),"a",(IF(Голосование!CK$3=5,"b",(IF(Голосование!CK$4=5,"c",(IF(Голосование!CK$5=5,"d",(IF(Голосование!CK$6=5,"e","")))))))))</f>
        <v/>
      </c>
      <c r="CL7" s="2" t="str">
        <f>IF((Голосование!CL$2=5),"a",(IF(Голосование!CL$3=5,"b",(IF(Голосование!CL$4=5,"c",(IF(Голосование!CL$5=5,"d",(IF(Голосование!CL$6=5,"e","")))))))))</f>
        <v/>
      </c>
      <c r="CM7" s="2" t="str">
        <f>IF((Голосование!CM$2=5),"a",(IF(Голосование!CM$3=5,"b",(IF(Голосование!CM$4=5,"c",(IF(Голосование!CM$5=5,"d",(IF(Голосование!CM$6=5,"e","")))))))))</f>
        <v/>
      </c>
      <c r="CN7" s="2" t="str">
        <f>IF((Голосование!CN$2=5),"a",(IF(Голосование!CN$3=5,"b",(IF(Голосование!CN$4=5,"c",(IF(Голосование!CN$5=5,"d",(IF(Голосование!CN$6=5,"e","")))))))))</f>
        <v/>
      </c>
      <c r="CO7" s="2" t="str">
        <f>IF((Голосование!CO$2=5),"a",(IF(Голосование!CO$3=5,"b",(IF(Голосование!CO$4=5,"c",(IF(Голосование!CO$5=5,"d",(IF(Голосование!CO$6=5,"e","")))))))))</f>
        <v/>
      </c>
      <c r="CP7" s="2" t="str">
        <f>IF((Голосование!CP$2=5),"a",(IF(Голосование!CP$3=5,"b",(IF(Голосование!CP$4=5,"c",(IF(Голосование!CP$5=5,"d",(IF(Голосование!CP$6=5,"e","")))))))))</f>
        <v/>
      </c>
      <c r="CQ7" s="2" t="str">
        <f>IF((Голосование!CQ$2=5),"a",(IF(Голосование!CQ$3=5,"b",(IF(Голосование!CQ$4=5,"c",(IF(Голосование!CQ$5=5,"d",(IF(Голосование!CQ$6=5,"e","")))))))))</f>
        <v/>
      </c>
      <c r="CR7" s="2" t="str">
        <f>IF((Голосование!CR$2=5),"a",(IF(Голосование!CR$3=5,"b",(IF(Голосование!CR$4=5,"c",(IF(Голосование!CR$5=5,"d",(IF(Голосование!CR$6=5,"e","")))))))))</f>
        <v/>
      </c>
      <c r="CS7" s="2" t="str">
        <f>IF((Голосование!CS$2=5),"a",(IF(Голосование!CS$3=5,"b",(IF(Голосование!CS$4=5,"c",(IF(Голосование!CS$5=5,"d",(IF(Голосование!CS$6=5,"e","")))))))))</f>
        <v/>
      </c>
      <c r="CT7" s="2" t="str">
        <f>IF((Голосование!CT$2=5),"a",(IF(Голосование!CT$3=5,"b",(IF(Голосование!CT$4=5,"c",(IF(Голосование!CT$5=5,"d",(IF(Голосование!CT$6=5,"e","")))))))))</f>
        <v/>
      </c>
      <c r="CU7" s="2" t="str">
        <f>IF((Голосование!CU$2=5),"a",(IF(Голосование!CU$3=5,"b",(IF(Голосование!CU$4=5,"c",(IF(Голосование!CU$5=5,"d",(IF(Голосование!CU$6=5,"e","")))))))))</f>
        <v/>
      </c>
      <c r="CV7" s="2" t="str">
        <f>IF((Голосование!CV$2=5),"a",(IF(Голосование!CV$3=5,"b",(IF(Голосование!CV$4=5,"c",(IF(Голосование!CV$5=5,"d",(IF(Голосование!CV$6=5,"e","")))))))))</f>
        <v/>
      </c>
      <c r="CW7" s="2" t="str">
        <f>IF((Голосование!CW$2=5),"a",(IF(Голосование!CW$3=5,"b",(IF(Голосование!CW$4=5,"c",(IF(Голосование!CW$5=5,"d",(IF(Голосование!CW$6=5,"e","")))))))))</f>
        <v/>
      </c>
      <c r="CX7" s="2" t="str">
        <f>IF((Голосование!CX$2=5),"a",(IF(Голосование!CX$3=5,"b",(IF(Голосование!CX$4=5,"c",(IF(Голосование!CX$5=5,"d",(IF(Голосование!CX$6=5,"e","")))))))))</f>
        <v/>
      </c>
    </row>
    <row r="8" spans="1:102" ht="45.75" customHeight="1" thickBot="1" x14ac:dyDescent="0.3">
      <c r="A8" s="169" t="s">
        <v>501</v>
      </c>
      <c r="B8" s="170"/>
      <c r="C8" s="118" t="str">
        <f t="shared" ref="C8:AH8" si="0">CONCATENATE(C3,C4,C5,C6,C7)</f>
        <v/>
      </c>
      <c r="D8" s="10" t="str">
        <f t="shared" si="0"/>
        <v/>
      </c>
      <c r="E8" s="10" t="str">
        <f t="shared" si="0"/>
        <v/>
      </c>
      <c r="F8" s="10" t="str">
        <f t="shared" si="0"/>
        <v/>
      </c>
      <c r="G8" s="10" t="str">
        <f t="shared" si="0"/>
        <v/>
      </c>
      <c r="H8" s="10" t="str">
        <f t="shared" si="0"/>
        <v/>
      </c>
      <c r="I8" s="10" t="str">
        <f t="shared" si="0"/>
        <v/>
      </c>
      <c r="J8" s="10" t="str">
        <f t="shared" si="0"/>
        <v/>
      </c>
      <c r="K8" s="10" t="str">
        <f t="shared" si="0"/>
        <v/>
      </c>
      <c r="L8" s="10" t="str">
        <f t="shared" si="0"/>
        <v/>
      </c>
      <c r="M8" s="10" t="str">
        <f t="shared" si="0"/>
        <v/>
      </c>
      <c r="N8" s="10" t="str">
        <f t="shared" si="0"/>
        <v/>
      </c>
      <c r="O8" s="10" t="str">
        <f t="shared" si="0"/>
        <v/>
      </c>
      <c r="P8" s="10" t="str">
        <f t="shared" si="0"/>
        <v/>
      </c>
      <c r="Q8" s="10" t="str">
        <f t="shared" si="0"/>
        <v/>
      </c>
      <c r="R8" s="10" t="str">
        <f t="shared" si="0"/>
        <v/>
      </c>
      <c r="S8" s="10" t="str">
        <f t="shared" si="0"/>
        <v/>
      </c>
      <c r="T8" s="10" t="str">
        <f t="shared" si="0"/>
        <v/>
      </c>
      <c r="U8" s="10" t="str">
        <f t="shared" si="0"/>
        <v/>
      </c>
      <c r="V8" s="10" t="str">
        <f t="shared" si="0"/>
        <v/>
      </c>
      <c r="W8" s="10" t="str">
        <f t="shared" si="0"/>
        <v/>
      </c>
      <c r="X8" s="10" t="str">
        <f t="shared" si="0"/>
        <v/>
      </c>
      <c r="Y8" s="10" t="str">
        <f t="shared" si="0"/>
        <v/>
      </c>
      <c r="Z8" s="10" t="str">
        <f t="shared" si="0"/>
        <v/>
      </c>
      <c r="AA8" s="10" t="str">
        <f t="shared" si="0"/>
        <v/>
      </c>
      <c r="AB8" s="10" t="str">
        <f t="shared" si="0"/>
        <v/>
      </c>
      <c r="AC8" s="10" t="str">
        <f t="shared" si="0"/>
        <v/>
      </c>
      <c r="AD8" s="10" t="str">
        <f t="shared" si="0"/>
        <v/>
      </c>
      <c r="AE8" s="10" t="str">
        <f t="shared" si="0"/>
        <v/>
      </c>
      <c r="AF8" s="10" t="str">
        <f t="shared" si="0"/>
        <v/>
      </c>
      <c r="AG8" s="10" t="str">
        <f t="shared" si="0"/>
        <v/>
      </c>
      <c r="AH8" s="10" t="str">
        <f t="shared" si="0"/>
        <v/>
      </c>
      <c r="AI8" s="10" t="str">
        <f t="shared" ref="AI8:BN8" si="1">CONCATENATE(AI3,AI4,AI5,AI6,AI7)</f>
        <v/>
      </c>
      <c r="AJ8" s="10" t="str">
        <f t="shared" si="1"/>
        <v/>
      </c>
      <c r="AK8" s="10" t="str">
        <f t="shared" si="1"/>
        <v/>
      </c>
      <c r="AL8" s="10" t="str">
        <f t="shared" si="1"/>
        <v/>
      </c>
      <c r="AM8" s="10" t="str">
        <f t="shared" si="1"/>
        <v/>
      </c>
      <c r="AN8" s="10" t="str">
        <f t="shared" si="1"/>
        <v/>
      </c>
      <c r="AO8" s="10" t="str">
        <f t="shared" si="1"/>
        <v/>
      </c>
      <c r="AP8" s="10" t="str">
        <f t="shared" si="1"/>
        <v/>
      </c>
      <c r="AQ8" s="10" t="str">
        <f t="shared" si="1"/>
        <v/>
      </c>
      <c r="AR8" s="10" t="str">
        <f t="shared" si="1"/>
        <v/>
      </c>
      <c r="AS8" s="10" t="str">
        <f t="shared" si="1"/>
        <v/>
      </c>
      <c r="AT8" s="10" t="str">
        <f t="shared" si="1"/>
        <v/>
      </c>
      <c r="AU8" s="10" t="str">
        <f t="shared" si="1"/>
        <v/>
      </c>
      <c r="AV8" s="10" t="str">
        <f t="shared" si="1"/>
        <v/>
      </c>
      <c r="AW8" s="10" t="str">
        <f t="shared" si="1"/>
        <v/>
      </c>
      <c r="AX8" s="10" t="str">
        <f t="shared" si="1"/>
        <v/>
      </c>
      <c r="AY8" s="10" t="str">
        <f t="shared" si="1"/>
        <v/>
      </c>
      <c r="AZ8" s="10" t="str">
        <f t="shared" si="1"/>
        <v/>
      </c>
      <c r="BA8" s="10" t="str">
        <f t="shared" si="1"/>
        <v/>
      </c>
      <c r="BB8" s="10" t="str">
        <f t="shared" si="1"/>
        <v/>
      </c>
      <c r="BC8" s="10" t="str">
        <f t="shared" si="1"/>
        <v/>
      </c>
      <c r="BD8" s="10" t="str">
        <f t="shared" si="1"/>
        <v/>
      </c>
      <c r="BE8" s="10" t="str">
        <f t="shared" si="1"/>
        <v/>
      </c>
      <c r="BF8" s="10" t="str">
        <f t="shared" si="1"/>
        <v/>
      </c>
      <c r="BG8" s="10" t="str">
        <f t="shared" si="1"/>
        <v/>
      </c>
      <c r="BH8" s="10" t="str">
        <f t="shared" si="1"/>
        <v/>
      </c>
      <c r="BI8" s="10" t="str">
        <f t="shared" si="1"/>
        <v/>
      </c>
      <c r="BJ8" s="10" t="str">
        <f t="shared" si="1"/>
        <v/>
      </c>
      <c r="BK8" s="10" t="str">
        <f t="shared" si="1"/>
        <v/>
      </c>
      <c r="BL8" s="10" t="str">
        <f t="shared" si="1"/>
        <v/>
      </c>
      <c r="BM8" s="10" t="str">
        <f t="shared" si="1"/>
        <v/>
      </c>
      <c r="BN8" s="10" t="str">
        <f t="shared" si="1"/>
        <v/>
      </c>
      <c r="BO8" s="10" t="str">
        <f t="shared" ref="BO8:CT8" si="2">CONCATENATE(BO3,BO4,BO5,BO6,BO7)</f>
        <v/>
      </c>
      <c r="BP8" s="10" t="str">
        <f t="shared" si="2"/>
        <v/>
      </c>
      <c r="BQ8" s="10" t="str">
        <f t="shared" si="2"/>
        <v/>
      </c>
      <c r="BR8" s="10" t="str">
        <f t="shared" si="2"/>
        <v/>
      </c>
      <c r="BS8" s="10" t="str">
        <f t="shared" si="2"/>
        <v/>
      </c>
      <c r="BT8" s="10" t="str">
        <f t="shared" si="2"/>
        <v/>
      </c>
      <c r="BU8" s="10" t="str">
        <f t="shared" si="2"/>
        <v/>
      </c>
      <c r="BV8" s="10" t="str">
        <f t="shared" si="2"/>
        <v/>
      </c>
      <c r="BW8" s="10" t="str">
        <f t="shared" si="2"/>
        <v/>
      </c>
      <c r="BX8" s="10" t="str">
        <f t="shared" si="2"/>
        <v/>
      </c>
      <c r="BY8" s="10" t="str">
        <f t="shared" si="2"/>
        <v/>
      </c>
      <c r="BZ8" s="10" t="str">
        <f t="shared" si="2"/>
        <v/>
      </c>
      <c r="CA8" s="10" t="str">
        <f t="shared" si="2"/>
        <v/>
      </c>
      <c r="CB8" s="10" t="str">
        <f t="shared" si="2"/>
        <v/>
      </c>
      <c r="CC8" s="10" t="str">
        <f t="shared" si="2"/>
        <v/>
      </c>
      <c r="CD8" s="10" t="str">
        <f t="shared" si="2"/>
        <v/>
      </c>
      <c r="CE8" s="10" t="str">
        <f t="shared" si="2"/>
        <v/>
      </c>
      <c r="CF8" s="10" t="str">
        <f t="shared" si="2"/>
        <v/>
      </c>
      <c r="CG8" s="10" t="str">
        <f t="shared" si="2"/>
        <v/>
      </c>
      <c r="CH8" s="10" t="str">
        <f t="shared" si="2"/>
        <v/>
      </c>
      <c r="CI8" s="10" t="str">
        <f t="shared" si="2"/>
        <v/>
      </c>
      <c r="CJ8" s="10" t="str">
        <f t="shared" si="2"/>
        <v/>
      </c>
      <c r="CK8" s="10" t="str">
        <f t="shared" si="2"/>
        <v/>
      </c>
      <c r="CL8" s="10" t="str">
        <f t="shared" si="2"/>
        <v/>
      </c>
      <c r="CM8" s="10" t="str">
        <f t="shared" si="2"/>
        <v/>
      </c>
      <c r="CN8" s="10" t="str">
        <f t="shared" si="2"/>
        <v/>
      </c>
      <c r="CO8" s="10" t="str">
        <f t="shared" si="2"/>
        <v/>
      </c>
      <c r="CP8" s="10" t="str">
        <f t="shared" si="2"/>
        <v/>
      </c>
      <c r="CQ8" s="10" t="str">
        <f t="shared" si="2"/>
        <v/>
      </c>
      <c r="CR8" s="10" t="str">
        <f t="shared" si="2"/>
        <v/>
      </c>
      <c r="CS8" s="10" t="str">
        <f t="shared" si="2"/>
        <v/>
      </c>
      <c r="CT8" s="10" t="str">
        <f t="shared" si="2"/>
        <v/>
      </c>
      <c r="CU8" s="10" t="str">
        <f t="shared" ref="CU8:CX8" si="3">CONCATENATE(CU3,CU4,CU5,CU6,CU7)</f>
        <v/>
      </c>
      <c r="CV8" s="10" t="str">
        <f t="shared" si="3"/>
        <v/>
      </c>
      <c r="CW8" s="10" t="str">
        <f t="shared" si="3"/>
        <v/>
      </c>
      <c r="CX8" s="10" t="str">
        <f t="shared" si="3"/>
        <v/>
      </c>
    </row>
    <row r="11" spans="1:102" ht="21.75" thickBot="1" x14ac:dyDescent="0.4">
      <c r="A11" s="120"/>
      <c r="B11" s="120"/>
      <c r="C11" s="172" t="s">
        <v>503</v>
      </c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172"/>
      <c r="AT11" s="172"/>
      <c r="AU11" s="172"/>
    </row>
    <row r="12" spans="1:102" s="110" customFormat="1" x14ac:dyDescent="0.25">
      <c r="A12" s="121"/>
      <c r="B12" s="125" t="s">
        <v>52</v>
      </c>
      <c r="C12" s="119" t="str">
        <f>IF('Объяснение первой части'!C$3="a",1,(IF('Объяснение первой части'!C$3="b",0,"")))</f>
        <v/>
      </c>
      <c r="D12" s="119" t="str">
        <f>IF('Объяснение первой части'!D3="a",1,(IF('Объяснение первой части'!D3="b",0,"")))</f>
        <v/>
      </c>
      <c r="E12" s="119" t="str">
        <f>IF('Объяснение первой части'!E3="a",1,(IF('Объяснение первой части'!E3="b",0,"")))</f>
        <v/>
      </c>
      <c r="F12" s="119" t="str">
        <f>IF('Объяснение первой части'!F3="a",1,(IF('Объяснение первой части'!F3="b",0,"")))</f>
        <v/>
      </c>
      <c r="G12" s="119" t="str">
        <f>IF('Объяснение первой части'!G3="a",1,(IF('Объяснение первой части'!G3="b",0,"")))</f>
        <v/>
      </c>
      <c r="H12" s="119" t="str">
        <f>IF('Объяснение первой части'!H3="a",1,(IF('Объяснение первой части'!H3="b",0,"")))</f>
        <v/>
      </c>
      <c r="I12" s="119" t="str">
        <f>IF('Объяснение первой части'!I3="a",1,(IF('Объяснение первой части'!I3="b",0,"")))</f>
        <v/>
      </c>
      <c r="J12" s="119" t="str">
        <f>IF('Объяснение первой части'!J3="a",1,(IF('Объяснение первой части'!J3="b",0,"")))</f>
        <v/>
      </c>
      <c r="K12" s="119" t="str">
        <f>IF('Объяснение первой части'!K3="a",1,(IF('Объяснение первой части'!K3="b",0,"")))</f>
        <v/>
      </c>
      <c r="L12" s="119" t="str">
        <f>IF('Объяснение первой части'!L3="a",1,(IF('Объяснение первой части'!L3="b",0,"")))</f>
        <v/>
      </c>
      <c r="M12" s="119" t="str">
        <f>IF('Объяснение первой части'!M3="a",1,(IF('Объяснение первой части'!M3="b",0,"")))</f>
        <v/>
      </c>
      <c r="N12" s="119" t="str">
        <f>IF('Объяснение первой части'!N3="a",1,(IF('Объяснение первой части'!N3="b",0,"")))</f>
        <v/>
      </c>
      <c r="O12" s="119" t="str">
        <f>IF('Объяснение первой части'!O3="a",1,(IF('Объяснение первой части'!O3="b",0,"")))</f>
        <v/>
      </c>
      <c r="P12" s="119" t="str">
        <f>IF('Объяснение первой части'!P3="a",1,(IF('Объяснение первой части'!P3="b",0,"")))</f>
        <v/>
      </c>
      <c r="Q12" s="119" t="str">
        <f>IF('Объяснение первой части'!Q3="a",1,(IF('Объяснение первой части'!Q3="b",0,"")))</f>
        <v/>
      </c>
      <c r="R12" s="119" t="str">
        <f>IF('Объяснение первой части'!R3="a",1,(IF('Объяснение первой части'!R3="b",0,"")))</f>
        <v/>
      </c>
      <c r="S12" s="119" t="str">
        <f>IF('Объяснение первой части'!S3="a",1,(IF('Объяснение первой части'!S3="b",0,"")))</f>
        <v/>
      </c>
      <c r="T12" s="119" t="str">
        <f>IF('Объяснение первой части'!T3="a",1,(IF('Объяснение первой части'!T3="b",0,"")))</f>
        <v/>
      </c>
      <c r="U12" s="119" t="str">
        <f>IF('Объяснение первой части'!U3="a",1,(IF('Объяснение первой части'!U3="b",0,"")))</f>
        <v/>
      </c>
      <c r="V12" s="119" t="str">
        <f>IF('Объяснение первой части'!V3="a",1,(IF('Объяснение первой части'!V3="b",0,"")))</f>
        <v/>
      </c>
      <c r="W12" s="119" t="str">
        <f>IF('Объяснение первой части'!W3="a",1,(IF('Объяснение первой части'!W3="b",0,"")))</f>
        <v/>
      </c>
      <c r="X12" s="119" t="str">
        <f>IF('Объяснение первой части'!X3="a",1,(IF('Объяснение первой части'!X3="b",0,"")))</f>
        <v/>
      </c>
      <c r="Y12" s="119" t="str">
        <f>IF('Объяснение первой части'!Y3="a",1,(IF('Объяснение первой части'!Y3="b",0,"")))</f>
        <v/>
      </c>
      <c r="Z12" s="119" t="str">
        <f>IF('Объяснение первой части'!Z3="a",1,(IF('Объяснение первой части'!Z3="b",0,"")))</f>
        <v/>
      </c>
      <c r="AA12" s="111" t="str">
        <f>IF('Объяснение первой части'!AA3="a",1,(IF('Объяснение первой части'!AA3="b",0,"")))</f>
        <v/>
      </c>
      <c r="AB12" s="111" t="str">
        <f>IF('Объяснение первой части'!AB3="a",1,(IF('Объяснение первой части'!AB3="b",0,"")))</f>
        <v/>
      </c>
      <c r="AC12" s="111" t="str">
        <f>IF('Объяснение первой части'!AC3="a",1,(IF('Объяснение первой части'!AC3="b",0,"")))</f>
        <v/>
      </c>
      <c r="AD12" s="111" t="str">
        <f>IF('Объяснение первой части'!AD3="a",1,(IF('Объяснение первой части'!AD3="b",0,"")))</f>
        <v/>
      </c>
      <c r="AE12" s="111" t="str">
        <f>IF('Объяснение первой части'!AE3="a",1,(IF('Объяснение первой части'!AE3="b",0,"")))</f>
        <v/>
      </c>
      <c r="AF12" s="111" t="str">
        <f>IF('Объяснение первой части'!AF3="a",1,(IF('Объяснение первой части'!AF3="b",0,"")))</f>
        <v/>
      </c>
      <c r="AG12" s="111" t="str">
        <f>IF('Объяснение первой части'!AG3="a",1,(IF('Объяснение первой части'!AG3="b",0,"")))</f>
        <v/>
      </c>
      <c r="AH12" s="111" t="str">
        <f>IF('Объяснение первой части'!AH3="a",1,(IF('Объяснение первой части'!AH3="b",0,"")))</f>
        <v/>
      </c>
      <c r="AI12" s="111" t="str">
        <f>IF('Объяснение первой части'!AI3="a",1,(IF('Объяснение первой части'!AI3="b",0,"")))</f>
        <v/>
      </c>
      <c r="AJ12" s="111" t="str">
        <f>IF('Объяснение первой части'!AJ3="a",1,(IF('Объяснение первой части'!AJ3="b",0,"")))</f>
        <v/>
      </c>
      <c r="AK12" s="111" t="str">
        <f>IF('Объяснение первой части'!AK3="a",1,(IF('Объяснение первой части'!AK3="b",0,"")))</f>
        <v/>
      </c>
      <c r="AL12" s="111" t="str">
        <f>IF('Объяснение первой части'!AL3="a",1,(IF('Объяснение первой части'!AL3="b",0,"")))</f>
        <v/>
      </c>
      <c r="AM12" s="111" t="str">
        <f>IF('Объяснение первой части'!AM3="a",1,(IF('Объяснение первой части'!AM3="b",0,"")))</f>
        <v/>
      </c>
      <c r="AN12" s="111" t="str">
        <f>IF('Объяснение первой части'!AN3="a",1,(IF('Объяснение первой части'!AN3="b",0,"")))</f>
        <v/>
      </c>
      <c r="AO12" s="111" t="str">
        <f>IF('Объяснение первой части'!AO3="a",1,(IF('Объяснение первой части'!AO3="b",0,"")))</f>
        <v/>
      </c>
      <c r="AP12" s="111" t="str">
        <f>IF('Объяснение первой части'!AP3="a",1,(IF('Объяснение первой части'!AP3="b",0,"")))</f>
        <v/>
      </c>
      <c r="AQ12" s="111" t="str">
        <f>IF('Объяснение первой части'!AQ3="a",1,(IF('Объяснение первой части'!AQ3="b",0,"")))</f>
        <v/>
      </c>
      <c r="AR12" s="111" t="str">
        <f>IF('Объяснение первой части'!AR3="a",1,(IF('Объяснение первой части'!AR3="b",0,"")))</f>
        <v/>
      </c>
      <c r="AS12" s="111" t="str">
        <f>IF('Объяснение первой части'!AS3="a",1,(IF('Объяснение первой части'!AS3="b",0,"")))</f>
        <v/>
      </c>
      <c r="AT12" s="111" t="str">
        <f>IF('Объяснение первой части'!AT3="a",1,(IF('Объяснение первой части'!AT3="b",0,"")))</f>
        <v/>
      </c>
      <c r="AU12" s="111" t="str">
        <f>IF('Объяснение первой части'!AU3="a",1,(IF('Объяснение первой части'!AU3="b",0,"")))</f>
        <v/>
      </c>
      <c r="AV12" s="111" t="str">
        <f>IF('Объяснение первой части'!AV3="a",1,(IF('Объяснение первой части'!AV3="b",0,"")))</f>
        <v/>
      </c>
      <c r="AW12" s="111" t="str">
        <f>IF('Объяснение первой части'!AW3="a",1,(IF('Объяснение первой части'!AW3="b",0,"")))</f>
        <v/>
      </c>
      <c r="AX12" s="111" t="str">
        <f>IF('Объяснение первой части'!AX3="a",1,(IF('Объяснение первой части'!AX3="b",0,"")))</f>
        <v/>
      </c>
      <c r="AY12" s="111" t="str">
        <f>IF('Объяснение первой части'!AY3="a",1,(IF('Объяснение первой части'!AY3="b",0,"")))</f>
        <v/>
      </c>
      <c r="AZ12" s="111" t="str">
        <f>IF('Объяснение первой части'!AZ3="a",1,(IF('Объяснение первой части'!AZ3="b",0,"")))</f>
        <v/>
      </c>
      <c r="BA12" s="111" t="str">
        <f>IF('Объяснение первой части'!BA3="a",1,(IF('Объяснение первой части'!BA3="b",0,"")))</f>
        <v/>
      </c>
      <c r="BB12" s="111" t="str">
        <f>IF('Объяснение первой части'!BB3="a",1,(IF('Объяснение первой части'!BB3="b",0,"")))</f>
        <v/>
      </c>
      <c r="BC12" s="111" t="str">
        <f>IF('Объяснение первой части'!BC3="a",1,(IF('Объяснение первой части'!BC3="b",0,"")))</f>
        <v/>
      </c>
      <c r="BD12" s="111" t="str">
        <f>IF('Объяснение первой части'!BD3="a",1,(IF('Объяснение первой части'!BD3="b",0,"")))</f>
        <v/>
      </c>
      <c r="BE12" s="111" t="str">
        <f>IF('Объяснение первой части'!BE3="a",1,(IF('Объяснение первой части'!BE3="b",0,"")))</f>
        <v/>
      </c>
      <c r="BF12" s="111" t="str">
        <f>IF('Объяснение первой части'!BF3="a",1,(IF('Объяснение первой части'!BF3="b",0,"")))</f>
        <v/>
      </c>
      <c r="BG12" s="111" t="str">
        <f>IF('Объяснение первой части'!BG3="a",1,(IF('Объяснение первой части'!BG3="b",0,"")))</f>
        <v/>
      </c>
      <c r="BH12" s="111" t="str">
        <f>IF('Объяснение первой части'!BH3="a",1,(IF('Объяснение первой части'!BH3="b",0,"")))</f>
        <v/>
      </c>
      <c r="BI12" s="111" t="str">
        <f>IF('Объяснение первой части'!BI3="a",1,(IF('Объяснение первой части'!BI3="b",0,"")))</f>
        <v/>
      </c>
      <c r="BJ12" s="111" t="str">
        <f>IF('Объяснение первой части'!BJ3="a",1,(IF('Объяснение первой части'!BJ3="b",0,"")))</f>
        <v/>
      </c>
      <c r="BK12" s="111" t="str">
        <f>IF('Объяснение первой части'!BK3="a",1,(IF('Объяснение первой части'!BK3="b",0,"")))</f>
        <v/>
      </c>
      <c r="BL12" s="111" t="str">
        <f>IF('Объяснение первой части'!BL3="a",1,(IF('Объяснение первой части'!BL3="b",0,"")))</f>
        <v/>
      </c>
      <c r="BM12" s="111" t="str">
        <f>IF('Объяснение первой части'!BM3="a",1,(IF('Объяснение первой части'!BM3="b",0,"")))</f>
        <v/>
      </c>
      <c r="BN12" s="111" t="str">
        <f>IF('Объяснение первой части'!BN3="a",1,(IF('Объяснение первой части'!BN3="b",0,"")))</f>
        <v/>
      </c>
      <c r="BO12" s="111" t="str">
        <f>IF('Объяснение первой части'!BO3="a",1,(IF('Объяснение первой части'!BO3="b",0,"")))</f>
        <v/>
      </c>
      <c r="BP12" s="111" t="str">
        <f>IF('Объяснение первой части'!BP3="a",1,(IF('Объяснение первой части'!BP3="b",0,"")))</f>
        <v/>
      </c>
      <c r="BQ12" s="111" t="str">
        <f>IF('Объяснение первой части'!BQ3="a",1,(IF('Объяснение первой части'!BQ3="b",0,"")))</f>
        <v/>
      </c>
      <c r="BR12" s="111" t="str">
        <f>IF('Объяснение первой части'!BR3="a",1,(IF('Объяснение первой части'!BR3="b",0,"")))</f>
        <v/>
      </c>
      <c r="BS12" s="111" t="str">
        <f>IF('Объяснение первой части'!BS3="a",1,(IF('Объяснение первой части'!BS3="b",0,"")))</f>
        <v/>
      </c>
      <c r="BT12" s="111" t="str">
        <f>IF('Объяснение первой части'!BT3="a",1,(IF('Объяснение первой части'!BT3="b",0,"")))</f>
        <v/>
      </c>
      <c r="BU12" s="111" t="str">
        <f>IF('Объяснение первой части'!BU3="a",1,(IF('Объяснение первой части'!BU3="b",0,"")))</f>
        <v/>
      </c>
      <c r="BV12" s="111" t="str">
        <f>IF('Объяснение первой части'!BV3="a",1,(IF('Объяснение первой части'!BV3="b",0,"")))</f>
        <v/>
      </c>
      <c r="BW12" s="111" t="str">
        <f>IF('Объяснение первой части'!BW3="a",1,(IF('Объяснение первой части'!BW3="b",0,"")))</f>
        <v/>
      </c>
      <c r="BX12" s="111" t="str">
        <f>IF('Объяснение первой части'!BX3="a",1,(IF('Объяснение первой части'!BX3="b",0,"")))</f>
        <v/>
      </c>
      <c r="BY12" s="111" t="str">
        <f>IF('Объяснение первой части'!BY3="a",1,(IF('Объяснение первой части'!BY3="b",0,"")))</f>
        <v/>
      </c>
      <c r="BZ12" s="111" t="str">
        <f>IF('Объяснение первой части'!BZ3="a",1,(IF('Объяснение первой части'!BZ3="b",0,"")))</f>
        <v/>
      </c>
      <c r="CA12" s="111" t="str">
        <f>IF('Объяснение первой части'!CA3="a",1,(IF('Объяснение первой части'!CA3="b",0,"")))</f>
        <v/>
      </c>
      <c r="CB12" s="111" t="str">
        <f>IF('Объяснение первой части'!CB3="a",1,(IF('Объяснение первой части'!CB3="b",0,"")))</f>
        <v/>
      </c>
      <c r="CC12" s="111" t="str">
        <f>IF('Объяснение первой части'!CC3="a",1,(IF('Объяснение первой части'!CC3="b",0,"")))</f>
        <v/>
      </c>
      <c r="CD12" s="111" t="str">
        <f>IF('Объяснение первой части'!CD3="a",1,(IF('Объяснение первой части'!CD3="b",0,"")))</f>
        <v/>
      </c>
      <c r="CE12" s="111" t="str">
        <f>IF('Объяснение первой части'!CE3="a",1,(IF('Объяснение первой части'!CE3="b",0,"")))</f>
        <v/>
      </c>
      <c r="CF12" s="111" t="str">
        <f>IF('Объяснение первой части'!CF3="a",1,(IF('Объяснение первой части'!CF3="b",0,"")))</f>
        <v/>
      </c>
      <c r="CG12" s="111" t="str">
        <f>IF('Объяснение первой части'!CG3="a",1,(IF('Объяснение первой части'!CG3="b",0,"")))</f>
        <v/>
      </c>
      <c r="CH12" s="111" t="str">
        <f>IF('Объяснение первой части'!CH3="a",1,(IF('Объяснение первой части'!CH3="b",0,"")))</f>
        <v/>
      </c>
      <c r="CI12" s="111" t="str">
        <f>IF('Объяснение первой части'!CI3="a",1,(IF('Объяснение первой части'!CI3="b",0,"")))</f>
        <v/>
      </c>
      <c r="CJ12" s="111" t="str">
        <f>IF('Объяснение первой части'!CJ3="a",1,(IF('Объяснение первой части'!CJ3="b",0,"")))</f>
        <v/>
      </c>
      <c r="CK12" s="111" t="str">
        <f>IF('Объяснение первой части'!CK3="a",1,(IF('Объяснение первой части'!CK3="b",0,"")))</f>
        <v/>
      </c>
      <c r="CL12" s="111" t="str">
        <f>IF('Объяснение первой части'!CL3="a",1,(IF('Объяснение первой части'!CL3="b",0,"")))</f>
        <v/>
      </c>
      <c r="CM12" s="111" t="str">
        <f>IF('Объяснение первой части'!CM3="a",1,(IF('Объяснение первой части'!CM3="b",0,"")))</f>
        <v/>
      </c>
      <c r="CN12" s="111" t="str">
        <f>IF('Объяснение первой части'!CN3="a",1,(IF('Объяснение первой части'!CN3="b",0,"")))</f>
        <v/>
      </c>
      <c r="CO12" s="111" t="str">
        <f>IF('Объяснение первой части'!CO3="a",1,(IF('Объяснение первой части'!CO3="b",0,"")))</f>
        <v/>
      </c>
      <c r="CP12" s="111" t="str">
        <f>IF('Объяснение первой части'!CP3="a",1,(IF('Объяснение первой части'!CP3="b",0,"")))</f>
        <v/>
      </c>
      <c r="CQ12" s="111" t="str">
        <f>IF('Объяснение первой части'!CQ3="a",1,(IF('Объяснение первой части'!CQ3="b",0,"")))</f>
        <v/>
      </c>
      <c r="CR12" s="111" t="str">
        <f>IF('Объяснение первой части'!CR3="a",1,(IF('Объяснение первой части'!CR3="b",0,"")))</f>
        <v/>
      </c>
      <c r="CS12" s="111" t="str">
        <f>IF('Объяснение первой части'!CS3="a",1,(IF('Объяснение первой части'!CS3="b",0,"")))</f>
        <v/>
      </c>
      <c r="CT12" s="111" t="str">
        <f>IF('Объяснение первой части'!CT3="a",1,(IF('Объяснение первой части'!CT3="b",0,"")))</f>
        <v/>
      </c>
      <c r="CU12" s="111" t="str">
        <f>IF('Объяснение первой части'!CU3="a",1,(IF('Объяснение первой части'!CU3="b",0,"")))</f>
        <v/>
      </c>
      <c r="CV12" s="111" t="str">
        <f>IF('Объяснение первой части'!CV3="a",1,(IF('Объяснение первой части'!CV3="b",0,"")))</f>
        <v/>
      </c>
      <c r="CW12" s="111" t="str">
        <f>IF('Объяснение первой части'!CW3="a",1,(IF('Объяснение первой части'!CW3="b",0,"")))</f>
        <v/>
      </c>
      <c r="CX12" s="112" t="str">
        <f>IF('Объяснение первой части'!CX3="a",1,(IF('Объяснение первой части'!CX3="b",0,"")))</f>
        <v/>
      </c>
    </row>
    <row r="13" spans="1:102" x14ac:dyDescent="0.25">
      <c r="A13" s="121"/>
      <c r="B13" s="122"/>
      <c r="C13" s="1" t="str">
        <f>IF(C12=0,0,(IF('Объяснение первой части'!C$4="a",1,(IF('Объяснение первой части'!C$4="b",0,"")))))</f>
        <v/>
      </c>
      <c r="D13" s="1" t="str">
        <f>IF(D12=0,0,(IF('Объяснение первой части'!D$4="a",1,(IF('Объяснение первой части'!D$4="b",0,"")))))</f>
        <v/>
      </c>
      <c r="E13" s="1" t="str">
        <f>IF(E12=0,0,(IF('Объяснение первой части'!E$4="a",1,(IF('Объяснение первой части'!E$4="b",0,"")))))</f>
        <v/>
      </c>
      <c r="F13" s="1" t="str">
        <f>IF(F12=0,0,(IF('Объяснение первой части'!F$4="a",1,(IF('Объяснение первой части'!F$4="b",0,"")))))</f>
        <v/>
      </c>
      <c r="G13" s="1" t="str">
        <f>IF(G12=0,0,(IF('Объяснение первой части'!G$4="a",1,(IF('Объяснение первой части'!G$4="b",0,"")))))</f>
        <v/>
      </c>
      <c r="H13" s="1" t="str">
        <f>IF(H12=0,0,(IF('Объяснение первой части'!H$4="a",1,(IF('Объяснение первой части'!H$4="b",0,"")))))</f>
        <v/>
      </c>
      <c r="I13" s="1" t="str">
        <f>IF(I12=0,0,(IF('Объяснение первой части'!I$4="a",1,(IF('Объяснение первой части'!I$4="b",0,"")))))</f>
        <v/>
      </c>
      <c r="J13" s="1" t="str">
        <f>IF(J12=0,0,(IF('Объяснение первой части'!J$4="a",1,(IF('Объяснение первой части'!J$4="b",0,"")))))</f>
        <v/>
      </c>
      <c r="K13" s="1" t="str">
        <f>IF(K12=0,0,(IF('Объяснение первой части'!K$4="a",1,(IF('Объяснение первой части'!K$4="b",0,"")))))</f>
        <v/>
      </c>
      <c r="L13" s="1" t="str">
        <f>IF(L12=0,0,(IF('Объяснение первой части'!L$4="a",1,(IF('Объяснение первой части'!L$4="b",0,"")))))</f>
        <v/>
      </c>
      <c r="M13" s="1" t="str">
        <f>IF(M12=0,0,(IF('Объяснение первой части'!M$4="a",1,(IF('Объяснение первой части'!M$4="b",0,"")))))</f>
        <v/>
      </c>
      <c r="N13" s="1" t="str">
        <f>IF(N12=0,0,(IF('Объяснение первой части'!N$4="a",1,(IF('Объяснение первой части'!N$4="b",0,"")))))</f>
        <v/>
      </c>
      <c r="O13" s="1" t="str">
        <f>IF(O12=0,0,(IF('Объяснение первой части'!O$4="a",1,(IF('Объяснение первой части'!O$4="b",0,"")))))</f>
        <v/>
      </c>
      <c r="P13" s="1" t="str">
        <f>IF(P12=0,0,(IF('Объяснение первой части'!P$4="a",1,(IF('Объяснение первой части'!P$4="b",0,"")))))</f>
        <v/>
      </c>
      <c r="Q13" s="1" t="str">
        <f>IF(Q12=0,0,(IF('Объяснение первой части'!Q$4="a",1,(IF('Объяснение первой части'!Q$4="b",0,"")))))</f>
        <v/>
      </c>
      <c r="R13" s="1" t="str">
        <f>IF(R12=0,0,(IF('Объяснение первой части'!R$4="a",1,(IF('Объяснение первой части'!R$4="b",0,"")))))</f>
        <v/>
      </c>
      <c r="S13" s="1" t="str">
        <f>IF(S12=0,0,(IF('Объяснение первой части'!S$4="a",1,(IF('Объяснение первой части'!S$4="b",0,"")))))</f>
        <v/>
      </c>
      <c r="T13" s="1" t="str">
        <f>IF(T12=0,0,(IF('Объяснение первой части'!T$4="a",1,(IF('Объяснение первой части'!T$4="b",0,"")))))</f>
        <v/>
      </c>
      <c r="U13" s="1" t="str">
        <f>IF(U12=0,0,(IF('Объяснение первой части'!U$4="a",1,(IF('Объяснение первой части'!U$4="b",0,"")))))</f>
        <v/>
      </c>
      <c r="V13" s="1" t="str">
        <f>IF(V12=0,0,(IF('Объяснение первой части'!V$4="a",1,(IF('Объяснение первой части'!V$4="b",0,"")))))</f>
        <v/>
      </c>
      <c r="W13" s="1" t="str">
        <f>IF(W12=0,0,(IF('Объяснение первой части'!W$4="a",1,(IF('Объяснение первой части'!W$4="b",0,"")))))</f>
        <v/>
      </c>
      <c r="X13" s="1" t="str">
        <f>IF(X12=0,0,(IF('Объяснение первой части'!X$4="a",1,(IF('Объяснение первой части'!X$4="b",0,"")))))</f>
        <v/>
      </c>
      <c r="Y13" s="1" t="str">
        <f>IF(Y12=0,0,(IF('Объяснение первой части'!Y$4="a",1,(IF('Объяснение первой части'!Y$4="b",0,"")))))</f>
        <v/>
      </c>
      <c r="Z13" s="1" t="str">
        <f>IF(Z12=0,0,(IF('Объяснение первой части'!Z$4="a",1,(IF('Объяснение первой части'!Z$4="b",0,"")))))</f>
        <v/>
      </c>
      <c r="AA13" s="1" t="str">
        <f>IF(AA12=0,0,(IF('Объяснение первой части'!AA$4="a",1,(IF('Объяснение первой части'!AA$4="b",0,"")))))</f>
        <v/>
      </c>
      <c r="AB13" s="1" t="str">
        <f>IF(AB12=0,0,(IF('Объяснение первой части'!AB$4="a",1,(IF('Объяснение первой части'!AB$4="b",0,"")))))</f>
        <v/>
      </c>
      <c r="AC13" s="1" t="str">
        <f>IF(AC12=0,0,(IF('Объяснение первой части'!AC$4="a",1,(IF('Объяснение первой части'!AC$4="b",0,"")))))</f>
        <v/>
      </c>
      <c r="AD13" s="1" t="str">
        <f>IF(AD12=0,0,(IF('Объяснение первой части'!AD$4="a",1,(IF('Объяснение первой части'!AD$4="b",0,"")))))</f>
        <v/>
      </c>
      <c r="AE13" s="1" t="str">
        <f>IF(AE12=0,0,(IF('Объяснение первой части'!AE$4="a",1,(IF('Объяснение первой части'!AE$4="b",0,"")))))</f>
        <v/>
      </c>
      <c r="AF13" s="1" t="str">
        <f>IF(AF12=0,0,(IF('Объяснение первой части'!AF$4="a",1,(IF('Объяснение первой части'!AF$4="b",0,"")))))</f>
        <v/>
      </c>
      <c r="AG13" s="1" t="str">
        <f>IF(AG12=0,0,(IF('Объяснение первой части'!AG$4="a",1,(IF('Объяснение первой части'!AG$4="b",0,"")))))</f>
        <v/>
      </c>
      <c r="AH13" s="1" t="str">
        <f>IF(AH12=0,0,(IF('Объяснение первой части'!AH$4="a",1,(IF('Объяснение первой части'!AH$4="b",0,"")))))</f>
        <v/>
      </c>
      <c r="AI13" s="1" t="str">
        <f>IF(AI12=0,0,(IF('Объяснение первой части'!AI$4="a",1,(IF('Объяснение первой части'!AI$4="b",0,"")))))</f>
        <v/>
      </c>
      <c r="AJ13" s="1" t="str">
        <f>IF(AJ12=0,0,(IF('Объяснение первой части'!AJ$4="a",1,(IF('Объяснение первой части'!AJ$4="b",0,"")))))</f>
        <v/>
      </c>
      <c r="AK13" s="1" t="str">
        <f>IF(AK12=0,0,(IF('Объяснение первой части'!AK$4="a",1,(IF('Объяснение первой части'!AK$4="b",0,"")))))</f>
        <v/>
      </c>
      <c r="AL13" s="1" t="str">
        <f>IF(AL12=0,0,(IF('Объяснение первой части'!AL$4="a",1,(IF('Объяснение первой части'!AL$4="b",0,"")))))</f>
        <v/>
      </c>
      <c r="AM13" s="1" t="str">
        <f>IF(AM12=0,0,(IF('Объяснение первой части'!AM$4="a",1,(IF('Объяснение первой части'!AM$4="b",0,"")))))</f>
        <v/>
      </c>
      <c r="AN13" s="1" t="str">
        <f>IF(AN12=0,0,(IF('Объяснение первой части'!AN$4="a",1,(IF('Объяснение первой части'!AN$4="b",0,"")))))</f>
        <v/>
      </c>
      <c r="AO13" s="1" t="str">
        <f>IF(AO12=0,0,(IF('Объяснение первой части'!AO$4="a",1,(IF('Объяснение первой части'!AO$4="b",0,"")))))</f>
        <v/>
      </c>
      <c r="AP13" s="1" t="str">
        <f>IF(AP12=0,0,(IF('Объяснение первой части'!AP$4="a",1,(IF('Объяснение первой части'!AP$4="b",0,"")))))</f>
        <v/>
      </c>
      <c r="AQ13" s="1" t="str">
        <f>IF(AQ12=0,0,(IF('Объяснение первой части'!AQ$4="a",1,(IF('Объяснение первой части'!AQ$4="b",0,"")))))</f>
        <v/>
      </c>
      <c r="AR13" s="1" t="str">
        <f>IF(AR12=0,0,(IF('Объяснение первой части'!AR$4="a",1,(IF('Объяснение первой части'!AR$4="b",0,"")))))</f>
        <v/>
      </c>
      <c r="AS13" s="1" t="str">
        <f>IF(AS12=0,0,(IF('Объяснение первой части'!AS$4="a",1,(IF('Объяснение первой части'!AS$4="b",0,"")))))</f>
        <v/>
      </c>
      <c r="AT13" s="1" t="str">
        <f>IF(AT12=0,0,(IF('Объяснение первой части'!AT$4="a",1,(IF('Объяснение первой части'!AT$4="b",0,"")))))</f>
        <v/>
      </c>
      <c r="AU13" s="1" t="str">
        <f>IF(AU12=0,0,(IF('Объяснение первой части'!AU$4="a",1,(IF('Объяснение первой части'!AU$4="b",0,"")))))</f>
        <v/>
      </c>
      <c r="AV13" s="1" t="str">
        <f>IF(AV12=0,0,(IF('Объяснение первой части'!AV$4="a",1,(IF('Объяснение первой части'!AV$4="b",0,"")))))</f>
        <v/>
      </c>
      <c r="AW13" s="1" t="str">
        <f>IF(AW12=0,0,(IF('Объяснение первой части'!AW$4="a",1,(IF('Объяснение первой части'!AW$4="b",0,"")))))</f>
        <v/>
      </c>
      <c r="AX13" s="1" t="str">
        <f>IF(AX12=0,0,(IF('Объяснение первой части'!AX$4="a",1,(IF('Объяснение первой части'!AX$4="b",0,"")))))</f>
        <v/>
      </c>
      <c r="AY13" s="1" t="str">
        <f>IF(AY12=0,0,(IF('Объяснение первой части'!AY$4="a",1,(IF('Объяснение первой части'!AY$4="b",0,"")))))</f>
        <v/>
      </c>
      <c r="AZ13" s="1" t="str">
        <f>IF(AZ12=0,0,(IF('Объяснение первой части'!AZ$4="a",1,(IF('Объяснение первой части'!AZ$4="b",0,"")))))</f>
        <v/>
      </c>
      <c r="BA13" s="1" t="str">
        <f>IF(BA12=0,0,(IF('Объяснение первой части'!BA$4="a",1,(IF('Объяснение первой части'!BA$4="b",0,"")))))</f>
        <v/>
      </c>
      <c r="BB13" s="1" t="str">
        <f>IF(BB12=0,0,(IF('Объяснение первой части'!BB$4="a",1,(IF('Объяснение первой части'!BB$4="b",0,"")))))</f>
        <v/>
      </c>
      <c r="BC13" s="1" t="str">
        <f>IF(BC12=0,0,(IF('Объяснение первой части'!BC$4="a",1,(IF('Объяснение первой части'!BC$4="b",0,"")))))</f>
        <v/>
      </c>
      <c r="BD13" s="1" t="str">
        <f>IF(BD12=0,0,(IF('Объяснение первой части'!BD$4="a",1,(IF('Объяснение первой части'!BD$4="b",0,"")))))</f>
        <v/>
      </c>
      <c r="BE13" s="1" t="str">
        <f>IF(BE12=0,0,(IF('Объяснение первой части'!BE$4="a",1,(IF('Объяснение первой части'!BE$4="b",0,"")))))</f>
        <v/>
      </c>
      <c r="BF13" s="1" t="str">
        <f>IF(BF12=0,0,(IF('Объяснение первой части'!BF$4="a",1,(IF('Объяснение первой части'!BF$4="b",0,"")))))</f>
        <v/>
      </c>
      <c r="BG13" s="1" t="str">
        <f>IF(BG12=0,0,(IF('Объяснение первой части'!BG$4="a",1,(IF('Объяснение первой части'!BG$4="b",0,"")))))</f>
        <v/>
      </c>
      <c r="BH13" s="1" t="str">
        <f>IF(BH12=0,0,(IF('Объяснение первой части'!BH$4="a",1,(IF('Объяснение первой части'!BH$4="b",0,"")))))</f>
        <v/>
      </c>
      <c r="BI13" s="1" t="str">
        <f>IF(BI12=0,0,(IF('Объяснение первой части'!BI$4="a",1,(IF('Объяснение первой части'!BI$4="b",0,"")))))</f>
        <v/>
      </c>
      <c r="BJ13" s="1" t="str">
        <f>IF(BJ12=0,0,(IF('Объяснение первой части'!BJ$4="a",1,(IF('Объяснение первой части'!BJ$4="b",0,"")))))</f>
        <v/>
      </c>
      <c r="BK13" s="1" t="str">
        <f>IF(BK12=0,0,(IF('Объяснение первой части'!BK$4="a",1,(IF('Объяснение первой части'!BK$4="b",0,"")))))</f>
        <v/>
      </c>
      <c r="BL13" s="1" t="str">
        <f>IF(BL12=0,0,(IF('Объяснение первой части'!BL$4="a",1,(IF('Объяснение первой части'!BL$4="b",0,"")))))</f>
        <v/>
      </c>
      <c r="BM13" s="1" t="str">
        <f>IF(BM12=0,0,(IF('Объяснение первой части'!BM$4="a",1,(IF('Объяснение первой части'!BM$4="b",0,"")))))</f>
        <v/>
      </c>
      <c r="BN13" s="1" t="str">
        <f>IF(BN12=0,0,(IF('Объяснение первой части'!BN$4="a",1,(IF('Объяснение первой части'!BN$4="b",0,"")))))</f>
        <v/>
      </c>
      <c r="BO13" s="1" t="str">
        <f>IF(BO12=0,0,(IF('Объяснение первой части'!BO$4="a",1,(IF('Объяснение первой части'!BO$4="b",0,"")))))</f>
        <v/>
      </c>
      <c r="BP13" s="1" t="str">
        <f>IF(BP12=0,0,(IF('Объяснение первой части'!BP$4="a",1,(IF('Объяснение первой части'!BP$4="b",0,"")))))</f>
        <v/>
      </c>
      <c r="BQ13" s="1" t="str">
        <f>IF(BQ12=0,0,(IF('Объяснение первой части'!BQ$4="a",1,(IF('Объяснение первой части'!BQ$4="b",0,"")))))</f>
        <v/>
      </c>
      <c r="BR13" s="1" t="str">
        <f>IF(BR12=0,0,(IF('Объяснение первой части'!BR$4="a",1,(IF('Объяснение первой части'!BR$4="b",0,"")))))</f>
        <v/>
      </c>
      <c r="BS13" s="1" t="str">
        <f>IF(BS12=0,0,(IF('Объяснение первой части'!BS$4="a",1,(IF('Объяснение первой части'!BS$4="b",0,"")))))</f>
        <v/>
      </c>
      <c r="BT13" s="1" t="str">
        <f>IF(BT12=0,0,(IF('Объяснение первой части'!BT$4="a",1,(IF('Объяснение первой части'!BT$4="b",0,"")))))</f>
        <v/>
      </c>
      <c r="BU13" s="1" t="str">
        <f>IF(BU12=0,0,(IF('Объяснение первой части'!BU$4="a",1,(IF('Объяснение первой части'!BU$4="b",0,"")))))</f>
        <v/>
      </c>
      <c r="BV13" s="1" t="str">
        <f>IF(BV12=0,0,(IF('Объяснение первой части'!BV$4="a",1,(IF('Объяснение первой части'!BV$4="b",0,"")))))</f>
        <v/>
      </c>
      <c r="BW13" s="1" t="str">
        <f>IF(BW12=0,0,(IF('Объяснение первой части'!BW$4="a",1,(IF('Объяснение первой части'!BW$4="b",0,"")))))</f>
        <v/>
      </c>
      <c r="BX13" s="1" t="str">
        <f>IF(BX12=0,0,(IF('Объяснение первой части'!BX$4="a",1,(IF('Объяснение первой части'!BX$4="b",0,"")))))</f>
        <v/>
      </c>
      <c r="BY13" s="1" t="str">
        <f>IF(BY12=0,0,(IF('Объяснение первой части'!BY$4="a",1,(IF('Объяснение первой части'!BY$4="b",0,"")))))</f>
        <v/>
      </c>
      <c r="BZ13" s="1" t="str">
        <f>IF(BZ12=0,0,(IF('Объяснение первой части'!BZ$4="a",1,(IF('Объяснение первой части'!BZ$4="b",0,"")))))</f>
        <v/>
      </c>
      <c r="CA13" s="1" t="str">
        <f>IF(CA12=0,0,(IF('Объяснение первой части'!CA$4="a",1,(IF('Объяснение первой части'!CA$4="b",0,"")))))</f>
        <v/>
      </c>
      <c r="CB13" s="1" t="str">
        <f>IF(CB12=0,0,(IF('Объяснение первой части'!CB$4="a",1,(IF('Объяснение первой части'!CB$4="b",0,"")))))</f>
        <v/>
      </c>
      <c r="CC13" s="1" t="str">
        <f>IF(CC12=0,0,(IF('Объяснение первой части'!CC$4="a",1,(IF('Объяснение первой части'!CC$4="b",0,"")))))</f>
        <v/>
      </c>
      <c r="CD13" s="1" t="str">
        <f>IF(CD12=0,0,(IF('Объяснение первой части'!CD$4="a",1,(IF('Объяснение первой части'!CD$4="b",0,"")))))</f>
        <v/>
      </c>
      <c r="CE13" s="1" t="str">
        <f>IF(CE12=0,0,(IF('Объяснение первой части'!CE$4="a",1,(IF('Объяснение первой части'!CE$4="b",0,"")))))</f>
        <v/>
      </c>
      <c r="CF13" s="1" t="str">
        <f>IF(CF12=0,0,(IF('Объяснение первой части'!CF$4="a",1,(IF('Объяснение первой части'!CF$4="b",0,"")))))</f>
        <v/>
      </c>
      <c r="CG13" s="1" t="str">
        <f>IF(CG12=0,0,(IF('Объяснение первой части'!CG$4="a",1,(IF('Объяснение первой части'!CG$4="b",0,"")))))</f>
        <v/>
      </c>
      <c r="CH13" s="1" t="str">
        <f>IF(CH12=0,0,(IF('Объяснение первой части'!CH$4="a",1,(IF('Объяснение первой части'!CH$4="b",0,"")))))</f>
        <v/>
      </c>
      <c r="CI13" s="1" t="str">
        <f>IF(CI12=0,0,(IF('Объяснение первой части'!CI$4="a",1,(IF('Объяснение первой части'!CI$4="b",0,"")))))</f>
        <v/>
      </c>
      <c r="CJ13" s="1" t="str">
        <f>IF(CJ12=0,0,(IF('Объяснение первой части'!CJ$4="a",1,(IF('Объяснение первой части'!CJ$4="b",0,"")))))</f>
        <v/>
      </c>
      <c r="CK13" s="1" t="str">
        <f>IF(CK12=0,0,(IF('Объяснение первой части'!CK$4="a",1,(IF('Объяснение первой части'!CK$4="b",0,"")))))</f>
        <v/>
      </c>
      <c r="CL13" s="1" t="str">
        <f>IF(CL12=0,0,(IF('Объяснение первой части'!CL$4="a",1,(IF('Объяснение первой части'!CL$4="b",0,"")))))</f>
        <v/>
      </c>
      <c r="CM13" s="1" t="str">
        <f>IF(CM12=0,0,(IF('Объяснение первой части'!CM$4="a",1,(IF('Объяснение первой части'!CM$4="b",0,"")))))</f>
        <v/>
      </c>
      <c r="CN13" s="1" t="str">
        <f>IF(CN12=0,0,(IF('Объяснение первой части'!CN$4="a",1,(IF('Объяснение первой части'!CN$4="b",0,"")))))</f>
        <v/>
      </c>
      <c r="CO13" s="1" t="str">
        <f>IF(CO12=0,0,(IF('Объяснение первой части'!CO$4="a",1,(IF('Объяснение первой части'!CO$4="b",0,"")))))</f>
        <v/>
      </c>
      <c r="CP13" s="1" t="str">
        <f>IF(CP12=0,0,(IF('Объяснение первой части'!CP$4="a",1,(IF('Объяснение первой части'!CP$4="b",0,"")))))</f>
        <v/>
      </c>
      <c r="CQ13" s="1" t="str">
        <f>IF(CQ12=0,0,(IF('Объяснение первой части'!CQ$4="a",1,(IF('Объяснение первой части'!CQ$4="b",0,"")))))</f>
        <v/>
      </c>
      <c r="CR13" s="1" t="str">
        <f>IF(CR12=0,0,(IF('Объяснение первой части'!CR$4="a",1,(IF('Объяснение первой части'!CR$4="b",0,"")))))</f>
        <v/>
      </c>
      <c r="CS13" s="1" t="str">
        <f>IF(CS12=0,0,(IF('Объяснение первой части'!CS$4="a",1,(IF('Объяснение первой части'!CS$4="b",0,"")))))</f>
        <v/>
      </c>
      <c r="CT13" s="1" t="str">
        <f>IF(CT12=0,0,(IF('Объяснение первой части'!CT$4="a",1,(IF('Объяснение первой части'!CT$4="b",0,"")))))</f>
        <v/>
      </c>
      <c r="CU13" s="1" t="str">
        <f>IF(CU12=0,0,(IF('Объяснение первой части'!CU$4="a",1,(IF('Объяснение первой части'!CU$4="b",0,"")))))</f>
        <v/>
      </c>
      <c r="CV13" s="1" t="str">
        <f>IF(CV12=0,0,(IF('Объяснение первой части'!CV$4="a",1,(IF('Объяснение первой части'!CV$4="b",0,"")))))</f>
        <v/>
      </c>
      <c r="CW13" s="1" t="str">
        <f>IF(CW12=0,0,(IF('Объяснение первой части'!CW$4="a",1,(IF('Объяснение первой части'!CW$4="b",0,"")))))</f>
        <v/>
      </c>
      <c r="CX13" s="50" t="str">
        <f>IF(CX12=0,0,(IF('Объяснение первой части'!CX$4="a",1,(IF('Объяснение первой части'!CX$4="b",0,"")))))</f>
        <v/>
      </c>
    </row>
    <row r="14" spans="1:102" x14ac:dyDescent="0.25">
      <c r="A14" s="121"/>
      <c r="B14" s="122"/>
      <c r="C14" s="1" t="str">
        <f>IF(C13=0,0,(IF('Объяснение первой части'!C$5="a",1,(IF('Объяснение первой части'!C$5="b",0,"")))))</f>
        <v/>
      </c>
      <c r="D14" s="1" t="str">
        <f>IF(D13=0,0,(IF('Объяснение первой части'!D$5="a",1,(IF('Объяснение первой части'!D$5="b",0,"")))))</f>
        <v/>
      </c>
      <c r="E14" s="1" t="str">
        <f>IF(E13=0,0,(IF('Объяснение первой части'!E$5="a",1,(IF('Объяснение первой части'!E$5="b",0,"")))))</f>
        <v/>
      </c>
      <c r="F14" s="1" t="str">
        <f>IF(F13=0,0,(IF('Объяснение первой части'!F$5="a",1,(IF('Объяснение первой части'!F$5="b",0,"")))))</f>
        <v/>
      </c>
      <c r="G14" s="1" t="str">
        <f>IF(G13=0,0,(IF('Объяснение первой части'!G$5="a",1,(IF('Объяснение первой части'!G$5="b",0,"")))))</f>
        <v/>
      </c>
      <c r="H14" s="1" t="str">
        <f>IF(H13=0,0,(IF('Объяснение первой части'!H$5="a",1,(IF('Объяснение первой части'!H$5="b",0,"")))))</f>
        <v/>
      </c>
      <c r="I14" s="1" t="str">
        <f>IF(I13=0,0,(IF('Объяснение первой части'!I$5="a",1,(IF('Объяснение первой части'!I$5="b",0,"")))))</f>
        <v/>
      </c>
      <c r="J14" s="1" t="str">
        <f>IF(J13=0,0,(IF('Объяснение первой части'!J$5="a",1,(IF('Объяснение первой части'!J$5="b",0,"")))))</f>
        <v/>
      </c>
      <c r="K14" s="1" t="str">
        <f>IF(K13=0,0,(IF('Объяснение первой части'!K$5="a",1,(IF('Объяснение первой части'!K$5="b",0,"")))))</f>
        <v/>
      </c>
      <c r="L14" s="1" t="str">
        <f>IF(L13=0,0,(IF('Объяснение первой части'!L$5="a",1,(IF('Объяснение первой части'!L$5="b",0,"")))))</f>
        <v/>
      </c>
      <c r="M14" s="1" t="str">
        <f>IF(M13=0,0,(IF('Объяснение первой части'!M$5="a",1,(IF('Объяснение первой части'!M$5="b",0,"")))))</f>
        <v/>
      </c>
      <c r="N14" s="1" t="str">
        <f>IF(N13=0,0,(IF('Объяснение первой части'!N$5="a",1,(IF('Объяснение первой части'!N$5="b",0,"")))))</f>
        <v/>
      </c>
      <c r="O14" s="1" t="str">
        <f>IF(O13=0,0,(IF('Объяснение первой части'!O$5="a",1,(IF('Объяснение первой части'!O$5="b",0,"")))))</f>
        <v/>
      </c>
      <c r="P14" s="1" t="str">
        <f>IF(P13=0,0,(IF('Объяснение первой части'!P$5="a",1,(IF('Объяснение первой части'!P$5="b",0,"")))))</f>
        <v/>
      </c>
      <c r="Q14" s="1" t="str">
        <f>IF(Q13=0,0,(IF('Объяснение первой части'!Q$5="a",1,(IF('Объяснение первой части'!Q$5="b",0,"")))))</f>
        <v/>
      </c>
      <c r="R14" s="1" t="str">
        <f>IF(R13=0,0,(IF('Объяснение первой части'!R$5="a",1,(IF('Объяснение первой части'!R$5="b",0,"")))))</f>
        <v/>
      </c>
      <c r="S14" s="1" t="str">
        <f>IF(S13=0,0,(IF('Объяснение первой части'!S$5="a",1,(IF('Объяснение первой части'!S$5="b",0,"")))))</f>
        <v/>
      </c>
      <c r="T14" s="1" t="str">
        <f>IF(T13=0,0,(IF('Объяснение первой части'!T$5="a",1,(IF('Объяснение первой части'!T$5="b",0,"")))))</f>
        <v/>
      </c>
      <c r="U14" s="1" t="str">
        <f>IF(U13=0,0,(IF('Объяснение первой части'!U$5="a",1,(IF('Объяснение первой части'!U$5="b",0,"")))))</f>
        <v/>
      </c>
      <c r="V14" s="1" t="str">
        <f>IF(V13=0,0,(IF('Объяснение первой части'!V$5="a",1,(IF('Объяснение первой части'!V$5="b",0,"")))))</f>
        <v/>
      </c>
      <c r="W14" s="1" t="str">
        <f>IF(W13=0,0,(IF('Объяснение первой части'!W$5="a",1,(IF('Объяснение первой части'!W$5="b",0,"")))))</f>
        <v/>
      </c>
      <c r="X14" s="1" t="str">
        <f>IF(X13=0,0,(IF('Объяснение первой части'!X$5="a",1,(IF('Объяснение первой части'!X$5="b",0,"")))))</f>
        <v/>
      </c>
      <c r="Y14" s="1" t="str">
        <f>IF(Y13=0,0,(IF('Объяснение первой части'!Y$5="a",1,(IF('Объяснение первой части'!Y$5="b",0,"")))))</f>
        <v/>
      </c>
      <c r="Z14" s="1" t="str">
        <f>IF(Z13=0,0,(IF('Объяснение первой части'!Z$5="a",1,(IF('Объяснение первой части'!Z$5="b",0,"")))))</f>
        <v/>
      </c>
      <c r="AA14" s="1" t="str">
        <f>IF(AA13=0,0,(IF('Объяснение первой части'!AA$5="a",1,(IF('Объяснение первой части'!AA$5="b",0,"")))))</f>
        <v/>
      </c>
      <c r="AB14" s="1" t="str">
        <f>IF(AB13=0,0,(IF('Объяснение первой части'!AB$5="a",1,(IF('Объяснение первой части'!AB$5="b",0,"")))))</f>
        <v/>
      </c>
      <c r="AC14" s="1" t="str">
        <f>IF(AC13=0,0,(IF('Объяснение первой части'!AC$5="a",1,(IF('Объяснение первой части'!AC$5="b",0,"")))))</f>
        <v/>
      </c>
      <c r="AD14" s="1" t="str">
        <f>IF(AD13=0,0,(IF('Объяснение первой части'!AD$5="a",1,(IF('Объяснение первой части'!AD$5="b",0,"")))))</f>
        <v/>
      </c>
      <c r="AE14" s="1" t="str">
        <f>IF(AE13=0,0,(IF('Объяснение первой части'!AE$5="a",1,(IF('Объяснение первой части'!AE$5="b",0,"")))))</f>
        <v/>
      </c>
      <c r="AF14" s="1" t="str">
        <f>IF(AF13=0,0,(IF('Объяснение первой части'!AF$5="a",1,(IF('Объяснение первой части'!AF$5="b",0,"")))))</f>
        <v/>
      </c>
      <c r="AG14" s="1" t="str">
        <f>IF(AG13=0,0,(IF('Объяснение первой части'!AG$5="a",1,(IF('Объяснение первой части'!AG$5="b",0,"")))))</f>
        <v/>
      </c>
      <c r="AH14" s="1" t="str">
        <f>IF(AH13=0,0,(IF('Объяснение первой части'!AH$5="a",1,(IF('Объяснение первой части'!AH$5="b",0,"")))))</f>
        <v/>
      </c>
      <c r="AI14" s="1" t="str">
        <f>IF(AI13=0,0,(IF('Объяснение первой части'!AI$5="a",1,(IF('Объяснение первой части'!AI$5="b",0,"")))))</f>
        <v/>
      </c>
      <c r="AJ14" s="1" t="str">
        <f>IF(AJ13=0,0,(IF('Объяснение первой части'!AJ$5="a",1,(IF('Объяснение первой части'!AJ$5="b",0,"")))))</f>
        <v/>
      </c>
      <c r="AK14" s="1" t="str">
        <f>IF(AK13=0,0,(IF('Объяснение первой части'!AK$5="a",1,(IF('Объяснение первой части'!AK$5="b",0,"")))))</f>
        <v/>
      </c>
      <c r="AL14" s="1" t="str">
        <f>IF(AL13=0,0,(IF('Объяснение первой части'!AL$5="a",1,(IF('Объяснение первой части'!AL$5="b",0,"")))))</f>
        <v/>
      </c>
      <c r="AM14" s="1" t="str">
        <f>IF(AM13=0,0,(IF('Объяснение первой части'!AM$5="a",1,(IF('Объяснение первой части'!AM$5="b",0,"")))))</f>
        <v/>
      </c>
      <c r="AN14" s="1" t="str">
        <f>IF(AN13=0,0,(IF('Объяснение первой части'!AN$5="a",1,(IF('Объяснение первой части'!AN$5="b",0,"")))))</f>
        <v/>
      </c>
      <c r="AO14" s="1" t="str">
        <f>IF(AO13=0,0,(IF('Объяснение первой части'!AO$5="a",1,(IF('Объяснение первой части'!AO$5="b",0,"")))))</f>
        <v/>
      </c>
      <c r="AP14" s="1" t="str">
        <f>IF(AP13=0,0,(IF('Объяснение первой части'!AP$5="a",1,(IF('Объяснение первой части'!AP$5="b",0,"")))))</f>
        <v/>
      </c>
      <c r="AQ14" s="1" t="str">
        <f>IF(AQ13=0,0,(IF('Объяснение первой части'!AQ$5="a",1,(IF('Объяснение первой части'!AQ$5="b",0,"")))))</f>
        <v/>
      </c>
      <c r="AR14" s="1" t="str">
        <f>IF(AR13=0,0,(IF('Объяснение первой части'!AR$5="a",1,(IF('Объяснение первой части'!AR$5="b",0,"")))))</f>
        <v/>
      </c>
      <c r="AS14" s="1" t="str">
        <f>IF(AS13=0,0,(IF('Объяснение первой части'!AS$5="a",1,(IF('Объяснение первой части'!AS$5="b",0,"")))))</f>
        <v/>
      </c>
      <c r="AT14" s="1" t="str">
        <f>IF(AT13=0,0,(IF('Объяснение первой части'!AT$5="a",1,(IF('Объяснение первой части'!AT$5="b",0,"")))))</f>
        <v/>
      </c>
      <c r="AU14" s="1" t="str">
        <f>IF(AU13=0,0,(IF('Объяснение первой части'!AU$5="a",1,(IF('Объяснение первой части'!AU$5="b",0,"")))))</f>
        <v/>
      </c>
      <c r="AV14" s="1" t="str">
        <f>IF(AV13=0,0,(IF('Объяснение первой части'!AV$5="a",1,(IF('Объяснение первой части'!AV$5="b",0,"")))))</f>
        <v/>
      </c>
      <c r="AW14" s="1" t="str">
        <f>IF(AW13=0,0,(IF('Объяснение первой части'!AW$5="a",1,(IF('Объяснение первой части'!AW$5="b",0,"")))))</f>
        <v/>
      </c>
      <c r="AX14" s="1" t="str">
        <f>IF(AX13=0,0,(IF('Объяснение первой части'!AX$5="a",1,(IF('Объяснение первой части'!AX$5="b",0,"")))))</f>
        <v/>
      </c>
      <c r="AY14" s="1" t="str">
        <f>IF(AY13=0,0,(IF('Объяснение первой части'!AY$5="a",1,(IF('Объяснение первой части'!AY$5="b",0,"")))))</f>
        <v/>
      </c>
      <c r="AZ14" s="1" t="str">
        <f>IF(AZ13=0,0,(IF('Объяснение первой части'!AZ$5="a",1,(IF('Объяснение первой части'!AZ$5="b",0,"")))))</f>
        <v/>
      </c>
      <c r="BA14" s="1" t="str">
        <f>IF(BA13=0,0,(IF('Объяснение первой части'!BA$5="a",1,(IF('Объяснение первой части'!BA$5="b",0,"")))))</f>
        <v/>
      </c>
      <c r="BB14" s="1" t="str">
        <f>IF(BB13=0,0,(IF('Объяснение первой части'!BB$5="a",1,(IF('Объяснение первой части'!BB$5="b",0,"")))))</f>
        <v/>
      </c>
      <c r="BC14" s="1" t="str">
        <f>IF(BC13=0,0,(IF('Объяснение первой части'!BC$5="a",1,(IF('Объяснение первой части'!BC$5="b",0,"")))))</f>
        <v/>
      </c>
      <c r="BD14" s="1" t="str">
        <f>IF(BD13=0,0,(IF('Объяснение первой части'!BD$5="a",1,(IF('Объяснение первой части'!BD$5="b",0,"")))))</f>
        <v/>
      </c>
      <c r="BE14" s="1" t="str">
        <f>IF(BE13=0,0,(IF('Объяснение первой части'!BE$5="a",1,(IF('Объяснение первой части'!BE$5="b",0,"")))))</f>
        <v/>
      </c>
      <c r="BF14" s="1" t="str">
        <f>IF(BF13=0,0,(IF('Объяснение первой части'!BF$5="a",1,(IF('Объяснение первой части'!BF$5="b",0,"")))))</f>
        <v/>
      </c>
      <c r="BG14" s="1" t="str">
        <f>IF(BG13=0,0,(IF('Объяснение первой части'!BG$5="a",1,(IF('Объяснение первой части'!BG$5="b",0,"")))))</f>
        <v/>
      </c>
      <c r="BH14" s="1" t="str">
        <f>IF(BH13=0,0,(IF('Объяснение первой части'!BH$5="a",1,(IF('Объяснение первой части'!BH$5="b",0,"")))))</f>
        <v/>
      </c>
      <c r="BI14" s="1" t="str">
        <f>IF(BI13=0,0,(IF('Объяснение первой части'!BI$5="a",1,(IF('Объяснение первой части'!BI$5="b",0,"")))))</f>
        <v/>
      </c>
      <c r="BJ14" s="1" t="str">
        <f>IF(BJ13=0,0,(IF('Объяснение первой части'!BJ$5="a",1,(IF('Объяснение первой части'!BJ$5="b",0,"")))))</f>
        <v/>
      </c>
      <c r="BK14" s="1" t="str">
        <f>IF(BK13=0,0,(IF('Объяснение первой части'!BK$5="a",1,(IF('Объяснение первой части'!BK$5="b",0,"")))))</f>
        <v/>
      </c>
      <c r="BL14" s="1" t="str">
        <f>IF(BL13=0,0,(IF('Объяснение первой части'!BL$5="a",1,(IF('Объяснение первой части'!BL$5="b",0,"")))))</f>
        <v/>
      </c>
      <c r="BM14" s="1" t="str">
        <f>IF(BM13=0,0,(IF('Объяснение первой части'!BM$5="a",1,(IF('Объяснение первой части'!BM$5="b",0,"")))))</f>
        <v/>
      </c>
      <c r="BN14" s="1" t="str">
        <f>IF(BN13=0,0,(IF('Объяснение первой части'!BN$5="a",1,(IF('Объяснение первой части'!BN$5="b",0,"")))))</f>
        <v/>
      </c>
      <c r="BO14" s="1" t="str">
        <f>IF(BO13=0,0,(IF('Объяснение первой части'!BO$5="a",1,(IF('Объяснение первой части'!BO$5="b",0,"")))))</f>
        <v/>
      </c>
      <c r="BP14" s="1" t="str">
        <f>IF(BP13=0,0,(IF('Объяснение первой части'!BP$5="a",1,(IF('Объяснение первой части'!BP$5="b",0,"")))))</f>
        <v/>
      </c>
      <c r="BQ14" s="1" t="str">
        <f>IF(BQ13=0,0,(IF('Объяснение первой части'!BQ$5="a",1,(IF('Объяснение первой части'!BQ$5="b",0,"")))))</f>
        <v/>
      </c>
      <c r="BR14" s="1" t="str">
        <f>IF(BR13=0,0,(IF('Объяснение первой части'!BR$5="a",1,(IF('Объяснение первой части'!BR$5="b",0,"")))))</f>
        <v/>
      </c>
      <c r="BS14" s="1" t="str">
        <f>IF(BS13=0,0,(IF('Объяснение первой части'!BS$5="a",1,(IF('Объяснение первой части'!BS$5="b",0,"")))))</f>
        <v/>
      </c>
      <c r="BT14" s="1" t="str">
        <f>IF(BT13=0,0,(IF('Объяснение первой части'!BT$5="a",1,(IF('Объяснение первой части'!BT$5="b",0,"")))))</f>
        <v/>
      </c>
      <c r="BU14" s="1" t="str">
        <f>IF(BU13=0,0,(IF('Объяснение первой части'!BU$5="a",1,(IF('Объяснение первой части'!BU$5="b",0,"")))))</f>
        <v/>
      </c>
      <c r="BV14" s="1" t="str">
        <f>IF(BV13=0,0,(IF('Объяснение первой части'!BV$5="a",1,(IF('Объяснение первой части'!BV$5="b",0,"")))))</f>
        <v/>
      </c>
      <c r="BW14" s="1" t="str">
        <f>IF(BW13=0,0,(IF('Объяснение первой части'!BW$5="a",1,(IF('Объяснение первой части'!BW$5="b",0,"")))))</f>
        <v/>
      </c>
      <c r="BX14" s="1" t="str">
        <f>IF(BX13=0,0,(IF('Объяснение первой части'!BX$5="a",1,(IF('Объяснение первой части'!BX$5="b",0,"")))))</f>
        <v/>
      </c>
      <c r="BY14" s="1" t="str">
        <f>IF(BY13=0,0,(IF('Объяснение первой части'!BY$5="a",1,(IF('Объяснение первой части'!BY$5="b",0,"")))))</f>
        <v/>
      </c>
      <c r="BZ14" s="1" t="str">
        <f>IF(BZ13=0,0,(IF('Объяснение первой части'!BZ$5="a",1,(IF('Объяснение первой части'!BZ$5="b",0,"")))))</f>
        <v/>
      </c>
      <c r="CA14" s="1" t="str">
        <f>IF(CA13=0,0,(IF('Объяснение первой части'!CA$5="a",1,(IF('Объяснение первой части'!CA$5="b",0,"")))))</f>
        <v/>
      </c>
      <c r="CB14" s="1" t="str">
        <f>IF(CB13=0,0,(IF('Объяснение первой части'!CB$5="a",1,(IF('Объяснение первой части'!CB$5="b",0,"")))))</f>
        <v/>
      </c>
      <c r="CC14" s="1" t="str">
        <f>IF(CC13=0,0,(IF('Объяснение первой части'!CC$5="a",1,(IF('Объяснение первой части'!CC$5="b",0,"")))))</f>
        <v/>
      </c>
      <c r="CD14" s="1" t="str">
        <f>IF(CD13=0,0,(IF('Объяснение первой части'!CD$5="a",1,(IF('Объяснение первой части'!CD$5="b",0,"")))))</f>
        <v/>
      </c>
      <c r="CE14" s="1" t="str">
        <f>IF(CE13=0,0,(IF('Объяснение первой части'!CE$5="a",1,(IF('Объяснение первой части'!CE$5="b",0,"")))))</f>
        <v/>
      </c>
      <c r="CF14" s="1" t="str">
        <f>IF(CF13=0,0,(IF('Объяснение первой части'!CF$5="a",1,(IF('Объяснение первой части'!CF$5="b",0,"")))))</f>
        <v/>
      </c>
      <c r="CG14" s="1" t="str">
        <f>IF(CG13=0,0,(IF('Объяснение первой части'!CG$5="a",1,(IF('Объяснение первой части'!CG$5="b",0,"")))))</f>
        <v/>
      </c>
      <c r="CH14" s="1" t="str">
        <f>IF(CH13=0,0,(IF('Объяснение первой части'!CH$5="a",1,(IF('Объяснение первой части'!CH$5="b",0,"")))))</f>
        <v/>
      </c>
      <c r="CI14" s="1" t="str">
        <f>IF(CI13=0,0,(IF('Объяснение первой части'!CI$5="a",1,(IF('Объяснение первой части'!CI$5="b",0,"")))))</f>
        <v/>
      </c>
      <c r="CJ14" s="1" t="str">
        <f>IF(CJ13=0,0,(IF('Объяснение первой части'!CJ$5="a",1,(IF('Объяснение первой части'!CJ$5="b",0,"")))))</f>
        <v/>
      </c>
      <c r="CK14" s="1" t="str">
        <f>IF(CK13=0,0,(IF('Объяснение первой части'!CK$5="a",1,(IF('Объяснение первой части'!CK$5="b",0,"")))))</f>
        <v/>
      </c>
      <c r="CL14" s="1" t="str">
        <f>IF(CL13=0,0,(IF('Объяснение первой части'!CL$5="a",1,(IF('Объяснение первой части'!CL$5="b",0,"")))))</f>
        <v/>
      </c>
      <c r="CM14" s="1" t="str">
        <f>IF(CM13=0,0,(IF('Объяснение первой части'!CM$5="a",1,(IF('Объяснение первой части'!CM$5="b",0,"")))))</f>
        <v/>
      </c>
      <c r="CN14" s="1" t="str">
        <f>IF(CN13=0,0,(IF('Объяснение первой части'!CN$5="a",1,(IF('Объяснение первой части'!CN$5="b",0,"")))))</f>
        <v/>
      </c>
      <c r="CO14" s="1" t="str">
        <f>IF(CO13=0,0,(IF('Объяснение первой части'!CO$5="a",1,(IF('Объяснение первой части'!CO$5="b",0,"")))))</f>
        <v/>
      </c>
      <c r="CP14" s="1" t="str">
        <f>IF(CP13=0,0,(IF('Объяснение первой части'!CP$5="a",1,(IF('Объяснение первой части'!CP$5="b",0,"")))))</f>
        <v/>
      </c>
      <c r="CQ14" s="1" t="str">
        <f>IF(CQ13=0,0,(IF('Объяснение первой части'!CQ$5="a",1,(IF('Объяснение первой части'!CQ$5="b",0,"")))))</f>
        <v/>
      </c>
      <c r="CR14" s="1" t="str">
        <f>IF(CR13=0,0,(IF('Объяснение первой части'!CR$5="a",1,(IF('Объяснение первой части'!CR$5="b",0,"")))))</f>
        <v/>
      </c>
      <c r="CS14" s="1" t="str">
        <f>IF(CS13=0,0,(IF('Объяснение первой части'!CS$5="a",1,(IF('Объяснение первой части'!CS$5="b",0,"")))))</f>
        <v/>
      </c>
      <c r="CT14" s="1" t="str">
        <f>IF(CT13=0,0,(IF('Объяснение первой части'!CT$5="a",1,(IF('Объяснение первой части'!CT$5="b",0,"")))))</f>
        <v/>
      </c>
      <c r="CU14" s="1" t="str">
        <f>IF(CU13=0,0,(IF('Объяснение первой части'!CU$5="a",1,(IF('Объяснение первой части'!CU$5="b",0,"")))))</f>
        <v/>
      </c>
      <c r="CV14" s="1" t="str">
        <f>IF(CV13=0,0,(IF('Объяснение первой части'!CV$5="a",1,(IF('Объяснение первой части'!CV$5="b",0,"")))))</f>
        <v/>
      </c>
      <c r="CW14" s="1" t="str">
        <f>IF(CW13=0,0,(IF('Объяснение первой части'!CW$5="a",1,(IF('Объяснение первой части'!CW$5="b",0,"")))))</f>
        <v/>
      </c>
      <c r="CX14" s="50" t="str">
        <f>IF(CX13=0,0,(IF('Объяснение первой части'!CX$5="a",1,(IF('Объяснение первой части'!CX$5="b",0,"")))))</f>
        <v/>
      </c>
    </row>
    <row r="15" spans="1:102" x14ac:dyDescent="0.25">
      <c r="A15" s="121"/>
      <c r="B15" s="122"/>
      <c r="C15" s="1" t="str">
        <f>IF(C14=0,0,(IF('Объяснение первой части'!C$6="a",1,(IF('Объяснение первой части'!C$6="b",0,"")))))</f>
        <v/>
      </c>
      <c r="D15" s="1" t="str">
        <f>IF(D14=0,0,(IF('Объяснение первой части'!D$6="a",1,(IF('Объяснение первой части'!D$6="b",0,"")))))</f>
        <v/>
      </c>
      <c r="E15" s="1" t="str">
        <f>IF(E14=0,0,(IF('Объяснение первой части'!E$6="a",1,(IF('Объяснение первой части'!E$6="b",0,"")))))</f>
        <v/>
      </c>
      <c r="F15" s="1" t="str">
        <f>IF(F14=0,0,(IF('Объяснение первой части'!F$6="a",1,(IF('Объяснение первой части'!F$6="b",0,"")))))</f>
        <v/>
      </c>
      <c r="G15" s="1" t="str">
        <f>IF(G14=0,0,(IF('Объяснение первой части'!G$6="a",1,(IF('Объяснение первой части'!G$6="b",0,"")))))</f>
        <v/>
      </c>
      <c r="H15" s="1" t="str">
        <f>IF(H14=0,0,(IF('Объяснение первой части'!H$6="a",1,(IF('Объяснение первой части'!H$6="b",0,"")))))</f>
        <v/>
      </c>
      <c r="I15" s="1" t="str">
        <f>IF(I14=0,0,(IF('Объяснение первой части'!I$6="a",1,(IF('Объяснение первой части'!I$6="b",0,"")))))</f>
        <v/>
      </c>
      <c r="J15" s="1" t="str">
        <f>IF(J14=0,0,(IF('Объяснение первой части'!J$6="a",1,(IF('Объяснение первой части'!J$6="b",0,"")))))</f>
        <v/>
      </c>
      <c r="K15" s="1" t="str">
        <f>IF(K14=0,0,(IF('Объяснение первой части'!K$6="a",1,(IF('Объяснение первой части'!K$6="b",0,"")))))</f>
        <v/>
      </c>
      <c r="L15" s="1" t="str">
        <f>IF(L14=0,0,(IF('Объяснение первой части'!L$6="a",1,(IF('Объяснение первой части'!L$6="b",0,"")))))</f>
        <v/>
      </c>
      <c r="M15" s="1" t="str">
        <f>IF(M14=0,0,(IF('Объяснение первой части'!M$6="a",1,(IF('Объяснение первой части'!M$6="b",0,"")))))</f>
        <v/>
      </c>
      <c r="N15" s="1" t="str">
        <f>IF(N14=0,0,(IF('Объяснение первой части'!N$6="a",1,(IF('Объяснение первой части'!N$6="b",0,"")))))</f>
        <v/>
      </c>
      <c r="O15" s="1" t="str">
        <f>IF(O14=0,0,(IF('Объяснение первой части'!O$6="a",1,(IF('Объяснение первой части'!O$6="b",0,"")))))</f>
        <v/>
      </c>
      <c r="P15" s="1" t="str">
        <f>IF(P14=0,0,(IF('Объяснение первой части'!P$6="a",1,(IF('Объяснение первой части'!P$6="b",0,"")))))</f>
        <v/>
      </c>
      <c r="Q15" s="1" t="str">
        <f>IF(Q14=0,0,(IF('Объяснение первой части'!Q$6="a",1,(IF('Объяснение первой части'!Q$6="b",0,"")))))</f>
        <v/>
      </c>
      <c r="R15" s="1" t="str">
        <f>IF(R14=0,0,(IF('Объяснение первой части'!R$6="a",1,(IF('Объяснение первой части'!R$6="b",0,"")))))</f>
        <v/>
      </c>
      <c r="S15" s="1" t="str">
        <f>IF(S14=0,0,(IF('Объяснение первой части'!S$6="a",1,(IF('Объяснение первой части'!S$6="b",0,"")))))</f>
        <v/>
      </c>
      <c r="T15" s="1" t="str">
        <f>IF(T14=0,0,(IF('Объяснение первой части'!T$6="a",1,(IF('Объяснение первой части'!T$6="b",0,"")))))</f>
        <v/>
      </c>
      <c r="U15" s="1" t="str">
        <f>IF(U14=0,0,(IF('Объяснение первой части'!U$6="a",1,(IF('Объяснение первой части'!U$6="b",0,"")))))</f>
        <v/>
      </c>
      <c r="V15" s="1" t="str">
        <f>IF(V14=0,0,(IF('Объяснение первой части'!V$6="a",1,(IF('Объяснение первой части'!V$6="b",0,"")))))</f>
        <v/>
      </c>
      <c r="W15" s="1" t="str">
        <f>IF(W14=0,0,(IF('Объяснение первой части'!W$6="a",1,(IF('Объяснение первой части'!W$6="b",0,"")))))</f>
        <v/>
      </c>
      <c r="X15" s="1" t="str">
        <f>IF(X14=0,0,(IF('Объяснение первой части'!X$6="a",1,(IF('Объяснение первой части'!X$6="b",0,"")))))</f>
        <v/>
      </c>
      <c r="Y15" s="1" t="str">
        <f>IF(Y14=0,0,(IF('Объяснение первой части'!Y$6="a",1,(IF('Объяснение первой части'!Y$6="b",0,"")))))</f>
        <v/>
      </c>
      <c r="Z15" s="1" t="str">
        <f>IF(Z14=0,0,(IF('Объяснение первой части'!Z$6="a",1,(IF('Объяснение первой части'!Z$6="b",0,"")))))</f>
        <v/>
      </c>
      <c r="AA15" s="1" t="str">
        <f>IF(AA14=0,0,(IF('Объяснение первой части'!AA$6="a",1,(IF('Объяснение первой части'!AA$6="b",0,"")))))</f>
        <v/>
      </c>
      <c r="AB15" s="1" t="str">
        <f>IF(AB14=0,0,(IF('Объяснение первой части'!AB$6="a",1,(IF('Объяснение первой части'!AB$6="b",0,"")))))</f>
        <v/>
      </c>
      <c r="AC15" s="1" t="str">
        <f>IF(AC14=0,0,(IF('Объяснение первой части'!AC$6="a",1,(IF('Объяснение первой части'!AC$6="b",0,"")))))</f>
        <v/>
      </c>
      <c r="AD15" s="1" t="str">
        <f>IF(AD14=0,0,(IF('Объяснение первой части'!AD$6="a",1,(IF('Объяснение первой части'!AD$6="b",0,"")))))</f>
        <v/>
      </c>
      <c r="AE15" s="1" t="str">
        <f>IF(AE14=0,0,(IF('Объяснение первой части'!AE$6="a",1,(IF('Объяснение первой части'!AE$6="b",0,"")))))</f>
        <v/>
      </c>
      <c r="AF15" s="1" t="str">
        <f>IF(AF14=0,0,(IF('Объяснение первой части'!AF$6="a",1,(IF('Объяснение первой части'!AF$6="b",0,"")))))</f>
        <v/>
      </c>
      <c r="AG15" s="1" t="str">
        <f>IF(AG14=0,0,(IF('Объяснение первой части'!AG$6="a",1,(IF('Объяснение первой части'!AG$6="b",0,"")))))</f>
        <v/>
      </c>
      <c r="AH15" s="1" t="str">
        <f>IF(AH14=0,0,(IF('Объяснение первой части'!AH$6="a",1,(IF('Объяснение первой части'!AH$6="b",0,"")))))</f>
        <v/>
      </c>
      <c r="AI15" s="1" t="str">
        <f>IF(AI14=0,0,(IF('Объяснение первой части'!AI$6="a",1,(IF('Объяснение первой части'!AI$6="b",0,"")))))</f>
        <v/>
      </c>
      <c r="AJ15" s="1" t="str">
        <f>IF(AJ14=0,0,(IF('Объяснение первой части'!AJ$6="a",1,(IF('Объяснение первой части'!AJ$6="b",0,"")))))</f>
        <v/>
      </c>
      <c r="AK15" s="1" t="str">
        <f>IF(AK14=0,0,(IF('Объяснение первой части'!AK$6="a",1,(IF('Объяснение первой части'!AK$6="b",0,"")))))</f>
        <v/>
      </c>
      <c r="AL15" s="1" t="str">
        <f>IF(AL14=0,0,(IF('Объяснение первой части'!AL$6="a",1,(IF('Объяснение первой части'!AL$6="b",0,"")))))</f>
        <v/>
      </c>
      <c r="AM15" s="1" t="str">
        <f>IF(AM14=0,0,(IF('Объяснение первой части'!AM$6="a",1,(IF('Объяснение первой части'!AM$6="b",0,"")))))</f>
        <v/>
      </c>
      <c r="AN15" s="1" t="str">
        <f>IF(AN14=0,0,(IF('Объяснение первой части'!AN$6="a",1,(IF('Объяснение первой части'!AN$6="b",0,"")))))</f>
        <v/>
      </c>
      <c r="AO15" s="1" t="str">
        <f>IF(AO14=0,0,(IF('Объяснение первой части'!AO$6="a",1,(IF('Объяснение первой части'!AO$6="b",0,"")))))</f>
        <v/>
      </c>
      <c r="AP15" s="1" t="str">
        <f>IF(AP14=0,0,(IF('Объяснение первой части'!AP$6="a",1,(IF('Объяснение первой части'!AP$6="b",0,"")))))</f>
        <v/>
      </c>
      <c r="AQ15" s="1" t="str">
        <f>IF(AQ14=0,0,(IF('Объяснение первой части'!AQ$6="a",1,(IF('Объяснение первой части'!AQ$6="b",0,"")))))</f>
        <v/>
      </c>
      <c r="AR15" s="1" t="str">
        <f>IF(AR14=0,0,(IF('Объяснение первой части'!AR$6="a",1,(IF('Объяснение первой части'!AR$6="b",0,"")))))</f>
        <v/>
      </c>
      <c r="AS15" s="1" t="str">
        <f>IF(AS14=0,0,(IF('Объяснение первой части'!AS$6="a",1,(IF('Объяснение первой части'!AS$6="b",0,"")))))</f>
        <v/>
      </c>
      <c r="AT15" s="1" t="str">
        <f>IF(AT14=0,0,(IF('Объяснение первой части'!AT$6="a",1,(IF('Объяснение первой части'!AT$6="b",0,"")))))</f>
        <v/>
      </c>
      <c r="AU15" s="1" t="str">
        <f>IF(AU14=0,0,(IF('Объяснение первой части'!AU$6="a",1,(IF('Объяснение первой части'!AU$6="b",0,"")))))</f>
        <v/>
      </c>
      <c r="AV15" s="1" t="str">
        <f>IF(AV14=0,0,(IF('Объяснение первой части'!AV$6="a",1,(IF('Объяснение первой части'!AV$6="b",0,"")))))</f>
        <v/>
      </c>
      <c r="AW15" s="1" t="str">
        <f>IF(AW14=0,0,(IF('Объяснение первой части'!AW$6="a",1,(IF('Объяснение первой части'!AW$6="b",0,"")))))</f>
        <v/>
      </c>
      <c r="AX15" s="1" t="str">
        <f>IF(AX14=0,0,(IF('Объяснение первой части'!AX$6="a",1,(IF('Объяснение первой части'!AX$6="b",0,"")))))</f>
        <v/>
      </c>
      <c r="AY15" s="1" t="str">
        <f>IF(AY14=0,0,(IF('Объяснение первой части'!AY$6="a",1,(IF('Объяснение первой части'!AY$6="b",0,"")))))</f>
        <v/>
      </c>
      <c r="AZ15" s="1" t="str">
        <f>IF(AZ14=0,0,(IF('Объяснение первой части'!AZ$6="a",1,(IF('Объяснение первой части'!AZ$6="b",0,"")))))</f>
        <v/>
      </c>
      <c r="BA15" s="1" t="str">
        <f>IF(BA14=0,0,(IF('Объяснение первой части'!BA$6="a",1,(IF('Объяснение первой части'!BA$6="b",0,"")))))</f>
        <v/>
      </c>
      <c r="BB15" s="1" t="str">
        <f>IF(BB14=0,0,(IF('Объяснение первой части'!BB$6="a",1,(IF('Объяснение первой части'!BB$6="b",0,"")))))</f>
        <v/>
      </c>
      <c r="BC15" s="1" t="str">
        <f>IF(BC14=0,0,(IF('Объяснение первой части'!BC$6="a",1,(IF('Объяснение первой части'!BC$6="b",0,"")))))</f>
        <v/>
      </c>
      <c r="BD15" s="1" t="str">
        <f>IF(BD14=0,0,(IF('Объяснение первой части'!BD$6="a",1,(IF('Объяснение первой части'!BD$6="b",0,"")))))</f>
        <v/>
      </c>
      <c r="BE15" s="1" t="str">
        <f>IF(BE14=0,0,(IF('Объяснение первой части'!BE$6="a",1,(IF('Объяснение первой части'!BE$6="b",0,"")))))</f>
        <v/>
      </c>
      <c r="BF15" s="1" t="str">
        <f>IF(BF14=0,0,(IF('Объяснение первой части'!BF$6="a",1,(IF('Объяснение первой части'!BF$6="b",0,"")))))</f>
        <v/>
      </c>
      <c r="BG15" s="1" t="str">
        <f>IF(BG14=0,0,(IF('Объяснение первой части'!BG$6="a",1,(IF('Объяснение первой части'!BG$6="b",0,"")))))</f>
        <v/>
      </c>
      <c r="BH15" s="1" t="str">
        <f>IF(BH14=0,0,(IF('Объяснение первой части'!BH$6="a",1,(IF('Объяснение первой части'!BH$6="b",0,"")))))</f>
        <v/>
      </c>
      <c r="BI15" s="1" t="str">
        <f>IF(BI14=0,0,(IF('Объяснение первой части'!BI$6="a",1,(IF('Объяснение первой части'!BI$6="b",0,"")))))</f>
        <v/>
      </c>
      <c r="BJ15" s="1" t="str">
        <f>IF(BJ14=0,0,(IF('Объяснение первой части'!BJ$6="a",1,(IF('Объяснение первой части'!BJ$6="b",0,"")))))</f>
        <v/>
      </c>
      <c r="BK15" s="1" t="str">
        <f>IF(BK14=0,0,(IF('Объяснение первой части'!BK$6="a",1,(IF('Объяснение первой части'!BK$6="b",0,"")))))</f>
        <v/>
      </c>
      <c r="BL15" s="1" t="str">
        <f>IF(BL14=0,0,(IF('Объяснение первой части'!BL$6="a",1,(IF('Объяснение первой части'!BL$6="b",0,"")))))</f>
        <v/>
      </c>
      <c r="BM15" s="1" t="str">
        <f>IF(BM14=0,0,(IF('Объяснение первой части'!BM$6="a",1,(IF('Объяснение первой части'!BM$6="b",0,"")))))</f>
        <v/>
      </c>
      <c r="BN15" s="1" t="str">
        <f>IF(BN14=0,0,(IF('Объяснение первой части'!BN$6="a",1,(IF('Объяснение первой части'!BN$6="b",0,"")))))</f>
        <v/>
      </c>
      <c r="BO15" s="1" t="str">
        <f>IF(BO14=0,0,(IF('Объяснение первой части'!BO$6="a",1,(IF('Объяснение первой части'!BO$6="b",0,"")))))</f>
        <v/>
      </c>
      <c r="BP15" s="1" t="str">
        <f>IF(BP14=0,0,(IF('Объяснение первой части'!BP$6="a",1,(IF('Объяснение первой части'!BP$6="b",0,"")))))</f>
        <v/>
      </c>
      <c r="BQ15" s="1" t="str">
        <f>IF(BQ14=0,0,(IF('Объяснение первой части'!BQ$6="a",1,(IF('Объяснение первой части'!BQ$6="b",0,"")))))</f>
        <v/>
      </c>
      <c r="BR15" s="1" t="str">
        <f>IF(BR14=0,0,(IF('Объяснение первой части'!BR$6="a",1,(IF('Объяснение первой части'!BR$6="b",0,"")))))</f>
        <v/>
      </c>
      <c r="BS15" s="1" t="str">
        <f>IF(BS14=0,0,(IF('Объяснение первой части'!BS$6="a",1,(IF('Объяснение первой части'!BS$6="b",0,"")))))</f>
        <v/>
      </c>
      <c r="BT15" s="1" t="str">
        <f>IF(BT14=0,0,(IF('Объяснение первой части'!BT$6="a",1,(IF('Объяснение первой части'!BT$6="b",0,"")))))</f>
        <v/>
      </c>
      <c r="BU15" s="1" t="str">
        <f>IF(BU14=0,0,(IF('Объяснение первой части'!BU$6="a",1,(IF('Объяснение первой части'!BU$6="b",0,"")))))</f>
        <v/>
      </c>
      <c r="BV15" s="1" t="str">
        <f>IF(BV14=0,0,(IF('Объяснение первой части'!BV$6="a",1,(IF('Объяснение первой части'!BV$6="b",0,"")))))</f>
        <v/>
      </c>
      <c r="BW15" s="1" t="str">
        <f>IF(BW14=0,0,(IF('Объяснение первой части'!BW$6="a",1,(IF('Объяснение первой части'!BW$6="b",0,"")))))</f>
        <v/>
      </c>
      <c r="BX15" s="1" t="str">
        <f>IF(BX14=0,0,(IF('Объяснение первой части'!BX$6="a",1,(IF('Объяснение первой части'!BX$6="b",0,"")))))</f>
        <v/>
      </c>
      <c r="BY15" s="1" t="str">
        <f>IF(BY14=0,0,(IF('Объяснение первой части'!BY$6="a",1,(IF('Объяснение первой части'!BY$6="b",0,"")))))</f>
        <v/>
      </c>
      <c r="BZ15" s="1" t="str">
        <f>IF(BZ14=0,0,(IF('Объяснение первой части'!BZ$6="a",1,(IF('Объяснение первой части'!BZ$6="b",0,"")))))</f>
        <v/>
      </c>
      <c r="CA15" s="1" t="str">
        <f>IF(CA14=0,0,(IF('Объяснение первой части'!CA$6="a",1,(IF('Объяснение первой части'!CA$6="b",0,"")))))</f>
        <v/>
      </c>
      <c r="CB15" s="1" t="str">
        <f>IF(CB14=0,0,(IF('Объяснение первой части'!CB$6="a",1,(IF('Объяснение первой части'!CB$6="b",0,"")))))</f>
        <v/>
      </c>
      <c r="CC15" s="1" t="str">
        <f>IF(CC14=0,0,(IF('Объяснение первой части'!CC$6="a",1,(IF('Объяснение первой части'!CC$6="b",0,"")))))</f>
        <v/>
      </c>
      <c r="CD15" s="1" t="str">
        <f>IF(CD14=0,0,(IF('Объяснение первой части'!CD$6="a",1,(IF('Объяснение первой части'!CD$6="b",0,"")))))</f>
        <v/>
      </c>
      <c r="CE15" s="1" t="str">
        <f>IF(CE14=0,0,(IF('Объяснение первой части'!CE$6="a",1,(IF('Объяснение первой части'!CE$6="b",0,"")))))</f>
        <v/>
      </c>
      <c r="CF15" s="1" t="str">
        <f>IF(CF14=0,0,(IF('Объяснение первой части'!CF$6="a",1,(IF('Объяснение первой части'!CF$6="b",0,"")))))</f>
        <v/>
      </c>
      <c r="CG15" s="1" t="str">
        <f>IF(CG14=0,0,(IF('Объяснение первой части'!CG$6="a",1,(IF('Объяснение первой части'!CG$6="b",0,"")))))</f>
        <v/>
      </c>
      <c r="CH15" s="1" t="str">
        <f>IF(CH14=0,0,(IF('Объяснение первой части'!CH$6="a",1,(IF('Объяснение первой части'!CH$6="b",0,"")))))</f>
        <v/>
      </c>
      <c r="CI15" s="1" t="str">
        <f>IF(CI14=0,0,(IF('Объяснение первой части'!CI$6="a",1,(IF('Объяснение первой части'!CI$6="b",0,"")))))</f>
        <v/>
      </c>
      <c r="CJ15" s="1" t="str">
        <f>IF(CJ14=0,0,(IF('Объяснение первой части'!CJ$6="a",1,(IF('Объяснение первой части'!CJ$6="b",0,"")))))</f>
        <v/>
      </c>
      <c r="CK15" s="1" t="str">
        <f>IF(CK14=0,0,(IF('Объяснение первой части'!CK$6="a",1,(IF('Объяснение первой части'!CK$6="b",0,"")))))</f>
        <v/>
      </c>
      <c r="CL15" s="1" t="str">
        <f>IF(CL14=0,0,(IF('Объяснение первой части'!CL$6="a",1,(IF('Объяснение первой части'!CL$6="b",0,"")))))</f>
        <v/>
      </c>
      <c r="CM15" s="1" t="str">
        <f>IF(CM14=0,0,(IF('Объяснение первой части'!CM$6="a",1,(IF('Объяснение первой части'!CM$6="b",0,"")))))</f>
        <v/>
      </c>
      <c r="CN15" s="1" t="str">
        <f>IF(CN14=0,0,(IF('Объяснение первой части'!CN$6="a",1,(IF('Объяснение первой части'!CN$6="b",0,"")))))</f>
        <v/>
      </c>
      <c r="CO15" s="1" t="str">
        <f>IF(CO14=0,0,(IF('Объяснение первой части'!CO$6="a",1,(IF('Объяснение первой части'!CO$6="b",0,"")))))</f>
        <v/>
      </c>
      <c r="CP15" s="1" t="str">
        <f>IF(CP14=0,0,(IF('Объяснение первой части'!CP$6="a",1,(IF('Объяснение первой части'!CP$6="b",0,"")))))</f>
        <v/>
      </c>
      <c r="CQ15" s="1" t="str">
        <f>IF(CQ14=0,0,(IF('Объяснение первой части'!CQ$6="a",1,(IF('Объяснение первой части'!CQ$6="b",0,"")))))</f>
        <v/>
      </c>
      <c r="CR15" s="1" t="str">
        <f>IF(CR14=0,0,(IF('Объяснение первой части'!CR$6="a",1,(IF('Объяснение первой части'!CR$6="b",0,"")))))</f>
        <v/>
      </c>
      <c r="CS15" s="1" t="str">
        <f>IF(CS14=0,0,(IF('Объяснение первой части'!CS$6="a",1,(IF('Объяснение первой части'!CS$6="b",0,"")))))</f>
        <v/>
      </c>
      <c r="CT15" s="1" t="str">
        <f>IF(CT14=0,0,(IF('Объяснение первой части'!CT$6="a",1,(IF('Объяснение первой части'!CT$6="b",0,"")))))</f>
        <v/>
      </c>
      <c r="CU15" s="1" t="str">
        <f>IF(CU14=0,0,(IF('Объяснение первой части'!CU$6="a",1,(IF('Объяснение первой части'!CU$6="b",0,"")))))</f>
        <v/>
      </c>
      <c r="CV15" s="1" t="str">
        <f>IF(CV14=0,0,(IF('Объяснение первой части'!CV$6="a",1,(IF('Объяснение первой части'!CV$6="b",0,"")))))</f>
        <v/>
      </c>
      <c r="CW15" s="1" t="str">
        <f>IF(CW14=0,0,(IF('Объяснение первой части'!CW$6="a",1,(IF('Объяснение первой части'!CW$6="b",0,"")))))</f>
        <v/>
      </c>
      <c r="CX15" s="50" t="str">
        <f>IF(CX14=0,0,(IF('Объяснение первой части'!CX$6="a",1,(IF('Объяснение первой части'!CX$6="b",0,"")))))</f>
        <v/>
      </c>
    </row>
    <row r="16" spans="1:102" x14ac:dyDescent="0.25">
      <c r="A16" s="121"/>
      <c r="B16" s="122"/>
      <c r="C16" s="1" t="str">
        <f>IF(C15=0,0,(IF('Объяснение первой части'!C$7="a",1,(IF('Объяснение первой части'!C$7="b",0,"")))))</f>
        <v/>
      </c>
      <c r="D16" s="1" t="str">
        <f>IF(D15=0,0,(IF('Объяснение первой части'!D$7="a",1,(IF('Объяснение первой части'!D$7="b",0,"")))))</f>
        <v/>
      </c>
      <c r="E16" s="1" t="str">
        <f>IF(E15=0,0,(IF('Объяснение первой части'!E$7="a",1,(IF('Объяснение первой части'!E$7="b",0,"")))))</f>
        <v/>
      </c>
      <c r="F16" s="1" t="str">
        <f>IF(F15=0,0,(IF('Объяснение первой части'!F$7="a",1,(IF('Объяснение первой части'!F$7="b",0,"")))))</f>
        <v/>
      </c>
      <c r="G16" s="1" t="str">
        <f>IF(G15=0,0,(IF('Объяснение первой части'!G$7="a",1,(IF('Объяснение первой части'!G$7="b",0,"")))))</f>
        <v/>
      </c>
      <c r="H16" s="1" t="str">
        <f>IF(H15=0,0,(IF('Объяснение первой части'!H$7="a",1,(IF('Объяснение первой части'!H$7="b",0,"")))))</f>
        <v/>
      </c>
      <c r="I16" s="1" t="str">
        <f>IF(I15=0,0,(IF('Объяснение первой части'!I$7="a",1,(IF('Объяснение первой части'!I$7="b",0,"")))))</f>
        <v/>
      </c>
      <c r="J16" s="1" t="str">
        <f>IF(J15=0,0,(IF('Объяснение первой части'!J$7="a",1,(IF('Объяснение первой части'!J$7="b",0,"")))))</f>
        <v/>
      </c>
      <c r="K16" s="1" t="str">
        <f>IF(K15=0,0,(IF('Объяснение первой части'!K$7="a",1,(IF('Объяснение первой части'!K$7="b",0,"")))))</f>
        <v/>
      </c>
      <c r="L16" s="1" t="str">
        <f>IF(L15=0,0,(IF('Объяснение первой части'!L$7="a",1,(IF('Объяснение первой части'!L$7="b",0,"")))))</f>
        <v/>
      </c>
      <c r="M16" s="1" t="str">
        <f>IF(M15=0,0,(IF('Объяснение первой части'!M$7="a",1,(IF('Объяснение первой части'!M$7="b",0,"")))))</f>
        <v/>
      </c>
      <c r="N16" s="1" t="str">
        <f>IF(N15=0,0,(IF('Объяснение первой части'!N$7="a",1,(IF('Объяснение первой части'!N$7="b",0,"")))))</f>
        <v/>
      </c>
      <c r="O16" s="1" t="str">
        <f>IF(O15=0,0,(IF('Объяснение первой части'!O$7="a",1,(IF('Объяснение первой части'!O$7="b",0,"")))))</f>
        <v/>
      </c>
      <c r="P16" s="1" t="str">
        <f>IF(P15=0,0,(IF('Объяснение первой части'!P$7="a",1,(IF('Объяснение первой части'!P$7="b",0,"")))))</f>
        <v/>
      </c>
      <c r="Q16" s="1" t="str">
        <f>IF(Q15=0,0,(IF('Объяснение первой части'!Q$7="a",1,(IF('Объяснение первой части'!Q$7="b",0,"")))))</f>
        <v/>
      </c>
      <c r="R16" s="1" t="str">
        <f>IF(R15=0,0,(IF('Объяснение первой части'!R$7="a",1,(IF('Объяснение первой части'!R$7="b",0,"")))))</f>
        <v/>
      </c>
      <c r="S16" s="1" t="str">
        <f>IF(S15=0,0,(IF('Объяснение первой части'!S$7="a",1,(IF('Объяснение первой части'!S$7="b",0,"")))))</f>
        <v/>
      </c>
      <c r="T16" s="1" t="str">
        <f>IF(T15=0,0,(IF('Объяснение первой части'!T$7="a",1,(IF('Объяснение первой части'!T$7="b",0,"")))))</f>
        <v/>
      </c>
      <c r="U16" s="1" t="str">
        <f>IF(U15=0,0,(IF('Объяснение первой части'!U$7="a",1,(IF('Объяснение первой части'!U$7="b",0,"")))))</f>
        <v/>
      </c>
      <c r="V16" s="1" t="str">
        <f>IF(V15=0,0,(IF('Объяснение первой части'!V$7="a",1,(IF('Объяснение первой части'!V$7="b",0,"")))))</f>
        <v/>
      </c>
      <c r="W16" s="1" t="str">
        <f>IF(W15=0,0,(IF('Объяснение первой части'!W$7="a",1,(IF('Объяснение первой части'!W$7="b",0,"")))))</f>
        <v/>
      </c>
      <c r="X16" s="1" t="str">
        <f>IF(X15=0,0,(IF('Объяснение первой части'!X$7="a",1,(IF('Объяснение первой части'!X$7="b",0,"")))))</f>
        <v/>
      </c>
      <c r="Y16" s="1" t="str">
        <f>IF(Y15=0,0,(IF('Объяснение первой части'!Y$7="a",1,(IF('Объяснение первой части'!Y$7="b",0,"")))))</f>
        <v/>
      </c>
      <c r="Z16" s="1" t="str">
        <f>IF(Z15=0,0,(IF('Объяснение первой части'!Z$7="a",1,(IF('Объяснение первой части'!Z$7="b",0,"")))))</f>
        <v/>
      </c>
      <c r="AA16" s="1" t="str">
        <f>IF(AA15=0,0,(IF('Объяснение первой части'!AA$7="a",1,(IF('Объяснение первой части'!AA$7="b",0,"")))))</f>
        <v/>
      </c>
      <c r="AB16" s="1" t="str">
        <f>IF(AB15=0,0,(IF('Объяснение первой части'!AB$7="a",1,(IF('Объяснение первой части'!AB$7="b",0,"")))))</f>
        <v/>
      </c>
      <c r="AC16" s="1" t="str">
        <f>IF(AC15=0,0,(IF('Объяснение первой части'!AC$7="a",1,(IF('Объяснение первой части'!AC$7="b",0,"")))))</f>
        <v/>
      </c>
      <c r="AD16" s="1" t="str">
        <f>IF(AD15=0,0,(IF('Объяснение первой части'!AD$7="a",1,(IF('Объяснение первой части'!AD$7="b",0,"")))))</f>
        <v/>
      </c>
      <c r="AE16" s="1" t="str">
        <f>IF(AE15=0,0,(IF('Объяснение первой части'!AE$7="a",1,(IF('Объяснение первой части'!AE$7="b",0,"")))))</f>
        <v/>
      </c>
      <c r="AF16" s="1" t="str">
        <f>IF(AF15=0,0,(IF('Объяснение первой части'!AF$7="a",1,(IF('Объяснение первой части'!AF$7="b",0,"")))))</f>
        <v/>
      </c>
      <c r="AG16" s="1" t="str">
        <f>IF(AG15=0,0,(IF('Объяснение первой части'!AG$7="a",1,(IF('Объяснение первой части'!AG$7="b",0,"")))))</f>
        <v/>
      </c>
      <c r="AH16" s="1" t="str">
        <f>IF(AH15=0,0,(IF('Объяснение первой части'!AH$7="a",1,(IF('Объяснение первой части'!AH$7="b",0,"")))))</f>
        <v/>
      </c>
      <c r="AI16" s="1" t="str">
        <f>IF(AI15=0,0,(IF('Объяснение первой части'!AI$7="a",1,(IF('Объяснение первой части'!AI$7="b",0,"")))))</f>
        <v/>
      </c>
      <c r="AJ16" s="1" t="str">
        <f>IF(AJ15=0,0,(IF('Объяснение первой части'!AJ$7="a",1,(IF('Объяснение первой части'!AJ$7="b",0,"")))))</f>
        <v/>
      </c>
      <c r="AK16" s="1" t="str">
        <f>IF(AK15=0,0,(IF('Объяснение первой части'!AK$7="a",1,(IF('Объяснение первой части'!AK$7="b",0,"")))))</f>
        <v/>
      </c>
      <c r="AL16" s="1" t="str">
        <f>IF(AL15=0,0,(IF('Объяснение первой части'!AL$7="a",1,(IF('Объяснение первой части'!AL$7="b",0,"")))))</f>
        <v/>
      </c>
      <c r="AM16" s="1" t="str">
        <f>IF(AM15=0,0,(IF('Объяснение первой части'!AM$7="a",1,(IF('Объяснение первой части'!AM$7="b",0,"")))))</f>
        <v/>
      </c>
      <c r="AN16" s="1" t="str">
        <f>IF(AN15=0,0,(IF('Объяснение первой части'!AN$7="a",1,(IF('Объяснение первой части'!AN$7="b",0,"")))))</f>
        <v/>
      </c>
      <c r="AO16" s="1" t="str">
        <f>IF(AO15=0,0,(IF('Объяснение первой части'!AO$7="a",1,(IF('Объяснение первой части'!AO$7="b",0,"")))))</f>
        <v/>
      </c>
      <c r="AP16" s="1" t="str">
        <f>IF(AP15=0,0,(IF('Объяснение первой части'!AP$7="a",1,(IF('Объяснение первой части'!AP$7="b",0,"")))))</f>
        <v/>
      </c>
      <c r="AQ16" s="1" t="str">
        <f>IF(AQ15=0,0,(IF('Объяснение первой части'!AQ$7="a",1,(IF('Объяснение первой части'!AQ$7="b",0,"")))))</f>
        <v/>
      </c>
      <c r="AR16" s="1" t="str">
        <f>IF(AR15=0,0,(IF('Объяснение первой части'!AR$7="a",1,(IF('Объяснение первой части'!AR$7="b",0,"")))))</f>
        <v/>
      </c>
      <c r="AS16" s="1" t="str">
        <f>IF(AS15=0,0,(IF('Объяснение первой части'!AS$7="a",1,(IF('Объяснение первой части'!AS$7="b",0,"")))))</f>
        <v/>
      </c>
      <c r="AT16" s="1" t="str">
        <f>IF(AT15=0,0,(IF('Объяснение первой части'!AT$7="a",1,(IF('Объяснение первой части'!AT$7="b",0,"")))))</f>
        <v/>
      </c>
      <c r="AU16" s="1" t="str">
        <f>IF(AU15=0,0,(IF('Объяснение первой части'!AU$7="a",1,(IF('Объяснение первой части'!AU$7="b",0,"")))))</f>
        <v/>
      </c>
      <c r="AV16" s="1" t="str">
        <f>IF(AV15=0,0,(IF('Объяснение первой части'!AV$7="a",1,(IF('Объяснение первой части'!AV$7="b",0,"")))))</f>
        <v/>
      </c>
      <c r="AW16" s="1" t="str">
        <f>IF(AW15=0,0,(IF('Объяснение первой части'!AW$7="a",1,(IF('Объяснение первой части'!AW$7="b",0,"")))))</f>
        <v/>
      </c>
      <c r="AX16" s="1" t="str">
        <f>IF(AX15=0,0,(IF('Объяснение первой части'!AX$7="a",1,(IF('Объяснение первой части'!AX$7="b",0,"")))))</f>
        <v/>
      </c>
      <c r="AY16" s="1" t="str">
        <f>IF(AY15=0,0,(IF('Объяснение первой части'!AY$7="a",1,(IF('Объяснение первой части'!AY$7="b",0,"")))))</f>
        <v/>
      </c>
      <c r="AZ16" s="1" t="str">
        <f>IF(AZ15=0,0,(IF('Объяснение первой части'!AZ$7="a",1,(IF('Объяснение первой части'!AZ$7="b",0,"")))))</f>
        <v/>
      </c>
      <c r="BA16" s="1" t="str">
        <f>IF(BA15=0,0,(IF('Объяснение первой части'!BA$7="a",1,(IF('Объяснение первой части'!BA$7="b",0,"")))))</f>
        <v/>
      </c>
      <c r="BB16" s="1" t="str">
        <f>IF(BB15=0,0,(IF('Объяснение первой части'!BB$7="a",1,(IF('Объяснение первой части'!BB$7="b",0,"")))))</f>
        <v/>
      </c>
      <c r="BC16" s="1" t="str">
        <f>IF(BC15=0,0,(IF('Объяснение первой части'!BC$7="a",1,(IF('Объяснение первой части'!BC$7="b",0,"")))))</f>
        <v/>
      </c>
      <c r="BD16" s="1" t="str">
        <f>IF(BD15=0,0,(IF('Объяснение первой части'!BD$7="a",1,(IF('Объяснение первой части'!BD$7="b",0,"")))))</f>
        <v/>
      </c>
      <c r="BE16" s="1" t="str">
        <f>IF(BE15=0,0,(IF('Объяснение первой части'!BE$7="a",1,(IF('Объяснение первой части'!BE$7="b",0,"")))))</f>
        <v/>
      </c>
      <c r="BF16" s="1" t="str">
        <f>IF(BF15=0,0,(IF('Объяснение первой части'!BF$7="a",1,(IF('Объяснение первой части'!BF$7="b",0,"")))))</f>
        <v/>
      </c>
      <c r="BG16" s="1" t="str">
        <f>IF(BG15=0,0,(IF('Объяснение первой части'!BG$7="a",1,(IF('Объяснение первой части'!BG$7="b",0,"")))))</f>
        <v/>
      </c>
      <c r="BH16" s="1" t="str">
        <f>IF(BH15=0,0,(IF('Объяснение первой части'!BH$7="a",1,(IF('Объяснение первой части'!BH$7="b",0,"")))))</f>
        <v/>
      </c>
      <c r="BI16" s="1" t="str">
        <f>IF(BI15=0,0,(IF('Объяснение первой части'!BI$7="a",1,(IF('Объяснение первой части'!BI$7="b",0,"")))))</f>
        <v/>
      </c>
      <c r="BJ16" s="1" t="str">
        <f>IF(BJ15=0,0,(IF('Объяснение первой части'!BJ$7="a",1,(IF('Объяснение первой части'!BJ$7="b",0,"")))))</f>
        <v/>
      </c>
      <c r="BK16" s="1" t="str">
        <f>IF(BK15=0,0,(IF('Объяснение первой части'!BK$7="a",1,(IF('Объяснение первой части'!BK$7="b",0,"")))))</f>
        <v/>
      </c>
      <c r="BL16" s="1" t="str">
        <f>IF(BL15=0,0,(IF('Объяснение первой части'!BL$7="a",1,(IF('Объяснение первой части'!BL$7="b",0,"")))))</f>
        <v/>
      </c>
      <c r="BM16" s="1" t="str">
        <f>IF(BM15=0,0,(IF('Объяснение первой части'!BM$7="a",1,(IF('Объяснение первой части'!BM$7="b",0,"")))))</f>
        <v/>
      </c>
      <c r="BN16" s="1" t="str">
        <f>IF(BN15=0,0,(IF('Объяснение первой части'!BN$7="a",1,(IF('Объяснение первой части'!BN$7="b",0,"")))))</f>
        <v/>
      </c>
      <c r="BO16" s="1" t="str">
        <f>IF(BO15=0,0,(IF('Объяснение первой части'!BO$7="a",1,(IF('Объяснение первой части'!BO$7="b",0,"")))))</f>
        <v/>
      </c>
      <c r="BP16" s="1" t="str">
        <f>IF(BP15=0,0,(IF('Объяснение первой части'!BP$7="a",1,(IF('Объяснение первой части'!BP$7="b",0,"")))))</f>
        <v/>
      </c>
      <c r="BQ16" s="1" t="str">
        <f>IF(BQ15=0,0,(IF('Объяснение первой части'!BQ$7="a",1,(IF('Объяснение первой части'!BQ$7="b",0,"")))))</f>
        <v/>
      </c>
      <c r="BR16" s="1" t="str">
        <f>IF(BR15=0,0,(IF('Объяснение первой части'!BR$7="a",1,(IF('Объяснение первой части'!BR$7="b",0,"")))))</f>
        <v/>
      </c>
      <c r="BS16" s="1" t="str">
        <f>IF(BS15=0,0,(IF('Объяснение первой части'!BS$7="a",1,(IF('Объяснение первой части'!BS$7="b",0,"")))))</f>
        <v/>
      </c>
      <c r="BT16" s="1" t="str">
        <f>IF(BT15=0,0,(IF('Объяснение первой части'!BT$7="a",1,(IF('Объяснение первой части'!BT$7="b",0,"")))))</f>
        <v/>
      </c>
      <c r="BU16" s="1" t="str">
        <f>IF(BU15=0,0,(IF('Объяснение первой части'!BU$7="a",1,(IF('Объяснение первой части'!BU$7="b",0,"")))))</f>
        <v/>
      </c>
      <c r="BV16" s="1" t="str">
        <f>IF(BV15=0,0,(IF('Объяснение первой части'!BV$7="a",1,(IF('Объяснение первой части'!BV$7="b",0,"")))))</f>
        <v/>
      </c>
      <c r="BW16" s="1" t="str">
        <f>IF(BW15=0,0,(IF('Объяснение первой части'!BW$7="a",1,(IF('Объяснение первой части'!BW$7="b",0,"")))))</f>
        <v/>
      </c>
      <c r="BX16" s="1" t="str">
        <f>IF(BX15=0,0,(IF('Объяснение первой части'!BX$7="a",1,(IF('Объяснение первой части'!BX$7="b",0,"")))))</f>
        <v/>
      </c>
      <c r="BY16" s="1" t="str">
        <f>IF(BY15=0,0,(IF('Объяснение первой части'!BY$7="a",1,(IF('Объяснение первой части'!BY$7="b",0,"")))))</f>
        <v/>
      </c>
      <c r="BZ16" s="1" t="str">
        <f>IF(BZ15=0,0,(IF('Объяснение первой части'!BZ$7="a",1,(IF('Объяснение первой части'!BZ$7="b",0,"")))))</f>
        <v/>
      </c>
      <c r="CA16" s="1" t="str">
        <f>IF(CA15=0,0,(IF('Объяснение первой части'!CA$7="a",1,(IF('Объяснение первой части'!CA$7="b",0,"")))))</f>
        <v/>
      </c>
      <c r="CB16" s="1" t="str">
        <f>IF(CB15=0,0,(IF('Объяснение первой части'!CB$7="a",1,(IF('Объяснение первой части'!CB$7="b",0,"")))))</f>
        <v/>
      </c>
      <c r="CC16" s="1" t="str">
        <f>IF(CC15=0,0,(IF('Объяснение первой части'!CC$7="a",1,(IF('Объяснение первой части'!CC$7="b",0,"")))))</f>
        <v/>
      </c>
      <c r="CD16" s="1" t="str">
        <f>IF(CD15=0,0,(IF('Объяснение первой части'!CD$7="a",1,(IF('Объяснение первой части'!CD$7="b",0,"")))))</f>
        <v/>
      </c>
      <c r="CE16" s="1" t="str">
        <f>IF(CE15=0,0,(IF('Объяснение первой части'!CE$7="a",1,(IF('Объяснение первой части'!CE$7="b",0,"")))))</f>
        <v/>
      </c>
      <c r="CF16" s="1" t="str">
        <f>IF(CF15=0,0,(IF('Объяснение первой части'!CF$7="a",1,(IF('Объяснение первой части'!CF$7="b",0,"")))))</f>
        <v/>
      </c>
      <c r="CG16" s="1" t="str">
        <f>IF(CG15=0,0,(IF('Объяснение первой части'!CG$7="a",1,(IF('Объяснение первой части'!CG$7="b",0,"")))))</f>
        <v/>
      </c>
      <c r="CH16" s="1" t="str">
        <f>IF(CH15=0,0,(IF('Объяснение первой части'!CH$7="a",1,(IF('Объяснение первой части'!CH$7="b",0,"")))))</f>
        <v/>
      </c>
      <c r="CI16" s="1" t="str">
        <f>IF(CI15=0,0,(IF('Объяснение первой части'!CI$7="a",1,(IF('Объяснение первой части'!CI$7="b",0,"")))))</f>
        <v/>
      </c>
      <c r="CJ16" s="1" t="str">
        <f>IF(CJ15=0,0,(IF('Объяснение первой части'!CJ$7="a",1,(IF('Объяснение первой части'!CJ$7="b",0,"")))))</f>
        <v/>
      </c>
      <c r="CK16" s="1" t="str">
        <f>IF(CK15=0,0,(IF('Объяснение первой части'!CK$7="a",1,(IF('Объяснение первой части'!CK$7="b",0,"")))))</f>
        <v/>
      </c>
      <c r="CL16" s="1" t="str">
        <f>IF(CL15=0,0,(IF('Объяснение первой части'!CL$7="a",1,(IF('Объяснение первой части'!CL$7="b",0,"")))))</f>
        <v/>
      </c>
      <c r="CM16" s="1" t="str">
        <f>IF(CM15=0,0,(IF('Объяснение первой части'!CM$7="a",1,(IF('Объяснение первой части'!CM$7="b",0,"")))))</f>
        <v/>
      </c>
      <c r="CN16" s="1" t="str">
        <f>IF(CN15=0,0,(IF('Объяснение первой части'!CN$7="a",1,(IF('Объяснение первой части'!CN$7="b",0,"")))))</f>
        <v/>
      </c>
      <c r="CO16" s="1" t="str">
        <f>IF(CO15=0,0,(IF('Объяснение первой части'!CO$7="a",1,(IF('Объяснение первой части'!CO$7="b",0,"")))))</f>
        <v/>
      </c>
      <c r="CP16" s="1" t="str">
        <f>IF(CP15=0,0,(IF('Объяснение первой части'!CP$7="a",1,(IF('Объяснение первой части'!CP$7="b",0,"")))))</f>
        <v/>
      </c>
      <c r="CQ16" s="1" t="str">
        <f>IF(CQ15=0,0,(IF('Объяснение первой части'!CQ$7="a",1,(IF('Объяснение первой части'!CQ$7="b",0,"")))))</f>
        <v/>
      </c>
      <c r="CR16" s="1" t="str">
        <f>IF(CR15=0,0,(IF('Объяснение первой части'!CR$7="a",1,(IF('Объяснение первой части'!CR$7="b",0,"")))))</f>
        <v/>
      </c>
      <c r="CS16" s="1" t="str">
        <f>IF(CS15=0,0,(IF('Объяснение первой части'!CS$7="a",1,(IF('Объяснение первой части'!CS$7="b",0,"")))))</f>
        <v/>
      </c>
      <c r="CT16" s="1" t="str">
        <f>IF(CT15=0,0,(IF('Объяснение первой части'!CT$7="a",1,(IF('Объяснение первой части'!CT$7="b",0,"")))))</f>
        <v/>
      </c>
      <c r="CU16" s="1" t="str">
        <f>IF(CU15=0,0,(IF('Объяснение первой части'!CU$7="a",1,(IF('Объяснение первой части'!CU$7="b",0,"")))))</f>
        <v/>
      </c>
      <c r="CV16" s="1" t="str">
        <f>IF(CV15=0,0,(IF('Объяснение первой части'!CV$7="a",1,(IF('Объяснение первой части'!CV$7="b",0,"")))))</f>
        <v/>
      </c>
      <c r="CW16" s="1" t="str">
        <f>IF(CW15=0,0,(IF('Объяснение первой части'!CW$7="a",1,(IF('Объяснение первой части'!CW$7="b",0,"")))))</f>
        <v/>
      </c>
      <c r="CX16" s="50" t="str">
        <f>IF(CX15=0,0,(IF('Объяснение первой части'!CX$7="a",1,(IF('Объяснение первой части'!CX$7="b",0,"")))))</f>
        <v/>
      </c>
    </row>
    <row r="17" spans="1:102" x14ac:dyDescent="0.25">
      <c r="A17" s="121"/>
      <c r="B17" s="12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50"/>
    </row>
    <row r="18" spans="1:102" s="110" customFormat="1" x14ac:dyDescent="0.25">
      <c r="A18" s="121"/>
      <c r="B18" s="124" t="s">
        <v>54</v>
      </c>
      <c r="C18" s="113" t="str">
        <f>IF('Объяснение первой части'!C$3="a",1,(IF('Объяснение первой части'!C$3="c",0,"")))</f>
        <v/>
      </c>
      <c r="D18" s="113" t="str">
        <f>IF('Объяснение первой части'!D$3="a",1,(IF('Объяснение первой части'!D$3="c",0,"")))</f>
        <v/>
      </c>
      <c r="E18" s="113" t="str">
        <f>IF('Объяснение первой части'!E$3="a",1,(IF('Объяснение первой части'!E$3="c",0,"")))</f>
        <v/>
      </c>
      <c r="F18" s="113" t="str">
        <f>IF('Объяснение первой части'!F$3="a",1,(IF('Объяснение первой части'!F$3="c",0,"")))</f>
        <v/>
      </c>
      <c r="G18" s="113" t="str">
        <f>IF('Объяснение первой части'!G$3="a",1,(IF('Объяснение первой части'!G$3="c",0,"")))</f>
        <v/>
      </c>
      <c r="H18" s="113" t="str">
        <f>IF('Объяснение первой части'!H$3="a",1,(IF('Объяснение первой части'!H$3="c",0,"")))</f>
        <v/>
      </c>
      <c r="I18" s="113" t="str">
        <f>IF('Объяснение первой части'!I$3="a",1,(IF('Объяснение первой части'!I$3="c",0,"")))</f>
        <v/>
      </c>
      <c r="J18" s="113" t="str">
        <f>IF('Объяснение первой части'!J$3="a",1,(IF('Объяснение первой части'!J$3="c",0,"")))</f>
        <v/>
      </c>
      <c r="K18" s="113" t="str">
        <f>IF('Объяснение первой части'!K$3="a",1,(IF('Объяснение первой части'!K$3="c",0,"")))</f>
        <v/>
      </c>
      <c r="L18" s="113" t="str">
        <f>IF('Объяснение первой части'!L$3="a",1,(IF('Объяснение первой части'!L$3="c",0,"")))</f>
        <v/>
      </c>
      <c r="M18" s="113" t="str">
        <f>IF('Объяснение первой части'!M$3="a",1,(IF('Объяснение первой части'!M$3="c",0,"")))</f>
        <v/>
      </c>
      <c r="N18" s="113" t="str">
        <f>IF('Объяснение первой части'!N$3="a",1,(IF('Объяснение первой части'!N$3="c",0,"")))</f>
        <v/>
      </c>
      <c r="O18" s="113" t="str">
        <f>IF('Объяснение первой части'!O$3="a",1,(IF('Объяснение первой части'!O$3="c",0,"")))</f>
        <v/>
      </c>
      <c r="P18" s="113" t="str">
        <f>IF('Объяснение первой части'!P$3="a",1,(IF('Объяснение первой части'!P$3="c",0,"")))</f>
        <v/>
      </c>
      <c r="Q18" s="113" t="str">
        <f>IF('Объяснение первой части'!Q$3="a",1,(IF('Объяснение первой части'!Q$3="c",0,"")))</f>
        <v/>
      </c>
      <c r="R18" s="113" t="str">
        <f>IF('Объяснение первой части'!R$3="a",1,(IF('Объяснение первой части'!R$3="c",0,"")))</f>
        <v/>
      </c>
      <c r="S18" s="113" t="str">
        <f>IF('Объяснение первой части'!S$3="a",1,(IF('Объяснение первой части'!S$3="c",0,"")))</f>
        <v/>
      </c>
      <c r="T18" s="113" t="str">
        <f>IF('Объяснение первой части'!T$3="a",1,(IF('Объяснение первой части'!T$3="c",0,"")))</f>
        <v/>
      </c>
      <c r="U18" s="113" t="str">
        <f>IF('Объяснение первой части'!U$3="a",1,(IF('Объяснение первой части'!U$3="c",0,"")))</f>
        <v/>
      </c>
      <c r="V18" s="113" t="str">
        <f>IF('Объяснение первой части'!V$3="a",1,(IF('Объяснение первой части'!V$3="c",0,"")))</f>
        <v/>
      </c>
      <c r="W18" s="113" t="str">
        <f>IF('Объяснение первой части'!W$3="a",1,(IF('Объяснение первой части'!W$3="c",0,"")))</f>
        <v/>
      </c>
      <c r="X18" s="113" t="str">
        <f>IF('Объяснение первой части'!X$3="a",1,(IF('Объяснение первой части'!X$3="c",0,"")))</f>
        <v/>
      </c>
      <c r="Y18" s="113" t="str">
        <f>IF('Объяснение первой части'!Y$3="a",1,(IF('Объяснение первой части'!Y$3="c",0,"")))</f>
        <v/>
      </c>
      <c r="Z18" s="113" t="str">
        <f>IF('Объяснение первой части'!Z$3="a",1,(IF('Объяснение первой части'!Z$3="c",0,"")))</f>
        <v/>
      </c>
      <c r="AA18" s="113" t="str">
        <f>IF('Объяснение первой части'!AA$3="a",1,(IF('Объяснение первой части'!AA$3="c",0,"")))</f>
        <v/>
      </c>
      <c r="AB18" s="113" t="str">
        <f>IF('Объяснение первой части'!AB$3="a",1,(IF('Объяснение первой части'!AB$3="c",0,"")))</f>
        <v/>
      </c>
      <c r="AC18" s="113" t="str">
        <f>IF('Объяснение первой части'!AC$3="a",1,(IF('Объяснение первой части'!AC$3="c",0,"")))</f>
        <v/>
      </c>
      <c r="AD18" s="113" t="str">
        <f>IF('Объяснение первой части'!AD$3="a",1,(IF('Объяснение первой части'!AD$3="c",0,"")))</f>
        <v/>
      </c>
      <c r="AE18" s="113" t="str">
        <f>IF('Объяснение первой части'!AE$3="a",1,(IF('Объяснение первой части'!AE$3="c",0,"")))</f>
        <v/>
      </c>
      <c r="AF18" s="113" t="str">
        <f>IF('Объяснение первой части'!AF$3="a",1,(IF('Объяснение первой части'!AF$3="c",0,"")))</f>
        <v/>
      </c>
      <c r="AG18" s="113" t="str">
        <f>IF('Объяснение первой части'!AG$3="a",1,(IF('Объяснение первой части'!AG$3="c",0,"")))</f>
        <v/>
      </c>
      <c r="AH18" s="113" t="str">
        <f>IF('Объяснение первой части'!AH$3="a",1,(IF('Объяснение первой части'!AH$3="c",0,"")))</f>
        <v/>
      </c>
      <c r="AI18" s="113" t="str">
        <f>IF('Объяснение первой части'!AI$3="a",1,(IF('Объяснение первой части'!AI$3="c",0,"")))</f>
        <v/>
      </c>
      <c r="AJ18" s="113" t="str">
        <f>IF('Объяснение первой части'!AJ$3="a",1,(IF('Объяснение первой части'!AJ$3="c",0,"")))</f>
        <v/>
      </c>
      <c r="AK18" s="113" t="str">
        <f>IF('Объяснение первой части'!AK$3="a",1,(IF('Объяснение первой части'!AK$3="c",0,"")))</f>
        <v/>
      </c>
      <c r="AL18" s="113" t="str">
        <f>IF('Объяснение первой части'!AL$3="a",1,(IF('Объяснение первой части'!AL$3="c",0,"")))</f>
        <v/>
      </c>
      <c r="AM18" s="113" t="str">
        <f>IF('Объяснение первой части'!AM$3="a",1,(IF('Объяснение первой части'!AM$3="c",0,"")))</f>
        <v/>
      </c>
      <c r="AN18" s="113" t="str">
        <f>IF('Объяснение первой части'!AN$3="a",1,(IF('Объяснение первой части'!AN$3="c",0,"")))</f>
        <v/>
      </c>
      <c r="AO18" s="113" t="str">
        <f>IF('Объяснение первой части'!AO$3="a",1,(IF('Объяснение первой части'!AO$3="c",0,"")))</f>
        <v/>
      </c>
      <c r="AP18" s="113" t="str">
        <f>IF('Объяснение первой части'!AP$3="a",1,(IF('Объяснение первой части'!AP$3="c",0,"")))</f>
        <v/>
      </c>
      <c r="AQ18" s="113" t="str">
        <f>IF('Объяснение первой части'!AQ$3="a",1,(IF('Объяснение первой части'!AQ$3="c",0,"")))</f>
        <v/>
      </c>
      <c r="AR18" s="113" t="str">
        <f>IF('Объяснение первой части'!AR$3="a",1,(IF('Объяснение первой части'!AR$3="c",0,"")))</f>
        <v/>
      </c>
      <c r="AS18" s="113" t="str">
        <f>IF('Объяснение первой части'!AS$3="a",1,(IF('Объяснение первой части'!AS$3="c",0,"")))</f>
        <v/>
      </c>
      <c r="AT18" s="113" t="str">
        <f>IF('Объяснение первой части'!AT$3="a",1,(IF('Объяснение первой части'!AT$3="c",0,"")))</f>
        <v/>
      </c>
      <c r="AU18" s="113" t="str">
        <f>IF('Объяснение первой части'!AU$3="a",1,(IF('Объяснение первой части'!AU$3="c",0,"")))</f>
        <v/>
      </c>
      <c r="AV18" s="113" t="str">
        <f>IF('Объяснение первой части'!AV$3="a",1,(IF('Объяснение первой части'!AV$3="c",0,"")))</f>
        <v/>
      </c>
      <c r="AW18" s="113" t="str">
        <f>IF('Объяснение первой части'!AW$3="a",1,(IF('Объяснение первой части'!AW$3="c",0,"")))</f>
        <v/>
      </c>
      <c r="AX18" s="113" t="str">
        <f>IF('Объяснение первой части'!AX$3="a",1,(IF('Объяснение первой части'!AX$3="c",0,"")))</f>
        <v/>
      </c>
      <c r="AY18" s="113" t="str">
        <f>IF('Объяснение первой части'!AY$3="a",1,(IF('Объяснение первой части'!AY$3="c",0,"")))</f>
        <v/>
      </c>
      <c r="AZ18" s="113" t="str">
        <f>IF('Объяснение первой части'!AZ$3="a",1,(IF('Объяснение первой части'!AZ$3="c",0,"")))</f>
        <v/>
      </c>
      <c r="BA18" s="113" t="str">
        <f>IF('Объяснение первой части'!BA$3="a",1,(IF('Объяснение первой части'!BA$3="c",0,"")))</f>
        <v/>
      </c>
      <c r="BB18" s="113" t="str">
        <f>IF('Объяснение первой части'!BB$3="a",1,(IF('Объяснение первой части'!BB$3="c",0,"")))</f>
        <v/>
      </c>
      <c r="BC18" s="113" t="str">
        <f>IF('Объяснение первой части'!BC$3="a",1,(IF('Объяснение первой части'!BC$3="c",0,"")))</f>
        <v/>
      </c>
      <c r="BD18" s="113" t="str">
        <f>IF('Объяснение первой части'!BD$3="a",1,(IF('Объяснение первой части'!BD$3="c",0,"")))</f>
        <v/>
      </c>
      <c r="BE18" s="113" t="str">
        <f>IF('Объяснение первой части'!BE$3="a",1,(IF('Объяснение первой части'!BE$3="c",0,"")))</f>
        <v/>
      </c>
      <c r="BF18" s="113" t="str">
        <f>IF('Объяснение первой части'!BF$3="a",1,(IF('Объяснение первой части'!BF$3="c",0,"")))</f>
        <v/>
      </c>
      <c r="BG18" s="113" t="str">
        <f>IF('Объяснение первой части'!BG$3="a",1,(IF('Объяснение первой части'!BG$3="c",0,"")))</f>
        <v/>
      </c>
      <c r="BH18" s="113" t="str">
        <f>IF('Объяснение первой части'!BH$3="a",1,(IF('Объяснение первой части'!BH$3="c",0,"")))</f>
        <v/>
      </c>
      <c r="BI18" s="113" t="str">
        <f>IF('Объяснение первой части'!BI$3="a",1,(IF('Объяснение первой части'!BI$3="c",0,"")))</f>
        <v/>
      </c>
      <c r="BJ18" s="113" t="str">
        <f>IF('Объяснение первой части'!BJ$3="a",1,(IF('Объяснение первой части'!BJ$3="c",0,"")))</f>
        <v/>
      </c>
      <c r="BK18" s="113" t="str">
        <f>IF('Объяснение первой части'!BK$3="a",1,(IF('Объяснение первой части'!BK$3="c",0,"")))</f>
        <v/>
      </c>
      <c r="BL18" s="113" t="str">
        <f>IF('Объяснение первой части'!BL$3="a",1,(IF('Объяснение первой части'!BL$3="c",0,"")))</f>
        <v/>
      </c>
      <c r="BM18" s="113" t="str">
        <f>IF('Объяснение первой части'!BM$3="a",1,(IF('Объяснение первой части'!BM$3="c",0,"")))</f>
        <v/>
      </c>
      <c r="BN18" s="113" t="str">
        <f>IF('Объяснение первой части'!BN$3="a",1,(IF('Объяснение первой части'!BN$3="c",0,"")))</f>
        <v/>
      </c>
      <c r="BO18" s="113" t="str">
        <f>IF('Объяснение первой части'!BO$3="a",1,(IF('Объяснение первой части'!BO$3="c",0,"")))</f>
        <v/>
      </c>
      <c r="BP18" s="113" t="str">
        <f>IF('Объяснение первой части'!BP$3="a",1,(IF('Объяснение первой части'!BP$3="c",0,"")))</f>
        <v/>
      </c>
      <c r="BQ18" s="113" t="str">
        <f>IF('Объяснение первой части'!BQ$3="a",1,(IF('Объяснение первой части'!BQ$3="c",0,"")))</f>
        <v/>
      </c>
      <c r="BR18" s="113" t="str">
        <f>IF('Объяснение первой части'!BR$3="a",1,(IF('Объяснение первой части'!BR$3="c",0,"")))</f>
        <v/>
      </c>
      <c r="BS18" s="113" t="str">
        <f>IF('Объяснение первой части'!BS$3="a",1,(IF('Объяснение первой части'!BS$3="c",0,"")))</f>
        <v/>
      </c>
      <c r="BT18" s="113" t="str">
        <f>IF('Объяснение первой части'!BT$3="a",1,(IF('Объяснение первой части'!BT$3="c",0,"")))</f>
        <v/>
      </c>
      <c r="BU18" s="113" t="str">
        <f>IF('Объяснение первой части'!BU$3="a",1,(IF('Объяснение первой части'!BU$3="c",0,"")))</f>
        <v/>
      </c>
      <c r="BV18" s="113" t="str">
        <f>IF('Объяснение первой части'!BV$3="a",1,(IF('Объяснение первой части'!BV$3="c",0,"")))</f>
        <v/>
      </c>
      <c r="BW18" s="113" t="str">
        <f>IF('Объяснение первой части'!BW$3="a",1,(IF('Объяснение первой части'!BW$3="c",0,"")))</f>
        <v/>
      </c>
      <c r="BX18" s="113" t="str">
        <f>IF('Объяснение первой части'!BX$3="a",1,(IF('Объяснение первой части'!BX$3="c",0,"")))</f>
        <v/>
      </c>
      <c r="BY18" s="113" t="str">
        <f>IF('Объяснение первой части'!BY$3="a",1,(IF('Объяснение первой части'!BY$3="c",0,"")))</f>
        <v/>
      </c>
      <c r="BZ18" s="113" t="str">
        <f>IF('Объяснение первой части'!BZ$3="a",1,(IF('Объяснение первой части'!BZ$3="c",0,"")))</f>
        <v/>
      </c>
      <c r="CA18" s="113" t="str">
        <f>IF('Объяснение первой части'!CA$3="a",1,(IF('Объяснение первой части'!CA$3="c",0,"")))</f>
        <v/>
      </c>
      <c r="CB18" s="113" t="str">
        <f>IF('Объяснение первой части'!CB$3="a",1,(IF('Объяснение первой части'!CB$3="c",0,"")))</f>
        <v/>
      </c>
      <c r="CC18" s="113" t="str">
        <f>IF('Объяснение первой части'!CC$3="a",1,(IF('Объяснение первой части'!CC$3="c",0,"")))</f>
        <v/>
      </c>
      <c r="CD18" s="113" t="str">
        <f>IF('Объяснение первой части'!CD$3="a",1,(IF('Объяснение первой части'!CD$3="c",0,"")))</f>
        <v/>
      </c>
      <c r="CE18" s="113" t="str">
        <f>IF('Объяснение первой части'!CE$3="a",1,(IF('Объяснение первой части'!CE$3="c",0,"")))</f>
        <v/>
      </c>
      <c r="CF18" s="113" t="str">
        <f>IF('Объяснение первой части'!CF$3="a",1,(IF('Объяснение первой части'!CF$3="c",0,"")))</f>
        <v/>
      </c>
      <c r="CG18" s="113" t="str">
        <f>IF('Объяснение первой части'!CG$3="a",1,(IF('Объяснение первой части'!CG$3="c",0,"")))</f>
        <v/>
      </c>
      <c r="CH18" s="113" t="str">
        <f>IF('Объяснение первой части'!CH$3="a",1,(IF('Объяснение первой части'!CH$3="c",0,"")))</f>
        <v/>
      </c>
      <c r="CI18" s="113" t="str">
        <f>IF('Объяснение первой части'!CI$3="a",1,(IF('Объяснение первой части'!CI$3="c",0,"")))</f>
        <v/>
      </c>
      <c r="CJ18" s="113" t="str">
        <f>IF('Объяснение первой части'!CJ$3="a",1,(IF('Объяснение первой части'!CJ$3="c",0,"")))</f>
        <v/>
      </c>
      <c r="CK18" s="113" t="str">
        <f>IF('Объяснение первой части'!CK$3="a",1,(IF('Объяснение первой части'!CK$3="c",0,"")))</f>
        <v/>
      </c>
      <c r="CL18" s="113" t="str">
        <f>IF('Объяснение первой части'!CL$3="a",1,(IF('Объяснение первой части'!CL$3="c",0,"")))</f>
        <v/>
      </c>
      <c r="CM18" s="113" t="str">
        <f>IF('Объяснение первой части'!CM$3="a",1,(IF('Объяснение первой части'!CM$3="c",0,"")))</f>
        <v/>
      </c>
      <c r="CN18" s="113" t="str">
        <f>IF('Объяснение первой части'!CN$3="a",1,(IF('Объяснение первой части'!CN$3="c",0,"")))</f>
        <v/>
      </c>
      <c r="CO18" s="113" t="str">
        <f>IF('Объяснение первой части'!CO$3="a",1,(IF('Объяснение первой части'!CO$3="c",0,"")))</f>
        <v/>
      </c>
      <c r="CP18" s="113" t="str">
        <f>IF('Объяснение первой части'!CP$3="a",1,(IF('Объяснение первой части'!CP$3="c",0,"")))</f>
        <v/>
      </c>
      <c r="CQ18" s="113" t="str">
        <f>IF('Объяснение первой части'!CQ$3="a",1,(IF('Объяснение первой части'!CQ$3="c",0,"")))</f>
        <v/>
      </c>
      <c r="CR18" s="113" t="str">
        <f>IF('Объяснение первой части'!CR$3="a",1,(IF('Объяснение первой части'!CR$3="c",0,"")))</f>
        <v/>
      </c>
      <c r="CS18" s="113" t="str">
        <f>IF('Объяснение первой части'!CS$3="a",1,(IF('Объяснение первой части'!CS$3="c",0,"")))</f>
        <v/>
      </c>
      <c r="CT18" s="113" t="str">
        <f>IF('Объяснение первой части'!CT$3="a",1,(IF('Объяснение первой части'!CT$3="c",0,"")))</f>
        <v/>
      </c>
      <c r="CU18" s="113" t="str">
        <f>IF('Объяснение первой части'!CU$3="a",1,(IF('Объяснение первой части'!CU$3="c",0,"")))</f>
        <v/>
      </c>
      <c r="CV18" s="113" t="str">
        <f>IF('Объяснение первой части'!CV$3="a",1,(IF('Объяснение первой части'!CV$3="c",0,"")))</f>
        <v/>
      </c>
      <c r="CW18" s="113" t="str">
        <f>IF('Объяснение первой части'!CW$3="a",1,(IF('Объяснение первой части'!CW$3="c",0,"")))</f>
        <v/>
      </c>
      <c r="CX18" s="114" t="str">
        <f>IF('Объяснение первой части'!CX$3="a",1,(IF('Объяснение первой части'!CX$3="c",0,"")))</f>
        <v/>
      </c>
    </row>
    <row r="19" spans="1:102" x14ac:dyDescent="0.25">
      <c r="A19" s="121"/>
      <c r="B19" s="122"/>
      <c r="C19" s="1" t="str">
        <f>IF(C18=0,0,(IF('Объяснение первой части'!C$4="a",1,(IF('Объяснение первой части'!C$4="c",0,"")))))</f>
        <v/>
      </c>
      <c r="D19" s="1" t="str">
        <f>IF(D18=0,0,(IF('Объяснение первой части'!D$4="a",1,(IF('Объяснение первой части'!D$4="c",0,"")))))</f>
        <v/>
      </c>
      <c r="E19" s="1" t="str">
        <f>IF(E18=0,0,(IF('Объяснение первой части'!E$4="a",1,(IF('Объяснение первой части'!E$4="c",0,"")))))</f>
        <v/>
      </c>
      <c r="F19" s="1" t="str">
        <f>IF(F18=0,0,(IF('Объяснение первой части'!F$4="a",1,(IF('Объяснение первой части'!F$4="c",0,"")))))</f>
        <v/>
      </c>
      <c r="G19" s="1" t="str">
        <f>IF(G18=0,0,(IF('Объяснение первой части'!G$4="a",1,(IF('Объяснение первой части'!G$4="c",0,"")))))</f>
        <v/>
      </c>
      <c r="H19" s="1" t="str">
        <f>IF(H18=0,0,(IF('Объяснение первой части'!H$4="a",1,(IF('Объяснение первой части'!H$4="c",0,"")))))</f>
        <v/>
      </c>
      <c r="I19" s="1" t="str">
        <f>IF(I18=0,0,(IF('Объяснение первой части'!I$4="a",1,(IF('Объяснение первой части'!I$4="c",0,"")))))</f>
        <v/>
      </c>
      <c r="J19" s="1" t="str">
        <f>IF(J18=0,0,(IF('Объяснение первой части'!J$4="a",1,(IF('Объяснение первой части'!J$4="c",0,"")))))</f>
        <v/>
      </c>
      <c r="K19" s="1" t="str">
        <f>IF(K18=0,0,(IF('Объяснение первой части'!K$4="a",1,(IF('Объяснение первой части'!K$4="c",0,"")))))</f>
        <v/>
      </c>
      <c r="L19" s="1" t="str">
        <f>IF(L18=0,0,(IF('Объяснение первой части'!L$4="a",1,(IF('Объяснение первой части'!L$4="c",0,"")))))</f>
        <v/>
      </c>
      <c r="M19" s="1" t="str">
        <f>IF(M18=0,0,(IF('Объяснение первой части'!M$4="a",1,(IF('Объяснение первой части'!M$4="c",0,"")))))</f>
        <v/>
      </c>
      <c r="N19" s="1" t="str">
        <f>IF(N18=0,0,(IF('Объяснение первой части'!N$4="a",1,(IF('Объяснение первой части'!N$4="c",0,"")))))</f>
        <v/>
      </c>
      <c r="O19" s="1" t="str">
        <f>IF(O18=0,0,(IF('Объяснение первой части'!O$4="a",1,(IF('Объяснение первой части'!O$4="c",0,"")))))</f>
        <v/>
      </c>
      <c r="P19" s="1" t="str">
        <f>IF(P18=0,0,(IF('Объяснение первой части'!P$4="a",1,(IF('Объяснение первой части'!P$4="c",0,"")))))</f>
        <v/>
      </c>
      <c r="Q19" s="1" t="str">
        <f>IF(Q18=0,0,(IF('Объяснение первой части'!Q$4="a",1,(IF('Объяснение первой части'!Q$4="c",0,"")))))</f>
        <v/>
      </c>
      <c r="R19" s="1" t="str">
        <f>IF(R18=0,0,(IF('Объяснение первой части'!R$4="a",1,(IF('Объяснение первой части'!R$4="c",0,"")))))</f>
        <v/>
      </c>
      <c r="S19" s="1" t="str">
        <f>IF(S18=0,0,(IF('Объяснение первой части'!S$4="a",1,(IF('Объяснение первой части'!S$4="c",0,"")))))</f>
        <v/>
      </c>
      <c r="T19" s="1" t="str">
        <f>IF(T18=0,0,(IF('Объяснение первой части'!T$4="a",1,(IF('Объяснение первой части'!T$4="c",0,"")))))</f>
        <v/>
      </c>
      <c r="U19" s="1" t="str">
        <f>IF(U18=0,0,(IF('Объяснение первой части'!U$4="a",1,(IF('Объяснение первой части'!U$4="c",0,"")))))</f>
        <v/>
      </c>
      <c r="V19" s="1" t="str">
        <f>IF(V18=0,0,(IF('Объяснение первой части'!V$4="a",1,(IF('Объяснение первой части'!V$4="c",0,"")))))</f>
        <v/>
      </c>
      <c r="W19" s="1" t="str">
        <f>IF(W18=0,0,(IF('Объяснение первой части'!W$4="a",1,(IF('Объяснение первой части'!W$4="c",0,"")))))</f>
        <v/>
      </c>
      <c r="X19" s="1" t="str">
        <f>IF(X18=0,0,(IF('Объяснение первой части'!X$4="a",1,(IF('Объяснение первой части'!X$4="c",0,"")))))</f>
        <v/>
      </c>
      <c r="Y19" s="1" t="str">
        <f>IF(Y18=0,0,(IF('Объяснение первой части'!Y$4="a",1,(IF('Объяснение первой части'!Y$4="c",0,"")))))</f>
        <v/>
      </c>
      <c r="Z19" s="1" t="str">
        <f>IF(Z18=0,0,(IF('Объяснение первой части'!Z$4="a",1,(IF('Объяснение первой части'!Z$4="c",0,"")))))</f>
        <v/>
      </c>
      <c r="AA19" s="1" t="str">
        <f>IF(AA18=0,0,(IF('Объяснение первой части'!AA$4="a",1,(IF('Объяснение первой части'!AA$4="c",0,"")))))</f>
        <v/>
      </c>
      <c r="AB19" s="1" t="str">
        <f>IF(AB18=0,0,(IF('Объяснение первой части'!AB$4="a",1,(IF('Объяснение первой части'!AB$4="c",0,"")))))</f>
        <v/>
      </c>
      <c r="AC19" s="1" t="str">
        <f>IF(AC18=0,0,(IF('Объяснение первой части'!AC$4="a",1,(IF('Объяснение первой части'!AC$4="c",0,"")))))</f>
        <v/>
      </c>
      <c r="AD19" s="1" t="str">
        <f>IF(AD18=0,0,(IF('Объяснение первой части'!AD$4="a",1,(IF('Объяснение первой части'!AD$4="c",0,"")))))</f>
        <v/>
      </c>
      <c r="AE19" s="1" t="str">
        <f>IF(AE18=0,0,(IF('Объяснение первой части'!AE$4="a",1,(IF('Объяснение первой части'!AE$4="c",0,"")))))</f>
        <v/>
      </c>
      <c r="AF19" s="1" t="str">
        <f>IF(AF18=0,0,(IF('Объяснение первой части'!AF$4="a",1,(IF('Объяснение первой части'!AF$4="c",0,"")))))</f>
        <v/>
      </c>
      <c r="AG19" s="1" t="str">
        <f>IF(AG18=0,0,(IF('Объяснение первой части'!AG$4="a",1,(IF('Объяснение первой части'!AG$4="c",0,"")))))</f>
        <v/>
      </c>
      <c r="AH19" s="1" t="str">
        <f>IF(AH18=0,0,(IF('Объяснение первой части'!AH$4="a",1,(IF('Объяснение первой части'!AH$4="c",0,"")))))</f>
        <v/>
      </c>
      <c r="AI19" s="1" t="str">
        <f>IF(AI18=0,0,(IF('Объяснение первой части'!AI$4="a",1,(IF('Объяснение первой части'!AI$4="c",0,"")))))</f>
        <v/>
      </c>
      <c r="AJ19" s="1" t="str">
        <f>IF(AJ18=0,0,(IF('Объяснение первой части'!AJ$4="a",1,(IF('Объяснение первой части'!AJ$4="c",0,"")))))</f>
        <v/>
      </c>
      <c r="AK19" s="1" t="str">
        <f>IF(AK18=0,0,(IF('Объяснение первой части'!AK$4="a",1,(IF('Объяснение первой части'!AK$4="c",0,"")))))</f>
        <v/>
      </c>
      <c r="AL19" s="1" t="str">
        <f>IF(AL18=0,0,(IF('Объяснение первой части'!AL$4="a",1,(IF('Объяснение первой части'!AL$4="c",0,"")))))</f>
        <v/>
      </c>
      <c r="AM19" s="1" t="str">
        <f>IF(AM18=0,0,(IF('Объяснение первой части'!AM$4="a",1,(IF('Объяснение первой части'!AM$4="c",0,"")))))</f>
        <v/>
      </c>
      <c r="AN19" s="1" t="str">
        <f>IF(AN18=0,0,(IF('Объяснение первой части'!AN$4="a",1,(IF('Объяснение первой части'!AN$4="c",0,"")))))</f>
        <v/>
      </c>
      <c r="AO19" s="1" t="str">
        <f>IF(AO18=0,0,(IF('Объяснение первой части'!AO$4="a",1,(IF('Объяснение первой части'!AO$4="c",0,"")))))</f>
        <v/>
      </c>
      <c r="AP19" s="1" t="str">
        <f>IF(AP18=0,0,(IF('Объяснение первой части'!AP$4="a",1,(IF('Объяснение первой части'!AP$4="c",0,"")))))</f>
        <v/>
      </c>
      <c r="AQ19" s="1" t="str">
        <f>IF(AQ18=0,0,(IF('Объяснение первой части'!AQ$4="a",1,(IF('Объяснение первой части'!AQ$4="c",0,"")))))</f>
        <v/>
      </c>
      <c r="AR19" s="1" t="str">
        <f>IF(AR18=0,0,(IF('Объяснение первой части'!AR$4="a",1,(IF('Объяснение первой части'!AR$4="c",0,"")))))</f>
        <v/>
      </c>
      <c r="AS19" s="1" t="str">
        <f>IF(AS18=0,0,(IF('Объяснение первой части'!AS$4="a",1,(IF('Объяснение первой части'!AS$4="c",0,"")))))</f>
        <v/>
      </c>
      <c r="AT19" s="1" t="str">
        <f>IF(AT18=0,0,(IF('Объяснение первой части'!AT$4="a",1,(IF('Объяснение первой части'!AT$4="c",0,"")))))</f>
        <v/>
      </c>
      <c r="AU19" s="1" t="str">
        <f>IF(AU18=0,0,(IF('Объяснение первой части'!AU$4="a",1,(IF('Объяснение первой части'!AU$4="c",0,"")))))</f>
        <v/>
      </c>
      <c r="AV19" s="1" t="str">
        <f>IF(AV18=0,0,(IF('Объяснение первой части'!AV$4="a",1,(IF('Объяснение первой части'!AV$4="c",0,"")))))</f>
        <v/>
      </c>
      <c r="AW19" s="1" t="str">
        <f>IF(AW18=0,0,(IF('Объяснение первой части'!AW$4="a",1,(IF('Объяснение первой части'!AW$4="c",0,"")))))</f>
        <v/>
      </c>
      <c r="AX19" s="1" t="str">
        <f>IF(AX18=0,0,(IF('Объяснение первой части'!AX$4="a",1,(IF('Объяснение первой части'!AX$4="c",0,"")))))</f>
        <v/>
      </c>
      <c r="AY19" s="1" t="str">
        <f>IF(AY18=0,0,(IF('Объяснение первой части'!AY$4="a",1,(IF('Объяснение первой части'!AY$4="c",0,"")))))</f>
        <v/>
      </c>
      <c r="AZ19" s="1" t="str">
        <f>IF(AZ18=0,0,(IF('Объяснение первой части'!AZ$4="a",1,(IF('Объяснение первой части'!AZ$4="c",0,"")))))</f>
        <v/>
      </c>
      <c r="BA19" s="1" t="str">
        <f>IF(BA18=0,0,(IF('Объяснение первой части'!BA$4="a",1,(IF('Объяснение первой части'!BA$4="c",0,"")))))</f>
        <v/>
      </c>
      <c r="BB19" s="1" t="str">
        <f>IF(BB18=0,0,(IF('Объяснение первой части'!BB$4="a",1,(IF('Объяснение первой части'!BB$4="c",0,"")))))</f>
        <v/>
      </c>
      <c r="BC19" s="1" t="str">
        <f>IF(BC18=0,0,(IF('Объяснение первой части'!BC$4="a",1,(IF('Объяснение первой части'!BC$4="c",0,"")))))</f>
        <v/>
      </c>
      <c r="BD19" s="1" t="str">
        <f>IF(BD18=0,0,(IF('Объяснение первой части'!BD$4="a",1,(IF('Объяснение первой части'!BD$4="c",0,"")))))</f>
        <v/>
      </c>
      <c r="BE19" s="1" t="str">
        <f>IF(BE18=0,0,(IF('Объяснение первой части'!BE$4="a",1,(IF('Объяснение первой части'!BE$4="c",0,"")))))</f>
        <v/>
      </c>
      <c r="BF19" s="1" t="str">
        <f>IF(BF18=0,0,(IF('Объяснение первой части'!BF$4="a",1,(IF('Объяснение первой части'!BF$4="c",0,"")))))</f>
        <v/>
      </c>
      <c r="BG19" s="1" t="str">
        <f>IF(BG18=0,0,(IF('Объяснение первой части'!BG$4="a",1,(IF('Объяснение первой части'!BG$4="c",0,"")))))</f>
        <v/>
      </c>
      <c r="BH19" s="1" t="str">
        <f>IF(BH18=0,0,(IF('Объяснение первой части'!BH$4="a",1,(IF('Объяснение первой части'!BH$4="c",0,"")))))</f>
        <v/>
      </c>
      <c r="BI19" s="1" t="str">
        <f>IF(BI18=0,0,(IF('Объяснение первой части'!BI$4="a",1,(IF('Объяснение первой части'!BI$4="c",0,"")))))</f>
        <v/>
      </c>
      <c r="BJ19" s="1" t="str">
        <f>IF(BJ18=0,0,(IF('Объяснение первой части'!BJ$4="a",1,(IF('Объяснение первой части'!BJ$4="c",0,"")))))</f>
        <v/>
      </c>
      <c r="BK19" s="1" t="str">
        <f>IF(BK18=0,0,(IF('Объяснение первой части'!BK$4="a",1,(IF('Объяснение первой части'!BK$4="c",0,"")))))</f>
        <v/>
      </c>
      <c r="BL19" s="1" t="str">
        <f>IF(BL18=0,0,(IF('Объяснение первой части'!BL$4="a",1,(IF('Объяснение первой части'!BL$4="c",0,"")))))</f>
        <v/>
      </c>
      <c r="BM19" s="1" t="str">
        <f>IF(BM18=0,0,(IF('Объяснение первой части'!BM$4="a",1,(IF('Объяснение первой части'!BM$4="c",0,"")))))</f>
        <v/>
      </c>
      <c r="BN19" s="1" t="str">
        <f>IF(BN18=0,0,(IF('Объяснение первой части'!BN$4="a",1,(IF('Объяснение первой части'!BN$4="c",0,"")))))</f>
        <v/>
      </c>
      <c r="BO19" s="1" t="str">
        <f>IF(BO18=0,0,(IF('Объяснение первой части'!BO$4="a",1,(IF('Объяснение первой части'!BO$4="c",0,"")))))</f>
        <v/>
      </c>
      <c r="BP19" s="1" t="str">
        <f>IF(BP18=0,0,(IF('Объяснение первой части'!BP$4="a",1,(IF('Объяснение первой части'!BP$4="c",0,"")))))</f>
        <v/>
      </c>
      <c r="BQ19" s="1" t="str">
        <f>IF(BQ18=0,0,(IF('Объяснение первой части'!BQ$4="a",1,(IF('Объяснение первой части'!BQ$4="c",0,"")))))</f>
        <v/>
      </c>
      <c r="BR19" s="1" t="str">
        <f>IF(BR18=0,0,(IF('Объяснение первой части'!BR$4="a",1,(IF('Объяснение первой части'!BR$4="c",0,"")))))</f>
        <v/>
      </c>
      <c r="BS19" s="1" t="str">
        <f>IF(BS18=0,0,(IF('Объяснение первой части'!BS$4="a",1,(IF('Объяснение первой части'!BS$4="c",0,"")))))</f>
        <v/>
      </c>
      <c r="BT19" s="1" t="str">
        <f>IF(BT18=0,0,(IF('Объяснение первой части'!BT$4="a",1,(IF('Объяснение первой части'!BT$4="c",0,"")))))</f>
        <v/>
      </c>
      <c r="BU19" s="1" t="str">
        <f>IF(BU18=0,0,(IF('Объяснение первой части'!BU$4="a",1,(IF('Объяснение первой части'!BU$4="c",0,"")))))</f>
        <v/>
      </c>
      <c r="BV19" s="1" t="str">
        <f>IF(BV18=0,0,(IF('Объяснение первой части'!BV$4="a",1,(IF('Объяснение первой части'!BV$4="c",0,"")))))</f>
        <v/>
      </c>
      <c r="BW19" s="1" t="str">
        <f>IF(BW18=0,0,(IF('Объяснение первой части'!BW$4="a",1,(IF('Объяснение первой части'!BW$4="c",0,"")))))</f>
        <v/>
      </c>
      <c r="BX19" s="1" t="str">
        <f>IF(BX18=0,0,(IF('Объяснение первой части'!BX$4="a",1,(IF('Объяснение первой части'!BX$4="c",0,"")))))</f>
        <v/>
      </c>
      <c r="BY19" s="1" t="str">
        <f>IF(BY18=0,0,(IF('Объяснение первой части'!BY$4="a",1,(IF('Объяснение первой части'!BY$4="c",0,"")))))</f>
        <v/>
      </c>
      <c r="BZ19" s="1" t="str">
        <f>IF(BZ18=0,0,(IF('Объяснение первой части'!BZ$4="a",1,(IF('Объяснение первой части'!BZ$4="c",0,"")))))</f>
        <v/>
      </c>
      <c r="CA19" s="1" t="str">
        <f>IF(CA18=0,0,(IF('Объяснение первой части'!CA$4="a",1,(IF('Объяснение первой части'!CA$4="c",0,"")))))</f>
        <v/>
      </c>
      <c r="CB19" s="1" t="str">
        <f>IF(CB18=0,0,(IF('Объяснение первой части'!CB$4="a",1,(IF('Объяснение первой части'!CB$4="c",0,"")))))</f>
        <v/>
      </c>
      <c r="CC19" s="1" t="str">
        <f>IF(CC18=0,0,(IF('Объяснение первой части'!CC$4="a",1,(IF('Объяснение первой части'!CC$4="c",0,"")))))</f>
        <v/>
      </c>
      <c r="CD19" s="1" t="str">
        <f>IF(CD18=0,0,(IF('Объяснение первой части'!CD$4="a",1,(IF('Объяснение первой части'!CD$4="c",0,"")))))</f>
        <v/>
      </c>
      <c r="CE19" s="1" t="str">
        <f>IF(CE18=0,0,(IF('Объяснение первой части'!CE$4="a",1,(IF('Объяснение первой части'!CE$4="c",0,"")))))</f>
        <v/>
      </c>
      <c r="CF19" s="1" t="str">
        <f>IF(CF18=0,0,(IF('Объяснение первой части'!CF$4="a",1,(IF('Объяснение первой части'!CF$4="c",0,"")))))</f>
        <v/>
      </c>
      <c r="CG19" s="1" t="str">
        <f>IF(CG18=0,0,(IF('Объяснение первой части'!CG$4="a",1,(IF('Объяснение первой части'!CG$4="c",0,"")))))</f>
        <v/>
      </c>
      <c r="CH19" s="1" t="str">
        <f>IF(CH18=0,0,(IF('Объяснение первой части'!CH$4="a",1,(IF('Объяснение первой части'!CH$4="c",0,"")))))</f>
        <v/>
      </c>
      <c r="CI19" s="1" t="str">
        <f>IF(CI18=0,0,(IF('Объяснение первой части'!CI$4="a",1,(IF('Объяснение первой части'!CI$4="c",0,"")))))</f>
        <v/>
      </c>
      <c r="CJ19" s="1" t="str">
        <f>IF(CJ18=0,0,(IF('Объяснение первой части'!CJ$4="a",1,(IF('Объяснение первой части'!CJ$4="c",0,"")))))</f>
        <v/>
      </c>
      <c r="CK19" s="1" t="str">
        <f>IF(CK18=0,0,(IF('Объяснение первой части'!CK$4="a",1,(IF('Объяснение первой части'!CK$4="c",0,"")))))</f>
        <v/>
      </c>
      <c r="CL19" s="1" t="str">
        <f>IF(CL18=0,0,(IF('Объяснение первой части'!CL$4="a",1,(IF('Объяснение первой части'!CL$4="c",0,"")))))</f>
        <v/>
      </c>
      <c r="CM19" s="1" t="str">
        <f>IF(CM18=0,0,(IF('Объяснение первой части'!CM$4="a",1,(IF('Объяснение первой части'!CM$4="c",0,"")))))</f>
        <v/>
      </c>
      <c r="CN19" s="1" t="str">
        <f>IF(CN18=0,0,(IF('Объяснение первой части'!CN$4="a",1,(IF('Объяснение первой части'!CN$4="c",0,"")))))</f>
        <v/>
      </c>
      <c r="CO19" s="1" t="str">
        <f>IF(CO18=0,0,(IF('Объяснение первой части'!CO$4="a",1,(IF('Объяснение первой части'!CO$4="c",0,"")))))</f>
        <v/>
      </c>
      <c r="CP19" s="1" t="str">
        <f>IF(CP18=0,0,(IF('Объяснение первой части'!CP$4="a",1,(IF('Объяснение первой части'!CP$4="c",0,"")))))</f>
        <v/>
      </c>
      <c r="CQ19" s="1" t="str">
        <f>IF(CQ18=0,0,(IF('Объяснение первой части'!CQ$4="a",1,(IF('Объяснение первой части'!CQ$4="c",0,"")))))</f>
        <v/>
      </c>
      <c r="CR19" s="1" t="str">
        <f>IF(CR18=0,0,(IF('Объяснение первой части'!CR$4="a",1,(IF('Объяснение первой части'!CR$4="c",0,"")))))</f>
        <v/>
      </c>
      <c r="CS19" s="1" t="str">
        <f>IF(CS18=0,0,(IF('Объяснение первой части'!CS$4="a",1,(IF('Объяснение первой части'!CS$4="c",0,"")))))</f>
        <v/>
      </c>
      <c r="CT19" s="1" t="str">
        <f>IF(CT18=0,0,(IF('Объяснение первой части'!CT$4="a",1,(IF('Объяснение первой части'!CT$4="c",0,"")))))</f>
        <v/>
      </c>
      <c r="CU19" s="1" t="str">
        <f>IF(CU18=0,0,(IF('Объяснение первой части'!CU$4="a",1,(IF('Объяснение первой части'!CU$4="c",0,"")))))</f>
        <v/>
      </c>
      <c r="CV19" s="1" t="str">
        <f>IF(CV18=0,0,(IF('Объяснение первой части'!CV$4="a",1,(IF('Объяснение первой части'!CV$4="c",0,"")))))</f>
        <v/>
      </c>
      <c r="CW19" s="1" t="str">
        <f>IF(CW18=0,0,(IF('Объяснение первой части'!CW$4="a",1,(IF('Объяснение первой части'!CW$4="c",0,"")))))</f>
        <v/>
      </c>
      <c r="CX19" s="50" t="str">
        <f>IF(CX18=0,0,(IF('Объяснение первой части'!CX$4="a",1,(IF('Объяснение первой части'!CX$4="c",0,"")))))</f>
        <v/>
      </c>
    </row>
    <row r="20" spans="1:102" x14ac:dyDescent="0.25">
      <c r="A20" s="121"/>
      <c r="B20" s="122"/>
      <c r="C20" s="1" t="str">
        <f>IF(C19=0,0,(IF('Объяснение первой части'!C$5="a",1,(IF('Объяснение первой части'!C$5="c",0,"")))))</f>
        <v/>
      </c>
      <c r="D20" s="1" t="str">
        <f>IF(D19=0,0,(IF('Объяснение первой части'!D$5="a",1,(IF('Объяснение первой части'!D$5="c",0,"")))))</f>
        <v/>
      </c>
      <c r="E20" s="1" t="str">
        <f>IF(E19=0,0,(IF('Объяснение первой части'!E$5="a",1,(IF('Объяснение первой части'!E$5="c",0,"")))))</f>
        <v/>
      </c>
      <c r="F20" s="1" t="str">
        <f>IF(F19=0,0,(IF('Объяснение первой части'!F$5="a",1,(IF('Объяснение первой части'!F$5="c",0,"")))))</f>
        <v/>
      </c>
      <c r="G20" s="1" t="str">
        <f>IF(G19=0,0,(IF('Объяснение первой части'!G$5="a",1,(IF('Объяснение первой части'!G$5="c",0,"")))))</f>
        <v/>
      </c>
      <c r="H20" s="1" t="str">
        <f>IF(H19=0,0,(IF('Объяснение первой части'!H$5="a",1,(IF('Объяснение первой части'!H$5="c",0,"")))))</f>
        <v/>
      </c>
      <c r="I20" s="1" t="str">
        <f>IF(I19=0,0,(IF('Объяснение первой части'!I$5="a",1,(IF('Объяснение первой части'!I$5="c",0,"")))))</f>
        <v/>
      </c>
      <c r="J20" s="1" t="str">
        <f>IF(J19=0,0,(IF('Объяснение первой части'!J$5="a",1,(IF('Объяснение первой части'!J$5="c",0,"")))))</f>
        <v/>
      </c>
      <c r="K20" s="1" t="str">
        <f>IF(K19=0,0,(IF('Объяснение первой части'!K$5="a",1,(IF('Объяснение первой части'!K$5="c",0,"")))))</f>
        <v/>
      </c>
      <c r="L20" s="1" t="str">
        <f>IF(L19=0,0,(IF('Объяснение первой части'!L$5="a",1,(IF('Объяснение первой части'!L$5="c",0,"")))))</f>
        <v/>
      </c>
      <c r="M20" s="1" t="str">
        <f>IF(M19=0,0,(IF('Объяснение первой части'!M$5="a",1,(IF('Объяснение первой части'!M$5="c",0,"")))))</f>
        <v/>
      </c>
      <c r="N20" s="1" t="str">
        <f>IF(N19=0,0,(IF('Объяснение первой части'!N$5="a",1,(IF('Объяснение первой части'!N$5="c",0,"")))))</f>
        <v/>
      </c>
      <c r="O20" s="1" t="str">
        <f>IF(O19=0,0,(IF('Объяснение первой части'!O$5="a",1,(IF('Объяснение первой части'!O$5="c",0,"")))))</f>
        <v/>
      </c>
      <c r="P20" s="1" t="str">
        <f>IF(P19=0,0,(IF('Объяснение первой части'!P$5="a",1,(IF('Объяснение первой части'!P$5="c",0,"")))))</f>
        <v/>
      </c>
      <c r="Q20" s="1" t="str">
        <f>IF(Q19=0,0,(IF('Объяснение первой части'!Q$5="a",1,(IF('Объяснение первой части'!Q$5="c",0,"")))))</f>
        <v/>
      </c>
      <c r="R20" s="1" t="str">
        <f>IF(R19=0,0,(IF('Объяснение первой части'!R$5="a",1,(IF('Объяснение первой части'!R$5="c",0,"")))))</f>
        <v/>
      </c>
      <c r="S20" s="1" t="str">
        <f>IF(S19=0,0,(IF('Объяснение первой части'!S$5="a",1,(IF('Объяснение первой части'!S$5="c",0,"")))))</f>
        <v/>
      </c>
      <c r="T20" s="1" t="str">
        <f>IF(T19=0,0,(IF('Объяснение первой части'!T$5="a",1,(IF('Объяснение первой части'!T$5="c",0,"")))))</f>
        <v/>
      </c>
      <c r="U20" s="1" t="str">
        <f>IF(U19=0,0,(IF('Объяснение первой части'!U$5="a",1,(IF('Объяснение первой части'!U$5="c",0,"")))))</f>
        <v/>
      </c>
      <c r="V20" s="1" t="str">
        <f>IF(V19=0,0,(IF('Объяснение первой части'!V$5="a",1,(IF('Объяснение первой части'!V$5="c",0,"")))))</f>
        <v/>
      </c>
      <c r="W20" s="1" t="str">
        <f>IF(W19=0,0,(IF('Объяснение первой части'!W$5="a",1,(IF('Объяснение первой части'!W$5="c",0,"")))))</f>
        <v/>
      </c>
      <c r="X20" s="1" t="str">
        <f>IF(X19=0,0,(IF('Объяснение первой части'!X$5="a",1,(IF('Объяснение первой части'!X$5="c",0,"")))))</f>
        <v/>
      </c>
      <c r="Y20" s="1" t="str">
        <f>IF(Y19=0,0,(IF('Объяснение первой части'!Y$5="a",1,(IF('Объяснение первой части'!Y$5="c",0,"")))))</f>
        <v/>
      </c>
      <c r="Z20" s="1" t="str">
        <f>IF(Z19=0,0,(IF('Объяснение первой части'!Z$5="a",1,(IF('Объяснение первой части'!Z$5="c",0,"")))))</f>
        <v/>
      </c>
      <c r="AA20" s="1" t="str">
        <f>IF(AA19=0,0,(IF('Объяснение первой части'!AA$5="a",1,(IF('Объяснение первой части'!AA$5="c",0,"")))))</f>
        <v/>
      </c>
      <c r="AB20" s="1" t="str">
        <f>IF(AB19=0,0,(IF('Объяснение первой части'!AB$5="a",1,(IF('Объяснение первой части'!AB$5="c",0,"")))))</f>
        <v/>
      </c>
      <c r="AC20" s="1" t="str">
        <f>IF(AC19=0,0,(IF('Объяснение первой части'!AC$5="a",1,(IF('Объяснение первой части'!AC$5="c",0,"")))))</f>
        <v/>
      </c>
      <c r="AD20" s="1" t="str">
        <f>IF(AD19=0,0,(IF('Объяснение первой части'!AD$5="a",1,(IF('Объяснение первой части'!AD$5="c",0,"")))))</f>
        <v/>
      </c>
      <c r="AE20" s="1" t="str">
        <f>IF(AE19=0,0,(IF('Объяснение первой части'!AE$5="a",1,(IF('Объяснение первой части'!AE$5="c",0,"")))))</f>
        <v/>
      </c>
      <c r="AF20" s="1" t="str">
        <f>IF(AF19=0,0,(IF('Объяснение первой части'!AF$5="a",1,(IF('Объяснение первой части'!AF$5="c",0,"")))))</f>
        <v/>
      </c>
      <c r="AG20" s="1" t="str">
        <f>IF(AG19=0,0,(IF('Объяснение первой части'!AG$5="a",1,(IF('Объяснение первой части'!AG$5="c",0,"")))))</f>
        <v/>
      </c>
      <c r="AH20" s="1" t="str">
        <f>IF(AH19=0,0,(IF('Объяснение первой части'!AH$5="a",1,(IF('Объяснение первой части'!AH$5="c",0,"")))))</f>
        <v/>
      </c>
      <c r="AI20" s="1" t="str">
        <f>IF(AI19=0,0,(IF('Объяснение первой части'!AI$5="a",1,(IF('Объяснение первой части'!AI$5="c",0,"")))))</f>
        <v/>
      </c>
      <c r="AJ20" s="1" t="str">
        <f>IF(AJ19=0,0,(IF('Объяснение первой части'!AJ$5="a",1,(IF('Объяснение первой части'!AJ$5="c",0,"")))))</f>
        <v/>
      </c>
      <c r="AK20" s="1" t="str">
        <f>IF(AK19=0,0,(IF('Объяснение первой части'!AK$5="a",1,(IF('Объяснение первой части'!AK$5="c",0,"")))))</f>
        <v/>
      </c>
      <c r="AL20" s="1" t="str">
        <f>IF(AL19=0,0,(IF('Объяснение первой части'!AL$5="a",1,(IF('Объяснение первой части'!AL$5="c",0,"")))))</f>
        <v/>
      </c>
      <c r="AM20" s="1" t="str">
        <f>IF(AM19=0,0,(IF('Объяснение первой части'!AM$5="a",1,(IF('Объяснение первой части'!AM$5="c",0,"")))))</f>
        <v/>
      </c>
      <c r="AN20" s="1" t="str">
        <f>IF(AN19=0,0,(IF('Объяснение первой части'!AN$5="a",1,(IF('Объяснение первой части'!AN$5="c",0,"")))))</f>
        <v/>
      </c>
      <c r="AO20" s="1" t="str">
        <f>IF(AO19=0,0,(IF('Объяснение первой части'!AO$5="a",1,(IF('Объяснение первой части'!AO$5="c",0,"")))))</f>
        <v/>
      </c>
      <c r="AP20" s="1" t="str">
        <f>IF(AP19=0,0,(IF('Объяснение первой части'!AP$5="a",1,(IF('Объяснение первой части'!AP$5="c",0,"")))))</f>
        <v/>
      </c>
      <c r="AQ20" s="1" t="str">
        <f>IF(AQ19=0,0,(IF('Объяснение первой части'!AQ$5="a",1,(IF('Объяснение первой части'!AQ$5="c",0,"")))))</f>
        <v/>
      </c>
      <c r="AR20" s="1" t="str">
        <f>IF(AR19=0,0,(IF('Объяснение первой части'!AR$5="a",1,(IF('Объяснение первой части'!AR$5="c",0,"")))))</f>
        <v/>
      </c>
      <c r="AS20" s="1" t="str">
        <f>IF(AS19=0,0,(IF('Объяснение первой части'!AS$5="a",1,(IF('Объяснение первой части'!AS$5="c",0,"")))))</f>
        <v/>
      </c>
      <c r="AT20" s="1" t="str">
        <f>IF(AT19=0,0,(IF('Объяснение первой части'!AT$5="a",1,(IF('Объяснение первой части'!AT$5="c",0,"")))))</f>
        <v/>
      </c>
      <c r="AU20" s="1" t="str">
        <f>IF(AU19=0,0,(IF('Объяснение первой части'!AU$5="a",1,(IF('Объяснение первой части'!AU$5="c",0,"")))))</f>
        <v/>
      </c>
      <c r="AV20" s="1" t="str">
        <f>IF(AV19=0,0,(IF('Объяснение первой части'!AV$5="a",1,(IF('Объяснение первой части'!AV$5="c",0,"")))))</f>
        <v/>
      </c>
      <c r="AW20" s="1" t="str">
        <f>IF(AW19=0,0,(IF('Объяснение первой части'!AW$5="a",1,(IF('Объяснение первой части'!AW$5="c",0,"")))))</f>
        <v/>
      </c>
      <c r="AX20" s="1" t="str">
        <f>IF(AX19=0,0,(IF('Объяснение первой части'!AX$5="a",1,(IF('Объяснение первой части'!AX$5="c",0,"")))))</f>
        <v/>
      </c>
      <c r="AY20" s="1" t="str">
        <f>IF(AY19=0,0,(IF('Объяснение первой части'!AY$5="a",1,(IF('Объяснение первой части'!AY$5="c",0,"")))))</f>
        <v/>
      </c>
      <c r="AZ20" s="1" t="str">
        <f>IF(AZ19=0,0,(IF('Объяснение первой части'!AZ$5="a",1,(IF('Объяснение первой части'!AZ$5="c",0,"")))))</f>
        <v/>
      </c>
      <c r="BA20" s="1" t="str">
        <f>IF(BA19=0,0,(IF('Объяснение первой части'!BA$5="a",1,(IF('Объяснение первой части'!BA$5="c",0,"")))))</f>
        <v/>
      </c>
      <c r="BB20" s="1" t="str">
        <f>IF(BB19=0,0,(IF('Объяснение первой части'!BB$5="a",1,(IF('Объяснение первой части'!BB$5="c",0,"")))))</f>
        <v/>
      </c>
      <c r="BC20" s="1" t="str">
        <f>IF(BC19=0,0,(IF('Объяснение первой части'!BC$5="a",1,(IF('Объяснение первой части'!BC$5="c",0,"")))))</f>
        <v/>
      </c>
      <c r="BD20" s="1" t="str">
        <f>IF(BD19=0,0,(IF('Объяснение первой части'!BD$5="a",1,(IF('Объяснение первой части'!BD$5="c",0,"")))))</f>
        <v/>
      </c>
      <c r="BE20" s="1" t="str">
        <f>IF(BE19=0,0,(IF('Объяснение первой части'!BE$5="a",1,(IF('Объяснение первой части'!BE$5="c",0,"")))))</f>
        <v/>
      </c>
      <c r="BF20" s="1" t="str">
        <f>IF(BF19=0,0,(IF('Объяснение первой части'!BF$5="a",1,(IF('Объяснение первой части'!BF$5="c",0,"")))))</f>
        <v/>
      </c>
      <c r="BG20" s="1" t="str">
        <f>IF(BG19=0,0,(IF('Объяснение первой части'!BG$5="a",1,(IF('Объяснение первой части'!BG$5="c",0,"")))))</f>
        <v/>
      </c>
      <c r="BH20" s="1" t="str">
        <f>IF(BH19=0,0,(IF('Объяснение первой части'!BH$5="a",1,(IF('Объяснение первой части'!BH$5="c",0,"")))))</f>
        <v/>
      </c>
      <c r="BI20" s="1" t="str">
        <f>IF(BI19=0,0,(IF('Объяснение первой части'!BI$5="a",1,(IF('Объяснение первой части'!BI$5="c",0,"")))))</f>
        <v/>
      </c>
      <c r="BJ20" s="1" t="str">
        <f>IF(BJ19=0,0,(IF('Объяснение первой части'!BJ$5="a",1,(IF('Объяснение первой части'!BJ$5="c",0,"")))))</f>
        <v/>
      </c>
      <c r="BK20" s="1" t="str">
        <f>IF(BK19=0,0,(IF('Объяснение первой части'!BK$5="a",1,(IF('Объяснение первой части'!BK$5="c",0,"")))))</f>
        <v/>
      </c>
      <c r="BL20" s="1" t="str">
        <f>IF(BL19=0,0,(IF('Объяснение первой части'!BL$5="a",1,(IF('Объяснение первой части'!BL$5="c",0,"")))))</f>
        <v/>
      </c>
      <c r="BM20" s="1" t="str">
        <f>IF(BM19=0,0,(IF('Объяснение первой части'!BM$5="a",1,(IF('Объяснение первой части'!BM$5="c",0,"")))))</f>
        <v/>
      </c>
      <c r="BN20" s="1" t="str">
        <f>IF(BN19=0,0,(IF('Объяснение первой части'!BN$5="a",1,(IF('Объяснение первой части'!BN$5="c",0,"")))))</f>
        <v/>
      </c>
      <c r="BO20" s="1" t="str">
        <f>IF(BO19=0,0,(IF('Объяснение первой части'!BO$5="a",1,(IF('Объяснение первой части'!BO$5="c",0,"")))))</f>
        <v/>
      </c>
      <c r="BP20" s="1" t="str">
        <f>IF(BP19=0,0,(IF('Объяснение первой части'!BP$5="a",1,(IF('Объяснение первой части'!BP$5="c",0,"")))))</f>
        <v/>
      </c>
      <c r="BQ20" s="1" t="str">
        <f>IF(BQ19=0,0,(IF('Объяснение первой части'!BQ$5="a",1,(IF('Объяснение первой части'!BQ$5="c",0,"")))))</f>
        <v/>
      </c>
      <c r="BR20" s="1" t="str">
        <f>IF(BR19=0,0,(IF('Объяснение первой части'!BR$5="a",1,(IF('Объяснение первой части'!BR$5="c",0,"")))))</f>
        <v/>
      </c>
      <c r="BS20" s="1" t="str">
        <f>IF(BS19=0,0,(IF('Объяснение первой части'!BS$5="a",1,(IF('Объяснение первой части'!BS$5="c",0,"")))))</f>
        <v/>
      </c>
      <c r="BT20" s="1" t="str">
        <f>IF(BT19=0,0,(IF('Объяснение первой части'!BT$5="a",1,(IF('Объяснение первой части'!BT$5="c",0,"")))))</f>
        <v/>
      </c>
      <c r="BU20" s="1" t="str">
        <f>IF(BU19=0,0,(IF('Объяснение первой части'!BU$5="a",1,(IF('Объяснение первой части'!BU$5="c",0,"")))))</f>
        <v/>
      </c>
      <c r="BV20" s="1" t="str">
        <f>IF(BV19=0,0,(IF('Объяснение первой части'!BV$5="a",1,(IF('Объяснение первой части'!BV$5="c",0,"")))))</f>
        <v/>
      </c>
      <c r="BW20" s="1" t="str">
        <f>IF(BW19=0,0,(IF('Объяснение первой части'!BW$5="a",1,(IF('Объяснение первой части'!BW$5="c",0,"")))))</f>
        <v/>
      </c>
      <c r="BX20" s="1" t="str">
        <f>IF(BX19=0,0,(IF('Объяснение первой части'!BX$5="a",1,(IF('Объяснение первой части'!BX$5="c",0,"")))))</f>
        <v/>
      </c>
      <c r="BY20" s="1" t="str">
        <f>IF(BY19=0,0,(IF('Объяснение первой части'!BY$5="a",1,(IF('Объяснение первой части'!BY$5="c",0,"")))))</f>
        <v/>
      </c>
      <c r="BZ20" s="1" t="str">
        <f>IF(BZ19=0,0,(IF('Объяснение первой части'!BZ$5="a",1,(IF('Объяснение первой части'!BZ$5="c",0,"")))))</f>
        <v/>
      </c>
      <c r="CA20" s="1" t="str">
        <f>IF(CA19=0,0,(IF('Объяснение первой части'!CA$5="a",1,(IF('Объяснение первой части'!CA$5="c",0,"")))))</f>
        <v/>
      </c>
      <c r="CB20" s="1" t="str">
        <f>IF(CB19=0,0,(IF('Объяснение первой части'!CB$5="a",1,(IF('Объяснение первой части'!CB$5="c",0,"")))))</f>
        <v/>
      </c>
      <c r="CC20" s="1" t="str">
        <f>IF(CC19=0,0,(IF('Объяснение первой части'!CC$5="a",1,(IF('Объяснение первой части'!CC$5="c",0,"")))))</f>
        <v/>
      </c>
      <c r="CD20" s="1" t="str">
        <f>IF(CD19=0,0,(IF('Объяснение первой части'!CD$5="a",1,(IF('Объяснение первой части'!CD$5="c",0,"")))))</f>
        <v/>
      </c>
      <c r="CE20" s="1" t="str">
        <f>IF(CE19=0,0,(IF('Объяснение первой части'!CE$5="a",1,(IF('Объяснение первой части'!CE$5="c",0,"")))))</f>
        <v/>
      </c>
      <c r="CF20" s="1" t="str">
        <f>IF(CF19=0,0,(IF('Объяснение первой части'!CF$5="a",1,(IF('Объяснение первой части'!CF$5="c",0,"")))))</f>
        <v/>
      </c>
      <c r="CG20" s="1" t="str">
        <f>IF(CG19=0,0,(IF('Объяснение первой части'!CG$5="a",1,(IF('Объяснение первой части'!CG$5="c",0,"")))))</f>
        <v/>
      </c>
      <c r="CH20" s="1" t="str">
        <f>IF(CH19=0,0,(IF('Объяснение первой части'!CH$5="a",1,(IF('Объяснение первой части'!CH$5="c",0,"")))))</f>
        <v/>
      </c>
      <c r="CI20" s="1" t="str">
        <f>IF(CI19=0,0,(IF('Объяснение первой части'!CI$5="a",1,(IF('Объяснение первой части'!CI$5="c",0,"")))))</f>
        <v/>
      </c>
      <c r="CJ20" s="1" t="str">
        <f>IF(CJ19=0,0,(IF('Объяснение первой части'!CJ$5="a",1,(IF('Объяснение первой части'!CJ$5="c",0,"")))))</f>
        <v/>
      </c>
      <c r="CK20" s="1" t="str">
        <f>IF(CK19=0,0,(IF('Объяснение первой части'!CK$5="a",1,(IF('Объяснение первой части'!CK$5="c",0,"")))))</f>
        <v/>
      </c>
      <c r="CL20" s="1" t="str">
        <f>IF(CL19=0,0,(IF('Объяснение первой части'!CL$5="a",1,(IF('Объяснение первой части'!CL$5="c",0,"")))))</f>
        <v/>
      </c>
      <c r="CM20" s="1" t="str">
        <f>IF(CM19=0,0,(IF('Объяснение первой части'!CM$5="a",1,(IF('Объяснение первой части'!CM$5="c",0,"")))))</f>
        <v/>
      </c>
      <c r="CN20" s="1" t="str">
        <f>IF(CN19=0,0,(IF('Объяснение первой части'!CN$5="a",1,(IF('Объяснение первой части'!CN$5="c",0,"")))))</f>
        <v/>
      </c>
      <c r="CO20" s="1" t="str">
        <f>IF(CO19=0,0,(IF('Объяснение первой части'!CO$5="a",1,(IF('Объяснение первой части'!CO$5="c",0,"")))))</f>
        <v/>
      </c>
      <c r="CP20" s="1" t="str">
        <f>IF(CP19=0,0,(IF('Объяснение первой части'!CP$5="a",1,(IF('Объяснение первой части'!CP$5="c",0,"")))))</f>
        <v/>
      </c>
      <c r="CQ20" s="1" t="str">
        <f>IF(CQ19=0,0,(IF('Объяснение первой части'!CQ$5="a",1,(IF('Объяснение первой части'!CQ$5="c",0,"")))))</f>
        <v/>
      </c>
      <c r="CR20" s="1" t="str">
        <f>IF(CR19=0,0,(IF('Объяснение первой части'!CR$5="a",1,(IF('Объяснение первой части'!CR$5="c",0,"")))))</f>
        <v/>
      </c>
      <c r="CS20" s="1" t="str">
        <f>IF(CS19=0,0,(IF('Объяснение первой части'!CS$5="a",1,(IF('Объяснение первой части'!CS$5="c",0,"")))))</f>
        <v/>
      </c>
      <c r="CT20" s="1" t="str">
        <f>IF(CT19=0,0,(IF('Объяснение первой части'!CT$5="a",1,(IF('Объяснение первой части'!CT$5="c",0,"")))))</f>
        <v/>
      </c>
      <c r="CU20" s="1" t="str">
        <f>IF(CU19=0,0,(IF('Объяснение первой части'!CU$5="a",1,(IF('Объяснение первой части'!CU$5="c",0,"")))))</f>
        <v/>
      </c>
      <c r="CV20" s="1" t="str">
        <f>IF(CV19=0,0,(IF('Объяснение первой части'!CV$5="a",1,(IF('Объяснение первой части'!CV$5="c",0,"")))))</f>
        <v/>
      </c>
      <c r="CW20" s="1" t="str">
        <f>IF(CW19=0,0,(IF('Объяснение первой части'!CW$5="a",1,(IF('Объяснение первой части'!CW$5="c",0,"")))))</f>
        <v/>
      </c>
      <c r="CX20" s="50" t="str">
        <f>IF(CX19=0,0,(IF('Объяснение первой части'!CX$5="a",1,(IF('Объяснение первой части'!CX$5="c",0,"")))))</f>
        <v/>
      </c>
    </row>
    <row r="21" spans="1:102" x14ac:dyDescent="0.25">
      <c r="A21" s="121"/>
      <c r="B21" s="122"/>
      <c r="C21" s="1" t="str">
        <f>IF(C20=0,0,(IF('Объяснение первой части'!C$6="a",1,(IF('Объяснение первой части'!C$6="c",0,"")))))</f>
        <v/>
      </c>
      <c r="D21" s="1" t="str">
        <f>IF(D20=0,0,(IF('Объяснение первой части'!D$6="a",1,(IF('Объяснение первой части'!D$6="c",0,"")))))</f>
        <v/>
      </c>
      <c r="E21" s="1" t="str">
        <f>IF(E20=0,0,(IF('Объяснение первой части'!E$6="a",1,(IF('Объяснение первой части'!E$6="c",0,"")))))</f>
        <v/>
      </c>
      <c r="F21" s="1" t="str">
        <f>IF(F20=0,0,(IF('Объяснение первой части'!F$6="a",1,(IF('Объяснение первой части'!F$6="c",0,"")))))</f>
        <v/>
      </c>
      <c r="G21" s="1" t="str">
        <f>IF(G20=0,0,(IF('Объяснение первой части'!G$6="a",1,(IF('Объяснение первой части'!G$6="c",0,"")))))</f>
        <v/>
      </c>
      <c r="H21" s="1" t="str">
        <f>IF(H20=0,0,(IF('Объяснение первой части'!H$6="a",1,(IF('Объяснение первой части'!H$6="c",0,"")))))</f>
        <v/>
      </c>
      <c r="I21" s="1" t="str">
        <f>IF(I20=0,0,(IF('Объяснение первой части'!I$6="a",1,(IF('Объяснение первой части'!I$6="c",0,"")))))</f>
        <v/>
      </c>
      <c r="J21" s="1" t="str">
        <f>IF(J20=0,0,(IF('Объяснение первой части'!J$6="a",1,(IF('Объяснение первой части'!J$6="c",0,"")))))</f>
        <v/>
      </c>
      <c r="K21" s="1" t="str">
        <f>IF(K20=0,0,(IF('Объяснение первой части'!K$6="a",1,(IF('Объяснение первой части'!K$6="c",0,"")))))</f>
        <v/>
      </c>
      <c r="L21" s="1" t="str">
        <f>IF(L20=0,0,(IF('Объяснение первой части'!L$6="a",1,(IF('Объяснение первой части'!L$6="c",0,"")))))</f>
        <v/>
      </c>
      <c r="M21" s="1" t="str">
        <f>IF(M20=0,0,(IF('Объяснение первой части'!M$6="a",1,(IF('Объяснение первой части'!M$6="c",0,"")))))</f>
        <v/>
      </c>
      <c r="N21" s="1" t="str">
        <f>IF(N20=0,0,(IF('Объяснение первой части'!N$6="a",1,(IF('Объяснение первой части'!N$6="c",0,"")))))</f>
        <v/>
      </c>
      <c r="O21" s="1" t="str">
        <f>IF(O20=0,0,(IF('Объяснение первой части'!O$6="a",1,(IF('Объяснение первой части'!O$6="c",0,"")))))</f>
        <v/>
      </c>
      <c r="P21" s="1" t="str">
        <f>IF(P20=0,0,(IF('Объяснение первой части'!P$6="a",1,(IF('Объяснение первой части'!P$6="c",0,"")))))</f>
        <v/>
      </c>
      <c r="Q21" s="1" t="str">
        <f>IF(Q20=0,0,(IF('Объяснение первой части'!Q$6="a",1,(IF('Объяснение первой части'!Q$6="c",0,"")))))</f>
        <v/>
      </c>
      <c r="R21" s="1" t="str">
        <f>IF(R20=0,0,(IF('Объяснение первой части'!R$6="a",1,(IF('Объяснение первой части'!R$6="c",0,"")))))</f>
        <v/>
      </c>
      <c r="S21" s="1" t="str">
        <f>IF(S20=0,0,(IF('Объяснение первой части'!S$6="a",1,(IF('Объяснение первой части'!S$6="c",0,"")))))</f>
        <v/>
      </c>
      <c r="T21" s="1" t="str">
        <f>IF(T20=0,0,(IF('Объяснение первой части'!T$6="a",1,(IF('Объяснение первой части'!T$6="c",0,"")))))</f>
        <v/>
      </c>
      <c r="U21" s="1" t="str">
        <f>IF(U20=0,0,(IF('Объяснение первой части'!U$6="a",1,(IF('Объяснение первой части'!U$6="c",0,"")))))</f>
        <v/>
      </c>
      <c r="V21" s="1" t="str">
        <f>IF(V20=0,0,(IF('Объяснение первой части'!V$6="a",1,(IF('Объяснение первой части'!V$6="c",0,"")))))</f>
        <v/>
      </c>
      <c r="W21" s="1" t="str">
        <f>IF(W20=0,0,(IF('Объяснение первой части'!W$6="a",1,(IF('Объяснение первой части'!W$6="c",0,"")))))</f>
        <v/>
      </c>
      <c r="X21" s="1" t="str">
        <f>IF(X20=0,0,(IF('Объяснение первой части'!X$6="a",1,(IF('Объяснение первой части'!X$6="c",0,"")))))</f>
        <v/>
      </c>
      <c r="Y21" s="1" t="str">
        <f>IF(Y20=0,0,(IF('Объяснение первой части'!Y$6="a",1,(IF('Объяснение первой части'!Y$6="c",0,"")))))</f>
        <v/>
      </c>
      <c r="Z21" s="1" t="str">
        <f>IF(Z20=0,0,(IF('Объяснение первой части'!Z$6="a",1,(IF('Объяснение первой части'!Z$6="c",0,"")))))</f>
        <v/>
      </c>
      <c r="AA21" s="1" t="str">
        <f>IF(AA20=0,0,(IF('Объяснение первой части'!AA$6="a",1,(IF('Объяснение первой части'!AA$6="c",0,"")))))</f>
        <v/>
      </c>
      <c r="AB21" s="1" t="str">
        <f>IF(AB20=0,0,(IF('Объяснение первой части'!AB$6="a",1,(IF('Объяснение первой части'!AB$6="c",0,"")))))</f>
        <v/>
      </c>
      <c r="AC21" s="1" t="str">
        <f>IF(AC20=0,0,(IF('Объяснение первой части'!AC$6="a",1,(IF('Объяснение первой части'!AC$6="c",0,"")))))</f>
        <v/>
      </c>
      <c r="AD21" s="1" t="str">
        <f>IF(AD20=0,0,(IF('Объяснение первой части'!AD$6="a",1,(IF('Объяснение первой части'!AD$6="c",0,"")))))</f>
        <v/>
      </c>
      <c r="AE21" s="1" t="str">
        <f>IF(AE20=0,0,(IF('Объяснение первой части'!AE$6="a",1,(IF('Объяснение первой части'!AE$6="c",0,"")))))</f>
        <v/>
      </c>
      <c r="AF21" s="1" t="str">
        <f>IF(AF20=0,0,(IF('Объяснение первой части'!AF$6="a",1,(IF('Объяснение первой части'!AF$6="c",0,"")))))</f>
        <v/>
      </c>
      <c r="AG21" s="1" t="str">
        <f>IF(AG20=0,0,(IF('Объяснение первой части'!AG$6="a",1,(IF('Объяснение первой части'!AG$6="c",0,"")))))</f>
        <v/>
      </c>
      <c r="AH21" s="1" t="str">
        <f>IF(AH20=0,0,(IF('Объяснение первой части'!AH$6="a",1,(IF('Объяснение первой части'!AH$6="c",0,"")))))</f>
        <v/>
      </c>
      <c r="AI21" s="1" t="str">
        <f>IF(AI20=0,0,(IF('Объяснение первой части'!AI$6="a",1,(IF('Объяснение первой части'!AI$6="c",0,"")))))</f>
        <v/>
      </c>
      <c r="AJ21" s="1" t="str">
        <f>IF(AJ20=0,0,(IF('Объяснение первой части'!AJ$6="a",1,(IF('Объяснение первой части'!AJ$6="c",0,"")))))</f>
        <v/>
      </c>
      <c r="AK21" s="1" t="str">
        <f>IF(AK20=0,0,(IF('Объяснение первой части'!AK$6="a",1,(IF('Объяснение первой части'!AK$6="c",0,"")))))</f>
        <v/>
      </c>
      <c r="AL21" s="1" t="str">
        <f>IF(AL20=0,0,(IF('Объяснение первой части'!AL$6="a",1,(IF('Объяснение первой части'!AL$6="c",0,"")))))</f>
        <v/>
      </c>
      <c r="AM21" s="1" t="str">
        <f>IF(AM20=0,0,(IF('Объяснение первой части'!AM$6="a",1,(IF('Объяснение первой части'!AM$6="c",0,"")))))</f>
        <v/>
      </c>
      <c r="AN21" s="1" t="str">
        <f>IF(AN20=0,0,(IF('Объяснение первой части'!AN$6="a",1,(IF('Объяснение первой части'!AN$6="c",0,"")))))</f>
        <v/>
      </c>
      <c r="AO21" s="1" t="str">
        <f>IF(AO20=0,0,(IF('Объяснение первой части'!AO$6="a",1,(IF('Объяснение первой части'!AO$6="c",0,"")))))</f>
        <v/>
      </c>
      <c r="AP21" s="1" t="str">
        <f>IF(AP20=0,0,(IF('Объяснение первой части'!AP$6="a",1,(IF('Объяснение первой части'!AP$6="c",0,"")))))</f>
        <v/>
      </c>
      <c r="AQ21" s="1" t="str">
        <f>IF(AQ20=0,0,(IF('Объяснение первой части'!AQ$6="a",1,(IF('Объяснение первой части'!AQ$6="c",0,"")))))</f>
        <v/>
      </c>
      <c r="AR21" s="1" t="str">
        <f>IF(AR20=0,0,(IF('Объяснение первой части'!AR$6="a",1,(IF('Объяснение первой части'!AR$6="c",0,"")))))</f>
        <v/>
      </c>
      <c r="AS21" s="1" t="str">
        <f>IF(AS20=0,0,(IF('Объяснение первой части'!AS$6="a",1,(IF('Объяснение первой части'!AS$6="c",0,"")))))</f>
        <v/>
      </c>
      <c r="AT21" s="1" t="str">
        <f>IF(AT20=0,0,(IF('Объяснение первой части'!AT$6="a",1,(IF('Объяснение первой части'!AT$6="c",0,"")))))</f>
        <v/>
      </c>
      <c r="AU21" s="1" t="str">
        <f>IF(AU20=0,0,(IF('Объяснение первой части'!AU$6="a",1,(IF('Объяснение первой части'!AU$6="c",0,"")))))</f>
        <v/>
      </c>
      <c r="AV21" s="1" t="str">
        <f>IF(AV20=0,0,(IF('Объяснение первой части'!AV$6="a",1,(IF('Объяснение первой части'!AV$6="c",0,"")))))</f>
        <v/>
      </c>
      <c r="AW21" s="1" t="str">
        <f>IF(AW20=0,0,(IF('Объяснение первой части'!AW$6="a",1,(IF('Объяснение первой части'!AW$6="c",0,"")))))</f>
        <v/>
      </c>
      <c r="AX21" s="1" t="str">
        <f>IF(AX20=0,0,(IF('Объяснение первой части'!AX$6="a",1,(IF('Объяснение первой части'!AX$6="c",0,"")))))</f>
        <v/>
      </c>
      <c r="AY21" s="1" t="str">
        <f>IF(AY20=0,0,(IF('Объяснение первой части'!AY$6="a",1,(IF('Объяснение первой части'!AY$6="c",0,"")))))</f>
        <v/>
      </c>
      <c r="AZ21" s="1" t="str">
        <f>IF(AZ20=0,0,(IF('Объяснение первой части'!AZ$6="a",1,(IF('Объяснение первой части'!AZ$6="c",0,"")))))</f>
        <v/>
      </c>
      <c r="BA21" s="1" t="str">
        <f>IF(BA20=0,0,(IF('Объяснение первой части'!BA$6="a",1,(IF('Объяснение первой части'!BA$6="c",0,"")))))</f>
        <v/>
      </c>
      <c r="BB21" s="1" t="str">
        <f>IF(BB20=0,0,(IF('Объяснение первой части'!BB$6="a",1,(IF('Объяснение первой части'!BB$6="c",0,"")))))</f>
        <v/>
      </c>
      <c r="BC21" s="1" t="str">
        <f>IF(BC20=0,0,(IF('Объяснение первой части'!BC$6="a",1,(IF('Объяснение первой части'!BC$6="c",0,"")))))</f>
        <v/>
      </c>
      <c r="BD21" s="1" t="str">
        <f>IF(BD20=0,0,(IF('Объяснение первой части'!BD$6="a",1,(IF('Объяснение первой части'!BD$6="c",0,"")))))</f>
        <v/>
      </c>
      <c r="BE21" s="1" t="str">
        <f>IF(BE20=0,0,(IF('Объяснение первой части'!BE$6="a",1,(IF('Объяснение первой части'!BE$6="c",0,"")))))</f>
        <v/>
      </c>
      <c r="BF21" s="1" t="str">
        <f>IF(BF20=0,0,(IF('Объяснение первой части'!BF$6="a",1,(IF('Объяснение первой части'!BF$6="c",0,"")))))</f>
        <v/>
      </c>
      <c r="BG21" s="1" t="str">
        <f>IF(BG20=0,0,(IF('Объяснение первой части'!BG$6="a",1,(IF('Объяснение первой части'!BG$6="c",0,"")))))</f>
        <v/>
      </c>
      <c r="BH21" s="1" t="str">
        <f>IF(BH20=0,0,(IF('Объяснение первой части'!BH$6="a",1,(IF('Объяснение первой части'!BH$6="c",0,"")))))</f>
        <v/>
      </c>
      <c r="BI21" s="1" t="str">
        <f>IF(BI20=0,0,(IF('Объяснение первой части'!BI$6="a",1,(IF('Объяснение первой части'!BI$6="c",0,"")))))</f>
        <v/>
      </c>
      <c r="BJ21" s="1" t="str">
        <f>IF(BJ20=0,0,(IF('Объяснение первой части'!BJ$6="a",1,(IF('Объяснение первой части'!BJ$6="c",0,"")))))</f>
        <v/>
      </c>
      <c r="BK21" s="1" t="str">
        <f>IF(BK20=0,0,(IF('Объяснение первой части'!BK$6="a",1,(IF('Объяснение первой части'!BK$6="c",0,"")))))</f>
        <v/>
      </c>
      <c r="BL21" s="1" t="str">
        <f>IF(BL20=0,0,(IF('Объяснение первой части'!BL$6="a",1,(IF('Объяснение первой части'!BL$6="c",0,"")))))</f>
        <v/>
      </c>
      <c r="BM21" s="1" t="str">
        <f>IF(BM20=0,0,(IF('Объяснение первой части'!BM$6="a",1,(IF('Объяснение первой части'!BM$6="c",0,"")))))</f>
        <v/>
      </c>
      <c r="BN21" s="1" t="str">
        <f>IF(BN20=0,0,(IF('Объяснение первой части'!BN$6="a",1,(IF('Объяснение первой части'!BN$6="c",0,"")))))</f>
        <v/>
      </c>
      <c r="BO21" s="1" t="str">
        <f>IF(BO20=0,0,(IF('Объяснение первой части'!BO$6="a",1,(IF('Объяснение первой части'!BO$6="c",0,"")))))</f>
        <v/>
      </c>
      <c r="BP21" s="1" t="str">
        <f>IF(BP20=0,0,(IF('Объяснение первой части'!BP$6="a",1,(IF('Объяснение первой части'!BP$6="c",0,"")))))</f>
        <v/>
      </c>
      <c r="BQ21" s="1" t="str">
        <f>IF(BQ20=0,0,(IF('Объяснение первой части'!BQ$6="a",1,(IF('Объяснение первой части'!BQ$6="c",0,"")))))</f>
        <v/>
      </c>
      <c r="BR21" s="1" t="str">
        <f>IF(BR20=0,0,(IF('Объяснение первой части'!BR$6="a",1,(IF('Объяснение первой части'!BR$6="c",0,"")))))</f>
        <v/>
      </c>
      <c r="BS21" s="1" t="str">
        <f>IF(BS20=0,0,(IF('Объяснение первой части'!BS$6="a",1,(IF('Объяснение первой части'!BS$6="c",0,"")))))</f>
        <v/>
      </c>
      <c r="BT21" s="1" t="str">
        <f>IF(BT20=0,0,(IF('Объяснение первой части'!BT$6="a",1,(IF('Объяснение первой части'!BT$6="c",0,"")))))</f>
        <v/>
      </c>
      <c r="BU21" s="1" t="str">
        <f>IF(BU20=0,0,(IF('Объяснение первой части'!BU$6="a",1,(IF('Объяснение первой части'!BU$6="c",0,"")))))</f>
        <v/>
      </c>
      <c r="BV21" s="1" t="str">
        <f>IF(BV20=0,0,(IF('Объяснение первой части'!BV$6="a",1,(IF('Объяснение первой части'!BV$6="c",0,"")))))</f>
        <v/>
      </c>
      <c r="BW21" s="1" t="str">
        <f>IF(BW20=0,0,(IF('Объяснение первой части'!BW$6="a",1,(IF('Объяснение первой части'!BW$6="c",0,"")))))</f>
        <v/>
      </c>
      <c r="BX21" s="1" t="str">
        <f>IF(BX20=0,0,(IF('Объяснение первой части'!BX$6="a",1,(IF('Объяснение первой части'!BX$6="c",0,"")))))</f>
        <v/>
      </c>
      <c r="BY21" s="1" t="str">
        <f>IF(BY20=0,0,(IF('Объяснение первой части'!BY$6="a",1,(IF('Объяснение первой части'!BY$6="c",0,"")))))</f>
        <v/>
      </c>
      <c r="BZ21" s="1" t="str">
        <f>IF(BZ20=0,0,(IF('Объяснение первой части'!BZ$6="a",1,(IF('Объяснение первой части'!BZ$6="c",0,"")))))</f>
        <v/>
      </c>
      <c r="CA21" s="1" t="str">
        <f>IF(CA20=0,0,(IF('Объяснение первой части'!CA$6="a",1,(IF('Объяснение первой части'!CA$6="c",0,"")))))</f>
        <v/>
      </c>
      <c r="CB21" s="1" t="str">
        <f>IF(CB20=0,0,(IF('Объяснение первой части'!CB$6="a",1,(IF('Объяснение первой части'!CB$6="c",0,"")))))</f>
        <v/>
      </c>
      <c r="CC21" s="1" t="str">
        <f>IF(CC20=0,0,(IF('Объяснение первой части'!CC$6="a",1,(IF('Объяснение первой части'!CC$6="c",0,"")))))</f>
        <v/>
      </c>
      <c r="CD21" s="1" t="str">
        <f>IF(CD20=0,0,(IF('Объяснение первой части'!CD$6="a",1,(IF('Объяснение первой части'!CD$6="c",0,"")))))</f>
        <v/>
      </c>
      <c r="CE21" s="1" t="str">
        <f>IF(CE20=0,0,(IF('Объяснение первой части'!CE$6="a",1,(IF('Объяснение первой части'!CE$6="c",0,"")))))</f>
        <v/>
      </c>
      <c r="CF21" s="1" t="str">
        <f>IF(CF20=0,0,(IF('Объяснение первой части'!CF$6="a",1,(IF('Объяснение первой части'!CF$6="c",0,"")))))</f>
        <v/>
      </c>
      <c r="CG21" s="1" t="str">
        <f>IF(CG20=0,0,(IF('Объяснение первой части'!CG$6="a",1,(IF('Объяснение первой части'!CG$6="c",0,"")))))</f>
        <v/>
      </c>
      <c r="CH21" s="1" t="str">
        <f>IF(CH20=0,0,(IF('Объяснение первой части'!CH$6="a",1,(IF('Объяснение первой части'!CH$6="c",0,"")))))</f>
        <v/>
      </c>
      <c r="CI21" s="1" t="str">
        <f>IF(CI20=0,0,(IF('Объяснение первой части'!CI$6="a",1,(IF('Объяснение первой части'!CI$6="c",0,"")))))</f>
        <v/>
      </c>
      <c r="CJ21" s="1" t="str">
        <f>IF(CJ20=0,0,(IF('Объяснение первой части'!CJ$6="a",1,(IF('Объяснение первой части'!CJ$6="c",0,"")))))</f>
        <v/>
      </c>
      <c r="CK21" s="1" t="str">
        <f>IF(CK20=0,0,(IF('Объяснение первой части'!CK$6="a",1,(IF('Объяснение первой части'!CK$6="c",0,"")))))</f>
        <v/>
      </c>
      <c r="CL21" s="1" t="str">
        <f>IF(CL20=0,0,(IF('Объяснение первой части'!CL$6="a",1,(IF('Объяснение первой части'!CL$6="c",0,"")))))</f>
        <v/>
      </c>
      <c r="CM21" s="1" t="str">
        <f>IF(CM20=0,0,(IF('Объяснение первой части'!CM$6="a",1,(IF('Объяснение первой части'!CM$6="c",0,"")))))</f>
        <v/>
      </c>
      <c r="CN21" s="1" t="str">
        <f>IF(CN20=0,0,(IF('Объяснение первой части'!CN$6="a",1,(IF('Объяснение первой части'!CN$6="c",0,"")))))</f>
        <v/>
      </c>
      <c r="CO21" s="1" t="str">
        <f>IF(CO20=0,0,(IF('Объяснение первой части'!CO$6="a",1,(IF('Объяснение первой части'!CO$6="c",0,"")))))</f>
        <v/>
      </c>
      <c r="CP21" s="1" t="str">
        <f>IF(CP20=0,0,(IF('Объяснение первой части'!CP$6="a",1,(IF('Объяснение первой части'!CP$6="c",0,"")))))</f>
        <v/>
      </c>
      <c r="CQ21" s="1" t="str">
        <f>IF(CQ20=0,0,(IF('Объяснение первой части'!CQ$6="a",1,(IF('Объяснение первой части'!CQ$6="c",0,"")))))</f>
        <v/>
      </c>
      <c r="CR21" s="1" t="str">
        <f>IF(CR20=0,0,(IF('Объяснение первой части'!CR$6="a",1,(IF('Объяснение первой части'!CR$6="c",0,"")))))</f>
        <v/>
      </c>
      <c r="CS21" s="1" t="str">
        <f>IF(CS20=0,0,(IF('Объяснение первой части'!CS$6="a",1,(IF('Объяснение первой части'!CS$6="c",0,"")))))</f>
        <v/>
      </c>
      <c r="CT21" s="1" t="str">
        <f>IF(CT20=0,0,(IF('Объяснение первой части'!CT$6="a",1,(IF('Объяснение первой части'!CT$6="c",0,"")))))</f>
        <v/>
      </c>
      <c r="CU21" s="1" t="str">
        <f>IF(CU20=0,0,(IF('Объяснение первой части'!CU$6="a",1,(IF('Объяснение первой части'!CU$6="c",0,"")))))</f>
        <v/>
      </c>
      <c r="CV21" s="1" t="str">
        <f>IF(CV20=0,0,(IF('Объяснение первой части'!CV$6="a",1,(IF('Объяснение первой части'!CV$6="c",0,"")))))</f>
        <v/>
      </c>
      <c r="CW21" s="1" t="str">
        <f>IF(CW20=0,0,(IF('Объяснение первой части'!CW$6="a",1,(IF('Объяснение первой части'!CW$6="c",0,"")))))</f>
        <v/>
      </c>
      <c r="CX21" s="50" t="str">
        <f>IF(CX20=0,0,(IF('Объяснение первой части'!CX$6="a",1,(IF('Объяснение первой части'!CX$6="c",0,"")))))</f>
        <v/>
      </c>
    </row>
    <row r="22" spans="1:102" x14ac:dyDescent="0.25">
      <c r="A22" s="121"/>
      <c r="B22" s="122"/>
      <c r="C22" s="1" t="str">
        <f>IF(C21=0,0,(IF('Объяснение первой части'!C$7="a",1,(IF('Объяснение первой части'!C$7="c",0,"")))))</f>
        <v/>
      </c>
      <c r="D22" s="1" t="str">
        <f>IF(D21=0,0,(IF('Объяснение первой части'!D$7="a",1,(IF('Объяснение первой части'!D$7="c",0,"")))))</f>
        <v/>
      </c>
      <c r="E22" s="1" t="str">
        <f>IF(E21=0,0,(IF('Объяснение первой части'!E$7="a",1,(IF('Объяснение первой части'!E$7="c",0,"")))))</f>
        <v/>
      </c>
      <c r="F22" s="1" t="str">
        <f>IF(F21=0,0,(IF('Объяснение первой части'!F$7="a",1,(IF('Объяснение первой части'!F$7="c",0,"")))))</f>
        <v/>
      </c>
      <c r="G22" s="1" t="str">
        <f>IF(G21=0,0,(IF('Объяснение первой части'!G$7="a",1,(IF('Объяснение первой части'!G$7="c",0,"")))))</f>
        <v/>
      </c>
      <c r="H22" s="1" t="str">
        <f>IF(H21=0,0,(IF('Объяснение первой части'!H$7="a",1,(IF('Объяснение первой части'!H$7="c",0,"")))))</f>
        <v/>
      </c>
      <c r="I22" s="1" t="str">
        <f>IF(I21=0,0,(IF('Объяснение первой части'!I$7="a",1,(IF('Объяснение первой части'!I$7="c",0,"")))))</f>
        <v/>
      </c>
      <c r="J22" s="1" t="str">
        <f>IF(J21=0,0,(IF('Объяснение первой части'!J$7="a",1,(IF('Объяснение первой части'!J$7="c",0,"")))))</f>
        <v/>
      </c>
      <c r="K22" s="1" t="str">
        <f>IF(K21=0,0,(IF('Объяснение первой части'!K$7="a",1,(IF('Объяснение первой части'!K$7="c",0,"")))))</f>
        <v/>
      </c>
      <c r="L22" s="1" t="str">
        <f>IF(L21=0,0,(IF('Объяснение первой части'!L$7="a",1,(IF('Объяснение первой части'!L$7="c",0,"")))))</f>
        <v/>
      </c>
      <c r="M22" s="1" t="str">
        <f>IF(M21=0,0,(IF('Объяснение первой части'!M$7="a",1,(IF('Объяснение первой части'!M$7="c",0,"")))))</f>
        <v/>
      </c>
      <c r="N22" s="1" t="str">
        <f>IF(N21=0,0,(IF('Объяснение первой части'!N$7="a",1,(IF('Объяснение первой части'!N$7="c",0,"")))))</f>
        <v/>
      </c>
      <c r="O22" s="1" t="str">
        <f>IF(O21=0,0,(IF('Объяснение первой части'!O$7="a",1,(IF('Объяснение первой части'!O$7="c",0,"")))))</f>
        <v/>
      </c>
      <c r="P22" s="1" t="str">
        <f>IF(P21=0,0,(IF('Объяснение первой части'!P$7="a",1,(IF('Объяснение первой части'!P$7="c",0,"")))))</f>
        <v/>
      </c>
      <c r="Q22" s="1" t="str">
        <f>IF(Q21=0,0,(IF('Объяснение первой части'!Q$7="a",1,(IF('Объяснение первой части'!Q$7="c",0,"")))))</f>
        <v/>
      </c>
      <c r="R22" s="1" t="str">
        <f>IF(R21=0,0,(IF('Объяснение первой части'!R$7="a",1,(IF('Объяснение первой части'!R$7="c",0,"")))))</f>
        <v/>
      </c>
      <c r="S22" s="1" t="str">
        <f>IF(S21=0,0,(IF('Объяснение первой части'!S$7="a",1,(IF('Объяснение первой части'!S$7="c",0,"")))))</f>
        <v/>
      </c>
      <c r="T22" s="1" t="str">
        <f>IF(T21=0,0,(IF('Объяснение первой части'!T$7="a",1,(IF('Объяснение первой части'!T$7="c",0,"")))))</f>
        <v/>
      </c>
      <c r="U22" s="1" t="str">
        <f>IF(U21=0,0,(IF('Объяснение первой части'!U$7="a",1,(IF('Объяснение первой части'!U$7="c",0,"")))))</f>
        <v/>
      </c>
      <c r="V22" s="1" t="str">
        <f>IF(V21=0,0,(IF('Объяснение первой части'!V$7="a",1,(IF('Объяснение первой части'!V$7="c",0,"")))))</f>
        <v/>
      </c>
      <c r="W22" s="1" t="str">
        <f>IF(W21=0,0,(IF('Объяснение первой части'!W$7="a",1,(IF('Объяснение первой части'!W$7="c",0,"")))))</f>
        <v/>
      </c>
      <c r="X22" s="1" t="str">
        <f>IF(X21=0,0,(IF('Объяснение первой части'!X$7="a",1,(IF('Объяснение первой части'!X$7="c",0,"")))))</f>
        <v/>
      </c>
      <c r="Y22" s="1" t="str">
        <f>IF(Y21=0,0,(IF('Объяснение первой части'!Y$7="a",1,(IF('Объяснение первой части'!Y$7="c",0,"")))))</f>
        <v/>
      </c>
      <c r="Z22" s="1" t="str">
        <f>IF(Z21=0,0,(IF('Объяснение первой части'!Z$7="a",1,(IF('Объяснение первой части'!Z$7="c",0,"")))))</f>
        <v/>
      </c>
      <c r="AA22" s="1" t="str">
        <f>IF(AA21=0,0,(IF('Объяснение первой части'!AA$7="a",1,(IF('Объяснение первой части'!AA$7="c",0,"")))))</f>
        <v/>
      </c>
      <c r="AB22" s="1" t="str">
        <f>IF(AB21=0,0,(IF('Объяснение первой части'!AB$7="a",1,(IF('Объяснение первой части'!AB$7="c",0,"")))))</f>
        <v/>
      </c>
      <c r="AC22" s="1" t="str">
        <f>IF(AC21=0,0,(IF('Объяснение первой части'!AC$7="a",1,(IF('Объяснение первой части'!AC$7="c",0,"")))))</f>
        <v/>
      </c>
      <c r="AD22" s="1" t="str">
        <f>IF(AD21=0,0,(IF('Объяснение первой части'!AD$7="a",1,(IF('Объяснение первой части'!AD$7="c",0,"")))))</f>
        <v/>
      </c>
      <c r="AE22" s="1" t="str">
        <f>IF(AE21=0,0,(IF('Объяснение первой части'!AE$7="a",1,(IF('Объяснение первой части'!AE$7="c",0,"")))))</f>
        <v/>
      </c>
      <c r="AF22" s="1" t="str">
        <f>IF(AF21=0,0,(IF('Объяснение первой части'!AF$7="a",1,(IF('Объяснение первой части'!AF$7="c",0,"")))))</f>
        <v/>
      </c>
      <c r="AG22" s="1" t="str">
        <f>IF(AG21=0,0,(IF('Объяснение первой части'!AG$7="a",1,(IF('Объяснение первой части'!AG$7="c",0,"")))))</f>
        <v/>
      </c>
      <c r="AH22" s="1" t="str">
        <f>IF(AH21=0,0,(IF('Объяснение первой части'!AH$7="a",1,(IF('Объяснение первой части'!AH$7="c",0,"")))))</f>
        <v/>
      </c>
      <c r="AI22" s="1" t="str">
        <f>IF(AI21=0,0,(IF('Объяснение первой части'!AI$7="a",1,(IF('Объяснение первой части'!AI$7="c",0,"")))))</f>
        <v/>
      </c>
      <c r="AJ22" s="1" t="str">
        <f>IF(AJ21=0,0,(IF('Объяснение первой части'!AJ$7="a",1,(IF('Объяснение первой части'!AJ$7="c",0,"")))))</f>
        <v/>
      </c>
      <c r="AK22" s="1" t="str">
        <f>IF(AK21=0,0,(IF('Объяснение первой части'!AK$7="a",1,(IF('Объяснение первой части'!AK$7="c",0,"")))))</f>
        <v/>
      </c>
      <c r="AL22" s="1" t="str">
        <f>IF(AL21=0,0,(IF('Объяснение первой части'!AL$7="a",1,(IF('Объяснение первой части'!AL$7="c",0,"")))))</f>
        <v/>
      </c>
      <c r="AM22" s="1" t="str">
        <f>IF(AM21=0,0,(IF('Объяснение первой части'!AM$7="a",1,(IF('Объяснение первой части'!AM$7="c",0,"")))))</f>
        <v/>
      </c>
      <c r="AN22" s="1" t="str">
        <f>IF(AN21=0,0,(IF('Объяснение первой части'!AN$7="a",1,(IF('Объяснение первой части'!AN$7="c",0,"")))))</f>
        <v/>
      </c>
      <c r="AO22" s="1" t="str">
        <f>IF(AO21=0,0,(IF('Объяснение первой части'!AO$7="a",1,(IF('Объяснение первой части'!AO$7="c",0,"")))))</f>
        <v/>
      </c>
      <c r="AP22" s="1" t="str">
        <f>IF(AP21=0,0,(IF('Объяснение первой части'!AP$7="a",1,(IF('Объяснение первой части'!AP$7="c",0,"")))))</f>
        <v/>
      </c>
      <c r="AQ22" s="1" t="str">
        <f>IF(AQ21=0,0,(IF('Объяснение первой части'!AQ$7="a",1,(IF('Объяснение первой части'!AQ$7="c",0,"")))))</f>
        <v/>
      </c>
      <c r="AR22" s="1" t="str">
        <f>IF(AR21=0,0,(IF('Объяснение первой части'!AR$7="a",1,(IF('Объяснение первой части'!AR$7="c",0,"")))))</f>
        <v/>
      </c>
      <c r="AS22" s="1" t="str">
        <f>IF(AS21=0,0,(IF('Объяснение первой части'!AS$7="a",1,(IF('Объяснение первой части'!AS$7="c",0,"")))))</f>
        <v/>
      </c>
      <c r="AT22" s="1" t="str">
        <f>IF(AT21=0,0,(IF('Объяснение первой части'!AT$7="a",1,(IF('Объяснение первой части'!AT$7="c",0,"")))))</f>
        <v/>
      </c>
      <c r="AU22" s="1" t="str">
        <f>IF(AU21=0,0,(IF('Объяснение первой части'!AU$7="a",1,(IF('Объяснение первой части'!AU$7="c",0,"")))))</f>
        <v/>
      </c>
      <c r="AV22" s="1" t="str">
        <f>IF(AV21=0,0,(IF('Объяснение первой части'!AV$7="a",1,(IF('Объяснение первой части'!AV$7="c",0,"")))))</f>
        <v/>
      </c>
      <c r="AW22" s="1" t="str">
        <f>IF(AW21=0,0,(IF('Объяснение первой части'!AW$7="a",1,(IF('Объяснение первой части'!AW$7="c",0,"")))))</f>
        <v/>
      </c>
      <c r="AX22" s="1" t="str">
        <f>IF(AX21=0,0,(IF('Объяснение первой части'!AX$7="a",1,(IF('Объяснение первой части'!AX$7="c",0,"")))))</f>
        <v/>
      </c>
      <c r="AY22" s="1" t="str">
        <f>IF(AY21=0,0,(IF('Объяснение первой части'!AY$7="a",1,(IF('Объяснение первой части'!AY$7="c",0,"")))))</f>
        <v/>
      </c>
      <c r="AZ22" s="1" t="str">
        <f>IF(AZ21=0,0,(IF('Объяснение первой части'!AZ$7="a",1,(IF('Объяснение первой части'!AZ$7="c",0,"")))))</f>
        <v/>
      </c>
      <c r="BA22" s="1" t="str">
        <f>IF(BA21=0,0,(IF('Объяснение первой части'!BA$7="a",1,(IF('Объяснение первой части'!BA$7="c",0,"")))))</f>
        <v/>
      </c>
      <c r="BB22" s="1" t="str">
        <f>IF(BB21=0,0,(IF('Объяснение первой части'!BB$7="a",1,(IF('Объяснение первой части'!BB$7="c",0,"")))))</f>
        <v/>
      </c>
      <c r="BC22" s="1" t="str">
        <f>IF(BC21=0,0,(IF('Объяснение первой части'!BC$7="a",1,(IF('Объяснение первой части'!BC$7="c",0,"")))))</f>
        <v/>
      </c>
      <c r="BD22" s="1" t="str">
        <f>IF(BD21=0,0,(IF('Объяснение первой части'!BD$7="a",1,(IF('Объяснение первой части'!BD$7="c",0,"")))))</f>
        <v/>
      </c>
      <c r="BE22" s="1" t="str">
        <f>IF(BE21=0,0,(IF('Объяснение первой части'!BE$7="a",1,(IF('Объяснение первой части'!BE$7="c",0,"")))))</f>
        <v/>
      </c>
      <c r="BF22" s="1" t="str">
        <f>IF(BF21=0,0,(IF('Объяснение первой части'!BF$7="a",1,(IF('Объяснение первой части'!BF$7="c",0,"")))))</f>
        <v/>
      </c>
      <c r="BG22" s="1" t="str">
        <f>IF(BG21=0,0,(IF('Объяснение первой части'!BG$7="a",1,(IF('Объяснение первой части'!BG$7="c",0,"")))))</f>
        <v/>
      </c>
      <c r="BH22" s="1" t="str">
        <f>IF(BH21=0,0,(IF('Объяснение первой части'!BH$7="a",1,(IF('Объяснение первой части'!BH$7="c",0,"")))))</f>
        <v/>
      </c>
      <c r="BI22" s="1" t="str">
        <f>IF(BI21=0,0,(IF('Объяснение первой части'!BI$7="a",1,(IF('Объяснение первой части'!BI$7="c",0,"")))))</f>
        <v/>
      </c>
      <c r="BJ22" s="1" t="str">
        <f>IF(BJ21=0,0,(IF('Объяснение первой части'!BJ$7="a",1,(IF('Объяснение первой части'!BJ$7="c",0,"")))))</f>
        <v/>
      </c>
      <c r="BK22" s="1" t="str">
        <f>IF(BK21=0,0,(IF('Объяснение первой части'!BK$7="a",1,(IF('Объяснение первой части'!BK$7="c",0,"")))))</f>
        <v/>
      </c>
      <c r="BL22" s="1" t="str">
        <f>IF(BL21=0,0,(IF('Объяснение первой части'!BL$7="a",1,(IF('Объяснение первой части'!BL$7="c",0,"")))))</f>
        <v/>
      </c>
      <c r="BM22" s="1" t="str">
        <f>IF(BM21=0,0,(IF('Объяснение первой части'!BM$7="a",1,(IF('Объяснение первой части'!BM$7="c",0,"")))))</f>
        <v/>
      </c>
      <c r="BN22" s="1" t="str">
        <f>IF(BN21=0,0,(IF('Объяснение первой части'!BN$7="a",1,(IF('Объяснение первой части'!BN$7="c",0,"")))))</f>
        <v/>
      </c>
      <c r="BO22" s="1" t="str">
        <f>IF(BO21=0,0,(IF('Объяснение первой части'!BO$7="a",1,(IF('Объяснение первой части'!BO$7="c",0,"")))))</f>
        <v/>
      </c>
      <c r="BP22" s="1" t="str">
        <f>IF(BP21=0,0,(IF('Объяснение первой части'!BP$7="a",1,(IF('Объяснение первой части'!BP$7="c",0,"")))))</f>
        <v/>
      </c>
      <c r="BQ22" s="1" t="str">
        <f>IF(BQ21=0,0,(IF('Объяснение первой части'!BQ$7="a",1,(IF('Объяснение первой части'!BQ$7="c",0,"")))))</f>
        <v/>
      </c>
      <c r="BR22" s="1" t="str">
        <f>IF(BR21=0,0,(IF('Объяснение первой части'!BR$7="a",1,(IF('Объяснение первой части'!BR$7="c",0,"")))))</f>
        <v/>
      </c>
      <c r="BS22" s="1" t="str">
        <f>IF(BS21=0,0,(IF('Объяснение первой части'!BS$7="a",1,(IF('Объяснение первой части'!BS$7="c",0,"")))))</f>
        <v/>
      </c>
      <c r="BT22" s="1" t="str">
        <f>IF(BT21=0,0,(IF('Объяснение первой части'!BT$7="a",1,(IF('Объяснение первой части'!BT$7="c",0,"")))))</f>
        <v/>
      </c>
      <c r="BU22" s="1" t="str">
        <f>IF(BU21=0,0,(IF('Объяснение первой части'!BU$7="a",1,(IF('Объяснение первой части'!BU$7="c",0,"")))))</f>
        <v/>
      </c>
      <c r="BV22" s="1" t="str">
        <f>IF(BV21=0,0,(IF('Объяснение первой части'!BV$7="a",1,(IF('Объяснение первой части'!BV$7="c",0,"")))))</f>
        <v/>
      </c>
      <c r="BW22" s="1" t="str">
        <f>IF(BW21=0,0,(IF('Объяснение первой части'!BW$7="a",1,(IF('Объяснение первой части'!BW$7="c",0,"")))))</f>
        <v/>
      </c>
      <c r="BX22" s="1" t="str">
        <f>IF(BX21=0,0,(IF('Объяснение первой части'!BX$7="a",1,(IF('Объяснение первой части'!BX$7="c",0,"")))))</f>
        <v/>
      </c>
      <c r="BY22" s="1" t="str">
        <f>IF(BY21=0,0,(IF('Объяснение первой части'!BY$7="a",1,(IF('Объяснение первой части'!BY$7="c",0,"")))))</f>
        <v/>
      </c>
      <c r="BZ22" s="1" t="str">
        <f>IF(BZ21=0,0,(IF('Объяснение первой части'!BZ$7="a",1,(IF('Объяснение первой части'!BZ$7="c",0,"")))))</f>
        <v/>
      </c>
      <c r="CA22" s="1" t="str">
        <f>IF(CA21=0,0,(IF('Объяснение первой части'!CA$7="a",1,(IF('Объяснение первой части'!CA$7="c",0,"")))))</f>
        <v/>
      </c>
      <c r="CB22" s="1" t="str">
        <f>IF(CB21=0,0,(IF('Объяснение первой части'!CB$7="a",1,(IF('Объяснение первой части'!CB$7="c",0,"")))))</f>
        <v/>
      </c>
      <c r="CC22" s="1" t="str">
        <f>IF(CC21=0,0,(IF('Объяснение первой части'!CC$7="a",1,(IF('Объяснение первой части'!CC$7="c",0,"")))))</f>
        <v/>
      </c>
      <c r="CD22" s="1" t="str">
        <f>IF(CD21=0,0,(IF('Объяснение первой части'!CD$7="a",1,(IF('Объяснение первой части'!CD$7="c",0,"")))))</f>
        <v/>
      </c>
      <c r="CE22" s="1" t="str">
        <f>IF(CE21=0,0,(IF('Объяснение первой части'!CE$7="a",1,(IF('Объяснение первой части'!CE$7="c",0,"")))))</f>
        <v/>
      </c>
      <c r="CF22" s="1" t="str">
        <f>IF(CF21=0,0,(IF('Объяснение первой части'!CF$7="a",1,(IF('Объяснение первой части'!CF$7="c",0,"")))))</f>
        <v/>
      </c>
      <c r="CG22" s="1" t="str">
        <f>IF(CG21=0,0,(IF('Объяснение первой части'!CG$7="a",1,(IF('Объяснение первой части'!CG$7="c",0,"")))))</f>
        <v/>
      </c>
      <c r="CH22" s="1" t="str">
        <f>IF(CH21=0,0,(IF('Объяснение первой части'!CH$7="a",1,(IF('Объяснение первой части'!CH$7="c",0,"")))))</f>
        <v/>
      </c>
      <c r="CI22" s="1" t="str">
        <f>IF(CI21=0,0,(IF('Объяснение первой части'!CI$7="a",1,(IF('Объяснение первой части'!CI$7="c",0,"")))))</f>
        <v/>
      </c>
      <c r="CJ22" s="1" t="str">
        <f>IF(CJ21=0,0,(IF('Объяснение первой части'!CJ$7="a",1,(IF('Объяснение первой части'!CJ$7="c",0,"")))))</f>
        <v/>
      </c>
      <c r="CK22" s="1" t="str">
        <f>IF(CK21=0,0,(IF('Объяснение первой части'!CK$7="a",1,(IF('Объяснение первой части'!CK$7="c",0,"")))))</f>
        <v/>
      </c>
      <c r="CL22" s="1" t="str">
        <f>IF(CL21=0,0,(IF('Объяснение первой части'!CL$7="a",1,(IF('Объяснение первой части'!CL$7="c",0,"")))))</f>
        <v/>
      </c>
      <c r="CM22" s="1" t="str">
        <f>IF(CM21=0,0,(IF('Объяснение первой части'!CM$7="a",1,(IF('Объяснение первой части'!CM$7="c",0,"")))))</f>
        <v/>
      </c>
      <c r="CN22" s="1" t="str">
        <f>IF(CN21=0,0,(IF('Объяснение первой части'!CN$7="a",1,(IF('Объяснение первой части'!CN$7="c",0,"")))))</f>
        <v/>
      </c>
      <c r="CO22" s="1" t="str">
        <f>IF(CO21=0,0,(IF('Объяснение первой части'!CO$7="a",1,(IF('Объяснение первой части'!CO$7="c",0,"")))))</f>
        <v/>
      </c>
      <c r="CP22" s="1" t="str">
        <f>IF(CP21=0,0,(IF('Объяснение первой части'!CP$7="a",1,(IF('Объяснение первой части'!CP$7="c",0,"")))))</f>
        <v/>
      </c>
      <c r="CQ22" s="1" t="str">
        <f>IF(CQ21=0,0,(IF('Объяснение первой части'!CQ$7="a",1,(IF('Объяснение первой части'!CQ$7="c",0,"")))))</f>
        <v/>
      </c>
      <c r="CR22" s="1" t="str">
        <f>IF(CR21=0,0,(IF('Объяснение первой части'!CR$7="a",1,(IF('Объяснение первой части'!CR$7="c",0,"")))))</f>
        <v/>
      </c>
      <c r="CS22" s="1" t="str">
        <f>IF(CS21=0,0,(IF('Объяснение первой части'!CS$7="a",1,(IF('Объяснение первой части'!CS$7="c",0,"")))))</f>
        <v/>
      </c>
      <c r="CT22" s="1" t="str">
        <f>IF(CT21=0,0,(IF('Объяснение первой части'!CT$7="a",1,(IF('Объяснение первой части'!CT$7="c",0,"")))))</f>
        <v/>
      </c>
      <c r="CU22" s="1" t="str">
        <f>IF(CU21=0,0,(IF('Объяснение первой части'!CU$7="a",1,(IF('Объяснение первой части'!CU$7="c",0,"")))))</f>
        <v/>
      </c>
      <c r="CV22" s="1" t="str">
        <f>IF(CV21=0,0,(IF('Объяснение первой части'!CV$7="a",1,(IF('Объяснение первой части'!CV$7="c",0,"")))))</f>
        <v/>
      </c>
      <c r="CW22" s="1" t="str">
        <f>IF(CW21=0,0,(IF('Объяснение первой части'!CW$7="a",1,(IF('Объяснение первой части'!CW$7="c",0,"")))))</f>
        <v/>
      </c>
      <c r="CX22" s="50" t="str">
        <f>IF(CX21=0,0,(IF('Объяснение первой части'!CX$7="a",1,(IF('Объяснение первой части'!CX$7="c",0,"")))))</f>
        <v/>
      </c>
    </row>
    <row r="23" spans="1:102" x14ac:dyDescent="0.25">
      <c r="A23" s="121"/>
      <c r="B23" s="12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50"/>
    </row>
    <row r="24" spans="1:102" s="110" customFormat="1" x14ac:dyDescent="0.25">
      <c r="A24" s="121"/>
      <c r="B24" s="124" t="s">
        <v>55</v>
      </c>
      <c r="C24" s="113" t="str">
        <f>IF('Объяснение первой части'!C$3="a",1,(IF('Объяснение первой части'!C$3="d",0,"")))</f>
        <v/>
      </c>
      <c r="D24" s="113" t="str">
        <f>IF('Объяснение первой части'!D$3="a",1,(IF('Объяснение первой части'!D$3="d",0,"")))</f>
        <v/>
      </c>
      <c r="E24" s="113" t="str">
        <f>IF('Объяснение первой части'!E$3="a",1,(IF('Объяснение первой части'!E$3="d",0,"")))</f>
        <v/>
      </c>
      <c r="F24" s="113" t="str">
        <f>IF('Объяснение первой части'!F$3="a",1,(IF('Объяснение первой части'!F$3="d",0,"")))</f>
        <v/>
      </c>
      <c r="G24" s="113" t="str">
        <f>IF('Объяснение первой части'!G$3="a",1,(IF('Объяснение первой части'!G$3="d",0,"")))</f>
        <v/>
      </c>
      <c r="H24" s="113" t="str">
        <f>IF('Объяснение первой части'!H$3="a",1,(IF('Объяснение первой части'!H$3="d",0,"")))</f>
        <v/>
      </c>
      <c r="I24" s="113" t="str">
        <f>IF('Объяснение первой части'!I$3="a",1,(IF('Объяснение первой части'!I$3="d",0,"")))</f>
        <v/>
      </c>
      <c r="J24" s="113" t="str">
        <f>IF('Объяснение первой части'!J$3="a",1,(IF('Объяснение первой части'!J$3="d",0,"")))</f>
        <v/>
      </c>
      <c r="K24" s="113" t="str">
        <f>IF('Объяснение первой части'!K$3="a",1,(IF('Объяснение первой части'!K$3="d",0,"")))</f>
        <v/>
      </c>
      <c r="L24" s="113" t="str">
        <f>IF('Объяснение первой части'!L$3="a",1,(IF('Объяснение первой части'!L$3="d",0,"")))</f>
        <v/>
      </c>
      <c r="M24" s="113" t="str">
        <f>IF('Объяснение первой части'!M$3="a",1,(IF('Объяснение первой части'!M$3="d",0,"")))</f>
        <v/>
      </c>
      <c r="N24" s="113" t="str">
        <f>IF('Объяснение первой части'!N$3="a",1,(IF('Объяснение первой части'!N$3="d",0,"")))</f>
        <v/>
      </c>
      <c r="O24" s="113" t="str">
        <f>IF('Объяснение первой части'!O$3="a",1,(IF('Объяснение первой части'!O$3="d",0,"")))</f>
        <v/>
      </c>
      <c r="P24" s="113" t="str">
        <f>IF('Объяснение первой части'!P$3="a",1,(IF('Объяснение первой части'!P$3="d",0,"")))</f>
        <v/>
      </c>
      <c r="Q24" s="113" t="str">
        <f>IF('Объяснение первой части'!Q$3="a",1,(IF('Объяснение первой части'!Q$3="d",0,"")))</f>
        <v/>
      </c>
      <c r="R24" s="113" t="str">
        <f>IF('Объяснение первой части'!R$3="a",1,(IF('Объяснение первой части'!R$3="d",0,"")))</f>
        <v/>
      </c>
      <c r="S24" s="113" t="str">
        <f>IF('Объяснение первой части'!S$3="a",1,(IF('Объяснение первой части'!S$3="d",0,"")))</f>
        <v/>
      </c>
      <c r="T24" s="113" t="str">
        <f>IF('Объяснение первой части'!T$3="a",1,(IF('Объяснение первой части'!T$3="d",0,"")))</f>
        <v/>
      </c>
      <c r="U24" s="113" t="str">
        <f>IF('Объяснение первой части'!U$3="a",1,(IF('Объяснение первой части'!U$3="d",0,"")))</f>
        <v/>
      </c>
      <c r="V24" s="113" t="str">
        <f>IF('Объяснение первой части'!V$3="a",1,(IF('Объяснение первой части'!V$3="d",0,"")))</f>
        <v/>
      </c>
      <c r="W24" s="113" t="str">
        <f>IF('Объяснение первой части'!W$3="a",1,(IF('Объяснение первой части'!W$3="d",0,"")))</f>
        <v/>
      </c>
      <c r="X24" s="113" t="str">
        <f>IF('Объяснение первой части'!X$3="a",1,(IF('Объяснение первой части'!X$3="d",0,"")))</f>
        <v/>
      </c>
      <c r="Y24" s="113" t="str">
        <f>IF('Объяснение первой части'!Y$3="a",1,(IF('Объяснение первой части'!Y$3="d",0,"")))</f>
        <v/>
      </c>
      <c r="Z24" s="113" t="str">
        <f>IF('Объяснение первой части'!Z$3="a",1,(IF('Объяснение первой части'!Z$3="d",0,"")))</f>
        <v/>
      </c>
      <c r="AA24" s="113" t="str">
        <f>IF('Объяснение первой части'!AA$3="a",1,(IF('Объяснение первой части'!AA$3="d",0,"")))</f>
        <v/>
      </c>
      <c r="AB24" s="113" t="str">
        <f>IF('Объяснение первой части'!AB$3="a",1,(IF('Объяснение первой части'!AB$3="d",0,"")))</f>
        <v/>
      </c>
      <c r="AC24" s="113" t="str">
        <f>IF('Объяснение первой части'!AC$3="a",1,(IF('Объяснение первой части'!AC$3="d",0,"")))</f>
        <v/>
      </c>
      <c r="AD24" s="113" t="str">
        <f>IF('Объяснение первой части'!AD$3="a",1,(IF('Объяснение первой части'!AD$3="d",0,"")))</f>
        <v/>
      </c>
      <c r="AE24" s="113" t="str">
        <f>IF('Объяснение первой части'!AE$3="a",1,(IF('Объяснение первой части'!AE$3="d",0,"")))</f>
        <v/>
      </c>
      <c r="AF24" s="113" t="str">
        <f>IF('Объяснение первой части'!AF$3="a",1,(IF('Объяснение первой части'!AF$3="d",0,"")))</f>
        <v/>
      </c>
      <c r="AG24" s="113" t="str">
        <f>IF('Объяснение первой части'!AG$3="a",1,(IF('Объяснение первой части'!AG$3="d",0,"")))</f>
        <v/>
      </c>
      <c r="AH24" s="113" t="str">
        <f>IF('Объяснение первой части'!AH$3="a",1,(IF('Объяснение первой части'!AH$3="d",0,"")))</f>
        <v/>
      </c>
      <c r="AI24" s="113" t="str">
        <f>IF('Объяснение первой части'!AI$3="a",1,(IF('Объяснение первой части'!AI$3="d",0,"")))</f>
        <v/>
      </c>
      <c r="AJ24" s="113" t="str">
        <f>IF('Объяснение первой части'!AJ$3="a",1,(IF('Объяснение первой части'!AJ$3="d",0,"")))</f>
        <v/>
      </c>
      <c r="AK24" s="113" t="str">
        <f>IF('Объяснение первой части'!AK$3="a",1,(IF('Объяснение первой части'!AK$3="d",0,"")))</f>
        <v/>
      </c>
      <c r="AL24" s="113" t="str">
        <f>IF('Объяснение первой части'!AL$3="a",1,(IF('Объяснение первой части'!AL$3="d",0,"")))</f>
        <v/>
      </c>
      <c r="AM24" s="113" t="str">
        <f>IF('Объяснение первой части'!AM$3="a",1,(IF('Объяснение первой части'!AM$3="d",0,"")))</f>
        <v/>
      </c>
      <c r="AN24" s="113" t="str">
        <f>IF('Объяснение первой части'!AN$3="a",1,(IF('Объяснение первой части'!AN$3="d",0,"")))</f>
        <v/>
      </c>
      <c r="AO24" s="113" t="str">
        <f>IF('Объяснение первой части'!AO$3="a",1,(IF('Объяснение первой части'!AO$3="d",0,"")))</f>
        <v/>
      </c>
      <c r="AP24" s="113" t="str">
        <f>IF('Объяснение первой части'!AP$3="a",1,(IF('Объяснение первой части'!AP$3="d",0,"")))</f>
        <v/>
      </c>
      <c r="AQ24" s="113" t="str">
        <f>IF('Объяснение первой части'!AQ$3="a",1,(IF('Объяснение первой части'!AQ$3="d",0,"")))</f>
        <v/>
      </c>
      <c r="AR24" s="113" t="str">
        <f>IF('Объяснение первой части'!AR$3="a",1,(IF('Объяснение первой части'!AR$3="d",0,"")))</f>
        <v/>
      </c>
      <c r="AS24" s="113" t="str">
        <f>IF('Объяснение первой части'!AS$3="a",1,(IF('Объяснение первой части'!AS$3="d",0,"")))</f>
        <v/>
      </c>
      <c r="AT24" s="113" t="str">
        <f>IF('Объяснение первой части'!AT$3="a",1,(IF('Объяснение первой части'!AT$3="d",0,"")))</f>
        <v/>
      </c>
      <c r="AU24" s="113" t="str">
        <f>IF('Объяснение первой части'!AU$3="a",1,(IF('Объяснение первой части'!AU$3="d",0,"")))</f>
        <v/>
      </c>
      <c r="AV24" s="113" t="str">
        <f>IF('Объяснение первой части'!AV$3="a",1,(IF('Объяснение первой части'!AV$3="d",0,"")))</f>
        <v/>
      </c>
      <c r="AW24" s="113" t="str">
        <f>IF('Объяснение первой части'!AW$3="a",1,(IF('Объяснение первой части'!AW$3="d",0,"")))</f>
        <v/>
      </c>
      <c r="AX24" s="113" t="str">
        <f>IF('Объяснение первой части'!AX$3="a",1,(IF('Объяснение первой части'!AX$3="d",0,"")))</f>
        <v/>
      </c>
      <c r="AY24" s="113" t="str">
        <f>IF('Объяснение первой части'!AY$3="a",1,(IF('Объяснение первой части'!AY$3="d",0,"")))</f>
        <v/>
      </c>
      <c r="AZ24" s="113" t="str">
        <f>IF('Объяснение первой части'!AZ$3="a",1,(IF('Объяснение первой части'!AZ$3="d",0,"")))</f>
        <v/>
      </c>
      <c r="BA24" s="113" t="str">
        <f>IF('Объяснение первой части'!BA$3="a",1,(IF('Объяснение первой части'!BA$3="d",0,"")))</f>
        <v/>
      </c>
      <c r="BB24" s="113" t="str">
        <f>IF('Объяснение первой части'!BB$3="a",1,(IF('Объяснение первой части'!BB$3="d",0,"")))</f>
        <v/>
      </c>
      <c r="BC24" s="113" t="str">
        <f>IF('Объяснение первой части'!BC$3="a",1,(IF('Объяснение первой части'!BC$3="d",0,"")))</f>
        <v/>
      </c>
      <c r="BD24" s="113" t="str">
        <f>IF('Объяснение первой части'!BD$3="a",1,(IF('Объяснение первой части'!BD$3="d",0,"")))</f>
        <v/>
      </c>
      <c r="BE24" s="113" t="str">
        <f>IF('Объяснение первой части'!BE$3="a",1,(IF('Объяснение первой части'!BE$3="d",0,"")))</f>
        <v/>
      </c>
      <c r="BF24" s="113" t="str">
        <f>IF('Объяснение первой части'!BF$3="a",1,(IF('Объяснение первой части'!BF$3="d",0,"")))</f>
        <v/>
      </c>
      <c r="BG24" s="113" t="str">
        <f>IF('Объяснение первой части'!BG$3="a",1,(IF('Объяснение первой части'!BG$3="d",0,"")))</f>
        <v/>
      </c>
      <c r="BH24" s="113" t="str">
        <f>IF('Объяснение первой части'!BH$3="a",1,(IF('Объяснение первой части'!BH$3="d",0,"")))</f>
        <v/>
      </c>
      <c r="BI24" s="113" t="str">
        <f>IF('Объяснение первой части'!BI$3="a",1,(IF('Объяснение первой части'!BI$3="d",0,"")))</f>
        <v/>
      </c>
      <c r="BJ24" s="113" t="str">
        <f>IF('Объяснение первой части'!BJ$3="a",1,(IF('Объяснение первой части'!BJ$3="d",0,"")))</f>
        <v/>
      </c>
      <c r="BK24" s="113" t="str">
        <f>IF('Объяснение первой части'!BK$3="a",1,(IF('Объяснение первой части'!BK$3="d",0,"")))</f>
        <v/>
      </c>
      <c r="BL24" s="113" t="str">
        <f>IF('Объяснение первой части'!BL$3="a",1,(IF('Объяснение первой части'!BL$3="d",0,"")))</f>
        <v/>
      </c>
      <c r="BM24" s="113" t="str">
        <f>IF('Объяснение первой части'!BM$3="a",1,(IF('Объяснение первой части'!BM$3="d",0,"")))</f>
        <v/>
      </c>
      <c r="BN24" s="113" t="str">
        <f>IF('Объяснение первой части'!BN$3="a",1,(IF('Объяснение первой части'!BN$3="d",0,"")))</f>
        <v/>
      </c>
      <c r="BO24" s="113" t="str">
        <f>IF('Объяснение первой части'!BO$3="a",1,(IF('Объяснение первой части'!BO$3="d",0,"")))</f>
        <v/>
      </c>
      <c r="BP24" s="113" t="str">
        <f>IF('Объяснение первой части'!BP$3="a",1,(IF('Объяснение первой части'!BP$3="d",0,"")))</f>
        <v/>
      </c>
      <c r="BQ24" s="113" t="str">
        <f>IF('Объяснение первой части'!BQ$3="a",1,(IF('Объяснение первой части'!BQ$3="d",0,"")))</f>
        <v/>
      </c>
      <c r="BR24" s="113" t="str">
        <f>IF('Объяснение первой части'!BR$3="a",1,(IF('Объяснение первой части'!BR$3="d",0,"")))</f>
        <v/>
      </c>
      <c r="BS24" s="113" t="str">
        <f>IF('Объяснение первой части'!BS$3="a",1,(IF('Объяснение первой части'!BS$3="d",0,"")))</f>
        <v/>
      </c>
      <c r="BT24" s="113" t="str">
        <f>IF('Объяснение первой части'!BT$3="a",1,(IF('Объяснение первой части'!BT$3="d",0,"")))</f>
        <v/>
      </c>
      <c r="BU24" s="113" t="str">
        <f>IF('Объяснение первой части'!BU$3="a",1,(IF('Объяснение первой части'!BU$3="d",0,"")))</f>
        <v/>
      </c>
      <c r="BV24" s="113" t="str">
        <f>IF('Объяснение первой части'!BV$3="a",1,(IF('Объяснение первой части'!BV$3="d",0,"")))</f>
        <v/>
      </c>
      <c r="BW24" s="113" t="str">
        <f>IF('Объяснение первой части'!BW$3="a",1,(IF('Объяснение первой части'!BW$3="d",0,"")))</f>
        <v/>
      </c>
      <c r="BX24" s="113" t="str">
        <f>IF('Объяснение первой части'!BX$3="a",1,(IF('Объяснение первой части'!BX$3="d",0,"")))</f>
        <v/>
      </c>
      <c r="BY24" s="113" t="str">
        <f>IF('Объяснение первой части'!BY$3="a",1,(IF('Объяснение первой части'!BY$3="d",0,"")))</f>
        <v/>
      </c>
      <c r="BZ24" s="113" t="str">
        <f>IF('Объяснение первой части'!BZ$3="a",1,(IF('Объяснение первой части'!BZ$3="d",0,"")))</f>
        <v/>
      </c>
      <c r="CA24" s="113" t="str">
        <f>IF('Объяснение первой части'!CA$3="a",1,(IF('Объяснение первой части'!CA$3="d",0,"")))</f>
        <v/>
      </c>
      <c r="CB24" s="113" t="str">
        <f>IF('Объяснение первой части'!CB$3="a",1,(IF('Объяснение первой части'!CB$3="d",0,"")))</f>
        <v/>
      </c>
      <c r="CC24" s="113" t="str">
        <f>IF('Объяснение первой части'!CC$3="a",1,(IF('Объяснение первой части'!CC$3="d",0,"")))</f>
        <v/>
      </c>
      <c r="CD24" s="113" t="str">
        <f>IF('Объяснение первой части'!CD$3="a",1,(IF('Объяснение первой части'!CD$3="d",0,"")))</f>
        <v/>
      </c>
      <c r="CE24" s="113" t="str">
        <f>IF('Объяснение первой части'!CE$3="a",1,(IF('Объяснение первой части'!CE$3="d",0,"")))</f>
        <v/>
      </c>
      <c r="CF24" s="113" t="str">
        <f>IF('Объяснение первой части'!CF$3="a",1,(IF('Объяснение первой части'!CF$3="d",0,"")))</f>
        <v/>
      </c>
      <c r="CG24" s="113" t="str">
        <f>IF('Объяснение первой части'!CG$3="a",1,(IF('Объяснение первой части'!CG$3="d",0,"")))</f>
        <v/>
      </c>
      <c r="CH24" s="113" t="str">
        <f>IF('Объяснение первой части'!CH$3="a",1,(IF('Объяснение первой части'!CH$3="d",0,"")))</f>
        <v/>
      </c>
      <c r="CI24" s="113" t="str">
        <f>IF('Объяснение первой части'!CI$3="a",1,(IF('Объяснение первой части'!CI$3="d",0,"")))</f>
        <v/>
      </c>
      <c r="CJ24" s="113" t="str">
        <f>IF('Объяснение первой части'!CJ$3="a",1,(IF('Объяснение первой части'!CJ$3="d",0,"")))</f>
        <v/>
      </c>
      <c r="CK24" s="113" t="str">
        <f>IF('Объяснение первой части'!CK$3="a",1,(IF('Объяснение первой части'!CK$3="d",0,"")))</f>
        <v/>
      </c>
      <c r="CL24" s="113" t="str">
        <f>IF('Объяснение первой части'!CL$3="a",1,(IF('Объяснение первой части'!CL$3="d",0,"")))</f>
        <v/>
      </c>
      <c r="CM24" s="113" t="str">
        <f>IF('Объяснение первой части'!CM$3="a",1,(IF('Объяснение первой части'!CM$3="d",0,"")))</f>
        <v/>
      </c>
      <c r="CN24" s="113" t="str">
        <f>IF('Объяснение первой части'!CN$3="a",1,(IF('Объяснение первой части'!CN$3="d",0,"")))</f>
        <v/>
      </c>
      <c r="CO24" s="113" t="str">
        <f>IF('Объяснение первой части'!CO$3="a",1,(IF('Объяснение первой части'!CO$3="d",0,"")))</f>
        <v/>
      </c>
      <c r="CP24" s="113" t="str">
        <f>IF('Объяснение первой части'!CP$3="a",1,(IF('Объяснение первой части'!CP$3="d",0,"")))</f>
        <v/>
      </c>
      <c r="CQ24" s="113" t="str">
        <f>IF('Объяснение первой части'!CQ$3="a",1,(IF('Объяснение первой части'!CQ$3="d",0,"")))</f>
        <v/>
      </c>
      <c r="CR24" s="113" t="str">
        <f>IF('Объяснение первой части'!CR$3="a",1,(IF('Объяснение первой части'!CR$3="d",0,"")))</f>
        <v/>
      </c>
      <c r="CS24" s="113" t="str">
        <f>IF('Объяснение первой части'!CS$3="a",1,(IF('Объяснение первой части'!CS$3="d",0,"")))</f>
        <v/>
      </c>
      <c r="CT24" s="113" t="str">
        <f>IF('Объяснение первой части'!CT$3="a",1,(IF('Объяснение первой части'!CT$3="d",0,"")))</f>
        <v/>
      </c>
      <c r="CU24" s="113" t="str">
        <f>IF('Объяснение первой части'!CU$3="a",1,(IF('Объяснение первой части'!CU$3="d",0,"")))</f>
        <v/>
      </c>
      <c r="CV24" s="113" t="str">
        <f>IF('Объяснение первой части'!CV$3="a",1,(IF('Объяснение первой части'!CV$3="d",0,"")))</f>
        <v/>
      </c>
      <c r="CW24" s="113" t="str">
        <f>IF('Объяснение первой части'!CW$3="a",1,(IF('Объяснение первой части'!CW$3="d",0,"")))</f>
        <v/>
      </c>
      <c r="CX24" s="114" t="str">
        <f>IF('Объяснение первой части'!CX$3="a",1,(IF('Объяснение первой части'!CX$3="d",0,"")))</f>
        <v/>
      </c>
    </row>
    <row r="25" spans="1:102" x14ac:dyDescent="0.25">
      <c r="A25" s="121"/>
      <c r="B25" s="122"/>
      <c r="C25" s="1" t="str">
        <f>IF(C24=0,0,(IF('Объяснение первой части'!C$4="a",1,(IF('Объяснение первой части'!C$4="d",0,"")))))</f>
        <v/>
      </c>
      <c r="D25" s="1" t="str">
        <f>IF(D24=0,0,(IF('Объяснение первой части'!D$4="a",1,(IF('Объяснение первой части'!D$4="d",0,"")))))</f>
        <v/>
      </c>
      <c r="E25" s="1" t="str">
        <f>IF(E24=0,0,(IF('Объяснение первой части'!E$4="a",1,(IF('Объяснение первой части'!E$4="d",0,"")))))</f>
        <v/>
      </c>
      <c r="F25" s="1" t="str">
        <f>IF(F24=0,0,(IF('Объяснение первой части'!F$4="a",1,(IF('Объяснение первой части'!F$4="d",0,"")))))</f>
        <v/>
      </c>
      <c r="G25" s="1" t="str">
        <f>IF(G24=0,0,(IF('Объяснение первой части'!G$4="a",1,(IF('Объяснение первой части'!G$4="d",0,"")))))</f>
        <v/>
      </c>
      <c r="H25" s="1" t="str">
        <f>IF(H24=0,0,(IF('Объяснение первой части'!H$4="a",1,(IF('Объяснение первой части'!H$4="d",0,"")))))</f>
        <v/>
      </c>
      <c r="I25" s="1" t="str">
        <f>IF(I24=0,0,(IF('Объяснение первой части'!I$4="a",1,(IF('Объяснение первой части'!I$4="d",0,"")))))</f>
        <v/>
      </c>
      <c r="J25" s="1" t="str">
        <f>IF(J24=0,0,(IF('Объяснение первой части'!J$4="a",1,(IF('Объяснение первой части'!J$4="d",0,"")))))</f>
        <v/>
      </c>
      <c r="K25" s="1" t="str">
        <f>IF(K24=0,0,(IF('Объяснение первой части'!K$4="a",1,(IF('Объяснение первой части'!K$4="d",0,"")))))</f>
        <v/>
      </c>
      <c r="L25" s="1" t="str">
        <f>IF(L24=0,0,(IF('Объяснение первой части'!L$4="a",1,(IF('Объяснение первой части'!L$4="d",0,"")))))</f>
        <v/>
      </c>
      <c r="M25" s="1" t="str">
        <f>IF(M24=0,0,(IF('Объяснение первой части'!M$4="a",1,(IF('Объяснение первой части'!M$4="d",0,"")))))</f>
        <v/>
      </c>
      <c r="N25" s="1" t="str">
        <f>IF(N24=0,0,(IF('Объяснение первой части'!N$4="a",1,(IF('Объяснение первой части'!N$4="d",0,"")))))</f>
        <v/>
      </c>
      <c r="O25" s="1" t="str">
        <f>IF(O24=0,0,(IF('Объяснение первой части'!O$4="a",1,(IF('Объяснение первой части'!O$4="d",0,"")))))</f>
        <v/>
      </c>
      <c r="P25" s="1" t="str">
        <f>IF(P24=0,0,(IF('Объяснение первой части'!P$4="a",1,(IF('Объяснение первой части'!P$4="d",0,"")))))</f>
        <v/>
      </c>
      <c r="Q25" s="1" t="str">
        <f>IF(Q24=0,0,(IF('Объяснение первой части'!Q$4="a",1,(IF('Объяснение первой части'!Q$4="d",0,"")))))</f>
        <v/>
      </c>
      <c r="R25" s="1" t="str">
        <f>IF(R24=0,0,(IF('Объяснение первой части'!R$4="a",1,(IF('Объяснение первой части'!R$4="d",0,"")))))</f>
        <v/>
      </c>
      <c r="S25" s="1" t="str">
        <f>IF(S24=0,0,(IF('Объяснение первой части'!S$4="a",1,(IF('Объяснение первой части'!S$4="d",0,"")))))</f>
        <v/>
      </c>
      <c r="T25" s="1" t="str">
        <f>IF(T24=0,0,(IF('Объяснение первой части'!T$4="a",1,(IF('Объяснение первой части'!T$4="d",0,"")))))</f>
        <v/>
      </c>
      <c r="U25" s="1" t="str">
        <f>IF(U24=0,0,(IF('Объяснение первой части'!U$4="a",1,(IF('Объяснение первой части'!U$4="d",0,"")))))</f>
        <v/>
      </c>
      <c r="V25" s="1" t="str">
        <f>IF(V24=0,0,(IF('Объяснение первой части'!V$4="a",1,(IF('Объяснение первой части'!V$4="d",0,"")))))</f>
        <v/>
      </c>
      <c r="W25" s="1" t="str">
        <f>IF(W24=0,0,(IF('Объяснение первой части'!W$4="a",1,(IF('Объяснение первой части'!W$4="d",0,"")))))</f>
        <v/>
      </c>
      <c r="X25" s="1" t="str">
        <f>IF(X24=0,0,(IF('Объяснение первой части'!X$4="a",1,(IF('Объяснение первой части'!X$4="d",0,"")))))</f>
        <v/>
      </c>
      <c r="Y25" s="1" t="str">
        <f>IF(Y24=0,0,(IF('Объяснение первой части'!Y$4="a",1,(IF('Объяснение первой части'!Y$4="d",0,"")))))</f>
        <v/>
      </c>
      <c r="Z25" s="1" t="str">
        <f>IF(Z24=0,0,(IF('Объяснение первой части'!Z$4="a",1,(IF('Объяснение первой части'!Z$4="d",0,"")))))</f>
        <v/>
      </c>
      <c r="AA25" s="1" t="str">
        <f>IF(AA24=0,0,(IF('Объяснение первой части'!AA$4="a",1,(IF('Объяснение первой части'!AA$4="d",0,"")))))</f>
        <v/>
      </c>
      <c r="AB25" s="1" t="str">
        <f>IF(AB24=0,0,(IF('Объяснение первой части'!AB$4="a",1,(IF('Объяснение первой части'!AB$4="d",0,"")))))</f>
        <v/>
      </c>
      <c r="AC25" s="1" t="str">
        <f>IF(AC24=0,0,(IF('Объяснение первой части'!AC$4="a",1,(IF('Объяснение первой части'!AC$4="d",0,"")))))</f>
        <v/>
      </c>
      <c r="AD25" s="1" t="str">
        <f>IF(AD24=0,0,(IF('Объяснение первой части'!AD$4="a",1,(IF('Объяснение первой части'!AD$4="d",0,"")))))</f>
        <v/>
      </c>
      <c r="AE25" s="1" t="str">
        <f>IF(AE24=0,0,(IF('Объяснение первой части'!AE$4="a",1,(IF('Объяснение первой части'!AE$4="d",0,"")))))</f>
        <v/>
      </c>
      <c r="AF25" s="1" t="str">
        <f>IF(AF24=0,0,(IF('Объяснение первой части'!AF$4="a",1,(IF('Объяснение первой части'!AF$4="d",0,"")))))</f>
        <v/>
      </c>
      <c r="AG25" s="1" t="str">
        <f>IF(AG24=0,0,(IF('Объяснение первой части'!AG$4="a",1,(IF('Объяснение первой части'!AG$4="d",0,"")))))</f>
        <v/>
      </c>
      <c r="AH25" s="1" t="str">
        <f>IF(AH24=0,0,(IF('Объяснение первой части'!AH$4="a",1,(IF('Объяснение первой части'!AH$4="d",0,"")))))</f>
        <v/>
      </c>
      <c r="AI25" s="1" t="str">
        <f>IF(AI24=0,0,(IF('Объяснение первой части'!AI$4="a",1,(IF('Объяснение первой части'!AI$4="d",0,"")))))</f>
        <v/>
      </c>
      <c r="AJ25" s="1" t="str">
        <f>IF(AJ24=0,0,(IF('Объяснение первой части'!AJ$4="a",1,(IF('Объяснение первой части'!AJ$4="d",0,"")))))</f>
        <v/>
      </c>
      <c r="AK25" s="1" t="str">
        <f>IF(AK24=0,0,(IF('Объяснение первой части'!AK$4="a",1,(IF('Объяснение первой части'!AK$4="d",0,"")))))</f>
        <v/>
      </c>
      <c r="AL25" s="1" t="str">
        <f>IF(AL24=0,0,(IF('Объяснение первой части'!AL$4="a",1,(IF('Объяснение первой части'!AL$4="d",0,"")))))</f>
        <v/>
      </c>
      <c r="AM25" s="1" t="str">
        <f>IF(AM24=0,0,(IF('Объяснение первой части'!AM$4="a",1,(IF('Объяснение первой части'!AM$4="d",0,"")))))</f>
        <v/>
      </c>
      <c r="AN25" s="1" t="str">
        <f>IF(AN24=0,0,(IF('Объяснение первой части'!AN$4="a",1,(IF('Объяснение первой части'!AN$4="d",0,"")))))</f>
        <v/>
      </c>
      <c r="AO25" s="1" t="str">
        <f>IF(AO24=0,0,(IF('Объяснение первой части'!AO$4="a",1,(IF('Объяснение первой части'!AO$4="d",0,"")))))</f>
        <v/>
      </c>
      <c r="AP25" s="1" t="str">
        <f>IF(AP24=0,0,(IF('Объяснение первой части'!AP$4="a",1,(IF('Объяснение первой части'!AP$4="d",0,"")))))</f>
        <v/>
      </c>
      <c r="AQ25" s="1" t="str">
        <f>IF(AQ24=0,0,(IF('Объяснение первой части'!AQ$4="a",1,(IF('Объяснение первой части'!AQ$4="d",0,"")))))</f>
        <v/>
      </c>
      <c r="AR25" s="1" t="str">
        <f>IF(AR24=0,0,(IF('Объяснение первой части'!AR$4="a",1,(IF('Объяснение первой части'!AR$4="d",0,"")))))</f>
        <v/>
      </c>
      <c r="AS25" s="1" t="str">
        <f>IF(AS24=0,0,(IF('Объяснение первой части'!AS$4="a",1,(IF('Объяснение первой части'!AS$4="d",0,"")))))</f>
        <v/>
      </c>
      <c r="AT25" s="1" t="str">
        <f>IF(AT24=0,0,(IF('Объяснение первой части'!AT$4="a",1,(IF('Объяснение первой части'!AT$4="d",0,"")))))</f>
        <v/>
      </c>
      <c r="AU25" s="1" t="str">
        <f>IF(AU24=0,0,(IF('Объяснение первой части'!AU$4="a",1,(IF('Объяснение первой части'!AU$4="d",0,"")))))</f>
        <v/>
      </c>
      <c r="AV25" s="1" t="str">
        <f>IF(AV24=0,0,(IF('Объяснение первой части'!AV$4="a",1,(IF('Объяснение первой части'!AV$4="d",0,"")))))</f>
        <v/>
      </c>
      <c r="AW25" s="1" t="str">
        <f>IF(AW24=0,0,(IF('Объяснение первой части'!AW$4="a",1,(IF('Объяснение первой части'!AW$4="d",0,"")))))</f>
        <v/>
      </c>
      <c r="AX25" s="1" t="str">
        <f>IF(AX24=0,0,(IF('Объяснение первой части'!AX$4="a",1,(IF('Объяснение первой части'!AX$4="d",0,"")))))</f>
        <v/>
      </c>
      <c r="AY25" s="1" t="str">
        <f>IF(AY24=0,0,(IF('Объяснение первой части'!AY$4="a",1,(IF('Объяснение первой части'!AY$4="d",0,"")))))</f>
        <v/>
      </c>
      <c r="AZ25" s="1" t="str">
        <f>IF(AZ24=0,0,(IF('Объяснение первой части'!AZ$4="a",1,(IF('Объяснение первой части'!AZ$4="d",0,"")))))</f>
        <v/>
      </c>
      <c r="BA25" s="1" t="str">
        <f>IF(BA24=0,0,(IF('Объяснение первой части'!BA$4="a",1,(IF('Объяснение первой части'!BA$4="d",0,"")))))</f>
        <v/>
      </c>
      <c r="BB25" s="1" t="str">
        <f>IF(BB24=0,0,(IF('Объяснение первой части'!BB$4="a",1,(IF('Объяснение первой части'!BB$4="d",0,"")))))</f>
        <v/>
      </c>
      <c r="BC25" s="1" t="str">
        <f>IF(BC24=0,0,(IF('Объяснение первой части'!BC$4="a",1,(IF('Объяснение первой части'!BC$4="d",0,"")))))</f>
        <v/>
      </c>
      <c r="BD25" s="1" t="str">
        <f>IF(BD24=0,0,(IF('Объяснение первой части'!BD$4="a",1,(IF('Объяснение первой части'!BD$4="d",0,"")))))</f>
        <v/>
      </c>
      <c r="BE25" s="1" t="str">
        <f>IF(BE24=0,0,(IF('Объяснение первой части'!BE$4="a",1,(IF('Объяснение первой части'!BE$4="d",0,"")))))</f>
        <v/>
      </c>
      <c r="BF25" s="1" t="str">
        <f>IF(BF24=0,0,(IF('Объяснение первой части'!BF$4="a",1,(IF('Объяснение первой части'!BF$4="d",0,"")))))</f>
        <v/>
      </c>
      <c r="BG25" s="1" t="str">
        <f>IF(BG24=0,0,(IF('Объяснение первой части'!BG$4="a",1,(IF('Объяснение первой части'!BG$4="d",0,"")))))</f>
        <v/>
      </c>
      <c r="BH25" s="1" t="str">
        <f>IF(BH24=0,0,(IF('Объяснение первой части'!BH$4="a",1,(IF('Объяснение первой части'!BH$4="d",0,"")))))</f>
        <v/>
      </c>
      <c r="BI25" s="1" t="str">
        <f>IF(BI24=0,0,(IF('Объяснение первой части'!BI$4="a",1,(IF('Объяснение первой части'!BI$4="d",0,"")))))</f>
        <v/>
      </c>
      <c r="BJ25" s="1" t="str">
        <f>IF(BJ24=0,0,(IF('Объяснение первой части'!BJ$4="a",1,(IF('Объяснение первой части'!BJ$4="d",0,"")))))</f>
        <v/>
      </c>
      <c r="BK25" s="1" t="str">
        <f>IF(BK24=0,0,(IF('Объяснение первой части'!BK$4="a",1,(IF('Объяснение первой части'!BK$4="d",0,"")))))</f>
        <v/>
      </c>
      <c r="BL25" s="1" t="str">
        <f>IF(BL24=0,0,(IF('Объяснение первой части'!BL$4="a",1,(IF('Объяснение первой части'!BL$4="d",0,"")))))</f>
        <v/>
      </c>
      <c r="BM25" s="1" t="str">
        <f>IF(BM24=0,0,(IF('Объяснение первой части'!BM$4="a",1,(IF('Объяснение первой части'!BM$4="d",0,"")))))</f>
        <v/>
      </c>
      <c r="BN25" s="1" t="str">
        <f>IF(BN24=0,0,(IF('Объяснение первой части'!BN$4="a",1,(IF('Объяснение первой части'!BN$4="d",0,"")))))</f>
        <v/>
      </c>
      <c r="BO25" s="1" t="str">
        <f>IF(BO24=0,0,(IF('Объяснение первой части'!BO$4="a",1,(IF('Объяснение первой части'!BO$4="d",0,"")))))</f>
        <v/>
      </c>
      <c r="BP25" s="1" t="str">
        <f>IF(BP24=0,0,(IF('Объяснение первой части'!BP$4="a",1,(IF('Объяснение первой части'!BP$4="d",0,"")))))</f>
        <v/>
      </c>
      <c r="BQ25" s="1" t="str">
        <f>IF(BQ24=0,0,(IF('Объяснение первой части'!BQ$4="a",1,(IF('Объяснение первой части'!BQ$4="d",0,"")))))</f>
        <v/>
      </c>
      <c r="BR25" s="1" t="str">
        <f>IF(BR24=0,0,(IF('Объяснение первой части'!BR$4="a",1,(IF('Объяснение первой части'!BR$4="d",0,"")))))</f>
        <v/>
      </c>
      <c r="BS25" s="1" t="str">
        <f>IF(BS24=0,0,(IF('Объяснение первой части'!BS$4="a",1,(IF('Объяснение первой части'!BS$4="d",0,"")))))</f>
        <v/>
      </c>
      <c r="BT25" s="1" t="str">
        <f>IF(BT24=0,0,(IF('Объяснение первой части'!BT$4="a",1,(IF('Объяснение первой части'!BT$4="d",0,"")))))</f>
        <v/>
      </c>
      <c r="BU25" s="1" t="str">
        <f>IF(BU24=0,0,(IF('Объяснение первой части'!BU$4="a",1,(IF('Объяснение первой части'!BU$4="d",0,"")))))</f>
        <v/>
      </c>
      <c r="BV25" s="1" t="str">
        <f>IF(BV24=0,0,(IF('Объяснение первой части'!BV$4="a",1,(IF('Объяснение первой части'!BV$4="d",0,"")))))</f>
        <v/>
      </c>
      <c r="BW25" s="1" t="str">
        <f>IF(BW24=0,0,(IF('Объяснение первой части'!BW$4="a",1,(IF('Объяснение первой части'!BW$4="d",0,"")))))</f>
        <v/>
      </c>
      <c r="BX25" s="1" t="str">
        <f>IF(BX24=0,0,(IF('Объяснение первой части'!BX$4="a",1,(IF('Объяснение первой части'!BX$4="d",0,"")))))</f>
        <v/>
      </c>
      <c r="BY25" s="1" t="str">
        <f>IF(BY24=0,0,(IF('Объяснение первой части'!BY$4="a",1,(IF('Объяснение первой части'!BY$4="d",0,"")))))</f>
        <v/>
      </c>
      <c r="BZ25" s="1" t="str">
        <f>IF(BZ24=0,0,(IF('Объяснение первой части'!BZ$4="a",1,(IF('Объяснение первой части'!BZ$4="d",0,"")))))</f>
        <v/>
      </c>
      <c r="CA25" s="1" t="str">
        <f>IF(CA24=0,0,(IF('Объяснение первой части'!CA$4="a",1,(IF('Объяснение первой части'!CA$4="d",0,"")))))</f>
        <v/>
      </c>
      <c r="CB25" s="1" t="str">
        <f>IF(CB24=0,0,(IF('Объяснение первой части'!CB$4="a",1,(IF('Объяснение первой части'!CB$4="d",0,"")))))</f>
        <v/>
      </c>
      <c r="CC25" s="1" t="str">
        <f>IF(CC24=0,0,(IF('Объяснение первой части'!CC$4="a",1,(IF('Объяснение первой части'!CC$4="d",0,"")))))</f>
        <v/>
      </c>
      <c r="CD25" s="1" t="str">
        <f>IF(CD24=0,0,(IF('Объяснение первой части'!CD$4="a",1,(IF('Объяснение первой части'!CD$4="d",0,"")))))</f>
        <v/>
      </c>
      <c r="CE25" s="1" t="str">
        <f>IF(CE24=0,0,(IF('Объяснение первой части'!CE$4="a",1,(IF('Объяснение первой части'!CE$4="d",0,"")))))</f>
        <v/>
      </c>
      <c r="CF25" s="1" t="str">
        <f>IF(CF24=0,0,(IF('Объяснение первой части'!CF$4="a",1,(IF('Объяснение первой части'!CF$4="d",0,"")))))</f>
        <v/>
      </c>
      <c r="CG25" s="1" t="str">
        <f>IF(CG24=0,0,(IF('Объяснение первой части'!CG$4="a",1,(IF('Объяснение первой части'!CG$4="d",0,"")))))</f>
        <v/>
      </c>
      <c r="CH25" s="1" t="str">
        <f>IF(CH24=0,0,(IF('Объяснение первой части'!CH$4="a",1,(IF('Объяснение первой части'!CH$4="d",0,"")))))</f>
        <v/>
      </c>
      <c r="CI25" s="1" t="str">
        <f>IF(CI24=0,0,(IF('Объяснение первой части'!CI$4="a",1,(IF('Объяснение первой части'!CI$4="d",0,"")))))</f>
        <v/>
      </c>
      <c r="CJ25" s="1" t="str">
        <f>IF(CJ24=0,0,(IF('Объяснение первой части'!CJ$4="a",1,(IF('Объяснение первой части'!CJ$4="d",0,"")))))</f>
        <v/>
      </c>
      <c r="CK25" s="1" t="str">
        <f>IF(CK24=0,0,(IF('Объяснение первой части'!CK$4="a",1,(IF('Объяснение первой части'!CK$4="d",0,"")))))</f>
        <v/>
      </c>
      <c r="CL25" s="1" t="str">
        <f>IF(CL24=0,0,(IF('Объяснение первой части'!CL$4="a",1,(IF('Объяснение первой части'!CL$4="d",0,"")))))</f>
        <v/>
      </c>
      <c r="CM25" s="1" t="str">
        <f>IF(CM24=0,0,(IF('Объяснение первой части'!CM$4="a",1,(IF('Объяснение первой части'!CM$4="d",0,"")))))</f>
        <v/>
      </c>
      <c r="CN25" s="1" t="str">
        <f>IF(CN24=0,0,(IF('Объяснение первой части'!CN$4="a",1,(IF('Объяснение первой части'!CN$4="d",0,"")))))</f>
        <v/>
      </c>
      <c r="CO25" s="1" t="str">
        <f>IF(CO24=0,0,(IF('Объяснение первой части'!CO$4="a",1,(IF('Объяснение первой части'!CO$4="d",0,"")))))</f>
        <v/>
      </c>
      <c r="CP25" s="1" t="str">
        <f>IF(CP24=0,0,(IF('Объяснение первой части'!CP$4="a",1,(IF('Объяснение первой части'!CP$4="d",0,"")))))</f>
        <v/>
      </c>
      <c r="CQ25" s="1" t="str">
        <f>IF(CQ24=0,0,(IF('Объяснение первой части'!CQ$4="a",1,(IF('Объяснение первой части'!CQ$4="d",0,"")))))</f>
        <v/>
      </c>
      <c r="CR25" s="1" t="str">
        <f>IF(CR24=0,0,(IF('Объяснение первой части'!CR$4="a",1,(IF('Объяснение первой части'!CR$4="d",0,"")))))</f>
        <v/>
      </c>
      <c r="CS25" s="1" t="str">
        <f>IF(CS24=0,0,(IF('Объяснение первой части'!CS$4="a",1,(IF('Объяснение первой части'!CS$4="d",0,"")))))</f>
        <v/>
      </c>
      <c r="CT25" s="1" t="str">
        <f>IF(CT24=0,0,(IF('Объяснение первой части'!CT$4="a",1,(IF('Объяснение первой части'!CT$4="d",0,"")))))</f>
        <v/>
      </c>
      <c r="CU25" s="1" t="str">
        <f>IF(CU24=0,0,(IF('Объяснение первой части'!CU$4="a",1,(IF('Объяснение первой части'!CU$4="d",0,"")))))</f>
        <v/>
      </c>
      <c r="CV25" s="1" t="str">
        <f>IF(CV24=0,0,(IF('Объяснение первой части'!CV$4="a",1,(IF('Объяснение первой части'!CV$4="d",0,"")))))</f>
        <v/>
      </c>
      <c r="CW25" s="1" t="str">
        <f>IF(CW24=0,0,(IF('Объяснение первой части'!CW$4="a",1,(IF('Объяснение первой части'!CW$4="d",0,"")))))</f>
        <v/>
      </c>
      <c r="CX25" s="50" t="str">
        <f>IF(CX24=0,0,(IF('Объяснение первой части'!CX$4="a",1,(IF('Объяснение первой части'!CX$4="d",0,"")))))</f>
        <v/>
      </c>
    </row>
    <row r="26" spans="1:102" x14ac:dyDescent="0.25">
      <c r="A26" s="121"/>
      <c r="B26" s="122"/>
      <c r="C26" s="1" t="str">
        <f>IF(C25=0,0,(IF('Объяснение первой части'!C$5="a",1,(IF('Объяснение первой части'!C$5="d",0,"")))))</f>
        <v/>
      </c>
      <c r="D26" s="1" t="str">
        <f>IF(D25=0,0,(IF('Объяснение первой части'!D$5="a",1,(IF('Объяснение первой части'!D$5="d",0,"")))))</f>
        <v/>
      </c>
      <c r="E26" s="1" t="str">
        <f>IF(E25=0,0,(IF('Объяснение первой части'!E$5="a",1,(IF('Объяснение первой части'!E$5="d",0,"")))))</f>
        <v/>
      </c>
      <c r="F26" s="1" t="str">
        <f>IF(F25=0,0,(IF('Объяснение первой части'!F$5="a",1,(IF('Объяснение первой части'!F$5="d",0,"")))))</f>
        <v/>
      </c>
      <c r="G26" s="1" t="str">
        <f>IF(G25=0,0,(IF('Объяснение первой части'!G$5="a",1,(IF('Объяснение первой части'!G$5="d",0,"")))))</f>
        <v/>
      </c>
      <c r="H26" s="1" t="str">
        <f>IF(H25=0,0,(IF('Объяснение первой части'!H$5="a",1,(IF('Объяснение первой части'!H$5="d",0,"")))))</f>
        <v/>
      </c>
      <c r="I26" s="1" t="str">
        <f>IF(I25=0,0,(IF('Объяснение первой части'!I$5="a",1,(IF('Объяснение первой части'!I$5="d",0,"")))))</f>
        <v/>
      </c>
      <c r="J26" s="1" t="str">
        <f>IF(J25=0,0,(IF('Объяснение первой части'!J$5="a",1,(IF('Объяснение первой части'!J$5="d",0,"")))))</f>
        <v/>
      </c>
      <c r="K26" s="1" t="str">
        <f>IF(K25=0,0,(IF('Объяснение первой части'!K$5="a",1,(IF('Объяснение первой части'!K$5="d",0,"")))))</f>
        <v/>
      </c>
      <c r="L26" s="1" t="str">
        <f>IF(L25=0,0,(IF('Объяснение первой части'!L$5="a",1,(IF('Объяснение первой части'!L$5="d",0,"")))))</f>
        <v/>
      </c>
      <c r="M26" s="1" t="str">
        <f>IF(M25=0,0,(IF('Объяснение первой части'!M$5="a",1,(IF('Объяснение первой части'!M$5="d",0,"")))))</f>
        <v/>
      </c>
      <c r="N26" s="1" t="str">
        <f>IF(N25=0,0,(IF('Объяснение первой части'!N$5="a",1,(IF('Объяснение первой части'!N$5="d",0,"")))))</f>
        <v/>
      </c>
      <c r="O26" s="1" t="str">
        <f>IF(O25=0,0,(IF('Объяснение первой части'!O$5="a",1,(IF('Объяснение первой части'!O$5="d",0,"")))))</f>
        <v/>
      </c>
      <c r="P26" s="1" t="str">
        <f>IF(P25=0,0,(IF('Объяснение первой части'!P$5="a",1,(IF('Объяснение первой части'!P$5="d",0,"")))))</f>
        <v/>
      </c>
      <c r="Q26" s="1" t="str">
        <f>IF(Q25=0,0,(IF('Объяснение первой части'!Q$5="a",1,(IF('Объяснение первой части'!Q$5="d",0,"")))))</f>
        <v/>
      </c>
      <c r="R26" s="1" t="str">
        <f>IF(R25=0,0,(IF('Объяснение первой части'!R$5="a",1,(IF('Объяснение первой части'!R$5="d",0,"")))))</f>
        <v/>
      </c>
      <c r="S26" s="1" t="str">
        <f>IF(S25=0,0,(IF('Объяснение первой части'!S$5="a",1,(IF('Объяснение первой части'!S$5="d",0,"")))))</f>
        <v/>
      </c>
      <c r="T26" s="1" t="str">
        <f>IF(T25=0,0,(IF('Объяснение первой части'!T$5="a",1,(IF('Объяснение первой части'!T$5="d",0,"")))))</f>
        <v/>
      </c>
      <c r="U26" s="1" t="str">
        <f>IF(U25=0,0,(IF('Объяснение первой части'!U$5="a",1,(IF('Объяснение первой части'!U$5="d",0,"")))))</f>
        <v/>
      </c>
      <c r="V26" s="1" t="str">
        <f>IF(V25=0,0,(IF('Объяснение первой части'!V$5="a",1,(IF('Объяснение первой части'!V$5="d",0,"")))))</f>
        <v/>
      </c>
      <c r="W26" s="1" t="str">
        <f>IF(W25=0,0,(IF('Объяснение первой части'!W$5="a",1,(IF('Объяснение первой части'!W$5="d",0,"")))))</f>
        <v/>
      </c>
      <c r="X26" s="1" t="str">
        <f>IF(X25=0,0,(IF('Объяснение первой части'!X$5="a",1,(IF('Объяснение первой части'!X$5="d",0,"")))))</f>
        <v/>
      </c>
      <c r="Y26" s="1" t="str">
        <f>IF(Y25=0,0,(IF('Объяснение первой части'!Y$5="a",1,(IF('Объяснение первой части'!Y$5="d",0,"")))))</f>
        <v/>
      </c>
      <c r="Z26" s="1" t="str">
        <f>IF(Z25=0,0,(IF('Объяснение первой части'!Z$5="a",1,(IF('Объяснение первой части'!Z$5="d",0,"")))))</f>
        <v/>
      </c>
      <c r="AA26" s="1" t="str">
        <f>IF(AA25=0,0,(IF('Объяснение первой части'!AA$5="a",1,(IF('Объяснение первой части'!AA$5="d",0,"")))))</f>
        <v/>
      </c>
      <c r="AB26" s="1" t="str">
        <f>IF(AB25=0,0,(IF('Объяснение первой части'!AB$5="a",1,(IF('Объяснение первой части'!AB$5="d",0,"")))))</f>
        <v/>
      </c>
      <c r="AC26" s="1" t="str">
        <f>IF(AC25=0,0,(IF('Объяснение первой части'!AC$5="a",1,(IF('Объяснение первой части'!AC$5="d",0,"")))))</f>
        <v/>
      </c>
      <c r="AD26" s="1" t="str">
        <f>IF(AD25=0,0,(IF('Объяснение первой части'!AD$5="a",1,(IF('Объяснение первой части'!AD$5="d",0,"")))))</f>
        <v/>
      </c>
      <c r="AE26" s="1" t="str">
        <f>IF(AE25=0,0,(IF('Объяснение первой части'!AE$5="a",1,(IF('Объяснение первой части'!AE$5="d",0,"")))))</f>
        <v/>
      </c>
      <c r="AF26" s="1" t="str">
        <f>IF(AF25=0,0,(IF('Объяснение первой части'!AF$5="a",1,(IF('Объяснение первой части'!AF$5="d",0,"")))))</f>
        <v/>
      </c>
      <c r="AG26" s="1" t="str">
        <f>IF(AG25=0,0,(IF('Объяснение первой части'!AG$5="a",1,(IF('Объяснение первой части'!AG$5="d",0,"")))))</f>
        <v/>
      </c>
      <c r="AH26" s="1" t="str">
        <f>IF(AH25=0,0,(IF('Объяснение первой части'!AH$5="a",1,(IF('Объяснение первой части'!AH$5="d",0,"")))))</f>
        <v/>
      </c>
      <c r="AI26" s="1" t="str">
        <f>IF(AI25=0,0,(IF('Объяснение первой части'!AI$5="a",1,(IF('Объяснение первой части'!AI$5="d",0,"")))))</f>
        <v/>
      </c>
      <c r="AJ26" s="1" t="str">
        <f>IF(AJ25=0,0,(IF('Объяснение первой части'!AJ$5="a",1,(IF('Объяснение первой части'!AJ$5="d",0,"")))))</f>
        <v/>
      </c>
      <c r="AK26" s="1" t="str">
        <f>IF(AK25=0,0,(IF('Объяснение первой части'!AK$5="a",1,(IF('Объяснение первой части'!AK$5="d",0,"")))))</f>
        <v/>
      </c>
      <c r="AL26" s="1" t="str">
        <f>IF(AL25=0,0,(IF('Объяснение первой части'!AL$5="a",1,(IF('Объяснение первой части'!AL$5="d",0,"")))))</f>
        <v/>
      </c>
      <c r="AM26" s="1" t="str">
        <f>IF(AM25=0,0,(IF('Объяснение первой части'!AM$5="a",1,(IF('Объяснение первой части'!AM$5="d",0,"")))))</f>
        <v/>
      </c>
      <c r="AN26" s="1" t="str">
        <f>IF(AN25=0,0,(IF('Объяснение первой части'!AN$5="a",1,(IF('Объяснение первой части'!AN$5="d",0,"")))))</f>
        <v/>
      </c>
      <c r="AO26" s="1" t="str">
        <f>IF(AO25=0,0,(IF('Объяснение первой части'!AO$5="a",1,(IF('Объяснение первой части'!AO$5="d",0,"")))))</f>
        <v/>
      </c>
      <c r="AP26" s="1" t="str">
        <f>IF(AP25=0,0,(IF('Объяснение первой части'!AP$5="a",1,(IF('Объяснение первой части'!AP$5="d",0,"")))))</f>
        <v/>
      </c>
      <c r="AQ26" s="1" t="str">
        <f>IF(AQ25=0,0,(IF('Объяснение первой части'!AQ$5="a",1,(IF('Объяснение первой части'!AQ$5="d",0,"")))))</f>
        <v/>
      </c>
      <c r="AR26" s="1" t="str">
        <f>IF(AR25=0,0,(IF('Объяснение первой части'!AR$5="a",1,(IF('Объяснение первой части'!AR$5="d",0,"")))))</f>
        <v/>
      </c>
      <c r="AS26" s="1" t="str">
        <f>IF(AS25=0,0,(IF('Объяснение первой части'!AS$5="a",1,(IF('Объяснение первой части'!AS$5="d",0,"")))))</f>
        <v/>
      </c>
      <c r="AT26" s="1" t="str">
        <f>IF(AT25=0,0,(IF('Объяснение первой части'!AT$5="a",1,(IF('Объяснение первой части'!AT$5="d",0,"")))))</f>
        <v/>
      </c>
      <c r="AU26" s="1" t="str">
        <f>IF(AU25=0,0,(IF('Объяснение первой части'!AU$5="a",1,(IF('Объяснение первой части'!AU$5="d",0,"")))))</f>
        <v/>
      </c>
      <c r="AV26" s="1" t="str">
        <f>IF(AV25=0,0,(IF('Объяснение первой части'!AV$5="a",1,(IF('Объяснение первой части'!AV$5="d",0,"")))))</f>
        <v/>
      </c>
      <c r="AW26" s="1" t="str">
        <f>IF(AW25=0,0,(IF('Объяснение первой части'!AW$5="a",1,(IF('Объяснение первой части'!AW$5="d",0,"")))))</f>
        <v/>
      </c>
      <c r="AX26" s="1" t="str">
        <f>IF(AX25=0,0,(IF('Объяснение первой части'!AX$5="a",1,(IF('Объяснение первой части'!AX$5="d",0,"")))))</f>
        <v/>
      </c>
      <c r="AY26" s="1" t="str">
        <f>IF(AY25=0,0,(IF('Объяснение первой части'!AY$5="a",1,(IF('Объяснение первой части'!AY$5="d",0,"")))))</f>
        <v/>
      </c>
      <c r="AZ26" s="1" t="str">
        <f>IF(AZ25=0,0,(IF('Объяснение первой части'!AZ$5="a",1,(IF('Объяснение первой части'!AZ$5="d",0,"")))))</f>
        <v/>
      </c>
      <c r="BA26" s="1" t="str">
        <f>IF(BA25=0,0,(IF('Объяснение первой части'!BA$5="a",1,(IF('Объяснение первой части'!BA$5="d",0,"")))))</f>
        <v/>
      </c>
      <c r="BB26" s="1" t="str">
        <f>IF(BB25=0,0,(IF('Объяснение первой части'!BB$5="a",1,(IF('Объяснение первой части'!BB$5="d",0,"")))))</f>
        <v/>
      </c>
      <c r="BC26" s="1" t="str">
        <f>IF(BC25=0,0,(IF('Объяснение первой части'!BC$5="a",1,(IF('Объяснение первой части'!BC$5="d",0,"")))))</f>
        <v/>
      </c>
      <c r="BD26" s="1" t="str">
        <f>IF(BD25=0,0,(IF('Объяснение первой части'!BD$5="a",1,(IF('Объяснение первой части'!BD$5="d",0,"")))))</f>
        <v/>
      </c>
      <c r="BE26" s="1" t="str">
        <f>IF(BE25=0,0,(IF('Объяснение первой части'!BE$5="a",1,(IF('Объяснение первой части'!BE$5="d",0,"")))))</f>
        <v/>
      </c>
      <c r="BF26" s="1" t="str">
        <f>IF(BF25=0,0,(IF('Объяснение первой части'!BF$5="a",1,(IF('Объяснение первой части'!BF$5="d",0,"")))))</f>
        <v/>
      </c>
      <c r="BG26" s="1" t="str">
        <f>IF(BG25=0,0,(IF('Объяснение первой части'!BG$5="a",1,(IF('Объяснение первой части'!BG$5="d",0,"")))))</f>
        <v/>
      </c>
      <c r="BH26" s="1" t="str">
        <f>IF(BH25=0,0,(IF('Объяснение первой части'!BH$5="a",1,(IF('Объяснение первой части'!BH$5="d",0,"")))))</f>
        <v/>
      </c>
      <c r="BI26" s="1" t="str">
        <f>IF(BI25=0,0,(IF('Объяснение первой части'!BI$5="a",1,(IF('Объяснение первой части'!BI$5="d",0,"")))))</f>
        <v/>
      </c>
      <c r="BJ26" s="1" t="str">
        <f>IF(BJ25=0,0,(IF('Объяснение первой части'!BJ$5="a",1,(IF('Объяснение первой части'!BJ$5="d",0,"")))))</f>
        <v/>
      </c>
      <c r="BK26" s="1" t="str">
        <f>IF(BK25=0,0,(IF('Объяснение первой части'!BK$5="a",1,(IF('Объяснение первой части'!BK$5="d",0,"")))))</f>
        <v/>
      </c>
      <c r="BL26" s="1" t="str">
        <f>IF(BL25=0,0,(IF('Объяснение первой части'!BL$5="a",1,(IF('Объяснение первой части'!BL$5="d",0,"")))))</f>
        <v/>
      </c>
      <c r="BM26" s="1" t="str">
        <f>IF(BM25=0,0,(IF('Объяснение первой части'!BM$5="a",1,(IF('Объяснение первой части'!BM$5="d",0,"")))))</f>
        <v/>
      </c>
      <c r="BN26" s="1" t="str">
        <f>IF(BN25=0,0,(IF('Объяснение первой части'!BN$5="a",1,(IF('Объяснение первой части'!BN$5="d",0,"")))))</f>
        <v/>
      </c>
      <c r="BO26" s="1" t="str">
        <f>IF(BO25=0,0,(IF('Объяснение первой части'!BO$5="a",1,(IF('Объяснение первой части'!BO$5="d",0,"")))))</f>
        <v/>
      </c>
      <c r="BP26" s="1" t="str">
        <f>IF(BP25=0,0,(IF('Объяснение первой части'!BP$5="a",1,(IF('Объяснение первой части'!BP$5="d",0,"")))))</f>
        <v/>
      </c>
      <c r="BQ26" s="1" t="str">
        <f>IF(BQ25=0,0,(IF('Объяснение первой части'!BQ$5="a",1,(IF('Объяснение первой части'!BQ$5="d",0,"")))))</f>
        <v/>
      </c>
      <c r="BR26" s="1" t="str">
        <f>IF(BR25=0,0,(IF('Объяснение первой части'!BR$5="a",1,(IF('Объяснение первой части'!BR$5="d",0,"")))))</f>
        <v/>
      </c>
      <c r="BS26" s="1" t="str">
        <f>IF(BS25=0,0,(IF('Объяснение первой части'!BS$5="a",1,(IF('Объяснение первой части'!BS$5="d",0,"")))))</f>
        <v/>
      </c>
      <c r="BT26" s="1" t="str">
        <f>IF(BT25=0,0,(IF('Объяснение первой части'!BT$5="a",1,(IF('Объяснение первой части'!BT$5="d",0,"")))))</f>
        <v/>
      </c>
      <c r="BU26" s="1" t="str">
        <f>IF(BU25=0,0,(IF('Объяснение первой части'!BU$5="a",1,(IF('Объяснение первой части'!BU$5="d",0,"")))))</f>
        <v/>
      </c>
      <c r="BV26" s="1" t="str">
        <f>IF(BV25=0,0,(IF('Объяснение первой части'!BV$5="a",1,(IF('Объяснение первой части'!BV$5="d",0,"")))))</f>
        <v/>
      </c>
      <c r="BW26" s="1" t="str">
        <f>IF(BW25=0,0,(IF('Объяснение первой части'!BW$5="a",1,(IF('Объяснение первой части'!BW$5="d",0,"")))))</f>
        <v/>
      </c>
      <c r="BX26" s="1" t="str">
        <f>IF(BX25=0,0,(IF('Объяснение первой части'!BX$5="a",1,(IF('Объяснение первой части'!BX$5="d",0,"")))))</f>
        <v/>
      </c>
      <c r="BY26" s="1" t="str">
        <f>IF(BY25=0,0,(IF('Объяснение первой части'!BY$5="a",1,(IF('Объяснение первой части'!BY$5="d",0,"")))))</f>
        <v/>
      </c>
      <c r="BZ26" s="1" t="str">
        <f>IF(BZ25=0,0,(IF('Объяснение первой части'!BZ$5="a",1,(IF('Объяснение первой части'!BZ$5="d",0,"")))))</f>
        <v/>
      </c>
      <c r="CA26" s="1" t="str">
        <f>IF(CA25=0,0,(IF('Объяснение первой части'!CA$5="a",1,(IF('Объяснение первой части'!CA$5="d",0,"")))))</f>
        <v/>
      </c>
      <c r="CB26" s="1" t="str">
        <f>IF(CB25=0,0,(IF('Объяснение первой части'!CB$5="a",1,(IF('Объяснение первой части'!CB$5="d",0,"")))))</f>
        <v/>
      </c>
      <c r="CC26" s="1" t="str">
        <f>IF(CC25=0,0,(IF('Объяснение первой части'!CC$5="a",1,(IF('Объяснение первой части'!CC$5="d",0,"")))))</f>
        <v/>
      </c>
      <c r="CD26" s="1" t="str">
        <f>IF(CD25=0,0,(IF('Объяснение первой части'!CD$5="a",1,(IF('Объяснение первой части'!CD$5="d",0,"")))))</f>
        <v/>
      </c>
      <c r="CE26" s="1" t="str">
        <f>IF(CE25=0,0,(IF('Объяснение первой части'!CE$5="a",1,(IF('Объяснение первой части'!CE$5="d",0,"")))))</f>
        <v/>
      </c>
      <c r="CF26" s="1" t="str">
        <f>IF(CF25=0,0,(IF('Объяснение первой части'!CF$5="a",1,(IF('Объяснение первой части'!CF$5="d",0,"")))))</f>
        <v/>
      </c>
      <c r="CG26" s="1" t="str">
        <f>IF(CG25=0,0,(IF('Объяснение первой части'!CG$5="a",1,(IF('Объяснение первой части'!CG$5="d",0,"")))))</f>
        <v/>
      </c>
      <c r="CH26" s="1" t="str">
        <f>IF(CH25=0,0,(IF('Объяснение первой части'!CH$5="a",1,(IF('Объяснение первой части'!CH$5="d",0,"")))))</f>
        <v/>
      </c>
      <c r="CI26" s="1" t="str">
        <f>IF(CI25=0,0,(IF('Объяснение первой части'!CI$5="a",1,(IF('Объяснение первой части'!CI$5="d",0,"")))))</f>
        <v/>
      </c>
      <c r="CJ26" s="1" t="str">
        <f>IF(CJ25=0,0,(IF('Объяснение первой части'!CJ$5="a",1,(IF('Объяснение первой части'!CJ$5="d",0,"")))))</f>
        <v/>
      </c>
      <c r="CK26" s="1" t="str">
        <f>IF(CK25=0,0,(IF('Объяснение первой части'!CK$5="a",1,(IF('Объяснение первой части'!CK$5="d",0,"")))))</f>
        <v/>
      </c>
      <c r="CL26" s="1" t="str">
        <f>IF(CL25=0,0,(IF('Объяснение первой части'!CL$5="a",1,(IF('Объяснение первой части'!CL$5="d",0,"")))))</f>
        <v/>
      </c>
      <c r="CM26" s="1" t="str">
        <f>IF(CM25=0,0,(IF('Объяснение первой части'!CM$5="a",1,(IF('Объяснение первой части'!CM$5="d",0,"")))))</f>
        <v/>
      </c>
      <c r="CN26" s="1" t="str">
        <f>IF(CN25=0,0,(IF('Объяснение первой части'!CN$5="a",1,(IF('Объяснение первой части'!CN$5="d",0,"")))))</f>
        <v/>
      </c>
      <c r="CO26" s="1" t="str">
        <f>IF(CO25=0,0,(IF('Объяснение первой части'!CO$5="a",1,(IF('Объяснение первой части'!CO$5="d",0,"")))))</f>
        <v/>
      </c>
      <c r="CP26" s="1" t="str">
        <f>IF(CP25=0,0,(IF('Объяснение первой части'!CP$5="a",1,(IF('Объяснение первой части'!CP$5="d",0,"")))))</f>
        <v/>
      </c>
      <c r="CQ26" s="1" t="str">
        <f>IF(CQ25=0,0,(IF('Объяснение первой части'!CQ$5="a",1,(IF('Объяснение первой части'!CQ$5="d",0,"")))))</f>
        <v/>
      </c>
      <c r="CR26" s="1" t="str">
        <f>IF(CR25=0,0,(IF('Объяснение первой части'!CR$5="a",1,(IF('Объяснение первой части'!CR$5="d",0,"")))))</f>
        <v/>
      </c>
      <c r="CS26" s="1" t="str">
        <f>IF(CS25=0,0,(IF('Объяснение первой части'!CS$5="a",1,(IF('Объяснение первой части'!CS$5="d",0,"")))))</f>
        <v/>
      </c>
      <c r="CT26" s="1" t="str">
        <f>IF(CT25=0,0,(IF('Объяснение первой части'!CT$5="a",1,(IF('Объяснение первой части'!CT$5="d",0,"")))))</f>
        <v/>
      </c>
      <c r="CU26" s="1" t="str">
        <f>IF(CU25=0,0,(IF('Объяснение первой части'!CU$5="a",1,(IF('Объяснение первой части'!CU$5="d",0,"")))))</f>
        <v/>
      </c>
      <c r="CV26" s="1" t="str">
        <f>IF(CV25=0,0,(IF('Объяснение первой части'!CV$5="a",1,(IF('Объяснение первой части'!CV$5="d",0,"")))))</f>
        <v/>
      </c>
      <c r="CW26" s="1" t="str">
        <f>IF(CW25=0,0,(IF('Объяснение первой части'!CW$5="a",1,(IF('Объяснение первой части'!CW$5="d",0,"")))))</f>
        <v/>
      </c>
      <c r="CX26" s="50" t="str">
        <f>IF(CX25=0,0,(IF('Объяснение первой части'!CX$5="a",1,(IF('Объяснение первой части'!CX$5="d",0,"")))))</f>
        <v/>
      </c>
    </row>
    <row r="27" spans="1:102" x14ac:dyDescent="0.25">
      <c r="A27" s="121"/>
      <c r="B27" s="122"/>
      <c r="C27" s="1" t="str">
        <f>IF(C26=0,0,(IF('Объяснение первой части'!C$6="a",1,(IF('Объяснение первой части'!C$6="d",0,"")))))</f>
        <v/>
      </c>
      <c r="D27" s="1" t="str">
        <f>IF(D26=0,0,(IF('Объяснение первой части'!D$6="a",1,(IF('Объяснение первой части'!D$6="d",0,"")))))</f>
        <v/>
      </c>
      <c r="E27" s="1" t="str">
        <f>IF(E26=0,0,(IF('Объяснение первой части'!E$6="a",1,(IF('Объяснение первой части'!E$6="d",0,"")))))</f>
        <v/>
      </c>
      <c r="F27" s="1" t="str">
        <f>IF(F26=0,0,(IF('Объяснение первой части'!F$6="a",1,(IF('Объяснение первой части'!F$6="d",0,"")))))</f>
        <v/>
      </c>
      <c r="G27" s="1" t="str">
        <f>IF(G26=0,0,(IF('Объяснение первой части'!G$6="a",1,(IF('Объяснение первой части'!G$6="d",0,"")))))</f>
        <v/>
      </c>
      <c r="H27" s="1" t="str">
        <f>IF(H26=0,0,(IF('Объяснение первой части'!H$6="a",1,(IF('Объяснение первой части'!H$6="d",0,"")))))</f>
        <v/>
      </c>
      <c r="I27" s="1" t="str">
        <f>IF(I26=0,0,(IF('Объяснение первой части'!I$6="a",1,(IF('Объяснение первой части'!I$6="d",0,"")))))</f>
        <v/>
      </c>
      <c r="J27" s="1" t="str">
        <f>IF(J26=0,0,(IF('Объяснение первой части'!J$6="a",1,(IF('Объяснение первой части'!J$6="d",0,"")))))</f>
        <v/>
      </c>
      <c r="K27" s="1" t="str">
        <f>IF(K26=0,0,(IF('Объяснение первой части'!K$6="a",1,(IF('Объяснение первой части'!K$6="d",0,"")))))</f>
        <v/>
      </c>
      <c r="L27" s="1" t="str">
        <f>IF(L26=0,0,(IF('Объяснение первой части'!L$6="a",1,(IF('Объяснение первой части'!L$6="d",0,"")))))</f>
        <v/>
      </c>
      <c r="M27" s="1" t="str">
        <f>IF(M26=0,0,(IF('Объяснение первой части'!M$6="a",1,(IF('Объяснение первой части'!M$6="d",0,"")))))</f>
        <v/>
      </c>
      <c r="N27" s="1" t="str">
        <f>IF(N26=0,0,(IF('Объяснение первой части'!N$6="a",1,(IF('Объяснение первой части'!N$6="d",0,"")))))</f>
        <v/>
      </c>
      <c r="O27" s="1" t="str">
        <f>IF(O26=0,0,(IF('Объяснение первой части'!O$6="a",1,(IF('Объяснение первой части'!O$6="d",0,"")))))</f>
        <v/>
      </c>
      <c r="P27" s="1" t="str">
        <f>IF(P26=0,0,(IF('Объяснение первой части'!P$6="a",1,(IF('Объяснение первой части'!P$6="d",0,"")))))</f>
        <v/>
      </c>
      <c r="Q27" s="1" t="str">
        <f>IF(Q26=0,0,(IF('Объяснение первой части'!Q$6="a",1,(IF('Объяснение первой части'!Q$6="d",0,"")))))</f>
        <v/>
      </c>
      <c r="R27" s="1" t="str">
        <f>IF(R26=0,0,(IF('Объяснение первой части'!R$6="a",1,(IF('Объяснение первой части'!R$6="d",0,"")))))</f>
        <v/>
      </c>
      <c r="S27" s="1" t="str">
        <f>IF(S26=0,0,(IF('Объяснение первой части'!S$6="a",1,(IF('Объяснение первой части'!S$6="d",0,"")))))</f>
        <v/>
      </c>
      <c r="T27" s="1" t="str">
        <f>IF(T26=0,0,(IF('Объяснение первой части'!T$6="a",1,(IF('Объяснение первой части'!T$6="d",0,"")))))</f>
        <v/>
      </c>
      <c r="U27" s="1" t="str">
        <f>IF(U26=0,0,(IF('Объяснение первой части'!U$6="a",1,(IF('Объяснение первой части'!U$6="d",0,"")))))</f>
        <v/>
      </c>
      <c r="V27" s="1" t="str">
        <f>IF(V26=0,0,(IF('Объяснение первой части'!V$6="a",1,(IF('Объяснение первой части'!V$6="d",0,"")))))</f>
        <v/>
      </c>
      <c r="W27" s="1" t="str">
        <f>IF(W26=0,0,(IF('Объяснение первой части'!W$6="a",1,(IF('Объяснение первой части'!W$6="d",0,"")))))</f>
        <v/>
      </c>
      <c r="X27" s="1" t="str">
        <f>IF(X26=0,0,(IF('Объяснение первой части'!X$6="a",1,(IF('Объяснение первой части'!X$6="d",0,"")))))</f>
        <v/>
      </c>
      <c r="Y27" s="1" t="str">
        <f>IF(Y26=0,0,(IF('Объяснение первой части'!Y$6="a",1,(IF('Объяснение первой части'!Y$6="d",0,"")))))</f>
        <v/>
      </c>
      <c r="Z27" s="1" t="str">
        <f>IF(Z26=0,0,(IF('Объяснение первой части'!Z$6="a",1,(IF('Объяснение первой части'!Z$6="d",0,"")))))</f>
        <v/>
      </c>
      <c r="AA27" s="1" t="str">
        <f>IF(AA26=0,0,(IF('Объяснение первой части'!AA$6="a",1,(IF('Объяснение первой части'!AA$6="d",0,"")))))</f>
        <v/>
      </c>
      <c r="AB27" s="1" t="str">
        <f>IF(AB26=0,0,(IF('Объяснение первой части'!AB$6="a",1,(IF('Объяснение первой части'!AB$6="d",0,"")))))</f>
        <v/>
      </c>
      <c r="AC27" s="1" t="str">
        <f>IF(AC26=0,0,(IF('Объяснение первой части'!AC$6="a",1,(IF('Объяснение первой части'!AC$6="d",0,"")))))</f>
        <v/>
      </c>
      <c r="AD27" s="1" t="str">
        <f>IF(AD26=0,0,(IF('Объяснение первой части'!AD$6="a",1,(IF('Объяснение первой части'!AD$6="d",0,"")))))</f>
        <v/>
      </c>
      <c r="AE27" s="1" t="str">
        <f>IF(AE26=0,0,(IF('Объяснение первой части'!AE$6="a",1,(IF('Объяснение первой части'!AE$6="d",0,"")))))</f>
        <v/>
      </c>
      <c r="AF27" s="1" t="str">
        <f>IF(AF26=0,0,(IF('Объяснение первой части'!AF$6="a",1,(IF('Объяснение первой части'!AF$6="d",0,"")))))</f>
        <v/>
      </c>
      <c r="AG27" s="1" t="str">
        <f>IF(AG26=0,0,(IF('Объяснение первой части'!AG$6="a",1,(IF('Объяснение первой части'!AG$6="d",0,"")))))</f>
        <v/>
      </c>
      <c r="AH27" s="1" t="str">
        <f>IF(AH26=0,0,(IF('Объяснение первой части'!AH$6="a",1,(IF('Объяснение первой части'!AH$6="d",0,"")))))</f>
        <v/>
      </c>
      <c r="AI27" s="1" t="str">
        <f>IF(AI26=0,0,(IF('Объяснение первой части'!AI$6="a",1,(IF('Объяснение первой части'!AI$6="d",0,"")))))</f>
        <v/>
      </c>
      <c r="AJ27" s="1" t="str">
        <f>IF(AJ26=0,0,(IF('Объяснение первой части'!AJ$6="a",1,(IF('Объяснение первой части'!AJ$6="d",0,"")))))</f>
        <v/>
      </c>
      <c r="AK27" s="1" t="str">
        <f>IF(AK26=0,0,(IF('Объяснение первой части'!AK$6="a",1,(IF('Объяснение первой части'!AK$6="d",0,"")))))</f>
        <v/>
      </c>
      <c r="AL27" s="1" t="str">
        <f>IF(AL26=0,0,(IF('Объяснение первой части'!AL$6="a",1,(IF('Объяснение первой части'!AL$6="d",0,"")))))</f>
        <v/>
      </c>
      <c r="AM27" s="1" t="str">
        <f>IF(AM26=0,0,(IF('Объяснение первой части'!AM$6="a",1,(IF('Объяснение первой части'!AM$6="d",0,"")))))</f>
        <v/>
      </c>
      <c r="AN27" s="1" t="str">
        <f>IF(AN26=0,0,(IF('Объяснение первой части'!AN$6="a",1,(IF('Объяснение первой части'!AN$6="d",0,"")))))</f>
        <v/>
      </c>
      <c r="AO27" s="1" t="str">
        <f>IF(AO26=0,0,(IF('Объяснение первой части'!AO$6="a",1,(IF('Объяснение первой части'!AO$6="d",0,"")))))</f>
        <v/>
      </c>
      <c r="AP27" s="1" t="str">
        <f>IF(AP26=0,0,(IF('Объяснение первой части'!AP$6="a",1,(IF('Объяснение первой части'!AP$6="d",0,"")))))</f>
        <v/>
      </c>
      <c r="AQ27" s="1" t="str">
        <f>IF(AQ26=0,0,(IF('Объяснение первой части'!AQ$6="a",1,(IF('Объяснение первой части'!AQ$6="d",0,"")))))</f>
        <v/>
      </c>
      <c r="AR27" s="1" t="str">
        <f>IF(AR26=0,0,(IF('Объяснение первой части'!AR$6="a",1,(IF('Объяснение первой части'!AR$6="d",0,"")))))</f>
        <v/>
      </c>
      <c r="AS27" s="1" t="str">
        <f>IF(AS26=0,0,(IF('Объяснение первой части'!AS$6="a",1,(IF('Объяснение первой части'!AS$6="d",0,"")))))</f>
        <v/>
      </c>
      <c r="AT27" s="1" t="str">
        <f>IF(AT26=0,0,(IF('Объяснение первой части'!AT$6="a",1,(IF('Объяснение первой части'!AT$6="d",0,"")))))</f>
        <v/>
      </c>
      <c r="AU27" s="1" t="str">
        <f>IF(AU26=0,0,(IF('Объяснение первой части'!AU$6="a",1,(IF('Объяснение первой части'!AU$6="d",0,"")))))</f>
        <v/>
      </c>
      <c r="AV27" s="1" t="str">
        <f>IF(AV26=0,0,(IF('Объяснение первой части'!AV$6="a",1,(IF('Объяснение первой части'!AV$6="d",0,"")))))</f>
        <v/>
      </c>
      <c r="AW27" s="1" t="str">
        <f>IF(AW26=0,0,(IF('Объяснение первой части'!AW$6="a",1,(IF('Объяснение первой части'!AW$6="d",0,"")))))</f>
        <v/>
      </c>
      <c r="AX27" s="1" t="str">
        <f>IF(AX26=0,0,(IF('Объяснение первой части'!AX$6="a",1,(IF('Объяснение первой части'!AX$6="d",0,"")))))</f>
        <v/>
      </c>
      <c r="AY27" s="1" t="str">
        <f>IF(AY26=0,0,(IF('Объяснение первой части'!AY$6="a",1,(IF('Объяснение первой части'!AY$6="d",0,"")))))</f>
        <v/>
      </c>
      <c r="AZ27" s="1" t="str">
        <f>IF(AZ26=0,0,(IF('Объяснение первой части'!AZ$6="a",1,(IF('Объяснение первой части'!AZ$6="d",0,"")))))</f>
        <v/>
      </c>
      <c r="BA27" s="1" t="str">
        <f>IF(BA26=0,0,(IF('Объяснение первой части'!BA$6="a",1,(IF('Объяснение первой части'!BA$6="d",0,"")))))</f>
        <v/>
      </c>
      <c r="BB27" s="1" t="str">
        <f>IF(BB26=0,0,(IF('Объяснение первой части'!BB$6="a",1,(IF('Объяснение первой части'!BB$6="d",0,"")))))</f>
        <v/>
      </c>
      <c r="BC27" s="1" t="str">
        <f>IF(BC26=0,0,(IF('Объяснение первой части'!BC$6="a",1,(IF('Объяснение первой части'!BC$6="d",0,"")))))</f>
        <v/>
      </c>
      <c r="BD27" s="1" t="str">
        <f>IF(BD26=0,0,(IF('Объяснение первой части'!BD$6="a",1,(IF('Объяснение первой части'!BD$6="d",0,"")))))</f>
        <v/>
      </c>
      <c r="BE27" s="1" t="str">
        <f>IF(BE26=0,0,(IF('Объяснение первой части'!BE$6="a",1,(IF('Объяснение первой части'!BE$6="d",0,"")))))</f>
        <v/>
      </c>
      <c r="BF27" s="1" t="str">
        <f>IF(BF26=0,0,(IF('Объяснение первой части'!BF$6="a",1,(IF('Объяснение первой части'!BF$6="d",0,"")))))</f>
        <v/>
      </c>
      <c r="BG27" s="1" t="str">
        <f>IF(BG26=0,0,(IF('Объяснение первой части'!BG$6="a",1,(IF('Объяснение первой части'!BG$6="d",0,"")))))</f>
        <v/>
      </c>
      <c r="BH27" s="1" t="str">
        <f>IF(BH26=0,0,(IF('Объяснение первой части'!BH$6="a",1,(IF('Объяснение первой части'!BH$6="d",0,"")))))</f>
        <v/>
      </c>
      <c r="BI27" s="1" t="str">
        <f>IF(BI26=0,0,(IF('Объяснение первой части'!BI$6="a",1,(IF('Объяснение первой части'!BI$6="d",0,"")))))</f>
        <v/>
      </c>
      <c r="BJ27" s="1" t="str">
        <f>IF(BJ26=0,0,(IF('Объяснение первой части'!BJ$6="a",1,(IF('Объяснение первой части'!BJ$6="d",0,"")))))</f>
        <v/>
      </c>
      <c r="BK27" s="1" t="str">
        <f>IF(BK26=0,0,(IF('Объяснение первой части'!BK$6="a",1,(IF('Объяснение первой части'!BK$6="d",0,"")))))</f>
        <v/>
      </c>
      <c r="BL27" s="1" t="str">
        <f>IF(BL26=0,0,(IF('Объяснение первой части'!BL$6="a",1,(IF('Объяснение первой части'!BL$6="d",0,"")))))</f>
        <v/>
      </c>
      <c r="BM27" s="1" t="str">
        <f>IF(BM26=0,0,(IF('Объяснение первой части'!BM$6="a",1,(IF('Объяснение первой части'!BM$6="d",0,"")))))</f>
        <v/>
      </c>
      <c r="BN27" s="1" t="str">
        <f>IF(BN26=0,0,(IF('Объяснение первой части'!BN$6="a",1,(IF('Объяснение первой части'!BN$6="d",0,"")))))</f>
        <v/>
      </c>
      <c r="BO27" s="1" t="str">
        <f>IF(BO26=0,0,(IF('Объяснение первой части'!BO$6="a",1,(IF('Объяснение первой части'!BO$6="d",0,"")))))</f>
        <v/>
      </c>
      <c r="BP27" s="1" t="str">
        <f>IF(BP26=0,0,(IF('Объяснение первой части'!BP$6="a",1,(IF('Объяснение первой части'!BP$6="d",0,"")))))</f>
        <v/>
      </c>
      <c r="BQ27" s="1" t="str">
        <f>IF(BQ26=0,0,(IF('Объяснение первой части'!BQ$6="a",1,(IF('Объяснение первой части'!BQ$6="d",0,"")))))</f>
        <v/>
      </c>
      <c r="BR27" s="1" t="str">
        <f>IF(BR26=0,0,(IF('Объяснение первой части'!BR$6="a",1,(IF('Объяснение первой части'!BR$6="d",0,"")))))</f>
        <v/>
      </c>
      <c r="BS27" s="1" t="str">
        <f>IF(BS26=0,0,(IF('Объяснение первой части'!BS$6="a",1,(IF('Объяснение первой части'!BS$6="d",0,"")))))</f>
        <v/>
      </c>
      <c r="BT27" s="1" t="str">
        <f>IF(BT26=0,0,(IF('Объяснение первой части'!BT$6="a",1,(IF('Объяснение первой части'!BT$6="d",0,"")))))</f>
        <v/>
      </c>
      <c r="BU27" s="1" t="str">
        <f>IF(BU26=0,0,(IF('Объяснение первой части'!BU$6="a",1,(IF('Объяснение первой части'!BU$6="d",0,"")))))</f>
        <v/>
      </c>
      <c r="BV27" s="1" t="str">
        <f>IF(BV26=0,0,(IF('Объяснение первой части'!BV$6="a",1,(IF('Объяснение первой части'!BV$6="d",0,"")))))</f>
        <v/>
      </c>
      <c r="BW27" s="1" t="str">
        <f>IF(BW26=0,0,(IF('Объяснение первой части'!BW$6="a",1,(IF('Объяснение первой части'!BW$6="d",0,"")))))</f>
        <v/>
      </c>
      <c r="BX27" s="1" t="str">
        <f>IF(BX26=0,0,(IF('Объяснение первой части'!BX$6="a",1,(IF('Объяснение первой части'!BX$6="d",0,"")))))</f>
        <v/>
      </c>
      <c r="BY27" s="1" t="str">
        <f>IF(BY26=0,0,(IF('Объяснение первой части'!BY$6="a",1,(IF('Объяснение первой части'!BY$6="d",0,"")))))</f>
        <v/>
      </c>
      <c r="BZ27" s="1" t="str">
        <f>IF(BZ26=0,0,(IF('Объяснение первой части'!BZ$6="a",1,(IF('Объяснение первой части'!BZ$6="d",0,"")))))</f>
        <v/>
      </c>
      <c r="CA27" s="1" t="str">
        <f>IF(CA26=0,0,(IF('Объяснение первой части'!CA$6="a",1,(IF('Объяснение первой части'!CA$6="d",0,"")))))</f>
        <v/>
      </c>
      <c r="CB27" s="1" t="str">
        <f>IF(CB26=0,0,(IF('Объяснение первой части'!CB$6="a",1,(IF('Объяснение первой части'!CB$6="d",0,"")))))</f>
        <v/>
      </c>
      <c r="CC27" s="1" t="str">
        <f>IF(CC26=0,0,(IF('Объяснение первой части'!CC$6="a",1,(IF('Объяснение первой части'!CC$6="d",0,"")))))</f>
        <v/>
      </c>
      <c r="CD27" s="1" t="str">
        <f>IF(CD26=0,0,(IF('Объяснение первой части'!CD$6="a",1,(IF('Объяснение первой части'!CD$6="d",0,"")))))</f>
        <v/>
      </c>
      <c r="CE27" s="1" t="str">
        <f>IF(CE26=0,0,(IF('Объяснение первой части'!CE$6="a",1,(IF('Объяснение первой части'!CE$6="d",0,"")))))</f>
        <v/>
      </c>
      <c r="CF27" s="1" t="str">
        <f>IF(CF26=0,0,(IF('Объяснение первой части'!CF$6="a",1,(IF('Объяснение первой части'!CF$6="d",0,"")))))</f>
        <v/>
      </c>
      <c r="CG27" s="1" t="str">
        <f>IF(CG26=0,0,(IF('Объяснение первой части'!CG$6="a",1,(IF('Объяснение первой части'!CG$6="d",0,"")))))</f>
        <v/>
      </c>
      <c r="CH27" s="1" t="str">
        <f>IF(CH26=0,0,(IF('Объяснение первой части'!CH$6="a",1,(IF('Объяснение первой части'!CH$6="d",0,"")))))</f>
        <v/>
      </c>
      <c r="CI27" s="1" t="str">
        <f>IF(CI26=0,0,(IF('Объяснение первой части'!CI$6="a",1,(IF('Объяснение первой части'!CI$6="d",0,"")))))</f>
        <v/>
      </c>
      <c r="CJ27" s="1" t="str">
        <f>IF(CJ26=0,0,(IF('Объяснение первой части'!CJ$6="a",1,(IF('Объяснение первой части'!CJ$6="d",0,"")))))</f>
        <v/>
      </c>
      <c r="CK27" s="1" t="str">
        <f>IF(CK26=0,0,(IF('Объяснение первой части'!CK$6="a",1,(IF('Объяснение первой части'!CK$6="d",0,"")))))</f>
        <v/>
      </c>
      <c r="CL27" s="1" t="str">
        <f>IF(CL26=0,0,(IF('Объяснение первой части'!CL$6="a",1,(IF('Объяснение первой части'!CL$6="d",0,"")))))</f>
        <v/>
      </c>
      <c r="CM27" s="1" t="str">
        <f>IF(CM26=0,0,(IF('Объяснение первой части'!CM$6="a",1,(IF('Объяснение первой части'!CM$6="d",0,"")))))</f>
        <v/>
      </c>
      <c r="CN27" s="1" t="str">
        <f>IF(CN26=0,0,(IF('Объяснение первой части'!CN$6="a",1,(IF('Объяснение первой части'!CN$6="d",0,"")))))</f>
        <v/>
      </c>
      <c r="CO27" s="1" t="str">
        <f>IF(CO26=0,0,(IF('Объяснение первой части'!CO$6="a",1,(IF('Объяснение первой части'!CO$6="d",0,"")))))</f>
        <v/>
      </c>
      <c r="CP27" s="1" t="str">
        <f>IF(CP26=0,0,(IF('Объяснение первой части'!CP$6="a",1,(IF('Объяснение первой части'!CP$6="d",0,"")))))</f>
        <v/>
      </c>
      <c r="CQ27" s="1" t="str">
        <f>IF(CQ26=0,0,(IF('Объяснение первой части'!CQ$6="a",1,(IF('Объяснение первой части'!CQ$6="d",0,"")))))</f>
        <v/>
      </c>
      <c r="CR27" s="1" t="str">
        <f>IF(CR26=0,0,(IF('Объяснение первой части'!CR$6="a",1,(IF('Объяснение первой части'!CR$6="d",0,"")))))</f>
        <v/>
      </c>
      <c r="CS27" s="1" t="str">
        <f>IF(CS26=0,0,(IF('Объяснение первой части'!CS$6="a",1,(IF('Объяснение первой части'!CS$6="d",0,"")))))</f>
        <v/>
      </c>
      <c r="CT27" s="1" t="str">
        <f>IF(CT26=0,0,(IF('Объяснение первой части'!CT$6="a",1,(IF('Объяснение первой части'!CT$6="d",0,"")))))</f>
        <v/>
      </c>
      <c r="CU27" s="1" t="str">
        <f>IF(CU26=0,0,(IF('Объяснение первой части'!CU$6="a",1,(IF('Объяснение первой части'!CU$6="d",0,"")))))</f>
        <v/>
      </c>
      <c r="CV27" s="1" t="str">
        <f>IF(CV26=0,0,(IF('Объяснение первой части'!CV$6="a",1,(IF('Объяснение первой части'!CV$6="d",0,"")))))</f>
        <v/>
      </c>
      <c r="CW27" s="1" t="str">
        <f>IF(CW26=0,0,(IF('Объяснение первой части'!CW$6="a",1,(IF('Объяснение первой части'!CW$6="d",0,"")))))</f>
        <v/>
      </c>
      <c r="CX27" s="50" t="str">
        <f>IF(CX26=0,0,(IF('Объяснение первой части'!CX$6="a",1,(IF('Объяснение первой части'!CX$6="d",0,"")))))</f>
        <v/>
      </c>
    </row>
    <row r="28" spans="1:102" x14ac:dyDescent="0.25">
      <c r="A28" s="121"/>
      <c r="B28" s="122"/>
      <c r="C28" s="1" t="str">
        <f>IF(C27=0,0,(IF('Объяснение первой части'!C$7="a",1,(IF('Объяснение первой части'!C$7="d",0,"")))))</f>
        <v/>
      </c>
      <c r="D28" s="1" t="str">
        <f>IF(D27=0,0,(IF('Объяснение первой части'!D$7="a",1,(IF('Объяснение первой части'!D$7="d",0,"")))))</f>
        <v/>
      </c>
      <c r="E28" s="1" t="str">
        <f>IF(E27=0,0,(IF('Объяснение первой части'!E$7="a",1,(IF('Объяснение первой части'!E$7="d",0,"")))))</f>
        <v/>
      </c>
      <c r="F28" s="1" t="str">
        <f>IF(F27=0,0,(IF('Объяснение первой части'!F$7="a",1,(IF('Объяснение первой части'!F$7="d",0,"")))))</f>
        <v/>
      </c>
      <c r="G28" s="1" t="str">
        <f>IF(G27=0,0,(IF('Объяснение первой части'!G$7="a",1,(IF('Объяснение первой части'!G$7="d",0,"")))))</f>
        <v/>
      </c>
      <c r="H28" s="1" t="str">
        <f>IF(H27=0,0,(IF('Объяснение первой части'!H$7="a",1,(IF('Объяснение первой части'!H$7="d",0,"")))))</f>
        <v/>
      </c>
      <c r="I28" s="1" t="str">
        <f>IF(I27=0,0,(IF('Объяснение первой части'!I$7="a",1,(IF('Объяснение первой части'!I$7="d",0,"")))))</f>
        <v/>
      </c>
      <c r="J28" s="1" t="str">
        <f>IF(J27=0,0,(IF('Объяснение первой части'!J$7="a",1,(IF('Объяснение первой части'!J$7="d",0,"")))))</f>
        <v/>
      </c>
      <c r="K28" s="1" t="str">
        <f>IF(K27=0,0,(IF('Объяснение первой части'!K$7="a",1,(IF('Объяснение первой части'!K$7="d",0,"")))))</f>
        <v/>
      </c>
      <c r="L28" s="1" t="str">
        <f>IF(L27=0,0,(IF('Объяснение первой части'!L$7="a",1,(IF('Объяснение первой части'!L$7="d",0,"")))))</f>
        <v/>
      </c>
      <c r="M28" s="1" t="str">
        <f>IF(M27=0,0,(IF('Объяснение первой части'!M$7="a",1,(IF('Объяснение первой части'!M$7="d",0,"")))))</f>
        <v/>
      </c>
      <c r="N28" s="1" t="str">
        <f>IF(N27=0,0,(IF('Объяснение первой части'!N$7="a",1,(IF('Объяснение первой части'!N$7="d",0,"")))))</f>
        <v/>
      </c>
      <c r="O28" s="1" t="str">
        <f>IF(O27=0,0,(IF('Объяснение первой части'!O$7="a",1,(IF('Объяснение первой части'!O$7="d",0,"")))))</f>
        <v/>
      </c>
      <c r="P28" s="1" t="str">
        <f>IF(P27=0,0,(IF('Объяснение первой части'!P$7="a",1,(IF('Объяснение первой части'!P$7="d",0,"")))))</f>
        <v/>
      </c>
      <c r="Q28" s="1" t="str">
        <f>IF(Q27=0,0,(IF('Объяснение первой части'!Q$7="a",1,(IF('Объяснение первой части'!Q$7="d",0,"")))))</f>
        <v/>
      </c>
      <c r="R28" s="1" t="str">
        <f>IF(R27=0,0,(IF('Объяснение первой части'!R$7="a",1,(IF('Объяснение первой части'!R$7="d",0,"")))))</f>
        <v/>
      </c>
      <c r="S28" s="1" t="str">
        <f>IF(S27=0,0,(IF('Объяснение первой части'!S$7="a",1,(IF('Объяснение первой части'!S$7="d",0,"")))))</f>
        <v/>
      </c>
      <c r="T28" s="1" t="str">
        <f>IF(T27=0,0,(IF('Объяснение первой части'!T$7="a",1,(IF('Объяснение первой части'!T$7="d",0,"")))))</f>
        <v/>
      </c>
      <c r="U28" s="1" t="str">
        <f>IF(U27=0,0,(IF('Объяснение первой части'!U$7="a",1,(IF('Объяснение первой части'!U$7="d",0,"")))))</f>
        <v/>
      </c>
      <c r="V28" s="1" t="str">
        <f>IF(V27=0,0,(IF('Объяснение первой части'!V$7="a",1,(IF('Объяснение первой части'!V$7="d",0,"")))))</f>
        <v/>
      </c>
      <c r="W28" s="1" t="str">
        <f>IF(W27=0,0,(IF('Объяснение первой части'!W$7="a",1,(IF('Объяснение первой части'!W$7="d",0,"")))))</f>
        <v/>
      </c>
      <c r="X28" s="1" t="str">
        <f>IF(X27=0,0,(IF('Объяснение первой части'!X$7="a",1,(IF('Объяснение первой части'!X$7="d",0,"")))))</f>
        <v/>
      </c>
      <c r="Y28" s="1" t="str">
        <f>IF(Y27=0,0,(IF('Объяснение первой части'!Y$7="a",1,(IF('Объяснение первой части'!Y$7="d",0,"")))))</f>
        <v/>
      </c>
      <c r="Z28" s="1" t="str">
        <f>IF(Z27=0,0,(IF('Объяснение первой части'!Z$7="a",1,(IF('Объяснение первой части'!Z$7="d",0,"")))))</f>
        <v/>
      </c>
      <c r="AA28" s="1" t="str">
        <f>IF(AA27=0,0,(IF('Объяснение первой части'!AA$7="a",1,(IF('Объяснение первой части'!AA$7="d",0,"")))))</f>
        <v/>
      </c>
      <c r="AB28" s="1" t="str">
        <f>IF(AB27=0,0,(IF('Объяснение первой части'!AB$7="a",1,(IF('Объяснение первой части'!AB$7="d",0,"")))))</f>
        <v/>
      </c>
      <c r="AC28" s="1" t="str">
        <f>IF(AC27=0,0,(IF('Объяснение первой части'!AC$7="a",1,(IF('Объяснение первой части'!AC$7="d",0,"")))))</f>
        <v/>
      </c>
      <c r="AD28" s="1" t="str">
        <f>IF(AD27=0,0,(IF('Объяснение первой части'!AD$7="a",1,(IF('Объяснение первой части'!AD$7="d",0,"")))))</f>
        <v/>
      </c>
      <c r="AE28" s="1" t="str">
        <f>IF(AE27=0,0,(IF('Объяснение первой части'!AE$7="a",1,(IF('Объяснение первой части'!AE$7="d",0,"")))))</f>
        <v/>
      </c>
      <c r="AF28" s="1" t="str">
        <f>IF(AF27=0,0,(IF('Объяснение первой части'!AF$7="a",1,(IF('Объяснение первой части'!AF$7="d",0,"")))))</f>
        <v/>
      </c>
      <c r="AG28" s="1" t="str">
        <f>IF(AG27=0,0,(IF('Объяснение первой части'!AG$7="a",1,(IF('Объяснение первой части'!AG$7="d",0,"")))))</f>
        <v/>
      </c>
      <c r="AH28" s="1" t="str">
        <f>IF(AH27=0,0,(IF('Объяснение первой части'!AH$7="a",1,(IF('Объяснение первой части'!AH$7="d",0,"")))))</f>
        <v/>
      </c>
      <c r="AI28" s="1" t="str">
        <f>IF(AI27=0,0,(IF('Объяснение первой части'!AI$7="a",1,(IF('Объяснение первой части'!AI$7="d",0,"")))))</f>
        <v/>
      </c>
      <c r="AJ28" s="1" t="str">
        <f>IF(AJ27=0,0,(IF('Объяснение первой части'!AJ$7="a",1,(IF('Объяснение первой части'!AJ$7="d",0,"")))))</f>
        <v/>
      </c>
      <c r="AK28" s="1" t="str">
        <f>IF(AK27=0,0,(IF('Объяснение первой части'!AK$7="a",1,(IF('Объяснение первой части'!AK$7="d",0,"")))))</f>
        <v/>
      </c>
      <c r="AL28" s="1" t="str">
        <f>IF(AL27=0,0,(IF('Объяснение первой части'!AL$7="a",1,(IF('Объяснение первой части'!AL$7="d",0,"")))))</f>
        <v/>
      </c>
      <c r="AM28" s="1" t="str">
        <f>IF(AM27=0,0,(IF('Объяснение первой части'!AM$7="a",1,(IF('Объяснение первой части'!AM$7="d",0,"")))))</f>
        <v/>
      </c>
      <c r="AN28" s="1" t="str">
        <f>IF(AN27=0,0,(IF('Объяснение первой части'!AN$7="a",1,(IF('Объяснение первой части'!AN$7="d",0,"")))))</f>
        <v/>
      </c>
      <c r="AO28" s="1" t="str">
        <f>IF(AO27=0,0,(IF('Объяснение первой части'!AO$7="a",1,(IF('Объяснение первой части'!AO$7="d",0,"")))))</f>
        <v/>
      </c>
      <c r="AP28" s="1" t="str">
        <f>IF(AP27=0,0,(IF('Объяснение первой части'!AP$7="a",1,(IF('Объяснение первой части'!AP$7="d",0,"")))))</f>
        <v/>
      </c>
      <c r="AQ28" s="1" t="str">
        <f>IF(AQ27=0,0,(IF('Объяснение первой части'!AQ$7="a",1,(IF('Объяснение первой части'!AQ$7="d",0,"")))))</f>
        <v/>
      </c>
      <c r="AR28" s="1" t="str">
        <f>IF(AR27=0,0,(IF('Объяснение первой части'!AR$7="a",1,(IF('Объяснение первой части'!AR$7="d",0,"")))))</f>
        <v/>
      </c>
      <c r="AS28" s="1" t="str">
        <f>IF(AS27=0,0,(IF('Объяснение первой части'!AS$7="a",1,(IF('Объяснение первой части'!AS$7="d",0,"")))))</f>
        <v/>
      </c>
      <c r="AT28" s="1" t="str">
        <f>IF(AT27=0,0,(IF('Объяснение первой части'!AT$7="a",1,(IF('Объяснение первой части'!AT$7="d",0,"")))))</f>
        <v/>
      </c>
      <c r="AU28" s="1" t="str">
        <f>IF(AU27=0,0,(IF('Объяснение первой части'!AU$7="a",1,(IF('Объяснение первой части'!AU$7="d",0,"")))))</f>
        <v/>
      </c>
      <c r="AV28" s="1" t="str">
        <f>IF(AV27=0,0,(IF('Объяснение первой части'!AV$7="a",1,(IF('Объяснение первой части'!AV$7="d",0,"")))))</f>
        <v/>
      </c>
      <c r="AW28" s="1" t="str">
        <f>IF(AW27=0,0,(IF('Объяснение первой части'!AW$7="a",1,(IF('Объяснение первой части'!AW$7="d",0,"")))))</f>
        <v/>
      </c>
      <c r="AX28" s="1" t="str">
        <f>IF(AX27=0,0,(IF('Объяснение первой части'!AX$7="a",1,(IF('Объяснение первой части'!AX$7="d",0,"")))))</f>
        <v/>
      </c>
      <c r="AY28" s="1" t="str">
        <f>IF(AY27=0,0,(IF('Объяснение первой части'!AY$7="a",1,(IF('Объяснение первой части'!AY$7="d",0,"")))))</f>
        <v/>
      </c>
      <c r="AZ28" s="1" t="str">
        <f>IF(AZ27=0,0,(IF('Объяснение первой части'!AZ$7="a",1,(IF('Объяснение первой части'!AZ$7="d",0,"")))))</f>
        <v/>
      </c>
      <c r="BA28" s="1" t="str">
        <f>IF(BA27=0,0,(IF('Объяснение первой части'!BA$7="a",1,(IF('Объяснение первой части'!BA$7="d",0,"")))))</f>
        <v/>
      </c>
      <c r="BB28" s="1" t="str">
        <f>IF(BB27=0,0,(IF('Объяснение первой части'!BB$7="a",1,(IF('Объяснение первой части'!BB$7="d",0,"")))))</f>
        <v/>
      </c>
      <c r="BC28" s="1" t="str">
        <f>IF(BC27=0,0,(IF('Объяснение первой части'!BC$7="a",1,(IF('Объяснение первой части'!BC$7="d",0,"")))))</f>
        <v/>
      </c>
      <c r="BD28" s="1" t="str">
        <f>IF(BD27=0,0,(IF('Объяснение первой части'!BD$7="a",1,(IF('Объяснение первой части'!BD$7="d",0,"")))))</f>
        <v/>
      </c>
      <c r="BE28" s="1" t="str">
        <f>IF(BE27=0,0,(IF('Объяснение первой части'!BE$7="a",1,(IF('Объяснение первой части'!BE$7="d",0,"")))))</f>
        <v/>
      </c>
      <c r="BF28" s="1" t="str">
        <f>IF(BF27=0,0,(IF('Объяснение первой части'!BF$7="a",1,(IF('Объяснение первой части'!BF$7="d",0,"")))))</f>
        <v/>
      </c>
      <c r="BG28" s="1" t="str">
        <f>IF(BG27=0,0,(IF('Объяснение первой части'!BG$7="a",1,(IF('Объяснение первой части'!BG$7="d",0,"")))))</f>
        <v/>
      </c>
      <c r="BH28" s="1" t="str">
        <f>IF(BH27=0,0,(IF('Объяснение первой части'!BH$7="a",1,(IF('Объяснение первой части'!BH$7="d",0,"")))))</f>
        <v/>
      </c>
      <c r="BI28" s="1" t="str">
        <f>IF(BI27=0,0,(IF('Объяснение первой части'!BI$7="a",1,(IF('Объяснение первой части'!BI$7="d",0,"")))))</f>
        <v/>
      </c>
      <c r="BJ28" s="1" t="str">
        <f>IF(BJ27=0,0,(IF('Объяснение первой части'!BJ$7="a",1,(IF('Объяснение первой части'!BJ$7="d",0,"")))))</f>
        <v/>
      </c>
      <c r="BK28" s="1" t="str">
        <f>IF(BK27=0,0,(IF('Объяснение первой части'!BK$7="a",1,(IF('Объяснение первой части'!BK$7="d",0,"")))))</f>
        <v/>
      </c>
      <c r="BL28" s="1" t="str">
        <f>IF(BL27=0,0,(IF('Объяснение первой части'!BL$7="a",1,(IF('Объяснение первой части'!BL$7="d",0,"")))))</f>
        <v/>
      </c>
      <c r="BM28" s="1" t="str">
        <f>IF(BM27=0,0,(IF('Объяснение первой части'!BM$7="a",1,(IF('Объяснение первой части'!BM$7="d",0,"")))))</f>
        <v/>
      </c>
      <c r="BN28" s="1" t="str">
        <f>IF(BN27=0,0,(IF('Объяснение первой части'!BN$7="a",1,(IF('Объяснение первой части'!BN$7="d",0,"")))))</f>
        <v/>
      </c>
      <c r="BO28" s="1" t="str">
        <f>IF(BO27=0,0,(IF('Объяснение первой части'!BO$7="a",1,(IF('Объяснение первой части'!BO$7="d",0,"")))))</f>
        <v/>
      </c>
      <c r="BP28" s="1" t="str">
        <f>IF(BP27=0,0,(IF('Объяснение первой части'!BP$7="a",1,(IF('Объяснение первой части'!BP$7="d",0,"")))))</f>
        <v/>
      </c>
      <c r="BQ28" s="1" t="str">
        <f>IF(BQ27=0,0,(IF('Объяснение первой части'!BQ$7="a",1,(IF('Объяснение первой части'!BQ$7="d",0,"")))))</f>
        <v/>
      </c>
      <c r="BR28" s="1" t="str">
        <f>IF(BR27=0,0,(IF('Объяснение первой части'!BR$7="a",1,(IF('Объяснение первой части'!BR$7="d",0,"")))))</f>
        <v/>
      </c>
      <c r="BS28" s="1" t="str">
        <f>IF(BS27=0,0,(IF('Объяснение первой части'!BS$7="a",1,(IF('Объяснение первой части'!BS$7="d",0,"")))))</f>
        <v/>
      </c>
      <c r="BT28" s="1" t="str">
        <f>IF(BT27=0,0,(IF('Объяснение первой части'!BT$7="a",1,(IF('Объяснение первой части'!BT$7="d",0,"")))))</f>
        <v/>
      </c>
      <c r="BU28" s="1" t="str">
        <f>IF(BU27=0,0,(IF('Объяснение первой части'!BU$7="a",1,(IF('Объяснение первой части'!BU$7="d",0,"")))))</f>
        <v/>
      </c>
      <c r="BV28" s="1" t="str">
        <f>IF(BV27=0,0,(IF('Объяснение первой части'!BV$7="a",1,(IF('Объяснение первой части'!BV$7="d",0,"")))))</f>
        <v/>
      </c>
      <c r="BW28" s="1" t="str">
        <f>IF(BW27=0,0,(IF('Объяснение первой части'!BW$7="a",1,(IF('Объяснение первой части'!BW$7="d",0,"")))))</f>
        <v/>
      </c>
      <c r="BX28" s="1" t="str">
        <f>IF(BX27=0,0,(IF('Объяснение первой части'!BX$7="a",1,(IF('Объяснение первой части'!BX$7="d",0,"")))))</f>
        <v/>
      </c>
      <c r="BY28" s="1" t="str">
        <f>IF(BY27=0,0,(IF('Объяснение первой части'!BY$7="a",1,(IF('Объяснение первой части'!BY$7="d",0,"")))))</f>
        <v/>
      </c>
      <c r="BZ28" s="1" t="str">
        <f>IF(BZ27=0,0,(IF('Объяснение первой части'!BZ$7="a",1,(IF('Объяснение первой части'!BZ$7="d",0,"")))))</f>
        <v/>
      </c>
      <c r="CA28" s="1" t="str">
        <f>IF(CA27=0,0,(IF('Объяснение первой части'!CA$7="a",1,(IF('Объяснение первой части'!CA$7="d",0,"")))))</f>
        <v/>
      </c>
      <c r="CB28" s="1" t="str">
        <f>IF(CB27=0,0,(IF('Объяснение первой части'!CB$7="a",1,(IF('Объяснение первой части'!CB$7="d",0,"")))))</f>
        <v/>
      </c>
      <c r="CC28" s="1" t="str">
        <f>IF(CC27=0,0,(IF('Объяснение первой части'!CC$7="a",1,(IF('Объяснение первой части'!CC$7="d",0,"")))))</f>
        <v/>
      </c>
      <c r="CD28" s="1" t="str">
        <f>IF(CD27=0,0,(IF('Объяснение первой части'!CD$7="a",1,(IF('Объяснение первой части'!CD$7="d",0,"")))))</f>
        <v/>
      </c>
      <c r="CE28" s="1" t="str">
        <f>IF(CE27=0,0,(IF('Объяснение первой части'!CE$7="a",1,(IF('Объяснение первой части'!CE$7="d",0,"")))))</f>
        <v/>
      </c>
      <c r="CF28" s="1" t="str">
        <f>IF(CF27=0,0,(IF('Объяснение первой части'!CF$7="a",1,(IF('Объяснение первой части'!CF$7="d",0,"")))))</f>
        <v/>
      </c>
      <c r="CG28" s="1" t="str">
        <f>IF(CG27=0,0,(IF('Объяснение первой части'!CG$7="a",1,(IF('Объяснение первой части'!CG$7="d",0,"")))))</f>
        <v/>
      </c>
      <c r="CH28" s="1" t="str">
        <f>IF(CH27=0,0,(IF('Объяснение первой части'!CH$7="a",1,(IF('Объяснение первой части'!CH$7="d",0,"")))))</f>
        <v/>
      </c>
      <c r="CI28" s="1" t="str">
        <f>IF(CI27=0,0,(IF('Объяснение первой части'!CI$7="a",1,(IF('Объяснение первой части'!CI$7="d",0,"")))))</f>
        <v/>
      </c>
      <c r="CJ28" s="1" t="str">
        <f>IF(CJ27=0,0,(IF('Объяснение первой части'!CJ$7="a",1,(IF('Объяснение первой части'!CJ$7="d",0,"")))))</f>
        <v/>
      </c>
      <c r="CK28" s="1" t="str">
        <f>IF(CK27=0,0,(IF('Объяснение первой части'!CK$7="a",1,(IF('Объяснение первой части'!CK$7="d",0,"")))))</f>
        <v/>
      </c>
      <c r="CL28" s="1" t="str">
        <f>IF(CL27=0,0,(IF('Объяснение первой части'!CL$7="a",1,(IF('Объяснение первой части'!CL$7="d",0,"")))))</f>
        <v/>
      </c>
      <c r="CM28" s="1" t="str">
        <f>IF(CM27=0,0,(IF('Объяснение первой части'!CM$7="a",1,(IF('Объяснение первой части'!CM$7="d",0,"")))))</f>
        <v/>
      </c>
      <c r="CN28" s="1" t="str">
        <f>IF(CN27=0,0,(IF('Объяснение первой части'!CN$7="a",1,(IF('Объяснение первой части'!CN$7="d",0,"")))))</f>
        <v/>
      </c>
      <c r="CO28" s="1" t="str">
        <f>IF(CO27=0,0,(IF('Объяснение первой части'!CO$7="a",1,(IF('Объяснение первой части'!CO$7="d",0,"")))))</f>
        <v/>
      </c>
      <c r="CP28" s="1" t="str">
        <f>IF(CP27=0,0,(IF('Объяснение первой части'!CP$7="a",1,(IF('Объяснение первой части'!CP$7="d",0,"")))))</f>
        <v/>
      </c>
      <c r="CQ28" s="1" t="str">
        <f>IF(CQ27=0,0,(IF('Объяснение первой части'!CQ$7="a",1,(IF('Объяснение первой части'!CQ$7="d",0,"")))))</f>
        <v/>
      </c>
      <c r="CR28" s="1" t="str">
        <f>IF(CR27=0,0,(IF('Объяснение первой части'!CR$7="a",1,(IF('Объяснение первой части'!CR$7="d",0,"")))))</f>
        <v/>
      </c>
      <c r="CS28" s="1" t="str">
        <f>IF(CS27=0,0,(IF('Объяснение первой части'!CS$7="a",1,(IF('Объяснение первой части'!CS$7="d",0,"")))))</f>
        <v/>
      </c>
      <c r="CT28" s="1" t="str">
        <f>IF(CT27=0,0,(IF('Объяснение первой части'!CT$7="a",1,(IF('Объяснение первой части'!CT$7="d",0,"")))))</f>
        <v/>
      </c>
      <c r="CU28" s="1" t="str">
        <f>IF(CU27=0,0,(IF('Объяснение первой части'!CU$7="a",1,(IF('Объяснение первой части'!CU$7="d",0,"")))))</f>
        <v/>
      </c>
      <c r="CV28" s="1" t="str">
        <f>IF(CV27=0,0,(IF('Объяснение первой части'!CV$7="a",1,(IF('Объяснение первой части'!CV$7="d",0,"")))))</f>
        <v/>
      </c>
      <c r="CW28" s="1" t="str">
        <f>IF(CW27=0,0,(IF('Объяснение первой части'!CW$7="a",1,(IF('Объяснение первой части'!CW$7="d",0,"")))))</f>
        <v/>
      </c>
      <c r="CX28" s="50" t="str">
        <f>IF(CX27=0,0,(IF('Объяснение первой части'!CX$7="a",1,(IF('Объяснение первой части'!CX$7="d",0,"")))))</f>
        <v/>
      </c>
    </row>
    <row r="29" spans="1:102" x14ac:dyDescent="0.25">
      <c r="A29" s="121"/>
      <c r="B29" s="12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50"/>
    </row>
    <row r="30" spans="1:102" s="110" customFormat="1" x14ac:dyDescent="0.25">
      <c r="A30" s="121"/>
      <c r="B30" s="124" t="s">
        <v>56</v>
      </c>
      <c r="C30" s="113" t="str">
        <f>IF('Объяснение первой части'!C$3="a",1,(IF('Объяснение первой части'!C$3="e",0,"")))</f>
        <v/>
      </c>
      <c r="D30" s="113" t="str">
        <f>IF('Объяснение первой части'!D$3="a",1,(IF('Объяснение первой части'!D$3="e",0,"")))</f>
        <v/>
      </c>
      <c r="E30" s="113" t="str">
        <f>IF('Объяснение первой части'!E$3="a",1,(IF('Объяснение первой части'!E$3="e",0,"")))</f>
        <v/>
      </c>
      <c r="F30" s="113" t="str">
        <f>IF('Объяснение первой части'!F$3="a",1,(IF('Объяснение первой части'!F$3="e",0,"")))</f>
        <v/>
      </c>
      <c r="G30" s="113" t="str">
        <f>IF('Объяснение первой части'!G$3="a",1,(IF('Объяснение первой части'!G$3="e",0,"")))</f>
        <v/>
      </c>
      <c r="H30" s="113" t="str">
        <f>IF('Объяснение первой части'!H$3="a",1,(IF('Объяснение первой части'!H$3="e",0,"")))</f>
        <v/>
      </c>
      <c r="I30" s="113" t="str">
        <f>IF('Объяснение первой части'!I$3="a",1,(IF('Объяснение первой части'!I$3="e",0,"")))</f>
        <v/>
      </c>
      <c r="J30" s="113" t="str">
        <f>IF('Объяснение первой части'!J$3="a",1,(IF('Объяснение первой части'!J$3="e",0,"")))</f>
        <v/>
      </c>
      <c r="K30" s="113" t="str">
        <f>IF('Объяснение первой части'!K$3="a",1,(IF('Объяснение первой части'!K$3="e",0,"")))</f>
        <v/>
      </c>
      <c r="L30" s="113" t="str">
        <f>IF('Объяснение первой части'!L$3="a",1,(IF('Объяснение первой части'!L$3="e",0,"")))</f>
        <v/>
      </c>
      <c r="M30" s="113" t="str">
        <f>IF('Объяснение первой части'!M$3="a",1,(IF('Объяснение первой части'!M$3="e",0,"")))</f>
        <v/>
      </c>
      <c r="N30" s="113" t="str">
        <f>IF('Объяснение первой части'!N$3="a",1,(IF('Объяснение первой части'!N$3="e",0,"")))</f>
        <v/>
      </c>
      <c r="O30" s="113" t="str">
        <f>IF('Объяснение первой части'!O$3="a",1,(IF('Объяснение первой части'!O$3="e",0,"")))</f>
        <v/>
      </c>
      <c r="P30" s="113" t="str">
        <f>IF('Объяснение первой части'!P$3="a",1,(IF('Объяснение первой части'!P$3="e",0,"")))</f>
        <v/>
      </c>
      <c r="Q30" s="113" t="str">
        <f>IF('Объяснение первой части'!Q$3="a",1,(IF('Объяснение первой части'!Q$3="e",0,"")))</f>
        <v/>
      </c>
      <c r="R30" s="113" t="str">
        <f>IF('Объяснение первой части'!R$3="a",1,(IF('Объяснение первой части'!R$3="e",0,"")))</f>
        <v/>
      </c>
      <c r="S30" s="113" t="str">
        <f>IF('Объяснение первой части'!S$3="a",1,(IF('Объяснение первой части'!S$3="e",0,"")))</f>
        <v/>
      </c>
      <c r="T30" s="113" t="str">
        <f>IF('Объяснение первой части'!T$3="a",1,(IF('Объяснение первой части'!T$3="e",0,"")))</f>
        <v/>
      </c>
      <c r="U30" s="113" t="str">
        <f>IF('Объяснение первой части'!U$3="a",1,(IF('Объяснение первой части'!U$3="e",0,"")))</f>
        <v/>
      </c>
      <c r="V30" s="113" t="str">
        <f>IF('Объяснение первой части'!V$3="a",1,(IF('Объяснение первой части'!V$3="e",0,"")))</f>
        <v/>
      </c>
      <c r="W30" s="113" t="str">
        <f>IF('Объяснение первой части'!W$3="a",1,(IF('Объяснение первой части'!W$3="e",0,"")))</f>
        <v/>
      </c>
      <c r="X30" s="113" t="str">
        <f>IF('Объяснение первой части'!X$3="a",1,(IF('Объяснение первой части'!X$3="e",0,"")))</f>
        <v/>
      </c>
      <c r="Y30" s="113" t="str">
        <f>IF('Объяснение первой части'!Y$3="a",1,(IF('Объяснение первой части'!Y$3="e",0,"")))</f>
        <v/>
      </c>
      <c r="Z30" s="113" t="str">
        <f>IF('Объяснение первой части'!Z$3="a",1,(IF('Объяснение первой части'!Z$3="e",0,"")))</f>
        <v/>
      </c>
      <c r="AA30" s="113" t="str">
        <f>IF('Объяснение первой части'!AA$3="a",1,(IF('Объяснение первой части'!AA$3="e",0,"")))</f>
        <v/>
      </c>
      <c r="AB30" s="113" t="str">
        <f>IF('Объяснение первой части'!AB$3="a",1,(IF('Объяснение первой части'!AB$3="e",0,"")))</f>
        <v/>
      </c>
      <c r="AC30" s="113" t="str">
        <f>IF('Объяснение первой части'!AC$3="a",1,(IF('Объяснение первой части'!AC$3="e",0,"")))</f>
        <v/>
      </c>
      <c r="AD30" s="113" t="str">
        <f>IF('Объяснение первой части'!AD$3="a",1,(IF('Объяснение первой части'!AD$3="e",0,"")))</f>
        <v/>
      </c>
      <c r="AE30" s="113" t="str">
        <f>IF('Объяснение первой части'!AE$3="a",1,(IF('Объяснение первой части'!AE$3="e",0,"")))</f>
        <v/>
      </c>
      <c r="AF30" s="113" t="str">
        <f>IF('Объяснение первой части'!AF$3="a",1,(IF('Объяснение первой части'!AF$3="e",0,"")))</f>
        <v/>
      </c>
      <c r="AG30" s="113" t="str">
        <f>IF('Объяснение первой части'!AG$3="a",1,(IF('Объяснение первой части'!AG$3="e",0,"")))</f>
        <v/>
      </c>
      <c r="AH30" s="113" t="str">
        <f>IF('Объяснение первой части'!AH$3="a",1,(IF('Объяснение первой части'!AH$3="e",0,"")))</f>
        <v/>
      </c>
      <c r="AI30" s="113" t="str">
        <f>IF('Объяснение первой части'!AI$3="a",1,(IF('Объяснение первой части'!AI$3="e",0,"")))</f>
        <v/>
      </c>
      <c r="AJ30" s="113" t="str">
        <f>IF('Объяснение первой части'!AJ$3="a",1,(IF('Объяснение первой части'!AJ$3="e",0,"")))</f>
        <v/>
      </c>
      <c r="AK30" s="113" t="str">
        <f>IF('Объяснение первой части'!AK$3="a",1,(IF('Объяснение первой части'!AK$3="e",0,"")))</f>
        <v/>
      </c>
      <c r="AL30" s="113" t="str">
        <f>IF('Объяснение первой части'!AL$3="a",1,(IF('Объяснение первой части'!AL$3="e",0,"")))</f>
        <v/>
      </c>
      <c r="AM30" s="113" t="str">
        <f>IF('Объяснение первой части'!AM$3="a",1,(IF('Объяснение первой части'!AM$3="e",0,"")))</f>
        <v/>
      </c>
      <c r="AN30" s="113" t="str">
        <f>IF('Объяснение первой части'!AN$3="a",1,(IF('Объяснение первой части'!AN$3="e",0,"")))</f>
        <v/>
      </c>
      <c r="AO30" s="113" t="str">
        <f>IF('Объяснение первой части'!AO$3="a",1,(IF('Объяснение первой части'!AO$3="e",0,"")))</f>
        <v/>
      </c>
      <c r="AP30" s="113" t="str">
        <f>IF('Объяснение первой части'!AP$3="a",1,(IF('Объяснение первой части'!AP$3="e",0,"")))</f>
        <v/>
      </c>
      <c r="AQ30" s="113" t="str">
        <f>IF('Объяснение первой части'!AQ$3="a",1,(IF('Объяснение первой части'!AQ$3="e",0,"")))</f>
        <v/>
      </c>
      <c r="AR30" s="113" t="str">
        <f>IF('Объяснение первой части'!AR$3="a",1,(IF('Объяснение первой части'!AR$3="e",0,"")))</f>
        <v/>
      </c>
      <c r="AS30" s="113" t="str">
        <f>IF('Объяснение первой части'!AS$3="a",1,(IF('Объяснение первой части'!AS$3="e",0,"")))</f>
        <v/>
      </c>
      <c r="AT30" s="113" t="str">
        <f>IF('Объяснение первой части'!AT$3="a",1,(IF('Объяснение первой части'!AT$3="e",0,"")))</f>
        <v/>
      </c>
      <c r="AU30" s="113" t="str">
        <f>IF('Объяснение первой части'!AU$3="a",1,(IF('Объяснение первой части'!AU$3="e",0,"")))</f>
        <v/>
      </c>
      <c r="AV30" s="113" t="str">
        <f>IF('Объяснение первой части'!AV$3="a",1,(IF('Объяснение первой части'!AV$3="e",0,"")))</f>
        <v/>
      </c>
      <c r="AW30" s="113" t="str">
        <f>IF('Объяснение первой части'!AW$3="a",1,(IF('Объяснение первой части'!AW$3="e",0,"")))</f>
        <v/>
      </c>
      <c r="AX30" s="113" t="str">
        <f>IF('Объяснение первой части'!AX$3="a",1,(IF('Объяснение первой части'!AX$3="e",0,"")))</f>
        <v/>
      </c>
      <c r="AY30" s="113" t="str">
        <f>IF('Объяснение первой части'!AY$3="a",1,(IF('Объяснение первой части'!AY$3="e",0,"")))</f>
        <v/>
      </c>
      <c r="AZ30" s="113" t="str">
        <f>IF('Объяснение первой части'!AZ$3="a",1,(IF('Объяснение первой части'!AZ$3="e",0,"")))</f>
        <v/>
      </c>
      <c r="BA30" s="113" t="str">
        <f>IF('Объяснение первой части'!BA$3="a",1,(IF('Объяснение первой части'!BA$3="e",0,"")))</f>
        <v/>
      </c>
      <c r="BB30" s="113" t="str">
        <f>IF('Объяснение первой части'!BB$3="a",1,(IF('Объяснение первой части'!BB$3="e",0,"")))</f>
        <v/>
      </c>
      <c r="BC30" s="113" t="str">
        <f>IF('Объяснение первой части'!BC$3="a",1,(IF('Объяснение первой части'!BC$3="e",0,"")))</f>
        <v/>
      </c>
      <c r="BD30" s="113" t="str">
        <f>IF('Объяснение первой части'!BD$3="a",1,(IF('Объяснение первой части'!BD$3="e",0,"")))</f>
        <v/>
      </c>
      <c r="BE30" s="113" t="str">
        <f>IF('Объяснение первой части'!BE$3="a",1,(IF('Объяснение первой части'!BE$3="e",0,"")))</f>
        <v/>
      </c>
      <c r="BF30" s="113" t="str">
        <f>IF('Объяснение первой части'!BF$3="a",1,(IF('Объяснение первой части'!BF$3="e",0,"")))</f>
        <v/>
      </c>
      <c r="BG30" s="113" t="str">
        <f>IF('Объяснение первой части'!BG$3="a",1,(IF('Объяснение первой части'!BG$3="e",0,"")))</f>
        <v/>
      </c>
      <c r="BH30" s="113" t="str">
        <f>IF('Объяснение первой части'!BH$3="a",1,(IF('Объяснение первой части'!BH$3="e",0,"")))</f>
        <v/>
      </c>
      <c r="BI30" s="113" t="str">
        <f>IF('Объяснение первой части'!BI$3="a",1,(IF('Объяснение первой части'!BI$3="e",0,"")))</f>
        <v/>
      </c>
      <c r="BJ30" s="113" t="str">
        <f>IF('Объяснение первой части'!BJ$3="a",1,(IF('Объяснение первой части'!BJ$3="e",0,"")))</f>
        <v/>
      </c>
      <c r="BK30" s="113" t="str">
        <f>IF('Объяснение первой части'!BK$3="a",1,(IF('Объяснение первой части'!BK$3="e",0,"")))</f>
        <v/>
      </c>
      <c r="BL30" s="113" t="str">
        <f>IF('Объяснение первой части'!BL$3="a",1,(IF('Объяснение первой части'!BL$3="e",0,"")))</f>
        <v/>
      </c>
      <c r="BM30" s="113" t="str">
        <f>IF('Объяснение первой части'!BM$3="a",1,(IF('Объяснение первой части'!BM$3="e",0,"")))</f>
        <v/>
      </c>
      <c r="BN30" s="113" t="str">
        <f>IF('Объяснение первой части'!BN$3="a",1,(IF('Объяснение первой части'!BN$3="e",0,"")))</f>
        <v/>
      </c>
      <c r="BO30" s="113" t="str">
        <f>IF('Объяснение первой части'!BO$3="a",1,(IF('Объяснение первой части'!BO$3="e",0,"")))</f>
        <v/>
      </c>
      <c r="BP30" s="113" t="str">
        <f>IF('Объяснение первой части'!BP$3="a",1,(IF('Объяснение первой части'!BP$3="e",0,"")))</f>
        <v/>
      </c>
      <c r="BQ30" s="113" t="str">
        <f>IF('Объяснение первой части'!BQ$3="a",1,(IF('Объяснение первой части'!BQ$3="e",0,"")))</f>
        <v/>
      </c>
      <c r="BR30" s="113" t="str">
        <f>IF('Объяснение первой части'!BR$3="a",1,(IF('Объяснение первой части'!BR$3="e",0,"")))</f>
        <v/>
      </c>
      <c r="BS30" s="113" t="str">
        <f>IF('Объяснение первой части'!BS$3="a",1,(IF('Объяснение первой части'!BS$3="e",0,"")))</f>
        <v/>
      </c>
      <c r="BT30" s="113" t="str">
        <f>IF('Объяснение первой части'!BT$3="a",1,(IF('Объяснение первой части'!BT$3="e",0,"")))</f>
        <v/>
      </c>
      <c r="BU30" s="113" t="str">
        <f>IF('Объяснение первой части'!BU$3="a",1,(IF('Объяснение первой части'!BU$3="e",0,"")))</f>
        <v/>
      </c>
      <c r="BV30" s="113" t="str">
        <f>IF('Объяснение первой части'!BV$3="a",1,(IF('Объяснение первой части'!BV$3="e",0,"")))</f>
        <v/>
      </c>
      <c r="BW30" s="113" t="str">
        <f>IF('Объяснение первой части'!BW$3="a",1,(IF('Объяснение первой части'!BW$3="e",0,"")))</f>
        <v/>
      </c>
      <c r="BX30" s="113" t="str">
        <f>IF('Объяснение первой части'!BX$3="a",1,(IF('Объяснение первой части'!BX$3="e",0,"")))</f>
        <v/>
      </c>
      <c r="BY30" s="113" t="str">
        <f>IF('Объяснение первой части'!BY$3="a",1,(IF('Объяснение первой части'!BY$3="e",0,"")))</f>
        <v/>
      </c>
      <c r="BZ30" s="113" t="str">
        <f>IF('Объяснение первой части'!BZ$3="a",1,(IF('Объяснение первой части'!BZ$3="e",0,"")))</f>
        <v/>
      </c>
      <c r="CA30" s="113" t="str">
        <f>IF('Объяснение первой части'!CA$3="a",1,(IF('Объяснение первой части'!CA$3="e",0,"")))</f>
        <v/>
      </c>
      <c r="CB30" s="113" t="str">
        <f>IF('Объяснение первой части'!CB$3="a",1,(IF('Объяснение первой части'!CB$3="e",0,"")))</f>
        <v/>
      </c>
      <c r="CC30" s="113" t="str">
        <f>IF('Объяснение первой части'!CC$3="a",1,(IF('Объяснение первой части'!CC$3="e",0,"")))</f>
        <v/>
      </c>
      <c r="CD30" s="113" t="str">
        <f>IF('Объяснение первой части'!CD$3="a",1,(IF('Объяснение первой части'!CD$3="e",0,"")))</f>
        <v/>
      </c>
      <c r="CE30" s="113" t="str">
        <f>IF('Объяснение первой части'!CE$3="a",1,(IF('Объяснение первой части'!CE$3="e",0,"")))</f>
        <v/>
      </c>
      <c r="CF30" s="113" t="str">
        <f>IF('Объяснение первой части'!CF$3="a",1,(IF('Объяснение первой части'!CF$3="e",0,"")))</f>
        <v/>
      </c>
      <c r="CG30" s="113" t="str">
        <f>IF('Объяснение первой части'!CG$3="a",1,(IF('Объяснение первой части'!CG$3="e",0,"")))</f>
        <v/>
      </c>
      <c r="CH30" s="113" t="str">
        <f>IF('Объяснение первой части'!CH$3="a",1,(IF('Объяснение первой части'!CH$3="e",0,"")))</f>
        <v/>
      </c>
      <c r="CI30" s="113" t="str">
        <f>IF('Объяснение первой части'!CI$3="a",1,(IF('Объяснение первой части'!CI$3="e",0,"")))</f>
        <v/>
      </c>
      <c r="CJ30" s="113" t="str">
        <f>IF('Объяснение первой части'!CJ$3="a",1,(IF('Объяснение первой части'!CJ$3="e",0,"")))</f>
        <v/>
      </c>
      <c r="CK30" s="113" t="str">
        <f>IF('Объяснение первой части'!CK$3="a",1,(IF('Объяснение первой части'!CK$3="e",0,"")))</f>
        <v/>
      </c>
      <c r="CL30" s="113" t="str">
        <f>IF('Объяснение первой части'!CL$3="a",1,(IF('Объяснение первой части'!CL$3="e",0,"")))</f>
        <v/>
      </c>
      <c r="CM30" s="113" t="str">
        <f>IF('Объяснение первой части'!CM$3="a",1,(IF('Объяснение первой части'!CM$3="e",0,"")))</f>
        <v/>
      </c>
      <c r="CN30" s="113" t="str">
        <f>IF('Объяснение первой части'!CN$3="a",1,(IF('Объяснение первой части'!CN$3="e",0,"")))</f>
        <v/>
      </c>
      <c r="CO30" s="113" t="str">
        <f>IF('Объяснение первой части'!CO$3="a",1,(IF('Объяснение первой части'!CO$3="e",0,"")))</f>
        <v/>
      </c>
      <c r="CP30" s="113" t="str">
        <f>IF('Объяснение первой части'!CP$3="a",1,(IF('Объяснение первой части'!CP$3="e",0,"")))</f>
        <v/>
      </c>
      <c r="CQ30" s="113" t="str">
        <f>IF('Объяснение первой части'!CQ$3="a",1,(IF('Объяснение первой части'!CQ$3="e",0,"")))</f>
        <v/>
      </c>
      <c r="CR30" s="113" t="str">
        <f>IF('Объяснение первой части'!CR$3="a",1,(IF('Объяснение первой части'!CR$3="e",0,"")))</f>
        <v/>
      </c>
      <c r="CS30" s="113" t="str">
        <f>IF('Объяснение первой части'!CS$3="a",1,(IF('Объяснение первой части'!CS$3="e",0,"")))</f>
        <v/>
      </c>
      <c r="CT30" s="113" t="str">
        <f>IF('Объяснение первой части'!CT$3="a",1,(IF('Объяснение первой части'!CT$3="e",0,"")))</f>
        <v/>
      </c>
      <c r="CU30" s="113" t="str">
        <f>IF('Объяснение первой части'!CU$3="a",1,(IF('Объяснение первой части'!CU$3="e",0,"")))</f>
        <v/>
      </c>
      <c r="CV30" s="113" t="str">
        <f>IF('Объяснение первой части'!CV$3="a",1,(IF('Объяснение первой части'!CV$3="e",0,"")))</f>
        <v/>
      </c>
      <c r="CW30" s="113" t="str">
        <f>IF('Объяснение первой части'!CW$3="a",1,(IF('Объяснение первой части'!CW$3="e",0,"")))</f>
        <v/>
      </c>
      <c r="CX30" s="114" t="str">
        <f>IF('Объяснение первой части'!CX$3="a",1,(IF('Объяснение первой части'!CX$3="e",0,"")))</f>
        <v/>
      </c>
    </row>
    <row r="31" spans="1:102" x14ac:dyDescent="0.25">
      <c r="A31" s="121"/>
      <c r="B31" s="122"/>
      <c r="C31" s="1" t="str">
        <f>IF(C30=0,0,(IF('Объяснение первой части'!C$4="a",1,(IF('Объяснение первой части'!C$4="e",0,"")))))</f>
        <v/>
      </c>
      <c r="D31" s="1" t="str">
        <f>IF(D30=0,0,(IF('Объяснение первой части'!D$4="a",1,(IF('Объяснение первой части'!D$4="e",0,"")))))</f>
        <v/>
      </c>
      <c r="E31" s="1" t="str">
        <f>IF(E30=0,0,(IF('Объяснение первой части'!E$4="a",1,(IF('Объяснение первой части'!E$4="e",0,"")))))</f>
        <v/>
      </c>
      <c r="F31" s="1" t="str">
        <f>IF(F30=0,0,(IF('Объяснение первой части'!F$4="a",1,(IF('Объяснение первой части'!F$4="e",0,"")))))</f>
        <v/>
      </c>
      <c r="G31" s="1" t="str">
        <f>IF(G30=0,0,(IF('Объяснение первой части'!G$4="a",1,(IF('Объяснение первой части'!G$4="e",0,"")))))</f>
        <v/>
      </c>
      <c r="H31" s="1" t="str">
        <f>IF(H30=0,0,(IF('Объяснение первой части'!H$4="a",1,(IF('Объяснение первой части'!H$4="e",0,"")))))</f>
        <v/>
      </c>
      <c r="I31" s="1" t="str">
        <f>IF(I30=0,0,(IF('Объяснение первой части'!I$4="a",1,(IF('Объяснение первой части'!I$4="e",0,"")))))</f>
        <v/>
      </c>
      <c r="J31" s="1" t="str">
        <f>IF(J30=0,0,(IF('Объяснение первой части'!J$4="a",1,(IF('Объяснение первой части'!J$4="e",0,"")))))</f>
        <v/>
      </c>
      <c r="K31" s="1" t="str">
        <f>IF(K30=0,0,(IF('Объяснение первой части'!K$4="a",1,(IF('Объяснение первой части'!K$4="e",0,"")))))</f>
        <v/>
      </c>
      <c r="L31" s="1" t="str">
        <f>IF(L30=0,0,(IF('Объяснение первой части'!L$4="a",1,(IF('Объяснение первой части'!L$4="e",0,"")))))</f>
        <v/>
      </c>
      <c r="M31" s="1" t="str">
        <f>IF(M30=0,0,(IF('Объяснение первой части'!M$4="a",1,(IF('Объяснение первой части'!M$4="e",0,"")))))</f>
        <v/>
      </c>
      <c r="N31" s="1" t="str">
        <f>IF(N30=0,0,(IF('Объяснение первой части'!N$4="a",1,(IF('Объяснение первой части'!N$4="e",0,"")))))</f>
        <v/>
      </c>
      <c r="O31" s="1" t="str">
        <f>IF(O30=0,0,(IF('Объяснение первой части'!O$4="a",1,(IF('Объяснение первой части'!O$4="e",0,"")))))</f>
        <v/>
      </c>
      <c r="P31" s="1" t="str">
        <f>IF(P30=0,0,(IF('Объяснение первой части'!P$4="a",1,(IF('Объяснение первой части'!P$4="e",0,"")))))</f>
        <v/>
      </c>
      <c r="Q31" s="1" t="str">
        <f>IF(Q30=0,0,(IF('Объяснение первой части'!Q$4="a",1,(IF('Объяснение первой части'!Q$4="e",0,"")))))</f>
        <v/>
      </c>
      <c r="R31" s="1" t="str">
        <f>IF(R30=0,0,(IF('Объяснение первой части'!R$4="a",1,(IF('Объяснение первой части'!R$4="e",0,"")))))</f>
        <v/>
      </c>
      <c r="S31" s="1" t="str">
        <f>IF(S30=0,0,(IF('Объяснение первой части'!S$4="a",1,(IF('Объяснение первой части'!S$4="e",0,"")))))</f>
        <v/>
      </c>
      <c r="T31" s="1" t="str">
        <f>IF(T30=0,0,(IF('Объяснение первой части'!T$4="a",1,(IF('Объяснение первой части'!T$4="e",0,"")))))</f>
        <v/>
      </c>
      <c r="U31" s="1" t="str">
        <f>IF(U30=0,0,(IF('Объяснение первой части'!U$4="a",1,(IF('Объяснение первой части'!U$4="e",0,"")))))</f>
        <v/>
      </c>
      <c r="V31" s="1" t="str">
        <f>IF(V30=0,0,(IF('Объяснение первой части'!V$4="a",1,(IF('Объяснение первой части'!V$4="e",0,"")))))</f>
        <v/>
      </c>
      <c r="W31" s="1" t="str">
        <f>IF(W30=0,0,(IF('Объяснение первой части'!W$4="a",1,(IF('Объяснение первой части'!W$4="e",0,"")))))</f>
        <v/>
      </c>
      <c r="X31" s="1" t="str">
        <f>IF(X30=0,0,(IF('Объяснение первой части'!X$4="a",1,(IF('Объяснение первой части'!X$4="e",0,"")))))</f>
        <v/>
      </c>
      <c r="Y31" s="1" t="str">
        <f>IF(Y30=0,0,(IF('Объяснение первой части'!Y$4="a",1,(IF('Объяснение первой части'!Y$4="e",0,"")))))</f>
        <v/>
      </c>
      <c r="Z31" s="1" t="str">
        <f>IF(Z30=0,0,(IF('Объяснение первой части'!Z$4="a",1,(IF('Объяснение первой части'!Z$4="e",0,"")))))</f>
        <v/>
      </c>
      <c r="AA31" s="1" t="str">
        <f>IF(AA30=0,0,(IF('Объяснение первой части'!AA$4="a",1,(IF('Объяснение первой части'!AA$4="e",0,"")))))</f>
        <v/>
      </c>
      <c r="AB31" s="1" t="str">
        <f>IF(AB30=0,0,(IF('Объяснение первой части'!AB$4="a",1,(IF('Объяснение первой части'!AB$4="e",0,"")))))</f>
        <v/>
      </c>
      <c r="AC31" s="1" t="str">
        <f>IF(AC30=0,0,(IF('Объяснение первой части'!AC$4="a",1,(IF('Объяснение первой части'!AC$4="e",0,"")))))</f>
        <v/>
      </c>
      <c r="AD31" s="1" t="str">
        <f>IF(AD30=0,0,(IF('Объяснение первой части'!AD$4="a",1,(IF('Объяснение первой части'!AD$4="e",0,"")))))</f>
        <v/>
      </c>
      <c r="AE31" s="1" t="str">
        <f>IF(AE30=0,0,(IF('Объяснение первой части'!AE$4="a",1,(IF('Объяснение первой части'!AE$4="e",0,"")))))</f>
        <v/>
      </c>
      <c r="AF31" s="1" t="str">
        <f>IF(AF30=0,0,(IF('Объяснение первой части'!AF$4="a",1,(IF('Объяснение первой части'!AF$4="e",0,"")))))</f>
        <v/>
      </c>
      <c r="AG31" s="1" t="str">
        <f>IF(AG30=0,0,(IF('Объяснение первой части'!AG$4="a",1,(IF('Объяснение первой части'!AG$4="e",0,"")))))</f>
        <v/>
      </c>
      <c r="AH31" s="1" t="str">
        <f>IF(AH30=0,0,(IF('Объяснение первой части'!AH$4="a",1,(IF('Объяснение первой части'!AH$4="e",0,"")))))</f>
        <v/>
      </c>
      <c r="AI31" s="1" t="str">
        <f>IF(AI30=0,0,(IF('Объяснение первой части'!AI$4="a",1,(IF('Объяснение первой части'!AI$4="e",0,"")))))</f>
        <v/>
      </c>
      <c r="AJ31" s="1" t="str">
        <f>IF(AJ30=0,0,(IF('Объяснение первой части'!AJ$4="a",1,(IF('Объяснение первой части'!AJ$4="e",0,"")))))</f>
        <v/>
      </c>
      <c r="AK31" s="1" t="str">
        <f>IF(AK30=0,0,(IF('Объяснение первой части'!AK$4="a",1,(IF('Объяснение первой части'!AK$4="e",0,"")))))</f>
        <v/>
      </c>
      <c r="AL31" s="1" t="str">
        <f>IF(AL30=0,0,(IF('Объяснение первой части'!AL$4="a",1,(IF('Объяснение первой части'!AL$4="e",0,"")))))</f>
        <v/>
      </c>
      <c r="AM31" s="1" t="str">
        <f>IF(AM30=0,0,(IF('Объяснение первой части'!AM$4="a",1,(IF('Объяснение первой части'!AM$4="e",0,"")))))</f>
        <v/>
      </c>
      <c r="AN31" s="1" t="str">
        <f>IF(AN30=0,0,(IF('Объяснение первой части'!AN$4="a",1,(IF('Объяснение первой части'!AN$4="e",0,"")))))</f>
        <v/>
      </c>
      <c r="AO31" s="1" t="str">
        <f>IF(AO30=0,0,(IF('Объяснение первой части'!AO$4="a",1,(IF('Объяснение первой части'!AO$4="e",0,"")))))</f>
        <v/>
      </c>
      <c r="AP31" s="1" t="str">
        <f>IF(AP30=0,0,(IF('Объяснение первой части'!AP$4="a",1,(IF('Объяснение первой части'!AP$4="e",0,"")))))</f>
        <v/>
      </c>
      <c r="AQ31" s="1" t="str">
        <f>IF(AQ30=0,0,(IF('Объяснение первой части'!AQ$4="a",1,(IF('Объяснение первой части'!AQ$4="e",0,"")))))</f>
        <v/>
      </c>
      <c r="AR31" s="1" t="str">
        <f>IF(AR30=0,0,(IF('Объяснение первой части'!AR$4="a",1,(IF('Объяснение первой части'!AR$4="e",0,"")))))</f>
        <v/>
      </c>
      <c r="AS31" s="1" t="str">
        <f>IF(AS30=0,0,(IF('Объяснение первой части'!AS$4="a",1,(IF('Объяснение первой части'!AS$4="e",0,"")))))</f>
        <v/>
      </c>
      <c r="AT31" s="1" t="str">
        <f>IF(AT30=0,0,(IF('Объяснение первой части'!AT$4="a",1,(IF('Объяснение первой части'!AT$4="e",0,"")))))</f>
        <v/>
      </c>
      <c r="AU31" s="1" t="str">
        <f>IF(AU30=0,0,(IF('Объяснение первой части'!AU$4="a",1,(IF('Объяснение первой части'!AU$4="e",0,"")))))</f>
        <v/>
      </c>
      <c r="AV31" s="1" t="str">
        <f>IF(AV30=0,0,(IF('Объяснение первой части'!AV$4="a",1,(IF('Объяснение первой части'!AV$4="e",0,"")))))</f>
        <v/>
      </c>
      <c r="AW31" s="1" t="str">
        <f>IF(AW30=0,0,(IF('Объяснение первой части'!AW$4="a",1,(IF('Объяснение первой части'!AW$4="e",0,"")))))</f>
        <v/>
      </c>
      <c r="AX31" s="1" t="str">
        <f>IF(AX30=0,0,(IF('Объяснение первой части'!AX$4="a",1,(IF('Объяснение первой части'!AX$4="e",0,"")))))</f>
        <v/>
      </c>
      <c r="AY31" s="1" t="str">
        <f>IF(AY30=0,0,(IF('Объяснение первой части'!AY$4="a",1,(IF('Объяснение первой части'!AY$4="e",0,"")))))</f>
        <v/>
      </c>
      <c r="AZ31" s="1" t="str">
        <f>IF(AZ30=0,0,(IF('Объяснение первой части'!AZ$4="a",1,(IF('Объяснение первой части'!AZ$4="e",0,"")))))</f>
        <v/>
      </c>
      <c r="BA31" s="1" t="str">
        <f>IF(BA30=0,0,(IF('Объяснение первой части'!BA$4="a",1,(IF('Объяснение первой части'!BA$4="e",0,"")))))</f>
        <v/>
      </c>
      <c r="BB31" s="1" t="str">
        <f>IF(BB30=0,0,(IF('Объяснение первой части'!BB$4="a",1,(IF('Объяснение первой части'!BB$4="e",0,"")))))</f>
        <v/>
      </c>
      <c r="BC31" s="1" t="str">
        <f>IF(BC30=0,0,(IF('Объяснение первой части'!BC$4="a",1,(IF('Объяснение первой части'!BC$4="e",0,"")))))</f>
        <v/>
      </c>
      <c r="BD31" s="1" t="str">
        <f>IF(BD30=0,0,(IF('Объяснение первой части'!BD$4="a",1,(IF('Объяснение первой части'!BD$4="e",0,"")))))</f>
        <v/>
      </c>
      <c r="BE31" s="1" t="str">
        <f>IF(BE30=0,0,(IF('Объяснение первой части'!BE$4="a",1,(IF('Объяснение первой части'!BE$4="e",0,"")))))</f>
        <v/>
      </c>
      <c r="BF31" s="1" t="str">
        <f>IF(BF30=0,0,(IF('Объяснение первой части'!BF$4="a",1,(IF('Объяснение первой части'!BF$4="e",0,"")))))</f>
        <v/>
      </c>
      <c r="BG31" s="1" t="str">
        <f>IF(BG30=0,0,(IF('Объяснение первой части'!BG$4="a",1,(IF('Объяснение первой части'!BG$4="e",0,"")))))</f>
        <v/>
      </c>
      <c r="BH31" s="1" t="str">
        <f>IF(BH30=0,0,(IF('Объяснение первой части'!BH$4="a",1,(IF('Объяснение первой части'!BH$4="e",0,"")))))</f>
        <v/>
      </c>
      <c r="BI31" s="1" t="str">
        <f>IF(BI30=0,0,(IF('Объяснение первой части'!BI$4="a",1,(IF('Объяснение первой части'!BI$4="e",0,"")))))</f>
        <v/>
      </c>
      <c r="BJ31" s="1" t="str">
        <f>IF(BJ30=0,0,(IF('Объяснение первой части'!BJ$4="a",1,(IF('Объяснение первой части'!BJ$4="e",0,"")))))</f>
        <v/>
      </c>
      <c r="BK31" s="1" t="str">
        <f>IF(BK30=0,0,(IF('Объяснение первой части'!BK$4="a",1,(IF('Объяснение первой части'!BK$4="e",0,"")))))</f>
        <v/>
      </c>
      <c r="BL31" s="1" t="str">
        <f>IF(BL30=0,0,(IF('Объяснение первой части'!BL$4="a",1,(IF('Объяснение первой части'!BL$4="e",0,"")))))</f>
        <v/>
      </c>
      <c r="BM31" s="1" t="str">
        <f>IF(BM30=0,0,(IF('Объяснение первой части'!BM$4="a",1,(IF('Объяснение первой части'!BM$4="e",0,"")))))</f>
        <v/>
      </c>
      <c r="BN31" s="1" t="str">
        <f>IF(BN30=0,0,(IF('Объяснение первой части'!BN$4="a",1,(IF('Объяснение первой части'!BN$4="e",0,"")))))</f>
        <v/>
      </c>
      <c r="BO31" s="1" t="str">
        <f>IF(BO30=0,0,(IF('Объяснение первой части'!BO$4="a",1,(IF('Объяснение первой части'!BO$4="e",0,"")))))</f>
        <v/>
      </c>
      <c r="BP31" s="1" t="str">
        <f>IF(BP30=0,0,(IF('Объяснение первой части'!BP$4="a",1,(IF('Объяснение первой части'!BP$4="e",0,"")))))</f>
        <v/>
      </c>
      <c r="BQ31" s="1" t="str">
        <f>IF(BQ30=0,0,(IF('Объяснение первой части'!BQ$4="a",1,(IF('Объяснение первой части'!BQ$4="e",0,"")))))</f>
        <v/>
      </c>
      <c r="BR31" s="1" t="str">
        <f>IF(BR30=0,0,(IF('Объяснение первой части'!BR$4="a",1,(IF('Объяснение первой части'!BR$4="e",0,"")))))</f>
        <v/>
      </c>
      <c r="BS31" s="1" t="str">
        <f>IF(BS30=0,0,(IF('Объяснение первой части'!BS$4="a",1,(IF('Объяснение первой части'!BS$4="e",0,"")))))</f>
        <v/>
      </c>
      <c r="BT31" s="1" t="str">
        <f>IF(BT30=0,0,(IF('Объяснение первой части'!BT$4="a",1,(IF('Объяснение первой части'!BT$4="e",0,"")))))</f>
        <v/>
      </c>
      <c r="BU31" s="1" t="str">
        <f>IF(BU30=0,0,(IF('Объяснение первой части'!BU$4="a",1,(IF('Объяснение первой части'!BU$4="e",0,"")))))</f>
        <v/>
      </c>
      <c r="BV31" s="1" t="str">
        <f>IF(BV30=0,0,(IF('Объяснение первой части'!BV$4="a",1,(IF('Объяснение первой части'!BV$4="e",0,"")))))</f>
        <v/>
      </c>
      <c r="BW31" s="1" t="str">
        <f>IF(BW30=0,0,(IF('Объяснение первой части'!BW$4="a",1,(IF('Объяснение первой части'!BW$4="e",0,"")))))</f>
        <v/>
      </c>
      <c r="BX31" s="1" t="str">
        <f>IF(BX30=0,0,(IF('Объяснение первой части'!BX$4="a",1,(IF('Объяснение первой части'!BX$4="e",0,"")))))</f>
        <v/>
      </c>
      <c r="BY31" s="1" t="str">
        <f>IF(BY30=0,0,(IF('Объяснение первой части'!BY$4="a",1,(IF('Объяснение первой части'!BY$4="e",0,"")))))</f>
        <v/>
      </c>
      <c r="BZ31" s="1" t="str">
        <f>IF(BZ30=0,0,(IF('Объяснение первой части'!BZ$4="a",1,(IF('Объяснение первой части'!BZ$4="e",0,"")))))</f>
        <v/>
      </c>
      <c r="CA31" s="1" t="str">
        <f>IF(CA30=0,0,(IF('Объяснение первой части'!CA$4="a",1,(IF('Объяснение первой части'!CA$4="e",0,"")))))</f>
        <v/>
      </c>
      <c r="CB31" s="1" t="str">
        <f>IF(CB30=0,0,(IF('Объяснение первой части'!CB$4="a",1,(IF('Объяснение первой части'!CB$4="e",0,"")))))</f>
        <v/>
      </c>
      <c r="CC31" s="1" t="str">
        <f>IF(CC30=0,0,(IF('Объяснение первой части'!CC$4="a",1,(IF('Объяснение первой части'!CC$4="e",0,"")))))</f>
        <v/>
      </c>
      <c r="CD31" s="1" t="str">
        <f>IF(CD30=0,0,(IF('Объяснение первой части'!CD$4="a",1,(IF('Объяснение первой части'!CD$4="e",0,"")))))</f>
        <v/>
      </c>
      <c r="CE31" s="1" t="str">
        <f>IF(CE30=0,0,(IF('Объяснение первой части'!CE$4="a",1,(IF('Объяснение первой части'!CE$4="e",0,"")))))</f>
        <v/>
      </c>
      <c r="CF31" s="1" t="str">
        <f>IF(CF30=0,0,(IF('Объяснение первой части'!CF$4="a",1,(IF('Объяснение первой части'!CF$4="e",0,"")))))</f>
        <v/>
      </c>
      <c r="CG31" s="1" t="str">
        <f>IF(CG30=0,0,(IF('Объяснение первой части'!CG$4="a",1,(IF('Объяснение первой части'!CG$4="e",0,"")))))</f>
        <v/>
      </c>
      <c r="CH31" s="1" t="str">
        <f>IF(CH30=0,0,(IF('Объяснение первой части'!CH$4="a",1,(IF('Объяснение первой части'!CH$4="e",0,"")))))</f>
        <v/>
      </c>
      <c r="CI31" s="1" t="str">
        <f>IF(CI30=0,0,(IF('Объяснение первой части'!CI$4="a",1,(IF('Объяснение первой части'!CI$4="e",0,"")))))</f>
        <v/>
      </c>
      <c r="CJ31" s="1" t="str">
        <f>IF(CJ30=0,0,(IF('Объяснение первой части'!CJ$4="a",1,(IF('Объяснение первой части'!CJ$4="e",0,"")))))</f>
        <v/>
      </c>
      <c r="CK31" s="1" t="str">
        <f>IF(CK30=0,0,(IF('Объяснение первой части'!CK$4="a",1,(IF('Объяснение первой части'!CK$4="e",0,"")))))</f>
        <v/>
      </c>
      <c r="CL31" s="1" t="str">
        <f>IF(CL30=0,0,(IF('Объяснение первой части'!CL$4="a",1,(IF('Объяснение первой части'!CL$4="e",0,"")))))</f>
        <v/>
      </c>
      <c r="CM31" s="1" t="str">
        <f>IF(CM30=0,0,(IF('Объяснение первой части'!CM$4="a",1,(IF('Объяснение первой части'!CM$4="e",0,"")))))</f>
        <v/>
      </c>
      <c r="CN31" s="1" t="str">
        <f>IF(CN30=0,0,(IF('Объяснение первой части'!CN$4="a",1,(IF('Объяснение первой части'!CN$4="e",0,"")))))</f>
        <v/>
      </c>
      <c r="CO31" s="1" t="str">
        <f>IF(CO30=0,0,(IF('Объяснение первой части'!CO$4="a",1,(IF('Объяснение первой части'!CO$4="e",0,"")))))</f>
        <v/>
      </c>
      <c r="CP31" s="1" t="str">
        <f>IF(CP30=0,0,(IF('Объяснение первой части'!CP$4="a",1,(IF('Объяснение первой части'!CP$4="e",0,"")))))</f>
        <v/>
      </c>
      <c r="CQ31" s="1" t="str">
        <f>IF(CQ30=0,0,(IF('Объяснение первой части'!CQ$4="a",1,(IF('Объяснение первой части'!CQ$4="e",0,"")))))</f>
        <v/>
      </c>
      <c r="CR31" s="1" t="str">
        <f>IF(CR30=0,0,(IF('Объяснение первой части'!CR$4="a",1,(IF('Объяснение первой части'!CR$4="e",0,"")))))</f>
        <v/>
      </c>
      <c r="CS31" s="1" t="str">
        <f>IF(CS30=0,0,(IF('Объяснение первой части'!CS$4="a",1,(IF('Объяснение первой части'!CS$4="e",0,"")))))</f>
        <v/>
      </c>
      <c r="CT31" s="1" t="str">
        <f>IF(CT30=0,0,(IF('Объяснение первой части'!CT$4="a",1,(IF('Объяснение первой части'!CT$4="e",0,"")))))</f>
        <v/>
      </c>
      <c r="CU31" s="1" t="str">
        <f>IF(CU30=0,0,(IF('Объяснение первой части'!CU$4="a",1,(IF('Объяснение первой части'!CU$4="e",0,"")))))</f>
        <v/>
      </c>
      <c r="CV31" s="1" t="str">
        <f>IF(CV30=0,0,(IF('Объяснение первой части'!CV$4="a",1,(IF('Объяснение первой части'!CV$4="e",0,"")))))</f>
        <v/>
      </c>
      <c r="CW31" s="1" t="str">
        <f>IF(CW30=0,0,(IF('Объяснение первой части'!CW$4="a",1,(IF('Объяснение первой части'!CW$4="e",0,"")))))</f>
        <v/>
      </c>
      <c r="CX31" s="50" t="str">
        <f>IF(CX30=0,0,(IF('Объяснение первой части'!CX$4="a",1,(IF('Объяснение первой части'!CX$4="e",0,"")))))</f>
        <v/>
      </c>
    </row>
    <row r="32" spans="1:102" x14ac:dyDescent="0.25">
      <c r="A32" s="121"/>
      <c r="B32" s="122"/>
      <c r="C32" s="1" t="str">
        <f>IF(C31=0,0,(IF('Объяснение первой части'!C$5="a",1,(IF('Объяснение первой части'!C$5="e",0,"")))))</f>
        <v/>
      </c>
      <c r="D32" s="1" t="str">
        <f>IF(D31=0,0,(IF('Объяснение первой части'!D$5="a",1,(IF('Объяснение первой части'!D$5="e",0,"")))))</f>
        <v/>
      </c>
      <c r="E32" s="1" t="str">
        <f>IF(E31=0,0,(IF('Объяснение первой части'!E$5="a",1,(IF('Объяснение первой части'!E$5="e",0,"")))))</f>
        <v/>
      </c>
      <c r="F32" s="1" t="str">
        <f>IF(F31=0,0,(IF('Объяснение первой части'!F$5="a",1,(IF('Объяснение первой части'!F$5="e",0,"")))))</f>
        <v/>
      </c>
      <c r="G32" s="1" t="str">
        <f>IF(G31=0,0,(IF('Объяснение первой части'!G$5="a",1,(IF('Объяснение первой части'!G$5="e",0,"")))))</f>
        <v/>
      </c>
      <c r="H32" s="1" t="str">
        <f>IF(H31=0,0,(IF('Объяснение первой части'!H$5="a",1,(IF('Объяснение первой части'!H$5="e",0,"")))))</f>
        <v/>
      </c>
      <c r="I32" s="1" t="str">
        <f>IF(I31=0,0,(IF('Объяснение первой части'!I$5="a",1,(IF('Объяснение первой части'!I$5="e",0,"")))))</f>
        <v/>
      </c>
      <c r="J32" s="1" t="str">
        <f>IF(J31=0,0,(IF('Объяснение первой части'!J$5="a",1,(IF('Объяснение первой части'!J$5="e",0,"")))))</f>
        <v/>
      </c>
      <c r="K32" s="1" t="str">
        <f>IF(K31=0,0,(IF('Объяснение первой части'!K$5="a",1,(IF('Объяснение первой части'!K$5="e",0,"")))))</f>
        <v/>
      </c>
      <c r="L32" s="1" t="str">
        <f>IF(L31=0,0,(IF('Объяснение первой части'!L$5="a",1,(IF('Объяснение первой части'!L$5="e",0,"")))))</f>
        <v/>
      </c>
      <c r="M32" s="1" t="str">
        <f>IF(M31=0,0,(IF('Объяснение первой части'!M$5="a",1,(IF('Объяснение первой части'!M$5="e",0,"")))))</f>
        <v/>
      </c>
      <c r="N32" s="1" t="str">
        <f>IF(N31=0,0,(IF('Объяснение первой части'!N$5="a",1,(IF('Объяснение первой части'!N$5="e",0,"")))))</f>
        <v/>
      </c>
      <c r="O32" s="1" t="str">
        <f>IF(O31=0,0,(IF('Объяснение первой части'!O$5="a",1,(IF('Объяснение первой части'!O$5="e",0,"")))))</f>
        <v/>
      </c>
      <c r="P32" s="1" t="str">
        <f>IF(P31=0,0,(IF('Объяснение первой части'!P$5="a",1,(IF('Объяснение первой части'!P$5="e",0,"")))))</f>
        <v/>
      </c>
      <c r="Q32" s="1" t="str">
        <f>IF(Q31=0,0,(IF('Объяснение первой части'!Q$5="a",1,(IF('Объяснение первой части'!Q$5="e",0,"")))))</f>
        <v/>
      </c>
      <c r="R32" s="1" t="str">
        <f>IF(R31=0,0,(IF('Объяснение первой части'!R$5="a",1,(IF('Объяснение первой части'!R$5="e",0,"")))))</f>
        <v/>
      </c>
      <c r="S32" s="1" t="str">
        <f>IF(S31=0,0,(IF('Объяснение первой части'!S$5="a",1,(IF('Объяснение первой части'!S$5="e",0,"")))))</f>
        <v/>
      </c>
      <c r="T32" s="1" t="str">
        <f>IF(T31=0,0,(IF('Объяснение первой части'!T$5="a",1,(IF('Объяснение первой части'!T$5="e",0,"")))))</f>
        <v/>
      </c>
      <c r="U32" s="1" t="str">
        <f>IF(U31=0,0,(IF('Объяснение первой части'!U$5="a",1,(IF('Объяснение первой части'!U$5="e",0,"")))))</f>
        <v/>
      </c>
      <c r="V32" s="1" t="str">
        <f>IF(V31=0,0,(IF('Объяснение первой части'!V$5="a",1,(IF('Объяснение первой части'!V$5="e",0,"")))))</f>
        <v/>
      </c>
      <c r="W32" s="1" t="str">
        <f>IF(W31=0,0,(IF('Объяснение первой части'!W$5="a",1,(IF('Объяснение первой части'!W$5="e",0,"")))))</f>
        <v/>
      </c>
      <c r="X32" s="1" t="str">
        <f>IF(X31=0,0,(IF('Объяснение первой части'!X$5="a",1,(IF('Объяснение первой части'!X$5="e",0,"")))))</f>
        <v/>
      </c>
      <c r="Y32" s="1" t="str">
        <f>IF(Y31=0,0,(IF('Объяснение первой части'!Y$5="a",1,(IF('Объяснение первой части'!Y$5="e",0,"")))))</f>
        <v/>
      </c>
      <c r="Z32" s="1" t="str">
        <f>IF(Z31=0,0,(IF('Объяснение первой части'!Z$5="a",1,(IF('Объяснение первой части'!Z$5="e",0,"")))))</f>
        <v/>
      </c>
      <c r="AA32" s="1" t="str">
        <f>IF(AA31=0,0,(IF('Объяснение первой части'!AA$5="a",1,(IF('Объяснение первой части'!AA$5="e",0,"")))))</f>
        <v/>
      </c>
      <c r="AB32" s="1" t="str">
        <f>IF(AB31=0,0,(IF('Объяснение первой части'!AB$5="a",1,(IF('Объяснение первой части'!AB$5="e",0,"")))))</f>
        <v/>
      </c>
      <c r="AC32" s="1" t="str">
        <f>IF(AC31=0,0,(IF('Объяснение первой части'!AC$5="a",1,(IF('Объяснение первой части'!AC$5="e",0,"")))))</f>
        <v/>
      </c>
      <c r="AD32" s="1" t="str">
        <f>IF(AD31=0,0,(IF('Объяснение первой части'!AD$5="a",1,(IF('Объяснение первой части'!AD$5="e",0,"")))))</f>
        <v/>
      </c>
      <c r="AE32" s="1" t="str">
        <f>IF(AE31=0,0,(IF('Объяснение первой части'!AE$5="a",1,(IF('Объяснение первой части'!AE$5="e",0,"")))))</f>
        <v/>
      </c>
      <c r="AF32" s="1" t="str">
        <f>IF(AF31=0,0,(IF('Объяснение первой части'!AF$5="a",1,(IF('Объяснение первой части'!AF$5="e",0,"")))))</f>
        <v/>
      </c>
      <c r="AG32" s="1" t="str">
        <f>IF(AG31=0,0,(IF('Объяснение первой части'!AG$5="a",1,(IF('Объяснение первой части'!AG$5="e",0,"")))))</f>
        <v/>
      </c>
      <c r="AH32" s="1" t="str">
        <f>IF(AH31=0,0,(IF('Объяснение первой части'!AH$5="a",1,(IF('Объяснение первой части'!AH$5="e",0,"")))))</f>
        <v/>
      </c>
      <c r="AI32" s="1" t="str">
        <f>IF(AI31=0,0,(IF('Объяснение первой части'!AI$5="a",1,(IF('Объяснение первой части'!AI$5="e",0,"")))))</f>
        <v/>
      </c>
      <c r="AJ32" s="1" t="str">
        <f>IF(AJ31=0,0,(IF('Объяснение первой части'!AJ$5="a",1,(IF('Объяснение первой части'!AJ$5="e",0,"")))))</f>
        <v/>
      </c>
      <c r="AK32" s="1" t="str">
        <f>IF(AK31=0,0,(IF('Объяснение первой части'!AK$5="a",1,(IF('Объяснение первой части'!AK$5="e",0,"")))))</f>
        <v/>
      </c>
      <c r="AL32" s="1" t="str">
        <f>IF(AL31=0,0,(IF('Объяснение первой части'!AL$5="a",1,(IF('Объяснение первой части'!AL$5="e",0,"")))))</f>
        <v/>
      </c>
      <c r="AM32" s="1" t="str">
        <f>IF(AM31=0,0,(IF('Объяснение первой части'!AM$5="a",1,(IF('Объяснение первой части'!AM$5="e",0,"")))))</f>
        <v/>
      </c>
      <c r="AN32" s="1" t="str">
        <f>IF(AN31=0,0,(IF('Объяснение первой части'!AN$5="a",1,(IF('Объяснение первой части'!AN$5="e",0,"")))))</f>
        <v/>
      </c>
      <c r="AO32" s="1" t="str">
        <f>IF(AO31=0,0,(IF('Объяснение первой части'!AO$5="a",1,(IF('Объяснение первой части'!AO$5="e",0,"")))))</f>
        <v/>
      </c>
      <c r="AP32" s="1" t="str">
        <f>IF(AP31=0,0,(IF('Объяснение первой части'!AP$5="a",1,(IF('Объяснение первой части'!AP$5="e",0,"")))))</f>
        <v/>
      </c>
      <c r="AQ32" s="1" t="str">
        <f>IF(AQ31=0,0,(IF('Объяснение первой части'!AQ$5="a",1,(IF('Объяснение первой части'!AQ$5="e",0,"")))))</f>
        <v/>
      </c>
      <c r="AR32" s="1" t="str">
        <f>IF(AR31=0,0,(IF('Объяснение первой части'!AR$5="a",1,(IF('Объяснение первой части'!AR$5="e",0,"")))))</f>
        <v/>
      </c>
      <c r="AS32" s="1" t="str">
        <f>IF(AS31=0,0,(IF('Объяснение первой части'!AS$5="a",1,(IF('Объяснение первой части'!AS$5="e",0,"")))))</f>
        <v/>
      </c>
      <c r="AT32" s="1" t="str">
        <f>IF(AT31=0,0,(IF('Объяснение первой части'!AT$5="a",1,(IF('Объяснение первой части'!AT$5="e",0,"")))))</f>
        <v/>
      </c>
      <c r="AU32" s="1" t="str">
        <f>IF(AU31=0,0,(IF('Объяснение первой части'!AU$5="a",1,(IF('Объяснение первой части'!AU$5="e",0,"")))))</f>
        <v/>
      </c>
      <c r="AV32" s="1" t="str">
        <f>IF(AV31=0,0,(IF('Объяснение первой части'!AV$5="a",1,(IF('Объяснение первой части'!AV$5="e",0,"")))))</f>
        <v/>
      </c>
      <c r="AW32" s="1" t="str">
        <f>IF(AW31=0,0,(IF('Объяснение первой части'!AW$5="a",1,(IF('Объяснение первой части'!AW$5="e",0,"")))))</f>
        <v/>
      </c>
      <c r="AX32" s="1" t="str">
        <f>IF(AX31=0,0,(IF('Объяснение первой части'!AX$5="a",1,(IF('Объяснение первой части'!AX$5="e",0,"")))))</f>
        <v/>
      </c>
      <c r="AY32" s="1" t="str">
        <f>IF(AY31=0,0,(IF('Объяснение первой части'!AY$5="a",1,(IF('Объяснение первой части'!AY$5="e",0,"")))))</f>
        <v/>
      </c>
      <c r="AZ32" s="1" t="str">
        <f>IF(AZ31=0,0,(IF('Объяснение первой части'!AZ$5="a",1,(IF('Объяснение первой части'!AZ$5="e",0,"")))))</f>
        <v/>
      </c>
      <c r="BA32" s="1" t="str">
        <f>IF(BA31=0,0,(IF('Объяснение первой части'!BA$5="a",1,(IF('Объяснение первой части'!BA$5="e",0,"")))))</f>
        <v/>
      </c>
      <c r="BB32" s="1" t="str">
        <f>IF(BB31=0,0,(IF('Объяснение первой части'!BB$5="a",1,(IF('Объяснение первой части'!BB$5="e",0,"")))))</f>
        <v/>
      </c>
      <c r="BC32" s="1" t="str">
        <f>IF(BC31=0,0,(IF('Объяснение первой части'!BC$5="a",1,(IF('Объяснение первой части'!BC$5="e",0,"")))))</f>
        <v/>
      </c>
      <c r="BD32" s="1" t="str">
        <f>IF(BD31=0,0,(IF('Объяснение первой части'!BD$5="a",1,(IF('Объяснение первой части'!BD$5="e",0,"")))))</f>
        <v/>
      </c>
      <c r="BE32" s="1" t="str">
        <f>IF(BE31=0,0,(IF('Объяснение первой части'!BE$5="a",1,(IF('Объяснение первой части'!BE$5="e",0,"")))))</f>
        <v/>
      </c>
      <c r="BF32" s="1" t="str">
        <f>IF(BF31=0,0,(IF('Объяснение первой части'!BF$5="a",1,(IF('Объяснение первой части'!BF$5="e",0,"")))))</f>
        <v/>
      </c>
      <c r="BG32" s="1" t="str">
        <f>IF(BG31=0,0,(IF('Объяснение первой части'!BG$5="a",1,(IF('Объяснение первой части'!BG$5="e",0,"")))))</f>
        <v/>
      </c>
      <c r="BH32" s="1" t="str">
        <f>IF(BH31=0,0,(IF('Объяснение первой части'!BH$5="a",1,(IF('Объяснение первой части'!BH$5="e",0,"")))))</f>
        <v/>
      </c>
      <c r="BI32" s="1" t="str">
        <f>IF(BI31=0,0,(IF('Объяснение первой части'!BI$5="a",1,(IF('Объяснение первой части'!BI$5="e",0,"")))))</f>
        <v/>
      </c>
      <c r="BJ32" s="1" t="str">
        <f>IF(BJ31=0,0,(IF('Объяснение первой части'!BJ$5="a",1,(IF('Объяснение первой части'!BJ$5="e",0,"")))))</f>
        <v/>
      </c>
      <c r="BK32" s="1" t="str">
        <f>IF(BK31=0,0,(IF('Объяснение первой части'!BK$5="a",1,(IF('Объяснение первой части'!BK$5="e",0,"")))))</f>
        <v/>
      </c>
      <c r="BL32" s="1" t="str">
        <f>IF(BL31=0,0,(IF('Объяснение первой части'!BL$5="a",1,(IF('Объяснение первой части'!BL$5="e",0,"")))))</f>
        <v/>
      </c>
      <c r="BM32" s="1" t="str">
        <f>IF(BM31=0,0,(IF('Объяснение первой части'!BM$5="a",1,(IF('Объяснение первой части'!BM$5="e",0,"")))))</f>
        <v/>
      </c>
      <c r="BN32" s="1" t="str">
        <f>IF(BN31=0,0,(IF('Объяснение первой части'!BN$5="a",1,(IF('Объяснение первой части'!BN$5="e",0,"")))))</f>
        <v/>
      </c>
      <c r="BO32" s="1" t="str">
        <f>IF(BO31=0,0,(IF('Объяснение первой части'!BO$5="a",1,(IF('Объяснение первой части'!BO$5="e",0,"")))))</f>
        <v/>
      </c>
      <c r="BP32" s="1" t="str">
        <f>IF(BP31=0,0,(IF('Объяснение первой части'!BP$5="a",1,(IF('Объяснение первой части'!BP$5="e",0,"")))))</f>
        <v/>
      </c>
      <c r="BQ32" s="1" t="str">
        <f>IF(BQ31=0,0,(IF('Объяснение первой части'!BQ$5="a",1,(IF('Объяснение первой части'!BQ$5="e",0,"")))))</f>
        <v/>
      </c>
      <c r="BR32" s="1" t="str">
        <f>IF(BR31=0,0,(IF('Объяснение первой части'!BR$5="a",1,(IF('Объяснение первой части'!BR$5="e",0,"")))))</f>
        <v/>
      </c>
      <c r="BS32" s="1" t="str">
        <f>IF(BS31=0,0,(IF('Объяснение первой части'!BS$5="a",1,(IF('Объяснение первой части'!BS$5="e",0,"")))))</f>
        <v/>
      </c>
      <c r="BT32" s="1" t="str">
        <f>IF(BT31=0,0,(IF('Объяснение первой части'!BT$5="a",1,(IF('Объяснение первой части'!BT$5="e",0,"")))))</f>
        <v/>
      </c>
      <c r="BU32" s="1" t="str">
        <f>IF(BU31=0,0,(IF('Объяснение первой части'!BU$5="a",1,(IF('Объяснение первой части'!BU$5="e",0,"")))))</f>
        <v/>
      </c>
      <c r="BV32" s="1" t="str">
        <f>IF(BV31=0,0,(IF('Объяснение первой части'!BV$5="a",1,(IF('Объяснение первой части'!BV$5="e",0,"")))))</f>
        <v/>
      </c>
      <c r="BW32" s="1" t="str">
        <f>IF(BW31=0,0,(IF('Объяснение первой части'!BW$5="a",1,(IF('Объяснение первой части'!BW$5="e",0,"")))))</f>
        <v/>
      </c>
      <c r="BX32" s="1" t="str">
        <f>IF(BX31=0,0,(IF('Объяснение первой части'!BX$5="a",1,(IF('Объяснение первой части'!BX$5="e",0,"")))))</f>
        <v/>
      </c>
      <c r="BY32" s="1" t="str">
        <f>IF(BY31=0,0,(IF('Объяснение первой части'!BY$5="a",1,(IF('Объяснение первой части'!BY$5="e",0,"")))))</f>
        <v/>
      </c>
      <c r="BZ32" s="1" t="str">
        <f>IF(BZ31=0,0,(IF('Объяснение первой части'!BZ$5="a",1,(IF('Объяснение первой части'!BZ$5="e",0,"")))))</f>
        <v/>
      </c>
      <c r="CA32" s="1" t="str">
        <f>IF(CA31=0,0,(IF('Объяснение первой части'!CA$5="a",1,(IF('Объяснение первой части'!CA$5="e",0,"")))))</f>
        <v/>
      </c>
      <c r="CB32" s="1" t="str">
        <f>IF(CB31=0,0,(IF('Объяснение первой части'!CB$5="a",1,(IF('Объяснение первой части'!CB$5="e",0,"")))))</f>
        <v/>
      </c>
      <c r="CC32" s="1" t="str">
        <f>IF(CC31=0,0,(IF('Объяснение первой части'!CC$5="a",1,(IF('Объяснение первой части'!CC$5="e",0,"")))))</f>
        <v/>
      </c>
      <c r="CD32" s="1" t="str">
        <f>IF(CD31=0,0,(IF('Объяснение первой части'!CD$5="a",1,(IF('Объяснение первой части'!CD$5="e",0,"")))))</f>
        <v/>
      </c>
      <c r="CE32" s="1" t="str">
        <f>IF(CE31=0,0,(IF('Объяснение первой части'!CE$5="a",1,(IF('Объяснение первой части'!CE$5="e",0,"")))))</f>
        <v/>
      </c>
      <c r="CF32" s="1" t="str">
        <f>IF(CF31=0,0,(IF('Объяснение первой части'!CF$5="a",1,(IF('Объяснение первой части'!CF$5="e",0,"")))))</f>
        <v/>
      </c>
      <c r="CG32" s="1" t="str">
        <f>IF(CG31=0,0,(IF('Объяснение первой части'!CG$5="a",1,(IF('Объяснение первой части'!CG$5="e",0,"")))))</f>
        <v/>
      </c>
      <c r="CH32" s="1" t="str">
        <f>IF(CH31=0,0,(IF('Объяснение первой части'!CH$5="a",1,(IF('Объяснение первой части'!CH$5="e",0,"")))))</f>
        <v/>
      </c>
      <c r="CI32" s="1" t="str">
        <f>IF(CI31=0,0,(IF('Объяснение первой части'!CI$5="a",1,(IF('Объяснение первой части'!CI$5="e",0,"")))))</f>
        <v/>
      </c>
      <c r="CJ32" s="1" t="str">
        <f>IF(CJ31=0,0,(IF('Объяснение первой части'!CJ$5="a",1,(IF('Объяснение первой части'!CJ$5="e",0,"")))))</f>
        <v/>
      </c>
      <c r="CK32" s="1" t="str">
        <f>IF(CK31=0,0,(IF('Объяснение первой части'!CK$5="a",1,(IF('Объяснение первой части'!CK$5="e",0,"")))))</f>
        <v/>
      </c>
      <c r="CL32" s="1" t="str">
        <f>IF(CL31=0,0,(IF('Объяснение первой части'!CL$5="a",1,(IF('Объяснение первой части'!CL$5="e",0,"")))))</f>
        <v/>
      </c>
      <c r="CM32" s="1" t="str">
        <f>IF(CM31=0,0,(IF('Объяснение первой части'!CM$5="a",1,(IF('Объяснение первой части'!CM$5="e",0,"")))))</f>
        <v/>
      </c>
      <c r="CN32" s="1" t="str">
        <f>IF(CN31=0,0,(IF('Объяснение первой части'!CN$5="a",1,(IF('Объяснение первой части'!CN$5="e",0,"")))))</f>
        <v/>
      </c>
      <c r="CO32" s="1" t="str">
        <f>IF(CO31=0,0,(IF('Объяснение первой части'!CO$5="a",1,(IF('Объяснение первой части'!CO$5="e",0,"")))))</f>
        <v/>
      </c>
      <c r="CP32" s="1" t="str">
        <f>IF(CP31=0,0,(IF('Объяснение первой части'!CP$5="a",1,(IF('Объяснение первой части'!CP$5="e",0,"")))))</f>
        <v/>
      </c>
      <c r="CQ32" s="1" t="str">
        <f>IF(CQ31=0,0,(IF('Объяснение первой части'!CQ$5="a",1,(IF('Объяснение первой части'!CQ$5="e",0,"")))))</f>
        <v/>
      </c>
      <c r="CR32" s="1" t="str">
        <f>IF(CR31=0,0,(IF('Объяснение первой части'!CR$5="a",1,(IF('Объяснение первой части'!CR$5="e",0,"")))))</f>
        <v/>
      </c>
      <c r="CS32" s="1" t="str">
        <f>IF(CS31=0,0,(IF('Объяснение первой части'!CS$5="a",1,(IF('Объяснение первой части'!CS$5="e",0,"")))))</f>
        <v/>
      </c>
      <c r="CT32" s="1" t="str">
        <f>IF(CT31=0,0,(IF('Объяснение первой части'!CT$5="a",1,(IF('Объяснение первой части'!CT$5="e",0,"")))))</f>
        <v/>
      </c>
      <c r="CU32" s="1" t="str">
        <f>IF(CU31=0,0,(IF('Объяснение первой части'!CU$5="a",1,(IF('Объяснение первой части'!CU$5="e",0,"")))))</f>
        <v/>
      </c>
      <c r="CV32" s="1" t="str">
        <f>IF(CV31=0,0,(IF('Объяснение первой части'!CV$5="a",1,(IF('Объяснение первой части'!CV$5="e",0,"")))))</f>
        <v/>
      </c>
      <c r="CW32" s="1" t="str">
        <f>IF(CW31=0,0,(IF('Объяснение первой части'!CW$5="a",1,(IF('Объяснение первой части'!CW$5="e",0,"")))))</f>
        <v/>
      </c>
      <c r="CX32" s="50" t="str">
        <f>IF(CX31=0,0,(IF('Объяснение первой части'!CX$5="a",1,(IF('Объяснение первой части'!CX$5="e",0,"")))))</f>
        <v/>
      </c>
    </row>
    <row r="33" spans="1:102" x14ac:dyDescent="0.25">
      <c r="A33" s="121"/>
      <c r="B33" s="122"/>
      <c r="C33" s="1" t="str">
        <f>IF(C32=0,0,(IF('Объяснение первой части'!C$6="a",1,(IF('Объяснение первой части'!C$6="e",0,"")))))</f>
        <v/>
      </c>
      <c r="D33" s="1" t="str">
        <f>IF(D32=0,0,(IF('Объяснение первой части'!D$6="a",1,(IF('Объяснение первой части'!D$6="e",0,"")))))</f>
        <v/>
      </c>
      <c r="E33" s="1" t="str">
        <f>IF(E32=0,0,(IF('Объяснение первой части'!E$6="a",1,(IF('Объяснение первой части'!E$6="e",0,"")))))</f>
        <v/>
      </c>
      <c r="F33" s="1" t="str">
        <f>IF(F32=0,0,(IF('Объяснение первой части'!F$6="a",1,(IF('Объяснение первой части'!F$6="e",0,"")))))</f>
        <v/>
      </c>
      <c r="G33" s="1" t="str">
        <f>IF(G32=0,0,(IF('Объяснение первой части'!G$6="a",1,(IF('Объяснение первой части'!G$6="e",0,"")))))</f>
        <v/>
      </c>
      <c r="H33" s="1" t="str">
        <f>IF(H32=0,0,(IF('Объяснение первой части'!H$6="a",1,(IF('Объяснение первой части'!H$6="e",0,"")))))</f>
        <v/>
      </c>
      <c r="I33" s="1" t="str">
        <f>IF(I32=0,0,(IF('Объяснение первой части'!I$6="a",1,(IF('Объяснение первой части'!I$6="e",0,"")))))</f>
        <v/>
      </c>
      <c r="J33" s="1" t="str">
        <f>IF(J32=0,0,(IF('Объяснение первой части'!J$6="a",1,(IF('Объяснение первой части'!J$6="e",0,"")))))</f>
        <v/>
      </c>
      <c r="K33" s="1" t="str">
        <f>IF(K32=0,0,(IF('Объяснение первой части'!K$6="a",1,(IF('Объяснение первой части'!K$6="e",0,"")))))</f>
        <v/>
      </c>
      <c r="L33" s="1" t="str">
        <f>IF(L32=0,0,(IF('Объяснение первой части'!L$6="a",1,(IF('Объяснение первой части'!L$6="e",0,"")))))</f>
        <v/>
      </c>
      <c r="M33" s="1" t="str">
        <f>IF(M32=0,0,(IF('Объяснение первой части'!M$6="a",1,(IF('Объяснение первой части'!M$6="e",0,"")))))</f>
        <v/>
      </c>
      <c r="N33" s="1" t="str">
        <f>IF(N32=0,0,(IF('Объяснение первой части'!N$6="a",1,(IF('Объяснение первой части'!N$6="e",0,"")))))</f>
        <v/>
      </c>
      <c r="O33" s="1" t="str">
        <f>IF(O32=0,0,(IF('Объяснение первой части'!O$6="a",1,(IF('Объяснение первой части'!O$6="e",0,"")))))</f>
        <v/>
      </c>
      <c r="P33" s="1" t="str">
        <f>IF(P32=0,0,(IF('Объяснение первой части'!P$6="a",1,(IF('Объяснение первой части'!P$6="e",0,"")))))</f>
        <v/>
      </c>
      <c r="Q33" s="1" t="str">
        <f>IF(Q32=0,0,(IF('Объяснение первой части'!Q$6="a",1,(IF('Объяснение первой части'!Q$6="e",0,"")))))</f>
        <v/>
      </c>
      <c r="R33" s="1" t="str">
        <f>IF(R32=0,0,(IF('Объяснение первой части'!R$6="a",1,(IF('Объяснение первой части'!R$6="e",0,"")))))</f>
        <v/>
      </c>
      <c r="S33" s="1" t="str">
        <f>IF(S32=0,0,(IF('Объяснение первой части'!S$6="a",1,(IF('Объяснение первой части'!S$6="e",0,"")))))</f>
        <v/>
      </c>
      <c r="T33" s="1" t="str">
        <f>IF(T32=0,0,(IF('Объяснение первой части'!T$6="a",1,(IF('Объяснение первой части'!T$6="e",0,"")))))</f>
        <v/>
      </c>
      <c r="U33" s="1" t="str">
        <f>IF(U32=0,0,(IF('Объяснение первой части'!U$6="a",1,(IF('Объяснение первой части'!U$6="e",0,"")))))</f>
        <v/>
      </c>
      <c r="V33" s="1" t="str">
        <f>IF(V32=0,0,(IF('Объяснение первой части'!V$6="a",1,(IF('Объяснение первой части'!V$6="e",0,"")))))</f>
        <v/>
      </c>
      <c r="W33" s="1" t="str">
        <f>IF(W32=0,0,(IF('Объяснение первой части'!W$6="a",1,(IF('Объяснение первой части'!W$6="e",0,"")))))</f>
        <v/>
      </c>
      <c r="X33" s="1" t="str">
        <f>IF(X32=0,0,(IF('Объяснение первой части'!X$6="a",1,(IF('Объяснение первой части'!X$6="e",0,"")))))</f>
        <v/>
      </c>
      <c r="Y33" s="1" t="str">
        <f>IF(Y32=0,0,(IF('Объяснение первой части'!Y$6="a",1,(IF('Объяснение первой части'!Y$6="e",0,"")))))</f>
        <v/>
      </c>
      <c r="Z33" s="1" t="str">
        <f>IF(Z32=0,0,(IF('Объяснение первой части'!Z$6="a",1,(IF('Объяснение первой части'!Z$6="e",0,"")))))</f>
        <v/>
      </c>
      <c r="AA33" s="1" t="str">
        <f>IF(AA32=0,0,(IF('Объяснение первой части'!AA$6="a",1,(IF('Объяснение первой части'!AA$6="e",0,"")))))</f>
        <v/>
      </c>
      <c r="AB33" s="1" t="str">
        <f>IF(AB32=0,0,(IF('Объяснение первой части'!AB$6="a",1,(IF('Объяснение первой части'!AB$6="e",0,"")))))</f>
        <v/>
      </c>
      <c r="AC33" s="1" t="str">
        <f>IF(AC32=0,0,(IF('Объяснение первой части'!AC$6="a",1,(IF('Объяснение первой части'!AC$6="e",0,"")))))</f>
        <v/>
      </c>
      <c r="AD33" s="1" t="str">
        <f>IF(AD32=0,0,(IF('Объяснение первой части'!AD$6="a",1,(IF('Объяснение первой части'!AD$6="e",0,"")))))</f>
        <v/>
      </c>
      <c r="AE33" s="1" t="str">
        <f>IF(AE32=0,0,(IF('Объяснение первой части'!AE$6="a",1,(IF('Объяснение первой части'!AE$6="e",0,"")))))</f>
        <v/>
      </c>
      <c r="AF33" s="1" t="str">
        <f>IF(AF32=0,0,(IF('Объяснение первой части'!AF$6="a",1,(IF('Объяснение первой части'!AF$6="e",0,"")))))</f>
        <v/>
      </c>
      <c r="AG33" s="1" t="str">
        <f>IF(AG32=0,0,(IF('Объяснение первой части'!AG$6="a",1,(IF('Объяснение первой части'!AG$6="e",0,"")))))</f>
        <v/>
      </c>
      <c r="AH33" s="1" t="str">
        <f>IF(AH32=0,0,(IF('Объяснение первой части'!AH$6="a",1,(IF('Объяснение первой части'!AH$6="e",0,"")))))</f>
        <v/>
      </c>
      <c r="AI33" s="1" t="str">
        <f>IF(AI32=0,0,(IF('Объяснение первой части'!AI$6="a",1,(IF('Объяснение первой части'!AI$6="e",0,"")))))</f>
        <v/>
      </c>
      <c r="AJ33" s="1" t="str">
        <f>IF(AJ32=0,0,(IF('Объяснение первой части'!AJ$6="a",1,(IF('Объяснение первой части'!AJ$6="e",0,"")))))</f>
        <v/>
      </c>
      <c r="AK33" s="1" t="str">
        <f>IF(AK32=0,0,(IF('Объяснение первой части'!AK$6="a",1,(IF('Объяснение первой части'!AK$6="e",0,"")))))</f>
        <v/>
      </c>
      <c r="AL33" s="1" t="str">
        <f>IF(AL32=0,0,(IF('Объяснение первой части'!AL$6="a",1,(IF('Объяснение первой части'!AL$6="e",0,"")))))</f>
        <v/>
      </c>
      <c r="AM33" s="1" t="str">
        <f>IF(AM32=0,0,(IF('Объяснение первой части'!AM$6="a",1,(IF('Объяснение первой части'!AM$6="e",0,"")))))</f>
        <v/>
      </c>
      <c r="AN33" s="1" t="str">
        <f>IF(AN32=0,0,(IF('Объяснение первой части'!AN$6="a",1,(IF('Объяснение первой части'!AN$6="e",0,"")))))</f>
        <v/>
      </c>
      <c r="AO33" s="1" t="str">
        <f>IF(AO32=0,0,(IF('Объяснение первой части'!AO$6="a",1,(IF('Объяснение первой части'!AO$6="e",0,"")))))</f>
        <v/>
      </c>
      <c r="AP33" s="1" t="str">
        <f>IF(AP32=0,0,(IF('Объяснение первой части'!AP$6="a",1,(IF('Объяснение первой части'!AP$6="e",0,"")))))</f>
        <v/>
      </c>
      <c r="AQ33" s="1" t="str">
        <f>IF(AQ32=0,0,(IF('Объяснение первой части'!AQ$6="a",1,(IF('Объяснение первой части'!AQ$6="e",0,"")))))</f>
        <v/>
      </c>
      <c r="AR33" s="1" t="str">
        <f>IF(AR32=0,0,(IF('Объяснение первой части'!AR$6="a",1,(IF('Объяснение первой части'!AR$6="e",0,"")))))</f>
        <v/>
      </c>
      <c r="AS33" s="1" t="str">
        <f>IF(AS32=0,0,(IF('Объяснение первой части'!AS$6="a",1,(IF('Объяснение первой части'!AS$6="e",0,"")))))</f>
        <v/>
      </c>
      <c r="AT33" s="1" t="str">
        <f>IF(AT32=0,0,(IF('Объяснение первой части'!AT$6="a",1,(IF('Объяснение первой части'!AT$6="e",0,"")))))</f>
        <v/>
      </c>
      <c r="AU33" s="1" t="str">
        <f>IF(AU32=0,0,(IF('Объяснение первой части'!AU$6="a",1,(IF('Объяснение первой части'!AU$6="e",0,"")))))</f>
        <v/>
      </c>
      <c r="AV33" s="1" t="str">
        <f>IF(AV32=0,0,(IF('Объяснение первой части'!AV$6="a",1,(IF('Объяснение первой части'!AV$6="e",0,"")))))</f>
        <v/>
      </c>
      <c r="AW33" s="1" t="str">
        <f>IF(AW32=0,0,(IF('Объяснение первой части'!AW$6="a",1,(IF('Объяснение первой части'!AW$6="e",0,"")))))</f>
        <v/>
      </c>
      <c r="AX33" s="1" t="str">
        <f>IF(AX32=0,0,(IF('Объяснение первой части'!AX$6="a",1,(IF('Объяснение первой части'!AX$6="e",0,"")))))</f>
        <v/>
      </c>
      <c r="AY33" s="1" t="str">
        <f>IF(AY32=0,0,(IF('Объяснение первой части'!AY$6="a",1,(IF('Объяснение первой части'!AY$6="e",0,"")))))</f>
        <v/>
      </c>
      <c r="AZ33" s="1" t="str">
        <f>IF(AZ32=0,0,(IF('Объяснение первой части'!AZ$6="a",1,(IF('Объяснение первой части'!AZ$6="e",0,"")))))</f>
        <v/>
      </c>
      <c r="BA33" s="1" t="str">
        <f>IF(BA32=0,0,(IF('Объяснение первой части'!BA$6="a",1,(IF('Объяснение первой части'!BA$6="e",0,"")))))</f>
        <v/>
      </c>
      <c r="BB33" s="1" t="str">
        <f>IF(BB32=0,0,(IF('Объяснение первой части'!BB$6="a",1,(IF('Объяснение первой части'!BB$6="e",0,"")))))</f>
        <v/>
      </c>
      <c r="BC33" s="1" t="str">
        <f>IF(BC32=0,0,(IF('Объяснение первой части'!BC$6="a",1,(IF('Объяснение первой части'!BC$6="e",0,"")))))</f>
        <v/>
      </c>
      <c r="BD33" s="1" t="str">
        <f>IF(BD32=0,0,(IF('Объяснение первой части'!BD$6="a",1,(IF('Объяснение первой части'!BD$6="e",0,"")))))</f>
        <v/>
      </c>
      <c r="BE33" s="1" t="str">
        <f>IF(BE32=0,0,(IF('Объяснение первой части'!BE$6="a",1,(IF('Объяснение первой части'!BE$6="e",0,"")))))</f>
        <v/>
      </c>
      <c r="BF33" s="1" t="str">
        <f>IF(BF32=0,0,(IF('Объяснение первой части'!BF$6="a",1,(IF('Объяснение первой части'!BF$6="e",0,"")))))</f>
        <v/>
      </c>
      <c r="BG33" s="1" t="str">
        <f>IF(BG32=0,0,(IF('Объяснение первой части'!BG$6="a",1,(IF('Объяснение первой части'!BG$6="e",0,"")))))</f>
        <v/>
      </c>
      <c r="BH33" s="1" t="str">
        <f>IF(BH32=0,0,(IF('Объяснение первой части'!BH$6="a",1,(IF('Объяснение первой части'!BH$6="e",0,"")))))</f>
        <v/>
      </c>
      <c r="BI33" s="1" t="str">
        <f>IF(BI32=0,0,(IF('Объяснение первой части'!BI$6="a",1,(IF('Объяснение первой части'!BI$6="e",0,"")))))</f>
        <v/>
      </c>
      <c r="BJ33" s="1" t="str">
        <f>IF(BJ32=0,0,(IF('Объяснение первой части'!BJ$6="a",1,(IF('Объяснение первой части'!BJ$6="e",0,"")))))</f>
        <v/>
      </c>
      <c r="BK33" s="1" t="str">
        <f>IF(BK32=0,0,(IF('Объяснение первой части'!BK$6="a",1,(IF('Объяснение первой части'!BK$6="e",0,"")))))</f>
        <v/>
      </c>
      <c r="BL33" s="1" t="str">
        <f>IF(BL32=0,0,(IF('Объяснение первой части'!BL$6="a",1,(IF('Объяснение первой части'!BL$6="e",0,"")))))</f>
        <v/>
      </c>
      <c r="BM33" s="1" t="str">
        <f>IF(BM32=0,0,(IF('Объяснение первой части'!BM$6="a",1,(IF('Объяснение первой части'!BM$6="e",0,"")))))</f>
        <v/>
      </c>
      <c r="BN33" s="1" t="str">
        <f>IF(BN32=0,0,(IF('Объяснение первой части'!BN$6="a",1,(IF('Объяснение первой части'!BN$6="e",0,"")))))</f>
        <v/>
      </c>
      <c r="BO33" s="1" t="str">
        <f>IF(BO32=0,0,(IF('Объяснение первой части'!BO$6="a",1,(IF('Объяснение первой части'!BO$6="e",0,"")))))</f>
        <v/>
      </c>
      <c r="BP33" s="1" t="str">
        <f>IF(BP32=0,0,(IF('Объяснение первой части'!BP$6="a",1,(IF('Объяснение первой части'!BP$6="e",0,"")))))</f>
        <v/>
      </c>
      <c r="BQ33" s="1" t="str">
        <f>IF(BQ32=0,0,(IF('Объяснение первой части'!BQ$6="a",1,(IF('Объяснение первой части'!BQ$6="e",0,"")))))</f>
        <v/>
      </c>
      <c r="BR33" s="1" t="str">
        <f>IF(BR32=0,0,(IF('Объяснение первой части'!BR$6="a",1,(IF('Объяснение первой части'!BR$6="e",0,"")))))</f>
        <v/>
      </c>
      <c r="BS33" s="1" t="str">
        <f>IF(BS32=0,0,(IF('Объяснение первой части'!BS$6="a",1,(IF('Объяснение первой части'!BS$6="e",0,"")))))</f>
        <v/>
      </c>
      <c r="BT33" s="1" t="str">
        <f>IF(BT32=0,0,(IF('Объяснение первой части'!BT$6="a",1,(IF('Объяснение первой части'!BT$6="e",0,"")))))</f>
        <v/>
      </c>
      <c r="BU33" s="1" t="str">
        <f>IF(BU32=0,0,(IF('Объяснение первой части'!BU$6="a",1,(IF('Объяснение первой части'!BU$6="e",0,"")))))</f>
        <v/>
      </c>
      <c r="BV33" s="1" t="str">
        <f>IF(BV32=0,0,(IF('Объяснение первой части'!BV$6="a",1,(IF('Объяснение первой части'!BV$6="e",0,"")))))</f>
        <v/>
      </c>
      <c r="BW33" s="1" t="str">
        <f>IF(BW32=0,0,(IF('Объяснение первой части'!BW$6="a",1,(IF('Объяснение первой части'!BW$6="e",0,"")))))</f>
        <v/>
      </c>
      <c r="BX33" s="1" t="str">
        <f>IF(BX32=0,0,(IF('Объяснение первой части'!BX$6="a",1,(IF('Объяснение первой части'!BX$6="e",0,"")))))</f>
        <v/>
      </c>
      <c r="BY33" s="1" t="str">
        <f>IF(BY32=0,0,(IF('Объяснение первой части'!BY$6="a",1,(IF('Объяснение первой части'!BY$6="e",0,"")))))</f>
        <v/>
      </c>
      <c r="BZ33" s="1" t="str">
        <f>IF(BZ32=0,0,(IF('Объяснение первой части'!BZ$6="a",1,(IF('Объяснение первой части'!BZ$6="e",0,"")))))</f>
        <v/>
      </c>
      <c r="CA33" s="1" t="str">
        <f>IF(CA32=0,0,(IF('Объяснение первой части'!CA$6="a",1,(IF('Объяснение первой части'!CA$6="e",0,"")))))</f>
        <v/>
      </c>
      <c r="CB33" s="1" t="str">
        <f>IF(CB32=0,0,(IF('Объяснение первой части'!CB$6="a",1,(IF('Объяснение первой части'!CB$6="e",0,"")))))</f>
        <v/>
      </c>
      <c r="CC33" s="1" t="str">
        <f>IF(CC32=0,0,(IF('Объяснение первой части'!CC$6="a",1,(IF('Объяснение первой части'!CC$6="e",0,"")))))</f>
        <v/>
      </c>
      <c r="CD33" s="1" t="str">
        <f>IF(CD32=0,0,(IF('Объяснение первой части'!CD$6="a",1,(IF('Объяснение первой части'!CD$6="e",0,"")))))</f>
        <v/>
      </c>
      <c r="CE33" s="1" t="str">
        <f>IF(CE32=0,0,(IF('Объяснение первой части'!CE$6="a",1,(IF('Объяснение первой части'!CE$6="e",0,"")))))</f>
        <v/>
      </c>
      <c r="CF33" s="1" t="str">
        <f>IF(CF32=0,0,(IF('Объяснение первой части'!CF$6="a",1,(IF('Объяснение первой части'!CF$6="e",0,"")))))</f>
        <v/>
      </c>
      <c r="CG33" s="1" t="str">
        <f>IF(CG32=0,0,(IF('Объяснение первой части'!CG$6="a",1,(IF('Объяснение первой части'!CG$6="e",0,"")))))</f>
        <v/>
      </c>
      <c r="CH33" s="1" t="str">
        <f>IF(CH32=0,0,(IF('Объяснение первой части'!CH$6="a",1,(IF('Объяснение первой части'!CH$6="e",0,"")))))</f>
        <v/>
      </c>
      <c r="CI33" s="1" t="str">
        <f>IF(CI32=0,0,(IF('Объяснение первой части'!CI$6="a",1,(IF('Объяснение первой части'!CI$6="e",0,"")))))</f>
        <v/>
      </c>
      <c r="CJ33" s="1" t="str">
        <f>IF(CJ32=0,0,(IF('Объяснение первой части'!CJ$6="a",1,(IF('Объяснение первой части'!CJ$6="e",0,"")))))</f>
        <v/>
      </c>
      <c r="CK33" s="1" t="str">
        <f>IF(CK32=0,0,(IF('Объяснение первой части'!CK$6="a",1,(IF('Объяснение первой части'!CK$6="e",0,"")))))</f>
        <v/>
      </c>
      <c r="CL33" s="1" t="str">
        <f>IF(CL32=0,0,(IF('Объяснение первой части'!CL$6="a",1,(IF('Объяснение первой части'!CL$6="e",0,"")))))</f>
        <v/>
      </c>
      <c r="CM33" s="1" t="str">
        <f>IF(CM32=0,0,(IF('Объяснение первой части'!CM$6="a",1,(IF('Объяснение первой части'!CM$6="e",0,"")))))</f>
        <v/>
      </c>
      <c r="CN33" s="1" t="str">
        <f>IF(CN32=0,0,(IF('Объяснение первой части'!CN$6="a",1,(IF('Объяснение первой части'!CN$6="e",0,"")))))</f>
        <v/>
      </c>
      <c r="CO33" s="1" t="str">
        <f>IF(CO32=0,0,(IF('Объяснение первой части'!CO$6="a",1,(IF('Объяснение первой части'!CO$6="e",0,"")))))</f>
        <v/>
      </c>
      <c r="CP33" s="1" t="str">
        <f>IF(CP32=0,0,(IF('Объяснение первой части'!CP$6="a",1,(IF('Объяснение первой части'!CP$6="e",0,"")))))</f>
        <v/>
      </c>
      <c r="CQ33" s="1" t="str">
        <f>IF(CQ32=0,0,(IF('Объяснение первой части'!CQ$6="a",1,(IF('Объяснение первой части'!CQ$6="e",0,"")))))</f>
        <v/>
      </c>
      <c r="CR33" s="1" t="str">
        <f>IF(CR32=0,0,(IF('Объяснение первой части'!CR$6="a",1,(IF('Объяснение первой части'!CR$6="e",0,"")))))</f>
        <v/>
      </c>
      <c r="CS33" s="1" t="str">
        <f>IF(CS32=0,0,(IF('Объяснение первой части'!CS$6="a",1,(IF('Объяснение первой части'!CS$6="e",0,"")))))</f>
        <v/>
      </c>
      <c r="CT33" s="1" t="str">
        <f>IF(CT32=0,0,(IF('Объяснение первой части'!CT$6="a",1,(IF('Объяснение первой части'!CT$6="e",0,"")))))</f>
        <v/>
      </c>
      <c r="CU33" s="1" t="str">
        <f>IF(CU32=0,0,(IF('Объяснение первой части'!CU$6="a",1,(IF('Объяснение первой части'!CU$6="e",0,"")))))</f>
        <v/>
      </c>
      <c r="CV33" s="1" t="str">
        <f>IF(CV32=0,0,(IF('Объяснение первой части'!CV$6="a",1,(IF('Объяснение первой части'!CV$6="e",0,"")))))</f>
        <v/>
      </c>
      <c r="CW33" s="1" t="str">
        <f>IF(CW32=0,0,(IF('Объяснение первой части'!CW$6="a",1,(IF('Объяснение первой части'!CW$6="e",0,"")))))</f>
        <v/>
      </c>
      <c r="CX33" s="50" t="str">
        <f>IF(CX32=0,0,(IF('Объяснение первой части'!CX$6="a",1,(IF('Объяснение первой части'!CX$6="e",0,"")))))</f>
        <v/>
      </c>
    </row>
    <row r="34" spans="1:102" x14ac:dyDescent="0.25">
      <c r="A34" s="121"/>
      <c r="B34" s="122"/>
      <c r="C34" s="1" t="str">
        <f>IF(C33=0,0,(IF('Объяснение первой части'!C$7="a",1,(IF('Объяснение первой части'!C$7="e",0,"")))))</f>
        <v/>
      </c>
      <c r="D34" s="1" t="str">
        <f>IF(D33=0,0,(IF('Объяснение первой части'!D$7="a",1,(IF('Объяснение первой части'!D$7="e",0,"")))))</f>
        <v/>
      </c>
      <c r="E34" s="1" t="str">
        <f>IF(E33=0,0,(IF('Объяснение первой части'!E$7="a",1,(IF('Объяснение первой части'!E$7="e",0,"")))))</f>
        <v/>
      </c>
      <c r="F34" s="1" t="str">
        <f>IF(F33=0,0,(IF('Объяснение первой части'!F$7="a",1,(IF('Объяснение первой части'!F$7="e",0,"")))))</f>
        <v/>
      </c>
      <c r="G34" s="1" t="str">
        <f>IF(G33=0,0,(IF('Объяснение первой части'!G$7="a",1,(IF('Объяснение первой части'!G$7="e",0,"")))))</f>
        <v/>
      </c>
      <c r="H34" s="1" t="str">
        <f>IF(H33=0,0,(IF('Объяснение первой части'!H$7="a",1,(IF('Объяснение первой части'!H$7="e",0,"")))))</f>
        <v/>
      </c>
      <c r="I34" s="1" t="str">
        <f>IF(I33=0,0,(IF('Объяснение первой части'!I$7="a",1,(IF('Объяснение первой части'!I$7="e",0,"")))))</f>
        <v/>
      </c>
      <c r="J34" s="1" t="str">
        <f>IF(J33=0,0,(IF('Объяснение первой части'!J$7="a",1,(IF('Объяснение первой части'!J$7="e",0,"")))))</f>
        <v/>
      </c>
      <c r="K34" s="1" t="str">
        <f>IF(K33=0,0,(IF('Объяснение первой части'!K$7="a",1,(IF('Объяснение первой части'!K$7="e",0,"")))))</f>
        <v/>
      </c>
      <c r="L34" s="1" t="str">
        <f>IF(L33=0,0,(IF('Объяснение первой части'!L$7="a",1,(IF('Объяснение первой части'!L$7="e",0,"")))))</f>
        <v/>
      </c>
      <c r="M34" s="1" t="str">
        <f>IF(M33=0,0,(IF('Объяснение первой части'!M$7="a",1,(IF('Объяснение первой части'!M$7="e",0,"")))))</f>
        <v/>
      </c>
      <c r="N34" s="1" t="str">
        <f>IF(N33=0,0,(IF('Объяснение первой части'!N$7="a",1,(IF('Объяснение первой части'!N$7="e",0,"")))))</f>
        <v/>
      </c>
      <c r="O34" s="1" t="str">
        <f>IF(O33=0,0,(IF('Объяснение первой части'!O$7="a",1,(IF('Объяснение первой части'!O$7="e",0,"")))))</f>
        <v/>
      </c>
      <c r="P34" s="1" t="str">
        <f>IF(P33=0,0,(IF('Объяснение первой части'!P$7="a",1,(IF('Объяснение первой части'!P$7="e",0,"")))))</f>
        <v/>
      </c>
      <c r="Q34" s="1" t="str">
        <f>IF(Q33=0,0,(IF('Объяснение первой части'!Q$7="a",1,(IF('Объяснение первой части'!Q$7="e",0,"")))))</f>
        <v/>
      </c>
      <c r="R34" s="1" t="str">
        <f>IF(R33=0,0,(IF('Объяснение первой части'!R$7="a",1,(IF('Объяснение первой части'!R$7="e",0,"")))))</f>
        <v/>
      </c>
      <c r="S34" s="1" t="str">
        <f>IF(S33=0,0,(IF('Объяснение первой части'!S$7="a",1,(IF('Объяснение первой части'!S$7="e",0,"")))))</f>
        <v/>
      </c>
      <c r="T34" s="1" t="str">
        <f>IF(T33=0,0,(IF('Объяснение первой части'!T$7="a",1,(IF('Объяснение первой части'!T$7="e",0,"")))))</f>
        <v/>
      </c>
      <c r="U34" s="1" t="str">
        <f>IF(U33=0,0,(IF('Объяснение первой части'!U$7="a",1,(IF('Объяснение первой части'!U$7="e",0,"")))))</f>
        <v/>
      </c>
      <c r="V34" s="1" t="str">
        <f>IF(V33=0,0,(IF('Объяснение первой части'!V$7="a",1,(IF('Объяснение первой части'!V$7="e",0,"")))))</f>
        <v/>
      </c>
      <c r="W34" s="1" t="str">
        <f>IF(W33=0,0,(IF('Объяснение первой части'!W$7="a",1,(IF('Объяснение первой части'!W$7="e",0,"")))))</f>
        <v/>
      </c>
      <c r="X34" s="1" t="str">
        <f>IF(X33=0,0,(IF('Объяснение первой части'!X$7="a",1,(IF('Объяснение первой части'!X$7="e",0,"")))))</f>
        <v/>
      </c>
      <c r="Y34" s="1" t="str">
        <f>IF(Y33=0,0,(IF('Объяснение первой части'!Y$7="a",1,(IF('Объяснение первой части'!Y$7="e",0,"")))))</f>
        <v/>
      </c>
      <c r="Z34" s="1" t="str">
        <f>IF(Z33=0,0,(IF('Объяснение первой части'!Z$7="a",1,(IF('Объяснение первой части'!Z$7="e",0,"")))))</f>
        <v/>
      </c>
      <c r="AA34" s="1" t="str">
        <f>IF(AA33=0,0,(IF('Объяснение первой части'!AA$7="a",1,(IF('Объяснение первой части'!AA$7="e",0,"")))))</f>
        <v/>
      </c>
      <c r="AB34" s="1" t="str">
        <f>IF(AB33=0,0,(IF('Объяснение первой части'!AB$7="a",1,(IF('Объяснение первой части'!AB$7="e",0,"")))))</f>
        <v/>
      </c>
      <c r="AC34" s="1" t="str">
        <f>IF(AC33=0,0,(IF('Объяснение первой части'!AC$7="a",1,(IF('Объяснение первой части'!AC$7="e",0,"")))))</f>
        <v/>
      </c>
      <c r="AD34" s="1" t="str">
        <f>IF(AD33=0,0,(IF('Объяснение первой части'!AD$7="a",1,(IF('Объяснение первой части'!AD$7="e",0,"")))))</f>
        <v/>
      </c>
      <c r="AE34" s="1" t="str">
        <f>IF(AE33=0,0,(IF('Объяснение первой части'!AE$7="a",1,(IF('Объяснение первой части'!AE$7="e",0,"")))))</f>
        <v/>
      </c>
      <c r="AF34" s="1" t="str">
        <f>IF(AF33=0,0,(IF('Объяснение первой части'!AF$7="a",1,(IF('Объяснение первой части'!AF$7="e",0,"")))))</f>
        <v/>
      </c>
      <c r="AG34" s="1" t="str">
        <f>IF(AG33=0,0,(IF('Объяснение первой части'!AG$7="a",1,(IF('Объяснение первой части'!AG$7="e",0,"")))))</f>
        <v/>
      </c>
      <c r="AH34" s="1" t="str">
        <f>IF(AH33=0,0,(IF('Объяснение первой части'!AH$7="a",1,(IF('Объяснение первой части'!AH$7="e",0,"")))))</f>
        <v/>
      </c>
      <c r="AI34" s="1" t="str">
        <f>IF(AI33=0,0,(IF('Объяснение первой части'!AI$7="a",1,(IF('Объяснение первой части'!AI$7="e",0,"")))))</f>
        <v/>
      </c>
      <c r="AJ34" s="1" t="str">
        <f>IF(AJ33=0,0,(IF('Объяснение первой части'!AJ$7="a",1,(IF('Объяснение первой части'!AJ$7="e",0,"")))))</f>
        <v/>
      </c>
      <c r="AK34" s="1" t="str">
        <f>IF(AK33=0,0,(IF('Объяснение первой части'!AK$7="a",1,(IF('Объяснение первой части'!AK$7="e",0,"")))))</f>
        <v/>
      </c>
      <c r="AL34" s="1" t="str">
        <f>IF(AL33=0,0,(IF('Объяснение первой части'!AL$7="a",1,(IF('Объяснение первой части'!AL$7="e",0,"")))))</f>
        <v/>
      </c>
      <c r="AM34" s="1" t="str">
        <f>IF(AM33=0,0,(IF('Объяснение первой части'!AM$7="a",1,(IF('Объяснение первой части'!AM$7="e",0,"")))))</f>
        <v/>
      </c>
      <c r="AN34" s="1" t="str">
        <f>IF(AN33=0,0,(IF('Объяснение первой части'!AN$7="a",1,(IF('Объяснение первой части'!AN$7="e",0,"")))))</f>
        <v/>
      </c>
      <c r="AO34" s="1" t="str">
        <f>IF(AO33=0,0,(IF('Объяснение первой части'!AO$7="a",1,(IF('Объяснение первой части'!AO$7="e",0,"")))))</f>
        <v/>
      </c>
      <c r="AP34" s="1" t="str">
        <f>IF(AP33=0,0,(IF('Объяснение первой части'!AP$7="a",1,(IF('Объяснение первой части'!AP$7="e",0,"")))))</f>
        <v/>
      </c>
      <c r="AQ34" s="1" t="str">
        <f>IF(AQ33=0,0,(IF('Объяснение первой части'!AQ$7="a",1,(IF('Объяснение первой части'!AQ$7="e",0,"")))))</f>
        <v/>
      </c>
      <c r="AR34" s="1" t="str">
        <f>IF(AR33=0,0,(IF('Объяснение первой части'!AR$7="a",1,(IF('Объяснение первой части'!AR$7="e",0,"")))))</f>
        <v/>
      </c>
      <c r="AS34" s="1" t="str">
        <f>IF(AS33=0,0,(IF('Объяснение первой части'!AS$7="a",1,(IF('Объяснение первой части'!AS$7="e",0,"")))))</f>
        <v/>
      </c>
      <c r="AT34" s="1" t="str">
        <f>IF(AT33=0,0,(IF('Объяснение первой части'!AT$7="a",1,(IF('Объяснение первой части'!AT$7="e",0,"")))))</f>
        <v/>
      </c>
      <c r="AU34" s="1" t="str">
        <f>IF(AU33=0,0,(IF('Объяснение первой части'!AU$7="a",1,(IF('Объяснение первой части'!AU$7="e",0,"")))))</f>
        <v/>
      </c>
      <c r="AV34" s="1" t="str">
        <f>IF(AV33=0,0,(IF('Объяснение первой части'!AV$7="a",1,(IF('Объяснение первой части'!AV$7="e",0,"")))))</f>
        <v/>
      </c>
      <c r="AW34" s="1" t="str">
        <f>IF(AW33=0,0,(IF('Объяснение первой части'!AW$7="a",1,(IF('Объяснение первой части'!AW$7="e",0,"")))))</f>
        <v/>
      </c>
      <c r="AX34" s="1" t="str">
        <f>IF(AX33=0,0,(IF('Объяснение первой части'!AX$7="a",1,(IF('Объяснение первой части'!AX$7="e",0,"")))))</f>
        <v/>
      </c>
      <c r="AY34" s="1" t="str">
        <f>IF(AY33=0,0,(IF('Объяснение первой части'!AY$7="a",1,(IF('Объяснение первой части'!AY$7="e",0,"")))))</f>
        <v/>
      </c>
      <c r="AZ34" s="1" t="str">
        <f>IF(AZ33=0,0,(IF('Объяснение первой части'!AZ$7="a",1,(IF('Объяснение первой части'!AZ$7="e",0,"")))))</f>
        <v/>
      </c>
      <c r="BA34" s="1" t="str">
        <f>IF(BA33=0,0,(IF('Объяснение первой части'!BA$7="a",1,(IF('Объяснение первой части'!BA$7="e",0,"")))))</f>
        <v/>
      </c>
      <c r="BB34" s="1" t="str">
        <f>IF(BB33=0,0,(IF('Объяснение первой части'!BB$7="a",1,(IF('Объяснение первой части'!BB$7="e",0,"")))))</f>
        <v/>
      </c>
      <c r="BC34" s="1" t="str">
        <f>IF(BC33=0,0,(IF('Объяснение первой части'!BC$7="a",1,(IF('Объяснение первой части'!BC$7="e",0,"")))))</f>
        <v/>
      </c>
      <c r="BD34" s="1" t="str">
        <f>IF(BD33=0,0,(IF('Объяснение первой части'!BD$7="a",1,(IF('Объяснение первой части'!BD$7="e",0,"")))))</f>
        <v/>
      </c>
      <c r="BE34" s="1" t="str">
        <f>IF(BE33=0,0,(IF('Объяснение первой части'!BE$7="a",1,(IF('Объяснение первой части'!BE$7="e",0,"")))))</f>
        <v/>
      </c>
      <c r="BF34" s="1" t="str">
        <f>IF(BF33=0,0,(IF('Объяснение первой части'!BF$7="a",1,(IF('Объяснение первой части'!BF$7="e",0,"")))))</f>
        <v/>
      </c>
      <c r="BG34" s="1" t="str">
        <f>IF(BG33=0,0,(IF('Объяснение первой части'!BG$7="a",1,(IF('Объяснение первой части'!BG$7="e",0,"")))))</f>
        <v/>
      </c>
      <c r="BH34" s="1" t="str">
        <f>IF(BH33=0,0,(IF('Объяснение первой части'!BH$7="a",1,(IF('Объяснение первой части'!BH$7="e",0,"")))))</f>
        <v/>
      </c>
      <c r="BI34" s="1" t="str">
        <f>IF(BI33=0,0,(IF('Объяснение первой части'!BI$7="a",1,(IF('Объяснение первой части'!BI$7="e",0,"")))))</f>
        <v/>
      </c>
      <c r="BJ34" s="1" t="str">
        <f>IF(BJ33=0,0,(IF('Объяснение первой части'!BJ$7="a",1,(IF('Объяснение первой части'!BJ$7="e",0,"")))))</f>
        <v/>
      </c>
      <c r="BK34" s="1" t="str">
        <f>IF(BK33=0,0,(IF('Объяснение первой части'!BK$7="a",1,(IF('Объяснение первой части'!BK$7="e",0,"")))))</f>
        <v/>
      </c>
      <c r="BL34" s="1" t="str">
        <f>IF(BL33=0,0,(IF('Объяснение первой части'!BL$7="a",1,(IF('Объяснение первой части'!BL$7="e",0,"")))))</f>
        <v/>
      </c>
      <c r="BM34" s="1" t="str">
        <f>IF(BM33=0,0,(IF('Объяснение первой части'!BM$7="a",1,(IF('Объяснение первой части'!BM$7="e",0,"")))))</f>
        <v/>
      </c>
      <c r="BN34" s="1" t="str">
        <f>IF(BN33=0,0,(IF('Объяснение первой части'!BN$7="a",1,(IF('Объяснение первой части'!BN$7="e",0,"")))))</f>
        <v/>
      </c>
      <c r="BO34" s="1" t="str">
        <f>IF(BO33=0,0,(IF('Объяснение первой части'!BO$7="a",1,(IF('Объяснение первой части'!BO$7="e",0,"")))))</f>
        <v/>
      </c>
      <c r="BP34" s="1" t="str">
        <f>IF(BP33=0,0,(IF('Объяснение первой части'!BP$7="a",1,(IF('Объяснение первой части'!BP$7="e",0,"")))))</f>
        <v/>
      </c>
      <c r="BQ34" s="1" t="str">
        <f>IF(BQ33=0,0,(IF('Объяснение первой части'!BQ$7="a",1,(IF('Объяснение первой части'!BQ$7="e",0,"")))))</f>
        <v/>
      </c>
      <c r="BR34" s="1" t="str">
        <f>IF(BR33=0,0,(IF('Объяснение первой части'!BR$7="a",1,(IF('Объяснение первой части'!BR$7="e",0,"")))))</f>
        <v/>
      </c>
      <c r="BS34" s="1" t="str">
        <f>IF(BS33=0,0,(IF('Объяснение первой части'!BS$7="a",1,(IF('Объяснение первой части'!BS$7="e",0,"")))))</f>
        <v/>
      </c>
      <c r="BT34" s="1" t="str">
        <f>IF(BT33=0,0,(IF('Объяснение первой части'!BT$7="a",1,(IF('Объяснение первой части'!BT$7="e",0,"")))))</f>
        <v/>
      </c>
      <c r="BU34" s="1" t="str">
        <f>IF(BU33=0,0,(IF('Объяснение первой части'!BU$7="a",1,(IF('Объяснение первой части'!BU$7="e",0,"")))))</f>
        <v/>
      </c>
      <c r="BV34" s="1" t="str">
        <f>IF(BV33=0,0,(IF('Объяснение первой части'!BV$7="a",1,(IF('Объяснение первой части'!BV$7="e",0,"")))))</f>
        <v/>
      </c>
      <c r="BW34" s="1" t="str">
        <f>IF(BW33=0,0,(IF('Объяснение первой части'!BW$7="a",1,(IF('Объяснение первой части'!BW$7="e",0,"")))))</f>
        <v/>
      </c>
      <c r="BX34" s="1" t="str">
        <f>IF(BX33=0,0,(IF('Объяснение первой части'!BX$7="a",1,(IF('Объяснение первой части'!BX$7="e",0,"")))))</f>
        <v/>
      </c>
      <c r="BY34" s="1" t="str">
        <f>IF(BY33=0,0,(IF('Объяснение первой части'!BY$7="a",1,(IF('Объяснение первой части'!BY$7="e",0,"")))))</f>
        <v/>
      </c>
      <c r="BZ34" s="1" t="str">
        <f>IF(BZ33=0,0,(IF('Объяснение первой части'!BZ$7="a",1,(IF('Объяснение первой части'!BZ$7="e",0,"")))))</f>
        <v/>
      </c>
      <c r="CA34" s="1" t="str">
        <f>IF(CA33=0,0,(IF('Объяснение первой части'!CA$7="a",1,(IF('Объяснение первой части'!CA$7="e",0,"")))))</f>
        <v/>
      </c>
      <c r="CB34" s="1" t="str">
        <f>IF(CB33=0,0,(IF('Объяснение первой части'!CB$7="a",1,(IF('Объяснение первой части'!CB$7="e",0,"")))))</f>
        <v/>
      </c>
      <c r="CC34" s="1" t="str">
        <f>IF(CC33=0,0,(IF('Объяснение первой части'!CC$7="a",1,(IF('Объяснение первой части'!CC$7="e",0,"")))))</f>
        <v/>
      </c>
      <c r="CD34" s="1" t="str">
        <f>IF(CD33=0,0,(IF('Объяснение первой части'!CD$7="a",1,(IF('Объяснение первой части'!CD$7="e",0,"")))))</f>
        <v/>
      </c>
      <c r="CE34" s="1" t="str">
        <f>IF(CE33=0,0,(IF('Объяснение первой части'!CE$7="a",1,(IF('Объяснение первой части'!CE$7="e",0,"")))))</f>
        <v/>
      </c>
      <c r="CF34" s="1" t="str">
        <f>IF(CF33=0,0,(IF('Объяснение первой части'!CF$7="a",1,(IF('Объяснение первой части'!CF$7="e",0,"")))))</f>
        <v/>
      </c>
      <c r="CG34" s="1" t="str">
        <f>IF(CG33=0,0,(IF('Объяснение первой части'!CG$7="a",1,(IF('Объяснение первой части'!CG$7="e",0,"")))))</f>
        <v/>
      </c>
      <c r="CH34" s="1" t="str">
        <f>IF(CH33=0,0,(IF('Объяснение первой части'!CH$7="a",1,(IF('Объяснение первой части'!CH$7="e",0,"")))))</f>
        <v/>
      </c>
      <c r="CI34" s="1" t="str">
        <f>IF(CI33=0,0,(IF('Объяснение первой части'!CI$7="a",1,(IF('Объяснение первой части'!CI$7="e",0,"")))))</f>
        <v/>
      </c>
      <c r="CJ34" s="1" t="str">
        <f>IF(CJ33=0,0,(IF('Объяснение первой части'!CJ$7="a",1,(IF('Объяснение первой части'!CJ$7="e",0,"")))))</f>
        <v/>
      </c>
      <c r="CK34" s="1" t="str">
        <f>IF(CK33=0,0,(IF('Объяснение первой части'!CK$7="a",1,(IF('Объяснение первой части'!CK$7="e",0,"")))))</f>
        <v/>
      </c>
      <c r="CL34" s="1" t="str">
        <f>IF(CL33=0,0,(IF('Объяснение первой части'!CL$7="a",1,(IF('Объяснение первой части'!CL$7="e",0,"")))))</f>
        <v/>
      </c>
      <c r="CM34" s="1" t="str">
        <f>IF(CM33=0,0,(IF('Объяснение первой части'!CM$7="a",1,(IF('Объяснение первой части'!CM$7="e",0,"")))))</f>
        <v/>
      </c>
      <c r="CN34" s="1" t="str">
        <f>IF(CN33=0,0,(IF('Объяснение первой части'!CN$7="a",1,(IF('Объяснение первой части'!CN$7="e",0,"")))))</f>
        <v/>
      </c>
      <c r="CO34" s="1" t="str">
        <f>IF(CO33=0,0,(IF('Объяснение первой части'!CO$7="a",1,(IF('Объяснение первой части'!CO$7="e",0,"")))))</f>
        <v/>
      </c>
      <c r="CP34" s="1" t="str">
        <f>IF(CP33=0,0,(IF('Объяснение первой части'!CP$7="a",1,(IF('Объяснение первой части'!CP$7="e",0,"")))))</f>
        <v/>
      </c>
      <c r="CQ34" s="1" t="str">
        <f>IF(CQ33=0,0,(IF('Объяснение первой части'!CQ$7="a",1,(IF('Объяснение первой части'!CQ$7="e",0,"")))))</f>
        <v/>
      </c>
      <c r="CR34" s="1" t="str">
        <f>IF(CR33=0,0,(IF('Объяснение первой части'!CR$7="a",1,(IF('Объяснение первой части'!CR$7="e",0,"")))))</f>
        <v/>
      </c>
      <c r="CS34" s="1" t="str">
        <f>IF(CS33=0,0,(IF('Объяснение первой части'!CS$7="a",1,(IF('Объяснение первой части'!CS$7="e",0,"")))))</f>
        <v/>
      </c>
      <c r="CT34" s="1" t="str">
        <f>IF(CT33=0,0,(IF('Объяснение первой части'!CT$7="a",1,(IF('Объяснение первой части'!CT$7="e",0,"")))))</f>
        <v/>
      </c>
      <c r="CU34" s="1" t="str">
        <f>IF(CU33=0,0,(IF('Объяснение первой части'!CU$7="a",1,(IF('Объяснение первой части'!CU$7="e",0,"")))))</f>
        <v/>
      </c>
      <c r="CV34" s="1" t="str">
        <f>IF(CV33=0,0,(IF('Объяснение первой части'!CV$7="a",1,(IF('Объяснение первой части'!CV$7="e",0,"")))))</f>
        <v/>
      </c>
      <c r="CW34" s="1" t="str">
        <f>IF(CW33=0,0,(IF('Объяснение первой части'!CW$7="a",1,(IF('Объяснение первой части'!CW$7="e",0,"")))))</f>
        <v/>
      </c>
      <c r="CX34" s="50" t="str">
        <f>IF(CX33=0,0,(IF('Объяснение первой части'!CX$7="a",1,(IF('Объяснение первой части'!CX$7="e",0,"")))))</f>
        <v/>
      </c>
    </row>
    <row r="35" spans="1:102" x14ac:dyDescent="0.25">
      <c r="A35" s="121"/>
      <c r="B35" s="12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50"/>
    </row>
    <row r="36" spans="1:102" s="110" customFormat="1" x14ac:dyDescent="0.25">
      <c r="A36" s="121"/>
      <c r="B36" s="124" t="s">
        <v>53</v>
      </c>
      <c r="C36" s="113" t="str">
        <f>IF('Объяснение первой части'!C$3="b",1,(IF('Объяснение первой части'!C$3="a",0,"")))</f>
        <v/>
      </c>
      <c r="D36" s="113" t="str">
        <f>IF('Объяснение первой части'!D$3="b",1,(IF('Объяснение первой части'!D$3="a",0,"")))</f>
        <v/>
      </c>
      <c r="E36" s="113" t="str">
        <f>IF('Объяснение первой части'!E$3="b",1,(IF('Объяснение первой части'!E$3="a",0,"")))</f>
        <v/>
      </c>
      <c r="F36" s="113" t="str">
        <f>IF('Объяснение первой части'!F$3="b",1,(IF('Объяснение первой части'!F$3="a",0,"")))</f>
        <v/>
      </c>
      <c r="G36" s="113" t="str">
        <f>IF('Объяснение первой части'!G$3="b",1,(IF('Объяснение первой части'!G$3="a",0,"")))</f>
        <v/>
      </c>
      <c r="H36" s="113" t="str">
        <f>IF('Объяснение первой части'!H$3="b",1,(IF('Объяснение первой части'!H$3="a",0,"")))</f>
        <v/>
      </c>
      <c r="I36" s="113" t="str">
        <f>IF('Объяснение первой части'!I$3="b",1,(IF('Объяснение первой части'!I$3="a",0,"")))</f>
        <v/>
      </c>
      <c r="J36" s="113" t="str">
        <f>IF('Объяснение первой части'!J$3="b",1,(IF('Объяснение первой части'!J$3="a",0,"")))</f>
        <v/>
      </c>
      <c r="K36" s="113" t="str">
        <f>IF('Объяснение первой части'!K$3="b",1,(IF('Объяснение первой части'!K$3="a",0,"")))</f>
        <v/>
      </c>
      <c r="L36" s="113" t="str">
        <f>IF('Объяснение первой части'!L$3="b",1,(IF('Объяснение первой части'!L$3="a",0,"")))</f>
        <v/>
      </c>
      <c r="M36" s="113" t="str">
        <f>IF('Объяснение первой части'!M$3="b",1,(IF('Объяснение первой части'!M$3="a",0,"")))</f>
        <v/>
      </c>
      <c r="N36" s="113" t="str">
        <f>IF('Объяснение первой части'!N$3="b",1,(IF('Объяснение первой части'!N$3="a",0,"")))</f>
        <v/>
      </c>
      <c r="O36" s="113" t="str">
        <f>IF('Объяснение первой части'!O$3="b",1,(IF('Объяснение первой части'!O$3="a",0,"")))</f>
        <v/>
      </c>
      <c r="P36" s="113" t="str">
        <f>IF('Объяснение первой части'!P$3="b",1,(IF('Объяснение первой части'!P$3="a",0,"")))</f>
        <v/>
      </c>
      <c r="Q36" s="113" t="str">
        <f>IF('Объяснение первой части'!Q$3="b",1,(IF('Объяснение первой части'!Q$3="a",0,"")))</f>
        <v/>
      </c>
      <c r="R36" s="113" t="str">
        <f>IF('Объяснение первой части'!R$3="b",1,(IF('Объяснение первой части'!R$3="a",0,"")))</f>
        <v/>
      </c>
      <c r="S36" s="113" t="str">
        <f>IF('Объяснение первой части'!S$3="b",1,(IF('Объяснение первой части'!S$3="a",0,"")))</f>
        <v/>
      </c>
      <c r="T36" s="113" t="str">
        <f>IF('Объяснение первой части'!T$3="b",1,(IF('Объяснение первой части'!T$3="a",0,"")))</f>
        <v/>
      </c>
      <c r="U36" s="113" t="str">
        <f>IF('Объяснение первой части'!U$3="b",1,(IF('Объяснение первой части'!U$3="a",0,"")))</f>
        <v/>
      </c>
      <c r="V36" s="113" t="str">
        <f>IF('Объяснение первой части'!V$3="b",1,(IF('Объяснение первой части'!V$3="a",0,"")))</f>
        <v/>
      </c>
      <c r="W36" s="113" t="str">
        <f>IF('Объяснение первой части'!W$3="b",1,(IF('Объяснение первой части'!W$3="a",0,"")))</f>
        <v/>
      </c>
      <c r="X36" s="113" t="str">
        <f>IF('Объяснение первой части'!X$3="b",1,(IF('Объяснение первой части'!X$3="a",0,"")))</f>
        <v/>
      </c>
      <c r="Y36" s="113" t="str">
        <f>IF('Объяснение первой части'!Y$3="b",1,(IF('Объяснение первой части'!Y$3="a",0,"")))</f>
        <v/>
      </c>
      <c r="Z36" s="113" t="str">
        <f>IF('Объяснение первой части'!Z$3="b",1,(IF('Объяснение первой части'!Z$3="a",0,"")))</f>
        <v/>
      </c>
      <c r="AA36" s="113" t="str">
        <f>IF('Объяснение первой части'!AA$3="b",1,(IF('Объяснение первой части'!AA$3="a",0,"")))</f>
        <v/>
      </c>
      <c r="AB36" s="113" t="str">
        <f>IF('Объяснение первой части'!AB$3="b",1,(IF('Объяснение первой части'!AB$3="a",0,"")))</f>
        <v/>
      </c>
      <c r="AC36" s="113" t="str">
        <f>IF('Объяснение первой части'!AC$3="b",1,(IF('Объяснение первой части'!AC$3="a",0,"")))</f>
        <v/>
      </c>
      <c r="AD36" s="113" t="str">
        <f>IF('Объяснение первой части'!AD$3="b",1,(IF('Объяснение первой части'!AD$3="a",0,"")))</f>
        <v/>
      </c>
      <c r="AE36" s="113" t="str">
        <f>IF('Объяснение первой части'!AE$3="b",1,(IF('Объяснение первой части'!AE$3="a",0,"")))</f>
        <v/>
      </c>
      <c r="AF36" s="113" t="str">
        <f>IF('Объяснение первой части'!AF$3="b",1,(IF('Объяснение первой части'!AF$3="a",0,"")))</f>
        <v/>
      </c>
      <c r="AG36" s="113" t="str">
        <f>IF('Объяснение первой части'!AG$3="b",1,(IF('Объяснение первой части'!AG$3="a",0,"")))</f>
        <v/>
      </c>
      <c r="AH36" s="113" t="str">
        <f>IF('Объяснение первой части'!AH$3="b",1,(IF('Объяснение первой части'!AH$3="a",0,"")))</f>
        <v/>
      </c>
      <c r="AI36" s="113" t="str">
        <f>IF('Объяснение первой части'!AI$3="b",1,(IF('Объяснение первой части'!AI$3="a",0,"")))</f>
        <v/>
      </c>
      <c r="AJ36" s="113" t="str">
        <f>IF('Объяснение первой части'!AJ$3="b",1,(IF('Объяснение первой части'!AJ$3="a",0,"")))</f>
        <v/>
      </c>
      <c r="AK36" s="113" t="str">
        <f>IF('Объяснение первой части'!AK$3="b",1,(IF('Объяснение первой части'!AK$3="a",0,"")))</f>
        <v/>
      </c>
      <c r="AL36" s="113" t="str">
        <f>IF('Объяснение первой части'!AL$3="b",1,(IF('Объяснение первой части'!AL$3="a",0,"")))</f>
        <v/>
      </c>
      <c r="AM36" s="113" t="str">
        <f>IF('Объяснение первой части'!AM$3="b",1,(IF('Объяснение первой части'!AM$3="a",0,"")))</f>
        <v/>
      </c>
      <c r="AN36" s="113" t="str">
        <f>IF('Объяснение первой части'!AN$3="b",1,(IF('Объяснение первой части'!AN$3="a",0,"")))</f>
        <v/>
      </c>
      <c r="AO36" s="113" t="str">
        <f>IF('Объяснение первой части'!AO$3="b",1,(IF('Объяснение первой части'!AO$3="a",0,"")))</f>
        <v/>
      </c>
      <c r="AP36" s="113" t="str">
        <f>IF('Объяснение первой части'!AP$3="b",1,(IF('Объяснение первой части'!AP$3="a",0,"")))</f>
        <v/>
      </c>
      <c r="AQ36" s="113" t="str">
        <f>IF('Объяснение первой части'!AQ$3="b",1,(IF('Объяснение первой части'!AQ$3="a",0,"")))</f>
        <v/>
      </c>
      <c r="AR36" s="113" t="str">
        <f>IF('Объяснение первой части'!AR$3="b",1,(IF('Объяснение первой части'!AR$3="a",0,"")))</f>
        <v/>
      </c>
      <c r="AS36" s="113" t="str">
        <f>IF('Объяснение первой части'!AS$3="b",1,(IF('Объяснение первой части'!AS$3="a",0,"")))</f>
        <v/>
      </c>
      <c r="AT36" s="113" t="str">
        <f>IF('Объяснение первой части'!AT$3="b",1,(IF('Объяснение первой части'!AT$3="a",0,"")))</f>
        <v/>
      </c>
      <c r="AU36" s="113" t="str">
        <f>IF('Объяснение первой части'!AU$3="b",1,(IF('Объяснение первой части'!AU$3="a",0,"")))</f>
        <v/>
      </c>
      <c r="AV36" s="113" t="str">
        <f>IF('Объяснение первой части'!AV$3="b",1,(IF('Объяснение первой части'!AV$3="a",0,"")))</f>
        <v/>
      </c>
      <c r="AW36" s="113" t="str">
        <f>IF('Объяснение первой части'!AW$3="b",1,(IF('Объяснение первой части'!AW$3="a",0,"")))</f>
        <v/>
      </c>
      <c r="AX36" s="113" t="str">
        <f>IF('Объяснение первой части'!AX$3="b",1,(IF('Объяснение первой части'!AX$3="a",0,"")))</f>
        <v/>
      </c>
      <c r="AY36" s="113" t="str">
        <f>IF('Объяснение первой части'!AY$3="b",1,(IF('Объяснение первой части'!AY$3="a",0,"")))</f>
        <v/>
      </c>
      <c r="AZ36" s="113" t="str">
        <f>IF('Объяснение первой части'!AZ$3="b",1,(IF('Объяснение первой части'!AZ$3="a",0,"")))</f>
        <v/>
      </c>
      <c r="BA36" s="113" t="str">
        <f>IF('Объяснение первой части'!BA$3="b",1,(IF('Объяснение первой части'!BA$3="a",0,"")))</f>
        <v/>
      </c>
      <c r="BB36" s="113" t="str">
        <f>IF('Объяснение первой части'!BB$3="b",1,(IF('Объяснение первой части'!BB$3="a",0,"")))</f>
        <v/>
      </c>
      <c r="BC36" s="113" t="str">
        <f>IF('Объяснение первой части'!BC$3="b",1,(IF('Объяснение первой части'!BC$3="a",0,"")))</f>
        <v/>
      </c>
      <c r="BD36" s="113" t="str">
        <f>IF('Объяснение первой части'!BD$3="b",1,(IF('Объяснение первой части'!BD$3="a",0,"")))</f>
        <v/>
      </c>
      <c r="BE36" s="113" t="str">
        <f>IF('Объяснение первой части'!BE$3="b",1,(IF('Объяснение первой части'!BE$3="a",0,"")))</f>
        <v/>
      </c>
      <c r="BF36" s="113" t="str">
        <f>IF('Объяснение первой части'!BF$3="b",1,(IF('Объяснение первой части'!BF$3="a",0,"")))</f>
        <v/>
      </c>
      <c r="BG36" s="113" t="str">
        <f>IF('Объяснение первой части'!BG$3="b",1,(IF('Объяснение первой части'!BG$3="a",0,"")))</f>
        <v/>
      </c>
      <c r="BH36" s="113" t="str">
        <f>IF('Объяснение первой части'!BH$3="b",1,(IF('Объяснение первой части'!BH$3="a",0,"")))</f>
        <v/>
      </c>
      <c r="BI36" s="113" t="str">
        <f>IF('Объяснение первой части'!BI$3="b",1,(IF('Объяснение первой части'!BI$3="a",0,"")))</f>
        <v/>
      </c>
      <c r="BJ36" s="113" t="str">
        <f>IF('Объяснение первой части'!BJ$3="b",1,(IF('Объяснение первой части'!BJ$3="a",0,"")))</f>
        <v/>
      </c>
      <c r="BK36" s="113" t="str">
        <f>IF('Объяснение первой части'!BK$3="b",1,(IF('Объяснение первой части'!BK$3="a",0,"")))</f>
        <v/>
      </c>
      <c r="BL36" s="113" t="str">
        <f>IF('Объяснение первой части'!BL$3="b",1,(IF('Объяснение первой части'!BL$3="a",0,"")))</f>
        <v/>
      </c>
      <c r="BM36" s="113" t="str">
        <f>IF('Объяснение первой части'!BM$3="b",1,(IF('Объяснение первой части'!BM$3="a",0,"")))</f>
        <v/>
      </c>
      <c r="BN36" s="113" t="str">
        <f>IF('Объяснение первой части'!BN$3="b",1,(IF('Объяснение первой части'!BN$3="a",0,"")))</f>
        <v/>
      </c>
      <c r="BO36" s="113" t="str">
        <f>IF('Объяснение первой части'!BO$3="b",1,(IF('Объяснение первой части'!BO$3="a",0,"")))</f>
        <v/>
      </c>
      <c r="BP36" s="113" t="str">
        <f>IF('Объяснение первой части'!BP$3="b",1,(IF('Объяснение первой части'!BP$3="a",0,"")))</f>
        <v/>
      </c>
      <c r="BQ36" s="113" t="str">
        <f>IF('Объяснение первой части'!BQ$3="b",1,(IF('Объяснение первой части'!BQ$3="a",0,"")))</f>
        <v/>
      </c>
      <c r="BR36" s="113" t="str">
        <f>IF('Объяснение первой части'!BR$3="b",1,(IF('Объяснение первой части'!BR$3="a",0,"")))</f>
        <v/>
      </c>
      <c r="BS36" s="113" t="str">
        <f>IF('Объяснение первой части'!BS$3="b",1,(IF('Объяснение первой части'!BS$3="a",0,"")))</f>
        <v/>
      </c>
      <c r="BT36" s="113" t="str">
        <f>IF('Объяснение первой части'!BT$3="b",1,(IF('Объяснение первой части'!BT$3="a",0,"")))</f>
        <v/>
      </c>
      <c r="BU36" s="113" t="str">
        <f>IF('Объяснение первой части'!BU$3="b",1,(IF('Объяснение первой части'!BU$3="a",0,"")))</f>
        <v/>
      </c>
      <c r="BV36" s="113" t="str">
        <f>IF('Объяснение первой части'!BV$3="b",1,(IF('Объяснение первой части'!BV$3="a",0,"")))</f>
        <v/>
      </c>
      <c r="BW36" s="113" t="str">
        <f>IF('Объяснение первой части'!BW$3="b",1,(IF('Объяснение первой части'!BW$3="a",0,"")))</f>
        <v/>
      </c>
      <c r="BX36" s="113" t="str">
        <f>IF('Объяснение первой части'!BX$3="b",1,(IF('Объяснение первой части'!BX$3="a",0,"")))</f>
        <v/>
      </c>
      <c r="BY36" s="113" t="str">
        <f>IF('Объяснение первой части'!BY$3="b",1,(IF('Объяснение первой части'!BY$3="a",0,"")))</f>
        <v/>
      </c>
      <c r="BZ36" s="113" t="str">
        <f>IF('Объяснение первой части'!BZ$3="b",1,(IF('Объяснение первой части'!BZ$3="a",0,"")))</f>
        <v/>
      </c>
      <c r="CA36" s="113" t="str">
        <f>IF('Объяснение первой части'!CA$3="b",1,(IF('Объяснение первой части'!CA$3="a",0,"")))</f>
        <v/>
      </c>
      <c r="CB36" s="113" t="str">
        <f>IF('Объяснение первой части'!CB$3="b",1,(IF('Объяснение первой части'!CB$3="a",0,"")))</f>
        <v/>
      </c>
      <c r="CC36" s="113" t="str">
        <f>IF('Объяснение первой части'!CC$3="b",1,(IF('Объяснение первой части'!CC$3="a",0,"")))</f>
        <v/>
      </c>
      <c r="CD36" s="113" t="str">
        <f>IF('Объяснение первой части'!CD$3="b",1,(IF('Объяснение первой части'!CD$3="a",0,"")))</f>
        <v/>
      </c>
      <c r="CE36" s="113" t="str">
        <f>IF('Объяснение первой части'!CE$3="b",1,(IF('Объяснение первой части'!CE$3="a",0,"")))</f>
        <v/>
      </c>
      <c r="CF36" s="113" t="str">
        <f>IF('Объяснение первой части'!CF$3="b",1,(IF('Объяснение первой части'!CF$3="a",0,"")))</f>
        <v/>
      </c>
      <c r="CG36" s="113" t="str">
        <f>IF('Объяснение первой части'!CG$3="b",1,(IF('Объяснение первой части'!CG$3="a",0,"")))</f>
        <v/>
      </c>
      <c r="CH36" s="113" t="str">
        <f>IF('Объяснение первой части'!CH$3="b",1,(IF('Объяснение первой части'!CH$3="a",0,"")))</f>
        <v/>
      </c>
      <c r="CI36" s="113" t="str">
        <f>IF('Объяснение первой части'!CI$3="b",1,(IF('Объяснение первой части'!CI$3="a",0,"")))</f>
        <v/>
      </c>
      <c r="CJ36" s="113" t="str">
        <f>IF('Объяснение первой части'!CJ$3="b",1,(IF('Объяснение первой части'!CJ$3="a",0,"")))</f>
        <v/>
      </c>
      <c r="CK36" s="113" t="str">
        <f>IF('Объяснение первой части'!CK$3="b",1,(IF('Объяснение первой части'!CK$3="a",0,"")))</f>
        <v/>
      </c>
      <c r="CL36" s="113" t="str">
        <f>IF('Объяснение первой части'!CL$3="b",1,(IF('Объяснение первой части'!CL$3="a",0,"")))</f>
        <v/>
      </c>
      <c r="CM36" s="113" t="str">
        <f>IF('Объяснение первой части'!CM$3="b",1,(IF('Объяснение первой части'!CM$3="a",0,"")))</f>
        <v/>
      </c>
      <c r="CN36" s="113" t="str">
        <f>IF('Объяснение первой части'!CN$3="b",1,(IF('Объяснение первой части'!CN$3="a",0,"")))</f>
        <v/>
      </c>
      <c r="CO36" s="113" t="str">
        <f>IF('Объяснение первой части'!CO$3="b",1,(IF('Объяснение первой части'!CO$3="a",0,"")))</f>
        <v/>
      </c>
      <c r="CP36" s="113" t="str">
        <f>IF('Объяснение первой части'!CP$3="b",1,(IF('Объяснение первой части'!CP$3="a",0,"")))</f>
        <v/>
      </c>
      <c r="CQ36" s="113" t="str">
        <f>IF('Объяснение первой части'!CQ$3="b",1,(IF('Объяснение первой части'!CQ$3="a",0,"")))</f>
        <v/>
      </c>
      <c r="CR36" s="113" t="str">
        <f>IF('Объяснение первой части'!CR$3="b",1,(IF('Объяснение первой части'!CR$3="a",0,"")))</f>
        <v/>
      </c>
      <c r="CS36" s="113" t="str">
        <f>IF('Объяснение первой части'!CS$3="b",1,(IF('Объяснение первой части'!CS$3="a",0,"")))</f>
        <v/>
      </c>
      <c r="CT36" s="113" t="str">
        <f>IF('Объяснение первой части'!CT$3="b",1,(IF('Объяснение первой части'!CT$3="a",0,"")))</f>
        <v/>
      </c>
      <c r="CU36" s="113" t="str">
        <f>IF('Объяснение первой части'!CU$3="b",1,(IF('Объяснение первой части'!CU$3="a",0,"")))</f>
        <v/>
      </c>
      <c r="CV36" s="113" t="str">
        <f>IF('Объяснение первой части'!CV$3="b",1,(IF('Объяснение первой части'!CV$3="a",0,"")))</f>
        <v/>
      </c>
      <c r="CW36" s="113" t="str">
        <f>IF('Объяснение первой части'!CW$3="b",1,(IF('Объяснение первой части'!CW$3="a",0,"")))</f>
        <v/>
      </c>
      <c r="CX36" s="114" t="str">
        <f>IF('Объяснение первой части'!CX$3="b",1,(IF('Объяснение первой части'!CX$3="a",0,"")))</f>
        <v/>
      </c>
    </row>
    <row r="37" spans="1:102" x14ac:dyDescent="0.25">
      <c r="A37" s="121"/>
      <c r="B37" s="122"/>
      <c r="C37" s="1" t="str">
        <f>IF(C36=0,0,(IF('Объяснение первой части'!C$4="b",1,(IF('Объяснение первой части'!C$4="a",0,"")))))</f>
        <v/>
      </c>
      <c r="D37" s="1" t="str">
        <f>IF(D36=0,0,(IF('Объяснение первой части'!D$4="b",1,(IF('Объяснение первой части'!D$4="a",0,"")))))</f>
        <v/>
      </c>
      <c r="E37" s="1" t="str">
        <f>IF(E36=0,0,(IF('Объяснение первой части'!E$4="b",1,(IF('Объяснение первой части'!E$4="a",0,"")))))</f>
        <v/>
      </c>
      <c r="F37" s="1" t="str">
        <f>IF(F36=0,0,(IF('Объяснение первой части'!F$4="b",1,(IF('Объяснение первой части'!F$4="a",0,"")))))</f>
        <v/>
      </c>
      <c r="G37" s="1" t="str">
        <f>IF(G36=0,0,(IF('Объяснение первой части'!G$4="b",1,(IF('Объяснение первой части'!G$4="a",0,"")))))</f>
        <v/>
      </c>
      <c r="H37" s="1" t="str">
        <f>IF(H36=0,0,(IF('Объяснение первой части'!H$4="b",1,(IF('Объяснение первой части'!H$4="a",0,"")))))</f>
        <v/>
      </c>
      <c r="I37" s="1" t="str">
        <f>IF(I36=0,0,(IF('Объяснение первой части'!I$4="b",1,(IF('Объяснение первой части'!I$4="a",0,"")))))</f>
        <v/>
      </c>
      <c r="J37" s="1" t="str">
        <f>IF(J36=0,0,(IF('Объяснение первой части'!J$4="b",1,(IF('Объяснение первой части'!J$4="a",0,"")))))</f>
        <v/>
      </c>
      <c r="K37" s="1" t="str">
        <f>IF(K36=0,0,(IF('Объяснение первой части'!K$4="b",1,(IF('Объяснение первой части'!K$4="a",0,"")))))</f>
        <v/>
      </c>
      <c r="L37" s="1" t="str">
        <f>IF(L36=0,0,(IF('Объяснение первой части'!L$4="b",1,(IF('Объяснение первой части'!L$4="a",0,"")))))</f>
        <v/>
      </c>
      <c r="M37" s="1" t="str">
        <f>IF(M36=0,0,(IF('Объяснение первой части'!M$4="b",1,(IF('Объяснение первой части'!M$4="a",0,"")))))</f>
        <v/>
      </c>
      <c r="N37" s="1" t="str">
        <f>IF(N36=0,0,(IF('Объяснение первой части'!N$4="b",1,(IF('Объяснение первой части'!N$4="a",0,"")))))</f>
        <v/>
      </c>
      <c r="O37" s="1" t="str">
        <f>IF(O36=0,0,(IF('Объяснение первой части'!O$4="b",1,(IF('Объяснение первой части'!O$4="a",0,"")))))</f>
        <v/>
      </c>
      <c r="P37" s="1" t="str">
        <f>IF(P36=0,0,(IF('Объяснение первой части'!P$4="b",1,(IF('Объяснение первой части'!P$4="a",0,"")))))</f>
        <v/>
      </c>
      <c r="Q37" s="1" t="str">
        <f>IF(Q36=0,0,(IF('Объяснение первой части'!Q$4="b",1,(IF('Объяснение первой части'!Q$4="a",0,"")))))</f>
        <v/>
      </c>
      <c r="R37" s="1" t="str">
        <f>IF(R36=0,0,(IF('Объяснение первой части'!R$4="b",1,(IF('Объяснение первой части'!R$4="a",0,"")))))</f>
        <v/>
      </c>
      <c r="S37" s="1" t="str">
        <f>IF(S36=0,0,(IF('Объяснение первой части'!S$4="b",1,(IF('Объяснение первой части'!S$4="a",0,"")))))</f>
        <v/>
      </c>
      <c r="T37" s="1" t="str">
        <f>IF(T36=0,0,(IF('Объяснение первой части'!T$4="b",1,(IF('Объяснение первой части'!T$4="a",0,"")))))</f>
        <v/>
      </c>
      <c r="U37" s="1" t="str">
        <f>IF(U36=0,0,(IF('Объяснение первой части'!U$4="b",1,(IF('Объяснение первой части'!U$4="a",0,"")))))</f>
        <v/>
      </c>
      <c r="V37" s="1" t="str">
        <f>IF(V36=0,0,(IF('Объяснение первой части'!V$4="b",1,(IF('Объяснение первой части'!V$4="a",0,"")))))</f>
        <v/>
      </c>
      <c r="W37" s="1" t="str">
        <f>IF(W36=0,0,(IF('Объяснение первой части'!W$4="b",1,(IF('Объяснение первой части'!W$4="a",0,"")))))</f>
        <v/>
      </c>
      <c r="X37" s="1" t="str">
        <f>IF(X36=0,0,(IF('Объяснение первой части'!X$4="b",1,(IF('Объяснение первой части'!X$4="a",0,"")))))</f>
        <v/>
      </c>
      <c r="Y37" s="1" t="str">
        <f>IF(Y36=0,0,(IF('Объяснение первой части'!Y$4="b",1,(IF('Объяснение первой части'!Y$4="a",0,"")))))</f>
        <v/>
      </c>
      <c r="Z37" s="1" t="str">
        <f>IF(Z36=0,0,(IF('Объяснение первой части'!Z$4="b",1,(IF('Объяснение первой части'!Z$4="a",0,"")))))</f>
        <v/>
      </c>
      <c r="AA37" s="1" t="str">
        <f>IF(AA36=0,0,(IF('Объяснение первой части'!AA$4="b",1,(IF('Объяснение первой части'!AA$4="a",0,"")))))</f>
        <v/>
      </c>
      <c r="AB37" s="1" t="str">
        <f>IF(AB36=0,0,(IF('Объяснение первой части'!AB$4="b",1,(IF('Объяснение первой части'!AB$4="a",0,"")))))</f>
        <v/>
      </c>
      <c r="AC37" s="1" t="str">
        <f>IF(AC36=0,0,(IF('Объяснение первой части'!AC$4="b",1,(IF('Объяснение первой части'!AC$4="a",0,"")))))</f>
        <v/>
      </c>
      <c r="AD37" s="1" t="str">
        <f>IF(AD36=0,0,(IF('Объяснение первой части'!AD$4="b",1,(IF('Объяснение первой части'!AD$4="a",0,"")))))</f>
        <v/>
      </c>
      <c r="AE37" s="1" t="str">
        <f>IF(AE36=0,0,(IF('Объяснение первой части'!AE$4="b",1,(IF('Объяснение первой части'!AE$4="a",0,"")))))</f>
        <v/>
      </c>
      <c r="AF37" s="1" t="str">
        <f>IF(AF36=0,0,(IF('Объяснение первой части'!AF$4="b",1,(IF('Объяснение первой части'!AF$4="a",0,"")))))</f>
        <v/>
      </c>
      <c r="AG37" s="1" t="str">
        <f>IF(AG36=0,0,(IF('Объяснение первой части'!AG$4="b",1,(IF('Объяснение первой части'!AG$4="a",0,"")))))</f>
        <v/>
      </c>
      <c r="AH37" s="1" t="str">
        <f>IF(AH36=0,0,(IF('Объяснение первой части'!AH$4="b",1,(IF('Объяснение первой части'!AH$4="a",0,"")))))</f>
        <v/>
      </c>
      <c r="AI37" s="1" t="str">
        <f>IF(AI36=0,0,(IF('Объяснение первой части'!AI$4="b",1,(IF('Объяснение первой части'!AI$4="a",0,"")))))</f>
        <v/>
      </c>
      <c r="AJ37" s="1" t="str">
        <f>IF(AJ36=0,0,(IF('Объяснение первой части'!AJ$4="b",1,(IF('Объяснение первой части'!AJ$4="a",0,"")))))</f>
        <v/>
      </c>
      <c r="AK37" s="1" t="str">
        <f>IF(AK36=0,0,(IF('Объяснение первой части'!AK$4="b",1,(IF('Объяснение первой части'!AK$4="a",0,"")))))</f>
        <v/>
      </c>
      <c r="AL37" s="1" t="str">
        <f>IF(AL36=0,0,(IF('Объяснение первой части'!AL$4="b",1,(IF('Объяснение первой части'!AL$4="a",0,"")))))</f>
        <v/>
      </c>
      <c r="AM37" s="1" t="str">
        <f>IF(AM36=0,0,(IF('Объяснение первой части'!AM$4="b",1,(IF('Объяснение первой части'!AM$4="a",0,"")))))</f>
        <v/>
      </c>
      <c r="AN37" s="1" t="str">
        <f>IF(AN36=0,0,(IF('Объяснение первой части'!AN$4="b",1,(IF('Объяснение первой части'!AN$4="a",0,"")))))</f>
        <v/>
      </c>
      <c r="AO37" s="1" t="str">
        <f>IF(AO36=0,0,(IF('Объяснение первой части'!AO$4="b",1,(IF('Объяснение первой части'!AO$4="a",0,"")))))</f>
        <v/>
      </c>
      <c r="AP37" s="1" t="str">
        <f>IF(AP36=0,0,(IF('Объяснение первой части'!AP$4="b",1,(IF('Объяснение первой части'!AP$4="a",0,"")))))</f>
        <v/>
      </c>
      <c r="AQ37" s="1" t="str">
        <f>IF(AQ36=0,0,(IF('Объяснение первой части'!AQ$4="b",1,(IF('Объяснение первой части'!AQ$4="a",0,"")))))</f>
        <v/>
      </c>
      <c r="AR37" s="1" t="str">
        <f>IF(AR36=0,0,(IF('Объяснение первой части'!AR$4="b",1,(IF('Объяснение первой части'!AR$4="a",0,"")))))</f>
        <v/>
      </c>
      <c r="AS37" s="1" t="str">
        <f>IF(AS36=0,0,(IF('Объяснение первой части'!AS$4="b",1,(IF('Объяснение первой части'!AS$4="a",0,"")))))</f>
        <v/>
      </c>
      <c r="AT37" s="1" t="str">
        <f>IF(AT36=0,0,(IF('Объяснение первой части'!AT$4="b",1,(IF('Объяснение первой части'!AT$4="a",0,"")))))</f>
        <v/>
      </c>
      <c r="AU37" s="1" t="str">
        <f>IF(AU36=0,0,(IF('Объяснение первой части'!AU$4="b",1,(IF('Объяснение первой части'!AU$4="a",0,"")))))</f>
        <v/>
      </c>
      <c r="AV37" s="1" t="str">
        <f>IF(AV36=0,0,(IF('Объяснение первой части'!AV$4="b",1,(IF('Объяснение первой части'!AV$4="a",0,"")))))</f>
        <v/>
      </c>
      <c r="AW37" s="1" t="str">
        <f>IF(AW36=0,0,(IF('Объяснение первой части'!AW$4="b",1,(IF('Объяснение первой части'!AW$4="a",0,"")))))</f>
        <v/>
      </c>
      <c r="AX37" s="1" t="str">
        <f>IF(AX36=0,0,(IF('Объяснение первой части'!AX$4="b",1,(IF('Объяснение первой части'!AX$4="a",0,"")))))</f>
        <v/>
      </c>
      <c r="AY37" s="1" t="str">
        <f>IF(AY36=0,0,(IF('Объяснение первой части'!AY$4="b",1,(IF('Объяснение первой части'!AY$4="a",0,"")))))</f>
        <v/>
      </c>
      <c r="AZ37" s="1" t="str">
        <f>IF(AZ36=0,0,(IF('Объяснение первой части'!AZ$4="b",1,(IF('Объяснение первой части'!AZ$4="a",0,"")))))</f>
        <v/>
      </c>
      <c r="BA37" s="1" t="str">
        <f>IF(BA36=0,0,(IF('Объяснение первой части'!BA$4="b",1,(IF('Объяснение первой части'!BA$4="a",0,"")))))</f>
        <v/>
      </c>
      <c r="BB37" s="1" t="str">
        <f>IF(BB36=0,0,(IF('Объяснение первой части'!BB$4="b",1,(IF('Объяснение первой части'!BB$4="a",0,"")))))</f>
        <v/>
      </c>
      <c r="BC37" s="1" t="str">
        <f>IF(BC36=0,0,(IF('Объяснение первой части'!BC$4="b",1,(IF('Объяснение первой части'!BC$4="a",0,"")))))</f>
        <v/>
      </c>
      <c r="BD37" s="1" t="str">
        <f>IF(BD36=0,0,(IF('Объяснение первой части'!BD$4="b",1,(IF('Объяснение первой части'!BD$4="a",0,"")))))</f>
        <v/>
      </c>
      <c r="BE37" s="1" t="str">
        <f>IF(BE36=0,0,(IF('Объяснение первой части'!BE$4="b",1,(IF('Объяснение первой части'!BE$4="a",0,"")))))</f>
        <v/>
      </c>
      <c r="BF37" s="1" t="str">
        <f>IF(BF36=0,0,(IF('Объяснение первой части'!BF$4="b",1,(IF('Объяснение первой части'!BF$4="a",0,"")))))</f>
        <v/>
      </c>
      <c r="BG37" s="1" t="str">
        <f>IF(BG36=0,0,(IF('Объяснение первой части'!BG$4="b",1,(IF('Объяснение первой части'!BG$4="a",0,"")))))</f>
        <v/>
      </c>
      <c r="BH37" s="1" t="str">
        <f>IF(BH36=0,0,(IF('Объяснение первой части'!BH$4="b",1,(IF('Объяснение первой части'!BH$4="a",0,"")))))</f>
        <v/>
      </c>
      <c r="BI37" s="1" t="str">
        <f>IF(BI36=0,0,(IF('Объяснение первой части'!BI$4="b",1,(IF('Объяснение первой части'!BI$4="a",0,"")))))</f>
        <v/>
      </c>
      <c r="BJ37" s="1" t="str">
        <f>IF(BJ36=0,0,(IF('Объяснение первой части'!BJ$4="b",1,(IF('Объяснение первой части'!BJ$4="a",0,"")))))</f>
        <v/>
      </c>
      <c r="BK37" s="1" t="str">
        <f>IF(BK36=0,0,(IF('Объяснение первой части'!BK$4="b",1,(IF('Объяснение первой части'!BK$4="a",0,"")))))</f>
        <v/>
      </c>
      <c r="BL37" s="1" t="str">
        <f>IF(BL36=0,0,(IF('Объяснение первой части'!BL$4="b",1,(IF('Объяснение первой части'!BL$4="a",0,"")))))</f>
        <v/>
      </c>
      <c r="BM37" s="1" t="str">
        <f>IF(BM36=0,0,(IF('Объяснение первой части'!BM$4="b",1,(IF('Объяснение первой части'!BM$4="a",0,"")))))</f>
        <v/>
      </c>
      <c r="BN37" s="1" t="str">
        <f>IF(BN36=0,0,(IF('Объяснение первой части'!BN$4="b",1,(IF('Объяснение первой части'!BN$4="a",0,"")))))</f>
        <v/>
      </c>
      <c r="BO37" s="1" t="str">
        <f>IF(BO36=0,0,(IF('Объяснение первой части'!BO$4="b",1,(IF('Объяснение первой части'!BO$4="a",0,"")))))</f>
        <v/>
      </c>
      <c r="BP37" s="1" t="str">
        <f>IF(BP36=0,0,(IF('Объяснение первой части'!BP$4="b",1,(IF('Объяснение первой части'!BP$4="a",0,"")))))</f>
        <v/>
      </c>
      <c r="BQ37" s="1" t="str">
        <f>IF(BQ36=0,0,(IF('Объяснение первой части'!BQ$4="b",1,(IF('Объяснение первой части'!BQ$4="a",0,"")))))</f>
        <v/>
      </c>
      <c r="BR37" s="1" t="str">
        <f>IF(BR36=0,0,(IF('Объяснение первой части'!BR$4="b",1,(IF('Объяснение первой части'!BR$4="a",0,"")))))</f>
        <v/>
      </c>
      <c r="BS37" s="1" t="str">
        <f>IF(BS36=0,0,(IF('Объяснение первой части'!BS$4="b",1,(IF('Объяснение первой части'!BS$4="a",0,"")))))</f>
        <v/>
      </c>
      <c r="BT37" s="1" t="str">
        <f>IF(BT36=0,0,(IF('Объяснение первой части'!BT$4="b",1,(IF('Объяснение первой части'!BT$4="a",0,"")))))</f>
        <v/>
      </c>
      <c r="BU37" s="1" t="str">
        <f>IF(BU36=0,0,(IF('Объяснение первой части'!BU$4="b",1,(IF('Объяснение первой части'!BU$4="a",0,"")))))</f>
        <v/>
      </c>
      <c r="BV37" s="1" t="str">
        <f>IF(BV36=0,0,(IF('Объяснение первой части'!BV$4="b",1,(IF('Объяснение первой части'!BV$4="a",0,"")))))</f>
        <v/>
      </c>
      <c r="BW37" s="1" t="str">
        <f>IF(BW36=0,0,(IF('Объяснение первой части'!BW$4="b",1,(IF('Объяснение первой части'!BW$4="a",0,"")))))</f>
        <v/>
      </c>
      <c r="BX37" s="1" t="str">
        <f>IF(BX36=0,0,(IF('Объяснение первой части'!BX$4="b",1,(IF('Объяснение первой части'!BX$4="a",0,"")))))</f>
        <v/>
      </c>
      <c r="BY37" s="1" t="str">
        <f>IF(BY36=0,0,(IF('Объяснение первой части'!BY$4="b",1,(IF('Объяснение первой части'!BY$4="a",0,"")))))</f>
        <v/>
      </c>
      <c r="BZ37" s="1" t="str">
        <f>IF(BZ36=0,0,(IF('Объяснение первой части'!BZ$4="b",1,(IF('Объяснение первой части'!BZ$4="a",0,"")))))</f>
        <v/>
      </c>
      <c r="CA37" s="1" t="str">
        <f>IF(CA36=0,0,(IF('Объяснение первой части'!CA$4="b",1,(IF('Объяснение первой части'!CA$4="a",0,"")))))</f>
        <v/>
      </c>
      <c r="CB37" s="1" t="str">
        <f>IF(CB36=0,0,(IF('Объяснение первой части'!CB$4="b",1,(IF('Объяснение первой части'!CB$4="a",0,"")))))</f>
        <v/>
      </c>
      <c r="CC37" s="1" t="str">
        <f>IF(CC36=0,0,(IF('Объяснение первой части'!CC$4="b",1,(IF('Объяснение первой части'!CC$4="a",0,"")))))</f>
        <v/>
      </c>
      <c r="CD37" s="1" t="str">
        <f>IF(CD36=0,0,(IF('Объяснение первой части'!CD$4="b",1,(IF('Объяснение первой части'!CD$4="a",0,"")))))</f>
        <v/>
      </c>
      <c r="CE37" s="1" t="str">
        <f>IF(CE36=0,0,(IF('Объяснение первой части'!CE$4="b",1,(IF('Объяснение первой части'!CE$4="a",0,"")))))</f>
        <v/>
      </c>
      <c r="CF37" s="1" t="str">
        <f>IF(CF36=0,0,(IF('Объяснение первой части'!CF$4="b",1,(IF('Объяснение первой части'!CF$4="a",0,"")))))</f>
        <v/>
      </c>
      <c r="CG37" s="1" t="str">
        <f>IF(CG36=0,0,(IF('Объяснение первой части'!CG$4="b",1,(IF('Объяснение первой части'!CG$4="a",0,"")))))</f>
        <v/>
      </c>
      <c r="CH37" s="1" t="str">
        <f>IF(CH36=0,0,(IF('Объяснение первой части'!CH$4="b",1,(IF('Объяснение первой части'!CH$4="a",0,"")))))</f>
        <v/>
      </c>
      <c r="CI37" s="1" t="str">
        <f>IF(CI36=0,0,(IF('Объяснение первой части'!CI$4="b",1,(IF('Объяснение первой части'!CI$4="a",0,"")))))</f>
        <v/>
      </c>
      <c r="CJ37" s="1" t="str">
        <f>IF(CJ36=0,0,(IF('Объяснение первой части'!CJ$4="b",1,(IF('Объяснение первой части'!CJ$4="a",0,"")))))</f>
        <v/>
      </c>
      <c r="CK37" s="1" t="str">
        <f>IF(CK36=0,0,(IF('Объяснение первой части'!CK$4="b",1,(IF('Объяснение первой части'!CK$4="a",0,"")))))</f>
        <v/>
      </c>
      <c r="CL37" s="1" t="str">
        <f>IF(CL36=0,0,(IF('Объяснение первой части'!CL$4="b",1,(IF('Объяснение первой части'!CL$4="a",0,"")))))</f>
        <v/>
      </c>
      <c r="CM37" s="1" t="str">
        <f>IF(CM36=0,0,(IF('Объяснение первой части'!CM$4="b",1,(IF('Объяснение первой части'!CM$4="a",0,"")))))</f>
        <v/>
      </c>
      <c r="CN37" s="1" t="str">
        <f>IF(CN36=0,0,(IF('Объяснение первой части'!CN$4="b",1,(IF('Объяснение первой части'!CN$4="a",0,"")))))</f>
        <v/>
      </c>
      <c r="CO37" s="1" t="str">
        <f>IF(CO36=0,0,(IF('Объяснение первой части'!CO$4="b",1,(IF('Объяснение первой части'!CO$4="a",0,"")))))</f>
        <v/>
      </c>
      <c r="CP37" s="1" t="str">
        <f>IF(CP36=0,0,(IF('Объяснение первой части'!CP$4="b",1,(IF('Объяснение первой части'!CP$4="a",0,"")))))</f>
        <v/>
      </c>
      <c r="CQ37" s="1" t="str">
        <f>IF(CQ36=0,0,(IF('Объяснение первой части'!CQ$4="b",1,(IF('Объяснение первой части'!CQ$4="a",0,"")))))</f>
        <v/>
      </c>
      <c r="CR37" s="1" t="str">
        <f>IF(CR36=0,0,(IF('Объяснение первой части'!CR$4="b",1,(IF('Объяснение первой части'!CR$4="a",0,"")))))</f>
        <v/>
      </c>
      <c r="CS37" s="1" t="str">
        <f>IF(CS36=0,0,(IF('Объяснение первой части'!CS$4="b",1,(IF('Объяснение первой части'!CS$4="a",0,"")))))</f>
        <v/>
      </c>
      <c r="CT37" s="1" t="str">
        <f>IF(CT36=0,0,(IF('Объяснение первой части'!CT$4="b",1,(IF('Объяснение первой части'!CT$4="a",0,"")))))</f>
        <v/>
      </c>
      <c r="CU37" s="1" t="str">
        <f>IF(CU36=0,0,(IF('Объяснение первой части'!CU$4="b",1,(IF('Объяснение первой части'!CU$4="a",0,"")))))</f>
        <v/>
      </c>
      <c r="CV37" s="1" t="str">
        <f>IF(CV36=0,0,(IF('Объяснение первой части'!CV$4="b",1,(IF('Объяснение первой части'!CV$4="a",0,"")))))</f>
        <v/>
      </c>
      <c r="CW37" s="1" t="str">
        <f>IF(CW36=0,0,(IF('Объяснение первой части'!CW$4="b",1,(IF('Объяснение первой части'!CW$4="a",0,"")))))</f>
        <v/>
      </c>
      <c r="CX37" s="50" t="str">
        <f>IF(CX36=0,0,(IF('Объяснение первой части'!CX$4="b",1,(IF('Объяснение первой части'!CX$4="a",0,"")))))</f>
        <v/>
      </c>
    </row>
    <row r="38" spans="1:102" x14ac:dyDescent="0.25">
      <c r="A38" s="121"/>
      <c r="B38" s="122"/>
      <c r="C38" s="1" t="str">
        <f>IF(C37=0,0,(IF('Объяснение первой части'!C$5="b",1,(IF('Объяснение первой части'!C$5="a",0,"")))))</f>
        <v/>
      </c>
      <c r="D38" s="1" t="str">
        <f>IF(D37=0,0,(IF('Объяснение первой части'!D$5="b",1,(IF('Объяснение первой части'!D$5="a",0,"")))))</f>
        <v/>
      </c>
      <c r="E38" s="1" t="str">
        <f>IF(E37=0,0,(IF('Объяснение первой части'!E$5="b",1,(IF('Объяснение первой части'!E$5="a",0,"")))))</f>
        <v/>
      </c>
      <c r="F38" s="1" t="str">
        <f>IF(F37=0,0,(IF('Объяснение первой части'!F$5="b",1,(IF('Объяснение первой части'!F$5="a",0,"")))))</f>
        <v/>
      </c>
      <c r="G38" s="1" t="str">
        <f>IF(G37=0,0,(IF('Объяснение первой части'!G$5="b",1,(IF('Объяснение первой части'!G$5="a",0,"")))))</f>
        <v/>
      </c>
      <c r="H38" s="1" t="str">
        <f>IF(H37=0,0,(IF('Объяснение первой части'!H$5="b",1,(IF('Объяснение первой части'!H$5="a",0,"")))))</f>
        <v/>
      </c>
      <c r="I38" s="1" t="str">
        <f>IF(I37=0,0,(IF('Объяснение первой части'!I$5="b",1,(IF('Объяснение первой части'!I$5="a",0,"")))))</f>
        <v/>
      </c>
      <c r="J38" s="1" t="str">
        <f>IF(J37=0,0,(IF('Объяснение первой части'!J$5="b",1,(IF('Объяснение первой части'!J$5="a",0,"")))))</f>
        <v/>
      </c>
      <c r="K38" s="1" t="str">
        <f>IF(K37=0,0,(IF('Объяснение первой части'!K$5="b",1,(IF('Объяснение первой части'!K$5="a",0,"")))))</f>
        <v/>
      </c>
      <c r="L38" s="1" t="str">
        <f>IF(L37=0,0,(IF('Объяснение первой части'!L$5="b",1,(IF('Объяснение первой части'!L$5="a",0,"")))))</f>
        <v/>
      </c>
      <c r="M38" s="1" t="str">
        <f>IF(M37=0,0,(IF('Объяснение первой части'!M$5="b",1,(IF('Объяснение первой части'!M$5="a",0,"")))))</f>
        <v/>
      </c>
      <c r="N38" s="1" t="str">
        <f>IF(N37=0,0,(IF('Объяснение первой части'!N$5="b",1,(IF('Объяснение первой части'!N$5="a",0,"")))))</f>
        <v/>
      </c>
      <c r="O38" s="1" t="str">
        <f>IF(O37=0,0,(IF('Объяснение первой части'!O$5="b",1,(IF('Объяснение первой части'!O$5="a",0,"")))))</f>
        <v/>
      </c>
      <c r="P38" s="1" t="str">
        <f>IF(P37=0,0,(IF('Объяснение первой части'!P$5="b",1,(IF('Объяснение первой части'!P$5="a",0,"")))))</f>
        <v/>
      </c>
      <c r="Q38" s="1" t="str">
        <f>IF(Q37=0,0,(IF('Объяснение первой части'!Q$5="b",1,(IF('Объяснение первой части'!Q$5="a",0,"")))))</f>
        <v/>
      </c>
      <c r="R38" s="1" t="str">
        <f>IF(R37=0,0,(IF('Объяснение первой части'!R$5="b",1,(IF('Объяснение первой части'!R$5="a",0,"")))))</f>
        <v/>
      </c>
      <c r="S38" s="1" t="str">
        <f>IF(S37=0,0,(IF('Объяснение первой части'!S$5="b",1,(IF('Объяснение первой части'!S$5="a",0,"")))))</f>
        <v/>
      </c>
      <c r="T38" s="1" t="str">
        <f>IF(T37=0,0,(IF('Объяснение первой части'!T$5="b",1,(IF('Объяснение первой части'!T$5="a",0,"")))))</f>
        <v/>
      </c>
      <c r="U38" s="1" t="str">
        <f>IF(U37=0,0,(IF('Объяснение первой части'!U$5="b",1,(IF('Объяснение первой части'!U$5="a",0,"")))))</f>
        <v/>
      </c>
      <c r="V38" s="1" t="str">
        <f>IF(V37=0,0,(IF('Объяснение первой части'!V$5="b",1,(IF('Объяснение первой части'!V$5="a",0,"")))))</f>
        <v/>
      </c>
      <c r="W38" s="1" t="str">
        <f>IF(W37=0,0,(IF('Объяснение первой части'!W$5="b",1,(IF('Объяснение первой части'!W$5="a",0,"")))))</f>
        <v/>
      </c>
      <c r="X38" s="1" t="str">
        <f>IF(X37=0,0,(IF('Объяснение первой части'!X$5="b",1,(IF('Объяснение первой части'!X$5="a",0,"")))))</f>
        <v/>
      </c>
      <c r="Y38" s="1" t="str">
        <f>IF(Y37=0,0,(IF('Объяснение первой части'!Y$5="b",1,(IF('Объяснение первой части'!Y$5="a",0,"")))))</f>
        <v/>
      </c>
      <c r="Z38" s="1" t="str">
        <f>IF(Z37=0,0,(IF('Объяснение первой части'!Z$5="b",1,(IF('Объяснение первой части'!Z$5="a",0,"")))))</f>
        <v/>
      </c>
      <c r="AA38" s="1" t="str">
        <f>IF(AA37=0,0,(IF('Объяснение первой части'!AA$5="b",1,(IF('Объяснение первой части'!AA$5="a",0,"")))))</f>
        <v/>
      </c>
      <c r="AB38" s="1" t="str">
        <f>IF(AB37=0,0,(IF('Объяснение первой части'!AB$5="b",1,(IF('Объяснение первой части'!AB$5="a",0,"")))))</f>
        <v/>
      </c>
      <c r="AC38" s="1" t="str">
        <f>IF(AC37=0,0,(IF('Объяснение первой части'!AC$5="b",1,(IF('Объяснение первой части'!AC$5="a",0,"")))))</f>
        <v/>
      </c>
      <c r="AD38" s="1" t="str">
        <f>IF(AD37=0,0,(IF('Объяснение первой части'!AD$5="b",1,(IF('Объяснение первой части'!AD$5="a",0,"")))))</f>
        <v/>
      </c>
      <c r="AE38" s="1" t="str">
        <f>IF(AE37=0,0,(IF('Объяснение первой части'!AE$5="b",1,(IF('Объяснение первой части'!AE$5="a",0,"")))))</f>
        <v/>
      </c>
      <c r="AF38" s="1" t="str">
        <f>IF(AF37=0,0,(IF('Объяснение первой части'!AF$5="b",1,(IF('Объяснение первой части'!AF$5="a",0,"")))))</f>
        <v/>
      </c>
      <c r="AG38" s="1" t="str">
        <f>IF(AG37=0,0,(IF('Объяснение первой части'!AG$5="b",1,(IF('Объяснение первой части'!AG$5="a",0,"")))))</f>
        <v/>
      </c>
      <c r="AH38" s="1" t="str">
        <f>IF(AH37=0,0,(IF('Объяснение первой части'!AH$5="b",1,(IF('Объяснение первой части'!AH$5="a",0,"")))))</f>
        <v/>
      </c>
      <c r="AI38" s="1" t="str">
        <f>IF(AI37=0,0,(IF('Объяснение первой части'!AI$5="b",1,(IF('Объяснение первой части'!AI$5="a",0,"")))))</f>
        <v/>
      </c>
      <c r="AJ38" s="1" t="str">
        <f>IF(AJ37=0,0,(IF('Объяснение первой части'!AJ$5="b",1,(IF('Объяснение первой части'!AJ$5="a",0,"")))))</f>
        <v/>
      </c>
      <c r="AK38" s="1" t="str">
        <f>IF(AK37=0,0,(IF('Объяснение первой части'!AK$5="b",1,(IF('Объяснение первой части'!AK$5="a",0,"")))))</f>
        <v/>
      </c>
      <c r="AL38" s="1" t="str">
        <f>IF(AL37=0,0,(IF('Объяснение первой части'!AL$5="b",1,(IF('Объяснение первой части'!AL$5="a",0,"")))))</f>
        <v/>
      </c>
      <c r="AM38" s="1" t="str">
        <f>IF(AM37=0,0,(IF('Объяснение первой части'!AM$5="b",1,(IF('Объяснение первой части'!AM$5="a",0,"")))))</f>
        <v/>
      </c>
      <c r="AN38" s="1" t="str">
        <f>IF(AN37=0,0,(IF('Объяснение первой части'!AN$5="b",1,(IF('Объяснение первой части'!AN$5="a",0,"")))))</f>
        <v/>
      </c>
      <c r="AO38" s="1" t="str">
        <f>IF(AO37=0,0,(IF('Объяснение первой части'!AO$5="b",1,(IF('Объяснение первой части'!AO$5="a",0,"")))))</f>
        <v/>
      </c>
      <c r="AP38" s="1" t="str">
        <f>IF(AP37=0,0,(IF('Объяснение первой части'!AP$5="b",1,(IF('Объяснение первой части'!AP$5="a",0,"")))))</f>
        <v/>
      </c>
      <c r="AQ38" s="1" t="str">
        <f>IF(AQ37=0,0,(IF('Объяснение первой части'!AQ$5="b",1,(IF('Объяснение первой части'!AQ$5="a",0,"")))))</f>
        <v/>
      </c>
      <c r="AR38" s="1" t="str">
        <f>IF(AR37=0,0,(IF('Объяснение первой части'!AR$5="b",1,(IF('Объяснение первой части'!AR$5="a",0,"")))))</f>
        <v/>
      </c>
      <c r="AS38" s="1" t="str">
        <f>IF(AS37=0,0,(IF('Объяснение первой части'!AS$5="b",1,(IF('Объяснение первой части'!AS$5="a",0,"")))))</f>
        <v/>
      </c>
      <c r="AT38" s="1" t="str">
        <f>IF(AT37=0,0,(IF('Объяснение первой части'!AT$5="b",1,(IF('Объяснение первой части'!AT$5="a",0,"")))))</f>
        <v/>
      </c>
      <c r="AU38" s="1" t="str">
        <f>IF(AU37=0,0,(IF('Объяснение первой части'!AU$5="b",1,(IF('Объяснение первой части'!AU$5="a",0,"")))))</f>
        <v/>
      </c>
      <c r="AV38" s="1" t="str">
        <f>IF(AV37=0,0,(IF('Объяснение первой части'!AV$5="b",1,(IF('Объяснение первой части'!AV$5="a",0,"")))))</f>
        <v/>
      </c>
      <c r="AW38" s="1" t="str">
        <f>IF(AW37=0,0,(IF('Объяснение первой части'!AW$5="b",1,(IF('Объяснение первой части'!AW$5="a",0,"")))))</f>
        <v/>
      </c>
      <c r="AX38" s="1" t="str">
        <f>IF(AX37=0,0,(IF('Объяснение первой части'!AX$5="b",1,(IF('Объяснение первой части'!AX$5="a",0,"")))))</f>
        <v/>
      </c>
      <c r="AY38" s="1" t="str">
        <f>IF(AY37=0,0,(IF('Объяснение первой части'!AY$5="b",1,(IF('Объяснение первой части'!AY$5="a",0,"")))))</f>
        <v/>
      </c>
      <c r="AZ38" s="1" t="str">
        <f>IF(AZ37=0,0,(IF('Объяснение первой части'!AZ$5="b",1,(IF('Объяснение первой части'!AZ$5="a",0,"")))))</f>
        <v/>
      </c>
      <c r="BA38" s="1" t="str">
        <f>IF(BA37=0,0,(IF('Объяснение первой части'!BA$5="b",1,(IF('Объяснение первой части'!BA$5="a",0,"")))))</f>
        <v/>
      </c>
      <c r="BB38" s="1" t="str">
        <f>IF(BB37=0,0,(IF('Объяснение первой части'!BB$5="b",1,(IF('Объяснение первой части'!BB$5="a",0,"")))))</f>
        <v/>
      </c>
      <c r="BC38" s="1" t="str">
        <f>IF(BC37=0,0,(IF('Объяснение первой части'!BC$5="b",1,(IF('Объяснение первой части'!BC$5="a",0,"")))))</f>
        <v/>
      </c>
      <c r="BD38" s="1" t="str">
        <f>IF(BD37=0,0,(IF('Объяснение первой части'!BD$5="b",1,(IF('Объяснение первой части'!BD$5="a",0,"")))))</f>
        <v/>
      </c>
      <c r="BE38" s="1" t="str">
        <f>IF(BE37=0,0,(IF('Объяснение первой части'!BE$5="b",1,(IF('Объяснение первой части'!BE$5="a",0,"")))))</f>
        <v/>
      </c>
      <c r="BF38" s="1" t="str">
        <f>IF(BF37=0,0,(IF('Объяснение первой части'!BF$5="b",1,(IF('Объяснение первой части'!BF$5="a",0,"")))))</f>
        <v/>
      </c>
      <c r="BG38" s="1" t="str">
        <f>IF(BG37=0,0,(IF('Объяснение первой части'!BG$5="b",1,(IF('Объяснение первой части'!BG$5="a",0,"")))))</f>
        <v/>
      </c>
      <c r="BH38" s="1" t="str">
        <f>IF(BH37=0,0,(IF('Объяснение первой части'!BH$5="b",1,(IF('Объяснение первой части'!BH$5="a",0,"")))))</f>
        <v/>
      </c>
      <c r="BI38" s="1" t="str">
        <f>IF(BI37=0,0,(IF('Объяснение первой части'!BI$5="b",1,(IF('Объяснение первой части'!BI$5="a",0,"")))))</f>
        <v/>
      </c>
      <c r="BJ38" s="1" t="str">
        <f>IF(BJ37=0,0,(IF('Объяснение первой части'!BJ$5="b",1,(IF('Объяснение первой части'!BJ$5="a",0,"")))))</f>
        <v/>
      </c>
      <c r="BK38" s="1" t="str">
        <f>IF(BK37=0,0,(IF('Объяснение первой части'!BK$5="b",1,(IF('Объяснение первой части'!BK$5="a",0,"")))))</f>
        <v/>
      </c>
      <c r="BL38" s="1" t="str">
        <f>IF(BL37=0,0,(IF('Объяснение первой части'!BL$5="b",1,(IF('Объяснение первой части'!BL$5="a",0,"")))))</f>
        <v/>
      </c>
      <c r="BM38" s="1" t="str">
        <f>IF(BM37=0,0,(IF('Объяснение первой части'!BM$5="b",1,(IF('Объяснение первой части'!BM$5="a",0,"")))))</f>
        <v/>
      </c>
      <c r="BN38" s="1" t="str">
        <f>IF(BN37=0,0,(IF('Объяснение первой части'!BN$5="b",1,(IF('Объяснение первой части'!BN$5="a",0,"")))))</f>
        <v/>
      </c>
      <c r="BO38" s="1" t="str">
        <f>IF(BO37=0,0,(IF('Объяснение первой части'!BO$5="b",1,(IF('Объяснение первой части'!BO$5="a",0,"")))))</f>
        <v/>
      </c>
      <c r="BP38" s="1" t="str">
        <f>IF(BP37=0,0,(IF('Объяснение первой части'!BP$5="b",1,(IF('Объяснение первой части'!BP$5="a",0,"")))))</f>
        <v/>
      </c>
      <c r="BQ38" s="1" t="str">
        <f>IF(BQ37=0,0,(IF('Объяснение первой части'!BQ$5="b",1,(IF('Объяснение первой части'!BQ$5="a",0,"")))))</f>
        <v/>
      </c>
      <c r="BR38" s="1" t="str">
        <f>IF(BR37=0,0,(IF('Объяснение первой части'!BR$5="b",1,(IF('Объяснение первой части'!BR$5="a",0,"")))))</f>
        <v/>
      </c>
      <c r="BS38" s="1" t="str">
        <f>IF(BS37=0,0,(IF('Объяснение первой части'!BS$5="b",1,(IF('Объяснение первой части'!BS$5="a",0,"")))))</f>
        <v/>
      </c>
      <c r="BT38" s="1" t="str">
        <f>IF(BT37=0,0,(IF('Объяснение первой части'!BT$5="b",1,(IF('Объяснение первой части'!BT$5="a",0,"")))))</f>
        <v/>
      </c>
      <c r="BU38" s="1" t="str">
        <f>IF(BU37=0,0,(IF('Объяснение первой части'!BU$5="b",1,(IF('Объяснение первой части'!BU$5="a",0,"")))))</f>
        <v/>
      </c>
      <c r="BV38" s="1" t="str">
        <f>IF(BV37=0,0,(IF('Объяснение первой части'!BV$5="b",1,(IF('Объяснение первой части'!BV$5="a",0,"")))))</f>
        <v/>
      </c>
      <c r="BW38" s="1" t="str">
        <f>IF(BW37=0,0,(IF('Объяснение первой части'!BW$5="b",1,(IF('Объяснение первой части'!BW$5="a",0,"")))))</f>
        <v/>
      </c>
      <c r="BX38" s="1" t="str">
        <f>IF(BX37=0,0,(IF('Объяснение первой части'!BX$5="b",1,(IF('Объяснение первой части'!BX$5="a",0,"")))))</f>
        <v/>
      </c>
      <c r="BY38" s="1" t="str">
        <f>IF(BY37=0,0,(IF('Объяснение первой части'!BY$5="b",1,(IF('Объяснение первой части'!BY$5="a",0,"")))))</f>
        <v/>
      </c>
      <c r="BZ38" s="1" t="str">
        <f>IF(BZ37=0,0,(IF('Объяснение первой части'!BZ$5="b",1,(IF('Объяснение первой части'!BZ$5="a",0,"")))))</f>
        <v/>
      </c>
      <c r="CA38" s="1" t="str">
        <f>IF(CA37=0,0,(IF('Объяснение первой части'!CA$5="b",1,(IF('Объяснение первой части'!CA$5="a",0,"")))))</f>
        <v/>
      </c>
      <c r="CB38" s="1" t="str">
        <f>IF(CB37=0,0,(IF('Объяснение первой части'!CB$5="b",1,(IF('Объяснение первой части'!CB$5="a",0,"")))))</f>
        <v/>
      </c>
      <c r="CC38" s="1" t="str">
        <f>IF(CC37=0,0,(IF('Объяснение первой части'!CC$5="b",1,(IF('Объяснение первой части'!CC$5="a",0,"")))))</f>
        <v/>
      </c>
      <c r="CD38" s="1" t="str">
        <f>IF(CD37=0,0,(IF('Объяснение первой части'!CD$5="b",1,(IF('Объяснение первой части'!CD$5="a",0,"")))))</f>
        <v/>
      </c>
      <c r="CE38" s="1" t="str">
        <f>IF(CE37=0,0,(IF('Объяснение первой части'!CE$5="b",1,(IF('Объяснение первой части'!CE$5="a",0,"")))))</f>
        <v/>
      </c>
      <c r="CF38" s="1" t="str">
        <f>IF(CF37=0,0,(IF('Объяснение первой части'!CF$5="b",1,(IF('Объяснение первой части'!CF$5="a",0,"")))))</f>
        <v/>
      </c>
      <c r="CG38" s="1" t="str">
        <f>IF(CG37=0,0,(IF('Объяснение первой части'!CG$5="b",1,(IF('Объяснение первой части'!CG$5="a",0,"")))))</f>
        <v/>
      </c>
      <c r="CH38" s="1" t="str">
        <f>IF(CH37=0,0,(IF('Объяснение первой части'!CH$5="b",1,(IF('Объяснение первой части'!CH$5="a",0,"")))))</f>
        <v/>
      </c>
      <c r="CI38" s="1" t="str">
        <f>IF(CI37=0,0,(IF('Объяснение первой части'!CI$5="b",1,(IF('Объяснение первой части'!CI$5="a",0,"")))))</f>
        <v/>
      </c>
      <c r="CJ38" s="1" t="str">
        <f>IF(CJ37=0,0,(IF('Объяснение первой части'!CJ$5="b",1,(IF('Объяснение первой части'!CJ$5="a",0,"")))))</f>
        <v/>
      </c>
      <c r="CK38" s="1" t="str">
        <f>IF(CK37=0,0,(IF('Объяснение первой части'!CK$5="b",1,(IF('Объяснение первой части'!CK$5="a",0,"")))))</f>
        <v/>
      </c>
      <c r="CL38" s="1" t="str">
        <f>IF(CL37=0,0,(IF('Объяснение первой части'!CL$5="b",1,(IF('Объяснение первой части'!CL$5="a",0,"")))))</f>
        <v/>
      </c>
      <c r="CM38" s="1" t="str">
        <f>IF(CM37=0,0,(IF('Объяснение первой части'!CM$5="b",1,(IF('Объяснение первой части'!CM$5="a",0,"")))))</f>
        <v/>
      </c>
      <c r="CN38" s="1" t="str">
        <f>IF(CN37=0,0,(IF('Объяснение первой части'!CN$5="b",1,(IF('Объяснение первой части'!CN$5="a",0,"")))))</f>
        <v/>
      </c>
      <c r="CO38" s="1" t="str">
        <f>IF(CO37=0,0,(IF('Объяснение первой части'!CO$5="b",1,(IF('Объяснение первой части'!CO$5="a",0,"")))))</f>
        <v/>
      </c>
      <c r="CP38" s="1" t="str">
        <f>IF(CP37=0,0,(IF('Объяснение первой части'!CP$5="b",1,(IF('Объяснение первой части'!CP$5="a",0,"")))))</f>
        <v/>
      </c>
      <c r="CQ38" s="1" t="str">
        <f>IF(CQ37=0,0,(IF('Объяснение первой части'!CQ$5="b",1,(IF('Объяснение первой части'!CQ$5="a",0,"")))))</f>
        <v/>
      </c>
      <c r="CR38" s="1" t="str">
        <f>IF(CR37=0,0,(IF('Объяснение первой части'!CR$5="b",1,(IF('Объяснение первой части'!CR$5="a",0,"")))))</f>
        <v/>
      </c>
      <c r="CS38" s="1" t="str">
        <f>IF(CS37=0,0,(IF('Объяснение первой части'!CS$5="b",1,(IF('Объяснение первой части'!CS$5="a",0,"")))))</f>
        <v/>
      </c>
      <c r="CT38" s="1" t="str">
        <f>IF(CT37=0,0,(IF('Объяснение первой части'!CT$5="b",1,(IF('Объяснение первой части'!CT$5="a",0,"")))))</f>
        <v/>
      </c>
      <c r="CU38" s="1" t="str">
        <f>IF(CU37=0,0,(IF('Объяснение первой части'!CU$5="b",1,(IF('Объяснение первой части'!CU$5="a",0,"")))))</f>
        <v/>
      </c>
      <c r="CV38" s="1" t="str">
        <f>IF(CV37=0,0,(IF('Объяснение первой части'!CV$5="b",1,(IF('Объяснение первой части'!CV$5="a",0,"")))))</f>
        <v/>
      </c>
      <c r="CW38" s="1" t="str">
        <f>IF(CW37=0,0,(IF('Объяснение первой части'!CW$5="b",1,(IF('Объяснение первой части'!CW$5="a",0,"")))))</f>
        <v/>
      </c>
      <c r="CX38" s="50" t="str">
        <f>IF(CX37=0,0,(IF('Объяснение первой части'!CX$5="b",1,(IF('Объяснение первой части'!CX$5="a",0,"")))))</f>
        <v/>
      </c>
    </row>
    <row r="39" spans="1:102" x14ac:dyDescent="0.25">
      <c r="A39" s="121"/>
      <c r="B39" s="122"/>
      <c r="C39" s="1" t="str">
        <f>IF(C38=0,0,(IF('Объяснение первой части'!C$6="b",1,(IF('Объяснение первой части'!C$6="a",0,"")))))</f>
        <v/>
      </c>
      <c r="D39" s="1" t="str">
        <f>IF(D38=0,0,(IF('Объяснение первой части'!D$6="b",1,(IF('Объяснение первой части'!D$6="a",0,"")))))</f>
        <v/>
      </c>
      <c r="E39" s="1" t="str">
        <f>IF(E38=0,0,(IF('Объяснение первой части'!E$6="b",1,(IF('Объяснение первой части'!E$6="a",0,"")))))</f>
        <v/>
      </c>
      <c r="F39" s="1" t="str">
        <f>IF(F38=0,0,(IF('Объяснение первой части'!F$6="b",1,(IF('Объяснение первой части'!F$6="a",0,"")))))</f>
        <v/>
      </c>
      <c r="G39" s="1" t="str">
        <f>IF(G38=0,0,(IF('Объяснение первой части'!G$6="b",1,(IF('Объяснение первой части'!G$6="a",0,"")))))</f>
        <v/>
      </c>
      <c r="H39" s="1" t="str">
        <f>IF(H38=0,0,(IF('Объяснение первой части'!H$6="b",1,(IF('Объяснение первой части'!H$6="a",0,"")))))</f>
        <v/>
      </c>
      <c r="I39" s="1" t="str">
        <f>IF(I38=0,0,(IF('Объяснение первой части'!I$6="b",1,(IF('Объяснение первой части'!I$6="a",0,"")))))</f>
        <v/>
      </c>
      <c r="J39" s="1" t="str">
        <f>IF(J38=0,0,(IF('Объяснение первой части'!J$6="b",1,(IF('Объяснение первой части'!J$6="a",0,"")))))</f>
        <v/>
      </c>
      <c r="K39" s="1" t="str">
        <f>IF(K38=0,0,(IF('Объяснение первой части'!K$6="b",1,(IF('Объяснение первой части'!K$6="a",0,"")))))</f>
        <v/>
      </c>
      <c r="L39" s="1" t="str">
        <f>IF(L38=0,0,(IF('Объяснение первой части'!L$6="b",1,(IF('Объяснение первой части'!L$6="a",0,"")))))</f>
        <v/>
      </c>
      <c r="M39" s="1" t="str">
        <f>IF(M38=0,0,(IF('Объяснение первой части'!M$6="b",1,(IF('Объяснение первой части'!M$6="a",0,"")))))</f>
        <v/>
      </c>
      <c r="N39" s="1" t="str">
        <f>IF(N38=0,0,(IF('Объяснение первой части'!N$6="b",1,(IF('Объяснение первой части'!N$6="a",0,"")))))</f>
        <v/>
      </c>
      <c r="O39" s="1" t="str">
        <f>IF(O38=0,0,(IF('Объяснение первой части'!O$6="b",1,(IF('Объяснение первой части'!O$6="a",0,"")))))</f>
        <v/>
      </c>
      <c r="P39" s="1" t="str">
        <f>IF(P38=0,0,(IF('Объяснение первой части'!P$6="b",1,(IF('Объяснение первой части'!P$6="a",0,"")))))</f>
        <v/>
      </c>
      <c r="Q39" s="1" t="str">
        <f>IF(Q38=0,0,(IF('Объяснение первой части'!Q$6="b",1,(IF('Объяснение первой части'!Q$6="a",0,"")))))</f>
        <v/>
      </c>
      <c r="R39" s="1" t="str">
        <f>IF(R38=0,0,(IF('Объяснение первой части'!R$6="b",1,(IF('Объяснение первой части'!R$6="a",0,"")))))</f>
        <v/>
      </c>
      <c r="S39" s="1" t="str">
        <f>IF(S38=0,0,(IF('Объяснение первой части'!S$6="b",1,(IF('Объяснение первой части'!S$6="a",0,"")))))</f>
        <v/>
      </c>
      <c r="T39" s="1" t="str">
        <f>IF(T38=0,0,(IF('Объяснение первой части'!T$6="b",1,(IF('Объяснение первой части'!T$6="a",0,"")))))</f>
        <v/>
      </c>
      <c r="U39" s="1" t="str">
        <f>IF(U38=0,0,(IF('Объяснение первой части'!U$6="b",1,(IF('Объяснение первой части'!U$6="a",0,"")))))</f>
        <v/>
      </c>
      <c r="V39" s="1" t="str">
        <f>IF(V38=0,0,(IF('Объяснение первой части'!V$6="b",1,(IF('Объяснение первой части'!V$6="a",0,"")))))</f>
        <v/>
      </c>
      <c r="W39" s="1" t="str">
        <f>IF(W38=0,0,(IF('Объяснение первой части'!W$6="b",1,(IF('Объяснение первой части'!W$6="a",0,"")))))</f>
        <v/>
      </c>
      <c r="X39" s="1" t="str">
        <f>IF(X38=0,0,(IF('Объяснение первой части'!X$6="b",1,(IF('Объяснение первой части'!X$6="a",0,"")))))</f>
        <v/>
      </c>
      <c r="Y39" s="1" t="str">
        <f>IF(Y38=0,0,(IF('Объяснение первой части'!Y$6="b",1,(IF('Объяснение первой части'!Y$6="a",0,"")))))</f>
        <v/>
      </c>
      <c r="Z39" s="1" t="str">
        <f>IF(Z38=0,0,(IF('Объяснение первой части'!Z$6="b",1,(IF('Объяснение первой части'!Z$6="a",0,"")))))</f>
        <v/>
      </c>
      <c r="AA39" s="1" t="str">
        <f>IF(AA38=0,0,(IF('Объяснение первой части'!AA$6="b",1,(IF('Объяснение первой части'!AA$6="a",0,"")))))</f>
        <v/>
      </c>
      <c r="AB39" s="1" t="str">
        <f>IF(AB38=0,0,(IF('Объяснение первой части'!AB$6="b",1,(IF('Объяснение первой части'!AB$6="a",0,"")))))</f>
        <v/>
      </c>
      <c r="AC39" s="1" t="str">
        <f>IF(AC38=0,0,(IF('Объяснение первой части'!AC$6="b",1,(IF('Объяснение первой части'!AC$6="a",0,"")))))</f>
        <v/>
      </c>
      <c r="AD39" s="1" t="str">
        <f>IF(AD38=0,0,(IF('Объяснение первой части'!AD$6="b",1,(IF('Объяснение первой части'!AD$6="a",0,"")))))</f>
        <v/>
      </c>
      <c r="AE39" s="1" t="str">
        <f>IF(AE38=0,0,(IF('Объяснение первой части'!AE$6="b",1,(IF('Объяснение первой части'!AE$6="a",0,"")))))</f>
        <v/>
      </c>
      <c r="AF39" s="1" t="str">
        <f>IF(AF38=0,0,(IF('Объяснение первой части'!AF$6="b",1,(IF('Объяснение первой части'!AF$6="a",0,"")))))</f>
        <v/>
      </c>
      <c r="AG39" s="1" t="str">
        <f>IF(AG38=0,0,(IF('Объяснение первой части'!AG$6="b",1,(IF('Объяснение первой части'!AG$6="a",0,"")))))</f>
        <v/>
      </c>
      <c r="AH39" s="1" t="str">
        <f>IF(AH38=0,0,(IF('Объяснение первой части'!AH$6="b",1,(IF('Объяснение первой части'!AH$6="a",0,"")))))</f>
        <v/>
      </c>
      <c r="AI39" s="1" t="str">
        <f>IF(AI38=0,0,(IF('Объяснение первой части'!AI$6="b",1,(IF('Объяснение первой части'!AI$6="a",0,"")))))</f>
        <v/>
      </c>
      <c r="AJ39" s="1" t="str">
        <f>IF(AJ38=0,0,(IF('Объяснение первой части'!AJ$6="b",1,(IF('Объяснение первой части'!AJ$6="a",0,"")))))</f>
        <v/>
      </c>
      <c r="AK39" s="1" t="str">
        <f>IF(AK38=0,0,(IF('Объяснение первой части'!AK$6="b",1,(IF('Объяснение первой части'!AK$6="a",0,"")))))</f>
        <v/>
      </c>
      <c r="AL39" s="1" t="str">
        <f>IF(AL38=0,0,(IF('Объяснение первой части'!AL$6="b",1,(IF('Объяснение первой части'!AL$6="a",0,"")))))</f>
        <v/>
      </c>
      <c r="AM39" s="1" t="str">
        <f>IF(AM38=0,0,(IF('Объяснение первой части'!AM$6="b",1,(IF('Объяснение первой части'!AM$6="a",0,"")))))</f>
        <v/>
      </c>
      <c r="AN39" s="1" t="str">
        <f>IF(AN38=0,0,(IF('Объяснение первой части'!AN$6="b",1,(IF('Объяснение первой части'!AN$6="a",0,"")))))</f>
        <v/>
      </c>
      <c r="AO39" s="1" t="str">
        <f>IF(AO38=0,0,(IF('Объяснение первой части'!AO$6="b",1,(IF('Объяснение первой части'!AO$6="a",0,"")))))</f>
        <v/>
      </c>
      <c r="AP39" s="1" t="str">
        <f>IF(AP38=0,0,(IF('Объяснение первой части'!AP$6="b",1,(IF('Объяснение первой части'!AP$6="a",0,"")))))</f>
        <v/>
      </c>
      <c r="AQ39" s="1" t="str">
        <f>IF(AQ38=0,0,(IF('Объяснение первой части'!AQ$6="b",1,(IF('Объяснение первой части'!AQ$6="a",0,"")))))</f>
        <v/>
      </c>
      <c r="AR39" s="1" t="str">
        <f>IF(AR38=0,0,(IF('Объяснение первой части'!AR$6="b",1,(IF('Объяснение первой части'!AR$6="a",0,"")))))</f>
        <v/>
      </c>
      <c r="AS39" s="1" t="str">
        <f>IF(AS38=0,0,(IF('Объяснение первой части'!AS$6="b",1,(IF('Объяснение первой части'!AS$6="a",0,"")))))</f>
        <v/>
      </c>
      <c r="AT39" s="1" t="str">
        <f>IF(AT38=0,0,(IF('Объяснение первой части'!AT$6="b",1,(IF('Объяснение первой части'!AT$6="a",0,"")))))</f>
        <v/>
      </c>
      <c r="AU39" s="1" t="str">
        <f>IF(AU38=0,0,(IF('Объяснение первой части'!AU$6="b",1,(IF('Объяснение первой части'!AU$6="a",0,"")))))</f>
        <v/>
      </c>
      <c r="AV39" s="1" t="str">
        <f>IF(AV38=0,0,(IF('Объяснение первой части'!AV$6="b",1,(IF('Объяснение первой части'!AV$6="a",0,"")))))</f>
        <v/>
      </c>
      <c r="AW39" s="1" t="str">
        <f>IF(AW38=0,0,(IF('Объяснение первой части'!AW$6="b",1,(IF('Объяснение первой части'!AW$6="a",0,"")))))</f>
        <v/>
      </c>
      <c r="AX39" s="1" t="str">
        <f>IF(AX38=0,0,(IF('Объяснение первой части'!AX$6="b",1,(IF('Объяснение первой части'!AX$6="a",0,"")))))</f>
        <v/>
      </c>
      <c r="AY39" s="1" t="str">
        <f>IF(AY38=0,0,(IF('Объяснение первой части'!AY$6="b",1,(IF('Объяснение первой части'!AY$6="a",0,"")))))</f>
        <v/>
      </c>
      <c r="AZ39" s="1" t="str">
        <f>IF(AZ38=0,0,(IF('Объяснение первой части'!AZ$6="b",1,(IF('Объяснение первой части'!AZ$6="a",0,"")))))</f>
        <v/>
      </c>
      <c r="BA39" s="1" t="str">
        <f>IF(BA38=0,0,(IF('Объяснение первой части'!BA$6="b",1,(IF('Объяснение первой части'!BA$6="a",0,"")))))</f>
        <v/>
      </c>
      <c r="BB39" s="1" t="str">
        <f>IF(BB38=0,0,(IF('Объяснение первой части'!BB$6="b",1,(IF('Объяснение первой части'!BB$6="a",0,"")))))</f>
        <v/>
      </c>
      <c r="BC39" s="1" t="str">
        <f>IF(BC38=0,0,(IF('Объяснение первой части'!BC$6="b",1,(IF('Объяснение первой части'!BC$6="a",0,"")))))</f>
        <v/>
      </c>
      <c r="BD39" s="1" t="str">
        <f>IF(BD38=0,0,(IF('Объяснение первой части'!BD$6="b",1,(IF('Объяснение первой части'!BD$6="a",0,"")))))</f>
        <v/>
      </c>
      <c r="BE39" s="1" t="str">
        <f>IF(BE38=0,0,(IF('Объяснение первой части'!BE$6="b",1,(IF('Объяснение первой части'!BE$6="a",0,"")))))</f>
        <v/>
      </c>
      <c r="BF39" s="1" t="str">
        <f>IF(BF38=0,0,(IF('Объяснение первой части'!BF$6="b",1,(IF('Объяснение первой части'!BF$6="a",0,"")))))</f>
        <v/>
      </c>
      <c r="BG39" s="1" t="str">
        <f>IF(BG38=0,0,(IF('Объяснение первой части'!BG$6="b",1,(IF('Объяснение первой части'!BG$6="a",0,"")))))</f>
        <v/>
      </c>
      <c r="BH39" s="1" t="str">
        <f>IF(BH38=0,0,(IF('Объяснение первой части'!BH$6="b",1,(IF('Объяснение первой части'!BH$6="a",0,"")))))</f>
        <v/>
      </c>
      <c r="BI39" s="1" t="str">
        <f>IF(BI38=0,0,(IF('Объяснение первой части'!BI$6="b",1,(IF('Объяснение первой части'!BI$6="a",0,"")))))</f>
        <v/>
      </c>
      <c r="BJ39" s="1" t="str">
        <f>IF(BJ38=0,0,(IF('Объяснение первой части'!BJ$6="b",1,(IF('Объяснение первой части'!BJ$6="a",0,"")))))</f>
        <v/>
      </c>
      <c r="BK39" s="1" t="str">
        <f>IF(BK38=0,0,(IF('Объяснение первой части'!BK$6="b",1,(IF('Объяснение первой части'!BK$6="a",0,"")))))</f>
        <v/>
      </c>
      <c r="BL39" s="1" t="str">
        <f>IF(BL38=0,0,(IF('Объяснение первой части'!BL$6="b",1,(IF('Объяснение первой части'!BL$6="a",0,"")))))</f>
        <v/>
      </c>
      <c r="BM39" s="1" t="str">
        <f>IF(BM38=0,0,(IF('Объяснение первой части'!BM$6="b",1,(IF('Объяснение первой части'!BM$6="a",0,"")))))</f>
        <v/>
      </c>
      <c r="BN39" s="1" t="str">
        <f>IF(BN38=0,0,(IF('Объяснение первой части'!BN$6="b",1,(IF('Объяснение первой части'!BN$6="a",0,"")))))</f>
        <v/>
      </c>
      <c r="BO39" s="1" t="str">
        <f>IF(BO38=0,0,(IF('Объяснение первой части'!BO$6="b",1,(IF('Объяснение первой части'!BO$6="a",0,"")))))</f>
        <v/>
      </c>
      <c r="BP39" s="1" t="str">
        <f>IF(BP38=0,0,(IF('Объяснение первой части'!BP$6="b",1,(IF('Объяснение первой части'!BP$6="a",0,"")))))</f>
        <v/>
      </c>
      <c r="BQ39" s="1" t="str">
        <f>IF(BQ38=0,0,(IF('Объяснение первой части'!BQ$6="b",1,(IF('Объяснение первой части'!BQ$6="a",0,"")))))</f>
        <v/>
      </c>
      <c r="BR39" s="1" t="str">
        <f>IF(BR38=0,0,(IF('Объяснение первой части'!BR$6="b",1,(IF('Объяснение первой части'!BR$6="a",0,"")))))</f>
        <v/>
      </c>
      <c r="BS39" s="1" t="str">
        <f>IF(BS38=0,0,(IF('Объяснение первой части'!BS$6="b",1,(IF('Объяснение первой части'!BS$6="a",0,"")))))</f>
        <v/>
      </c>
      <c r="BT39" s="1" t="str">
        <f>IF(BT38=0,0,(IF('Объяснение первой части'!BT$6="b",1,(IF('Объяснение первой части'!BT$6="a",0,"")))))</f>
        <v/>
      </c>
      <c r="BU39" s="1" t="str">
        <f>IF(BU38=0,0,(IF('Объяснение первой части'!BU$6="b",1,(IF('Объяснение первой части'!BU$6="a",0,"")))))</f>
        <v/>
      </c>
      <c r="BV39" s="1" t="str">
        <f>IF(BV38=0,0,(IF('Объяснение первой части'!BV$6="b",1,(IF('Объяснение первой части'!BV$6="a",0,"")))))</f>
        <v/>
      </c>
      <c r="BW39" s="1" t="str">
        <f>IF(BW38=0,0,(IF('Объяснение первой части'!BW$6="b",1,(IF('Объяснение первой части'!BW$6="a",0,"")))))</f>
        <v/>
      </c>
      <c r="BX39" s="1" t="str">
        <f>IF(BX38=0,0,(IF('Объяснение первой части'!BX$6="b",1,(IF('Объяснение первой части'!BX$6="a",0,"")))))</f>
        <v/>
      </c>
      <c r="BY39" s="1" t="str">
        <f>IF(BY38=0,0,(IF('Объяснение первой части'!BY$6="b",1,(IF('Объяснение первой части'!BY$6="a",0,"")))))</f>
        <v/>
      </c>
      <c r="BZ39" s="1" t="str">
        <f>IF(BZ38=0,0,(IF('Объяснение первой части'!BZ$6="b",1,(IF('Объяснение первой части'!BZ$6="a",0,"")))))</f>
        <v/>
      </c>
      <c r="CA39" s="1" t="str">
        <f>IF(CA38=0,0,(IF('Объяснение первой части'!CA$6="b",1,(IF('Объяснение первой части'!CA$6="a",0,"")))))</f>
        <v/>
      </c>
      <c r="CB39" s="1" t="str">
        <f>IF(CB38=0,0,(IF('Объяснение первой части'!CB$6="b",1,(IF('Объяснение первой части'!CB$6="a",0,"")))))</f>
        <v/>
      </c>
      <c r="CC39" s="1" t="str">
        <f>IF(CC38=0,0,(IF('Объяснение первой части'!CC$6="b",1,(IF('Объяснение первой части'!CC$6="a",0,"")))))</f>
        <v/>
      </c>
      <c r="CD39" s="1" t="str">
        <f>IF(CD38=0,0,(IF('Объяснение первой части'!CD$6="b",1,(IF('Объяснение первой части'!CD$6="a",0,"")))))</f>
        <v/>
      </c>
      <c r="CE39" s="1" t="str">
        <f>IF(CE38=0,0,(IF('Объяснение первой части'!CE$6="b",1,(IF('Объяснение первой части'!CE$6="a",0,"")))))</f>
        <v/>
      </c>
      <c r="CF39" s="1" t="str">
        <f>IF(CF38=0,0,(IF('Объяснение первой части'!CF$6="b",1,(IF('Объяснение первой части'!CF$6="a",0,"")))))</f>
        <v/>
      </c>
      <c r="CG39" s="1" t="str">
        <f>IF(CG38=0,0,(IF('Объяснение первой части'!CG$6="b",1,(IF('Объяснение первой части'!CG$6="a",0,"")))))</f>
        <v/>
      </c>
      <c r="CH39" s="1" t="str">
        <f>IF(CH38=0,0,(IF('Объяснение первой части'!CH$6="b",1,(IF('Объяснение первой части'!CH$6="a",0,"")))))</f>
        <v/>
      </c>
      <c r="CI39" s="1" t="str">
        <f>IF(CI38=0,0,(IF('Объяснение первой части'!CI$6="b",1,(IF('Объяснение первой части'!CI$6="a",0,"")))))</f>
        <v/>
      </c>
      <c r="CJ39" s="1" t="str">
        <f>IF(CJ38=0,0,(IF('Объяснение первой части'!CJ$6="b",1,(IF('Объяснение первой части'!CJ$6="a",0,"")))))</f>
        <v/>
      </c>
      <c r="CK39" s="1" t="str">
        <f>IF(CK38=0,0,(IF('Объяснение первой части'!CK$6="b",1,(IF('Объяснение первой части'!CK$6="a",0,"")))))</f>
        <v/>
      </c>
      <c r="CL39" s="1" t="str">
        <f>IF(CL38=0,0,(IF('Объяснение первой части'!CL$6="b",1,(IF('Объяснение первой части'!CL$6="a",0,"")))))</f>
        <v/>
      </c>
      <c r="CM39" s="1" t="str">
        <f>IF(CM38=0,0,(IF('Объяснение первой части'!CM$6="b",1,(IF('Объяснение первой части'!CM$6="a",0,"")))))</f>
        <v/>
      </c>
      <c r="CN39" s="1" t="str">
        <f>IF(CN38=0,0,(IF('Объяснение первой части'!CN$6="b",1,(IF('Объяснение первой части'!CN$6="a",0,"")))))</f>
        <v/>
      </c>
      <c r="CO39" s="1" t="str">
        <f>IF(CO38=0,0,(IF('Объяснение первой части'!CO$6="b",1,(IF('Объяснение первой части'!CO$6="a",0,"")))))</f>
        <v/>
      </c>
      <c r="CP39" s="1" t="str">
        <f>IF(CP38=0,0,(IF('Объяснение первой части'!CP$6="b",1,(IF('Объяснение первой части'!CP$6="a",0,"")))))</f>
        <v/>
      </c>
      <c r="CQ39" s="1" t="str">
        <f>IF(CQ38=0,0,(IF('Объяснение первой части'!CQ$6="b",1,(IF('Объяснение первой части'!CQ$6="a",0,"")))))</f>
        <v/>
      </c>
      <c r="CR39" s="1" t="str">
        <f>IF(CR38=0,0,(IF('Объяснение первой части'!CR$6="b",1,(IF('Объяснение первой части'!CR$6="a",0,"")))))</f>
        <v/>
      </c>
      <c r="CS39" s="1" t="str">
        <f>IF(CS38=0,0,(IF('Объяснение первой части'!CS$6="b",1,(IF('Объяснение первой части'!CS$6="a",0,"")))))</f>
        <v/>
      </c>
      <c r="CT39" s="1" t="str">
        <f>IF(CT38=0,0,(IF('Объяснение первой части'!CT$6="b",1,(IF('Объяснение первой части'!CT$6="a",0,"")))))</f>
        <v/>
      </c>
      <c r="CU39" s="1" t="str">
        <f>IF(CU38=0,0,(IF('Объяснение первой части'!CU$6="b",1,(IF('Объяснение первой части'!CU$6="a",0,"")))))</f>
        <v/>
      </c>
      <c r="CV39" s="1" t="str">
        <f>IF(CV38=0,0,(IF('Объяснение первой части'!CV$6="b",1,(IF('Объяснение первой части'!CV$6="a",0,"")))))</f>
        <v/>
      </c>
      <c r="CW39" s="1" t="str">
        <f>IF(CW38=0,0,(IF('Объяснение первой части'!CW$6="b",1,(IF('Объяснение первой части'!CW$6="a",0,"")))))</f>
        <v/>
      </c>
      <c r="CX39" s="50" t="str">
        <f>IF(CX38=0,0,(IF('Объяснение первой части'!CX$6="b",1,(IF('Объяснение первой части'!CX$6="a",0,"")))))</f>
        <v/>
      </c>
    </row>
    <row r="40" spans="1:102" x14ac:dyDescent="0.25">
      <c r="A40" s="121"/>
      <c r="B40" s="122"/>
      <c r="C40" s="1" t="str">
        <f>IF(C39=0,0,(IF('Объяснение первой части'!C$7="b",1,(IF('Объяснение первой части'!C$7="a",0,"")))))</f>
        <v/>
      </c>
      <c r="D40" s="1" t="str">
        <f>IF(D39=0,0,(IF('Объяснение первой части'!D$7="b",1,(IF('Объяснение первой части'!D$7="a",0,"")))))</f>
        <v/>
      </c>
      <c r="E40" s="1" t="str">
        <f>IF(E39=0,0,(IF('Объяснение первой части'!E$7="b",1,(IF('Объяснение первой части'!E$7="a",0,"")))))</f>
        <v/>
      </c>
      <c r="F40" s="1" t="str">
        <f>IF(F39=0,0,(IF('Объяснение первой части'!F$7="b",1,(IF('Объяснение первой части'!F$7="a",0,"")))))</f>
        <v/>
      </c>
      <c r="G40" s="1" t="str">
        <f>IF(G39=0,0,(IF('Объяснение первой части'!G$7="b",1,(IF('Объяснение первой части'!G$7="a",0,"")))))</f>
        <v/>
      </c>
      <c r="H40" s="1" t="str">
        <f>IF(H39=0,0,(IF('Объяснение первой части'!H$7="b",1,(IF('Объяснение первой части'!H$7="a",0,"")))))</f>
        <v/>
      </c>
      <c r="I40" s="1" t="str">
        <f>IF(I39=0,0,(IF('Объяснение первой части'!I$7="b",1,(IF('Объяснение первой части'!I$7="a",0,"")))))</f>
        <v/>
      </c>
      <c r="J40" s="1" t="str">
        <f>IF(J39=0,0,(IF('Объяснение первой части'!J$7="b",1,(IF('Объяснение первой части'!J$7="a",0,"")))))</f>
        <v/>
      </c>
      <c r="K40" s="1" t="str">
        <f>IF(K39=0,0,(IF('Объяснение первой части'!K$7="b",1,(IF('Объяснение первой части'!K$7="a",0,"")))))</f>
        <v/>
      </c>
      <c r="L40" s="1" t="str">
        <f>IF(L39=0,0,(IF('Объяснение первой части'!L$7="b",1,(IF('Объяснение первой части'!L$7="a",0,"")))))</f>
        <v/>
      </c>
      <c r="M40" s="1" t="str">
        <f>IF(M39=0,0,(IF('Объяснение первой части'!M$7="b",1,(IF('Объяснение первой части'!M$7="a",0,"")))))</f>
        <v/>
      </c>
      <c r="N40" s="1" t="str">
        <f>IF(N39=0,0,(IF('Объяснение первой части'!N$7="b",1,(IF('Объяснение первой части'!N$7="a",0,"")))))</f>
        <v/>
      </c>
      <c r="O40" s="1" t="str">
        <f>IF(O39=0,0,(IF('Объяснение первой части'!O$7="b",1,(IF('Объяснение первой части'!O$7="a",0,"")))))</f>
        <v/>
      </c>
      <c r="P40" s="1" t="str">
        <f>IF(P39=0,0,(IF('Объяснение первой части'!P$7="b",1,(IF('Объяснение первой части'!P$7="a",0,"")))))</f>
        <v/>
      </c>
      <c r="Q40" s="1" t="str">
        <f>IF(Q39=0,0,(IF('Объяснение первой части'!Q$7="b",1,(IF('Объяснение первой части'!Q$7="a",0,"")))))</f>
        <v/>
      </c>
      <c r="R40" s="1" t="str">
        <f>IF(R39=0,0,(IF('Объяснение первой части'!R$7="b",1,(IF('Объяснение первой части'!R$7="a",0,"")))))</f>
        <v/>
      </c>
      <c r="S40" s="1" t="str">
        <f>IF(S39=0,0,(IF('Объяснение первой части'!S$7="b",1,(IF('Объяснение первой части'!S$7="a",0,"")))))</f>
        <v/>
      </c>
      <c r="T40" s="1" t="str">
        <f>IF(T39=0,0,(IF('Объяснение первой части'!T$7="b",1,(IF('Объяснение первой части'!T$7="a",0,"")))))</f>
        <v/>
      </c>
      <c r="U40" s="1" t="str">
        <f>IF(U39=0,0,(IF('Объяснение первой части'!U$7="b",1,(IF('Объяснение первой части'!U$7="a",0,"")))))</f>
        <v/>
      </c>
      <c r="V40" s="1" t="str">
        <f>IF(V39=0,0,(IF('Объяснение первой части'!V$7="b",1,(IF('Объяснение первой части'!V$7="a",0,"")))))</f>
        <v/>
      </c>
      <c r="W40" s="1" t="str">
        <f>IF(W39=0,0,(IF('Объяснение первой части'!W$7="b",1,(IF('Объяснение первой части'!W$7="a",0,"")))))</f>
        <v/>
      </c>
      <c r="X40" s="1" t="str">
        <f>IF(X39=0,0,(IF('Объяснение первой части'!X$7="b",1,(IF('Объяснение первой части'!X$7="a",0,"")))))</f>
        <v/>
      </c>
      <c r="Y40" s="1" t="str">
        <f>IF(Y39=0,0,(IF('Объяснение первой части'!Y$7="b",1,(IF('Объяснение первой части'!Y$7="a",0,"")))))</f>
        <v/>
      </c>
      <c r="Z40" s="1" t="str">
        <f>IF(Z39=0,0,(IF('Объяснение первой части'!Z$7="b",1,(IF('Объяснение первой части'!Z$7="a",0,"")))))</f>
        <v/>
      </c>
      <c r="AA40" s="1" t="str">
        <f>IF(AA39=0,0,(IF('Объяснение первой части'!AA$7="b",1,(IF('Объяснение первой части'!AA$7="a",0,"")))))</f>
        <v/>
      </c>
      <c r="AB40" s="1" t="str">
        <f>IF(AB39=0,0,(IF('Объяснение первой части'!AB$7="b",1,(IF('Объяснение первой части'!AB$7="a",0,"")))))</f>
        <v/>
      </c>
      <c r="AC40" s="1" t="str">
        <f>IF(AC39=0,0,(IF('Объяснение первой части'!AC$7="b",1,(IF('Объяснение первой части'!AC$7="a",0,"")))))</f>
        <v/>
      </c>
      <c r="AD40" s="1" t="str">
        <f>IF(AD39=0,0,(IF('Объяснение первой части'!AD$7="b",1,(IF('Объяснение первой части'!AD$7="a",0,"")))))</f>
        <v/>
      </c>
      <c r="AE40" s="1" t="str">
        <f>IF(AE39=0,0,(IF('Объяснение первой части'!AE$7="b",1,(IF('Объяснение первой части'!AE$7="a",0,"")))))</f>
        <v/>
      </c>
      <c r="AF40" s="1" t="str">
        <f>IF(AF39=0,0,(IF('Объяснение первой части'!AF$7="b",1,(IF('Объяснение первой части'!AF$7="a",0,"")))))</f>
        <v/>
      </c>
      <c r="AG40" s="1" t="str">
        <f>IF(AG39=0,0,(IF('Объяснение первой части'!AG$7="b",1,(IF('Объяснение первой части'!AG$7="a",0,"")))))</f>
        <v/>
      </c>
      <c r="AH40" s="1" t="str">
        <f>IF(AH39=0,0,(IF('Объяснение первой части'!AH$7="b",1,(IF('Объяснение первой части'!AH$7="a",0,"")))))</f>
        <v/>
      </c>
      <c r="AI40" s="1" t="str">
        <f>IF(AI39=0,0,(IF('Объяснение первой части'!AI$7="b",1,(IF('Объяснение первой части'!AI$7="a",0,"")))))</f>
        <v/>
      </c>
      <c r="AJ40" s="1" t="str">
        <f>IF(AJ39=0,0,(IF('Объяснение первой части'!AJ$7="b",1,(IF('Объяснение первой части'!AJ$7="a",0,"")))))</f>
        <v/>
      </c>
      <c r="AK40" s="1" t="str">
        <f>IF(AK39=0,0,(IF('Объяснение первой части'!AK$7="b",1,(IF('Объяснение первой части'!AK$7="a",0,"")))))</f>
        <v/>
      </c>
      <c r="AL40" s="1" t="str">
        <f>IF(AL39=0,0,(IF('Объяснение первой части'!AL$7="b",1,(IF('Объяснение первой части'!AL$7="a",0,"")))))</f>
        <v/>
      </c>
      <c r="AM40" s="1" t="str">
        <f>IF(AM39=0,0,(IF('Объяснение первой части'!AM$7="b",1,(IF('Объяснение первой части'!AM$7="a",0,"")))))</f>
        <v/>
      </c>
      <c r="AN40" s="1" t="str">
        <f>IF(AN39=0,0,(IF('Объяснение первой части'!AN$7="b",1,(IF('Объяснение первой части'!AN$7="a",0,"")))))</f>
        <v/>
      </c>
      <c r="AO40" s="1" t="str">
        <f>IF(AO39=0,0,(IF('Объяснение первой части'!AO$7="b",1,(IF('Объяснение первой части'!AO$7="a",0,"")))))</f>
        <v/>
      </c>
      <c r="AP40" s="1" t="str">
        <f>IF(AP39=0,0,(IF('Объяснение первой части'!AP$7="b",1,(IF('Объяснение первой части'!AP$7="a",0,"")))))</f>
        <v/>
      </c>
      <c r="AQ40" s="1" t="str">
        <f>IF(AQ39=0,0,(IF('Объяснение первой части'!AQ$7="b",1,(IF('Объяснение первой части'!AQ$7="a",0,"")))))</f>
        <v/>
      </c>
      <c r="AR40" s="1" t="str">
        <f>IF(AR39=0,0,(IF('Объяснение первой части'!AR$7="b",1,(IF('Объяснение первой части'!AR$7="a",0,"")))))</f>
        <v/>
      </c>
      <c r="AS40" s="1" t="str">
        <f>IF(AS39=0,0,(IF('Объяснение первой части'!AS$7="b",1,(IF('Объяснение первой части'!AS$7="a",0,"")))))</f>
        <v/>
      </c>
      <c r="AT40" s="1" t="str">
        <f>IF(AT39=0,0,(IF('Объяснение первой части'!AT$7="b",1,(IF('Объяснение первой части'!AT$7="a",0,"")))))</f>
        <v/>
      </c>
      <c r="AU40" s="1" t="str">
        <f>IF(AU39=0,0,(IF('Объяснение первой части'!AU$7="b",1,(IF('Объяснение первой части'!AU$7="a",0,"")))))</f>
        <v/>
      </c>
      <c r="AV40" s="1" t="str">
        <f>IF(AV39=0,0,(IF('Объяснение первой части'!AV$7="b",1,(IF('Объяснение первой части'!AV$7="a",0,"")))))</f>
        <v/>
      </c>
      <c r="AW40" s="1" t="str">
        <f>IF(AW39=0,0,(IF('Объяснение первой части'!AW$7="b",1,(IF('Объяснение первой части'!AW$7="a",0,"")))))</f>
        <v/>
      </c>
      <c r="AX40" s="1" t="str">
        <f>IF(AX39=0,0,(IF('Объяснение первой части'!AX$7="b",1,(IF('Объяснение первой части'!AX$7="a",0,"")))))</f>
        <v/>
      </c>
      <c r="AY40" s="1" t="str">
        <f>IF(AY39=0,0,(IF('Объяснение первой части'!AY$7="b",1,(IF('Объяснение первой части'!AY$7="a",0,"")))))</f>
        <v/>
      </c>
      <c r="AZ40" s="1" t="str">
        <f>IF(AZ39=0,0,(IF('Объяснение первой части'!AZ$7="b",1,(IF('Объяснение первой части'!AZ$7="a",0,"")))))</f>
        <v/>
      </c>
      <c r="BA40" s="1" t="str">
        <f>IF(BA39=0,0,(IF('Объяснение первой части'!BA$7="b",1,(IF('Объяснение первой части'!BA$7="a",0,"")))))</f>
        <v/>
      </c>
      <c r="BB40" s="1" t="str">
        <f>IF(BB39=0,0,(IF('Объяснение первой части'!BB$7="b",1,(IF('Объяснение первой части'!BB$7="a",0,"")))))</f>
        <v/>
      </c>
      <c r="BC40" s="1" t="str">
        <f>IF(BC39=0,0,(IF('Объяснение первой части'!BC$7="b",1,(IF('Объяснение первой части'!BC$7="a",0,"")))))</f>
        <v/>
      </c>
      <c r="BD40" s="1" t="str">
        <f>IF(BD39=0,0,(IF('Объяснение первой части'!BD$7="b",1,(IF('Объяснение первой части'!BD$7="a",0,"")))))</f>
        <v/>
      </c>
      <c r="BE40" s="1" t="str">
        <f>IF(BE39=0,0,(IF('Объяснение первой части'!BE$7="b",1,(IF('Объяснение первой части'!BE$7="a",0,"")))))</f>
        <v/>
      </c>
      <c r="BF40" s="1" t="str">
        <f>IF(BF39=0,0,(IF('Объяснение первой части'!BF$7="b",1,(IF('Объяснение первой части'!BF$7="a",0,"")))))</f>
        <v/>
      </c>
      <c r="BG40" s="1" t="str">
        <f>IF(BG39=0,0,(IF('Объяснение первой части'!BG$7="b",1,(IF('Объяснение первой части'!BG$7="a",0,"")))))</f>
        <v/>
      </c>
      <c r="BH40" s="1" t="str">
        <f>IF(BH39=0,0,(IF('Объяснение первой части'!BH$7="b",1,(IF('Объяснение первой части'!BH$7="a",0,"")))))</f>
        <v/>
      </c>
      <c r="BI40" s="1" t="str">
        <f>IF(BI39=0,0,(IF('Объяснение первой части'!BI$7="b",1,(IF('Объяснение первой части'!BI$7="a",0,"")))))</f>
        <v/>
      </c>
      <c r="BJ40" s="1" t="str">
        <f>IF(BJ39=0,0,(IF('Объяснение первой части'!BJ$7="b",1,(IF('Объяснение первой части'!BJ$7="a",0,"")))))</f>
        <v/>
      </c>
      <c r="BK40" s="1" t="str">
        <f>IF(BK39=0,0,(IF('Объяснение первой части'!BK$7="b",1,(IF('Объяснение первой части'!BK$7="a",0,"")))))</f>
        <v/>
      </c>
      <c r="BL40" s="1" t="str">
        <f>IF(BL39=0,0,(IF('Объяснение первой части'!BL$7="b",1,(IF('Объяснение первой части'!BL$7="a",0,"")))))</f>
        <v/>
      </c>
      <c r="BM40" s="1" t="str">
        <f>IF(BM39=0,0,(IF('Объяснение первой части'!BM$7="b",1,(IF('Объяснение первой части'!BM$7="a",0,"")))))</f>
        <v/>
      </c>
      <c r="BN40" s="1" t="str">
        <f>IF(BN39=0,0,(IF('Объяснение первой части'!BN$7="b",1,(IF('Объяснение первой части'!BN$7="a",0,"")))))</f>
        <v/>
      </c>
      <c r="BO40" s="1" t="str">
        <f>IF(BO39=0,0,(IF('Объяснение первой части'!BO$7="b",1,(IF('Объяснение первой части'!BO$7="a",0,"")))))</f>
        <v/>
      </c>
      <c r="BP40" s="1" t="str">
        <f>IF(BP39=0,0,(IF('Объяснение первой части'!BP$7="b",1,(IF('Объяснение первой части'!BP$7="a",0,"")))))</f>
        <v/>
      </c>
      <c r="BQ40" s="1" t="str">
        <f>IF(BQ39=0,0,(IF('Объяснение первой части'!BQ$7="b",1,(IF('Объяснение первой части'!BQ$7="a",0,"")))))</f>
        <v/>
      </c>
      <c r="BR40" s="1" t="str">
        <f>IF(BR39=0,0,(IF('Объяснение первой части'!BR$7="b",1,(IF('Объяснение первой части'!BR$7="a",0,"")))))</f>
        <v/>
      </c>
      <c r="BS40" s="1" t="str">
        <f>IF(BS39=0,0,(IF('Объяснение первой части'!BS$7="b",1,(IF('Объяснение первой части'!BS$7="a",0,"")))))</f>
        <v/>
      </c>
      <c r="BT40" s="1" t="str">
        <f>IF(BT39=0,0,(IF('Объяснение первой части'!BT$7="b",1,(IF('Объяснение первой части'!BT$7="a",0,"")))))</f>
        <v/>
      </c>
      <c r="BU40" s="1" t="str">
        <f>IF(BU39=0,0,(IF('Объяснение первой части'!BU$7="b",1,(IF('Объяснение первой части'!BU$7="a",0,"")))))</f>
        <v/>
      </c>
      <c r="BV40" s="1" t="str">
        <f>IF(BV39=0,0,(IF('Объяснение первой части'!BV$7="b",1,(IF('Объяснение первой части'!BV$7="a",0,"")))))</f>
        <v/>
      </c>
      <c r="BW40" s="1" t="str">
        <f>IF(BW39=0,0,(IF('Объяснение первой части'!BW$7="b",1,(IF('Объяснение первой части'!BW$7="a",0,"")))))</f>
        <v/>
      </c>
      <c r="BX40" s="1" t="str">
        <f>IF(BX39=0,0,(IF('Объяснение первой части'!BX$7="b",1,(IF('Объяснение первой части'!BX$7="a",0,"")))))</f>
        <v/>
      </c>
      <c r="BY40" s="1" t="str">
        <f>IF(BY39=0,0,(IF('Объяснение первой части'!BY$7="b",1,(IF('Объяснение первой части'!BY$7="a",0,"")))))</f>
        <v/>
      </c>
      <c r="BZ40" s="1" t="str">
        <f>IF(BZ39=0,0,(IF('Объяснение первой части'!BZ$7="b",1,(IF('Объяснение первой части'!BZ$7="a",0,"")))))</f>
        <v/>
      </c>
      <c r="CA40" s="1" t="str">
        <f>IF(CA39=0,0,(IF('Объяснение первой части'!CA$7="b",1,(IF('Объяснение первой части'!CA$7="a",0,"")))))</f>
        <v/>
      </c>
      <c r="CB40" s="1" t="str">
        <f>IF(CB39=0,0,(IF('Объяснение первой части'!CB$7="b",1,(IF('Объяснение первой части'!CB$7="a",0,"")))))</f>
        <v/>
      </c>
      <c r="CC40" s="1" t="str">
        <f>IF(CC39=0,0,(IF('Объяснение первой части'!CC$7="b",1,(IF('Объяснение первой части'!CC$7="a",0,"")))))</f>
        <v/>
      </c>
      <c r="CD40" s="1" t="str">
        <f>IF(CD39=0,0,(IF('Объяснение первой части'!CD$7="b",1,(IF('Объяснение первой части'!CD$7="a",0,"")))))</f>
        <v/>
      </c>
      <c r="CE40" s="1" t="str">
        <f>IF(CE39=0,0,(IF('Объяснение первой части'!CE$7="b",1,(IF('Объяснение первой части'!CE$7="a",0,"")))))</f>
        <v/>
      </c>
      <c r="CF40" s="1" t="str">
        <f>IF(CF39=0,0,(IF('Объяснение первой части'!CF$7="b",1,(IF('Объяснение первой части'!CF$7="a",0,"")))))</f>
        <v/>
      </c>
      <c r="CG40" s="1" t="str">
        <f>IF(CG39=0,0,(IF('Объяснение первой части'!CG$7="b",1,(IF('Объяснение первой части'!CG$7="a",0,"")))))</f>
        <v/>
      </c>
      <c r="CH40" s="1" t="str">
        <f>IF(CH39=0,0,(IF('Объяснение первой части'!CH$7="b",1,(IF('Объяснение первой части'!CH$7="a",0,"")))))</f>
        <v/>
      </c>
      <c r="CI40" s="1" t="str">
        <f>IF(CI39=0,0,(IF('Объяснение первой части'!CI$7="b",1,(IF('Объяснение первой части'!CI$7="a",0,"")))))</f>
        <v/>
      </c>
      <c r="CJ40" s="1" t="str">
        <f>IF(CJ39=0,0,(IF('Объяснение первой части'!CJ$7="b",1,(IF('Объяснение первой части'!CJ$7="a",0,"")))))</f>
        <v/>
      </c>
      <c r="CK40" s="1" t="str">
        <f>IF(CK39=0,0,(IF('Объяснение первой части'!CK$7="b",1,(IF('Объяснение первой части'!CK$7="a",0,"")))))</f>
        <v/>
      </c>
      <c r="CL40" s="1" t="str">
        <f>IF(CL39=0,0,(IF('Объяснение первой части'!CL$7="b",1,(IF('Объяснение первой части'!CL$7="a",0,"")))))</f>
        <v/>
      </c>
      <c r="CM40" s="1" t="str">
        <f>IF(CM39=0,0,(IF('Объяснение первой части'!CM$7="b",1,(IF('Объяснение первой части'!CM$7="a",0,"")))))</f>
        <v/>
      </c>
      <c r="CN40" s="1" t="str">
        <f>IF(CN39=0,0,(IF('Объяснение первой части'!CN$7="b",1,(IF('Объяснение первой части'!CN$7="a",0,"")))))</f>
        <v/>
      </c>
      <c r="CO40" s="1" t="str">
        <f>IF(CO39=0,0,(IF('Объяснение первой части'!CO$7="b",1,(IF('Объяснение первой части'!CO$7="a",0,"")))))</f>
        <v/>
      </c>
      <c r="CP40" s="1" t="str">
        <f>IF(CP39=0,0,(IF('Объяснение первой части'!CP$7="b",1,(IF('Объяснение первой части'!CP$7="a",0,"")))))</f>
        <v/>
      </c>
      <c r="CQ40" s="1" t="str">
        <f>IF(CQ39=0,0,(IF('Объяснение первой части'!CQ$7="b",1,(IF('Объяснение первой части'!CQ$7="a",0,"")))))</f>
        <v/>
      </c>
      <c r="CR40" s="1" t="str">
        <f>IF(CR39=0,0,(IF('Объяснение первой части'!CR$7="b",1,(IF('Объяснение первой части'!CR$7="a",0,"")))))</f>
        <v/>
      </c>
      <c r="CS40" s="1" t="str">
        <f>IF(CS39=0,0,(IF('Объяснение первой части'!CS$7="b",1,(IF('Объяснение первой части'!CS$7="a",0,"")))))</f>
        <v/>
      </c>
      <c r="CT40" s="1" t="str">
        <f>IF(CT39=0,0,(IF('Объяснение первой части'!CT$7="b",1,(IF('Объяснение первой части'!CT$7="a",0,"")))))</f>
        <v/>
      </c>
      <c r="CU40" s="1" t="str">
        <f>IF(CU39=0,0,(IF('Объяснение первой части'!CU$7="b",1,(IF('Объяснение первой части'!CU$7="a",0,"")))))</f>
        <v/>
      </c>
      <c r="CV40" s="1" t="str">
        <f>IF(CV39=0,0,(IF('Объяснение первой части'!CV$7="b",1,(IF('Объяснение первой части'!CV$7="a",0,"")))))</f>
        <v/>
      </c>
      <c r="CW40" s="1" t="str">
        <f>IF(CW39=0,0,(IF('Объяснение первой части'!CW$7="b",1,(IF('Объяснение первой части'!CW$7="a",0,"")))))</f>
        <v/>
      </c>
      <c r="CX40" s="50" t="str">
        <f>IF(CX39=0,0,(IF('Объяснение первой части'!CX$7="b",1,(IF('Объяснение первой части'!CX$7="a",0,"")))))</f>
        <v/>
      </c>
    </row>
    <row r="41" spans="1:102" x14ac:dyDescent="0.25">
      <c r="A41" s="121"/>
      <c r="B41" s="12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50"/>
    </row>
    <row r="42" spans="1:102" s="110" customFormat="1" x14ac:dyDescent="0.25">
      <c r="A42" s="121"/>
      <c r="B42" s="124" t="s">
        <v>57</v>
      </c>
      <c r="C42" s="113" t="str">
        <f>IF('Объяснение первой части'!C$3="b",1,(IF('Объяснение первой части'!C$3="c",0,"")))</f>
        <v/>
      </c>
      <c r="D42" s="113" t="str">
        <f>IF('Объяснение первой части'!D$3="b",1,(IF('Объяснение первой части'!D$3="c",0,"")))</f>
        <v/>
      </c>
      <c r="E42" s="113" t="str">
        <f>IF('Объяснение первой части'!E$3="b",1,(IF('Объяснение первой части'!E$3="c",0,"")))</f>
        <v/>
      </c>
      <c r="F42" s="113" t="str">
        <f>IF('Объяснение первой части'!F$3="b",1,(IF('Объяснение первой части'!F$3="c",0,"")))</f>
        <v/>
      </c>
      <c r="G42" s="113" t="str">
        <f>IF('Объяснение первой части'!G$3="b",1,(IF('Объяснение первой части'!G$3="c",0,"")))</f>
        <v/>
      </c>
      <c r="H42" s="113" t="str">
        <f>IF('Объяснение первой части'!H$3="b",1,(IF('Объяснение первой части'!H$3="c",0,"")))</f>
        <v/>
      </c>
      <c r="I42" s="113" t="str">
        <f>IF('Объяснение первой части'!I$3="b",1,(IF('Объяснение первой части'!I$3="c",0,"")))</f>
        <v/>
      </c>
      <c r="J42" s="113" t="str">
        <f>IF('Объяснение первой части'!J$3="b",1,(IF('Объяснение первой части'!J$3="c",0,"")))</f>
        <v/>
      </c>
      <c r="K42" s="113" t="str">
        <f>IF('Объяснение первой части'!K$3="b",1,(IF('Объяснение первой части'!K$3="c",0,"")))</f>
        <v/>
      </c>
      <c r="L42" s="113" t="str">
        <f>IF('Объяснение первой части'!L$3="b",1,(IF('Объяснение первой части'!L$3="c",0,"")))</f>
        <v/>
      </c>
      <c r="M42" s="113" t="str">
        <f>IF('Объяснение первой части'!M$3="b",1,(IF('Объяснение первой части'!M$3="c",0,"")))</f>
        <v/>
      </c>
      <c r="N42" s="113" t="str">
        <f>IF('Объяснение первой части'!N$3="b",1,(IF('Объяснение первой части'!N$3="c",0,"")))</f>
        <v/>
      </c>
      <c r="O42" s="113" t="str">
        <f>IF('Объяснение первой части'!O$3="b",1,(IF('Объяснение первой части'!O$3="c",0,"")))</f>
        <v/>
      </c>
      <c r="P42" s="113" t="str">
        <f>IF('Объяснение первой части'!P$3="b",1,(IF('Объяснение первой части'!P$3="c",0,"")))</f>
        <v/>
      </c>
      <c r="Q42" s="113" t="str">
        <f>IF('Объяснение первой части'!Q$3="b",1,(IF('Объяснение первой части'!Q$3="c",0,"")))</f>
        <v/>
      </c>
      <c r="R42" s="113" t="str">
        <f>IF('Объяснение первой части'!R$3="b",1,(IF('Объяснение первой части'!R$3="c",0,"")))</f>
        <v/>
      </c>
      <c r="S42" s="113" t="str">
        <f>IF('Объяснение первой части'!S$3="b",1,(IF('Объяснение первой части'!S$3="c",0,"")))</f>
        <v/>
      </c>
      <c r="T42" s="113" t="str">
        <f>IF('Объяснение первой части'!T$3="b",1,(IF('Объяснение первой части'!T$3="c",0,"")))</f>
        <v/>
      </c>
      <c r="U42" s="113" t="str">
        <f>IF('Объяснение первой части'!U$3="b",1,(IF('Объяснение первой части'!U$3="c",0,"")))</f>
        <v/>
      </c>
      <c r="V42" s="113" t="str">
        <f>IF('Объяснение первой части'!V$3="b",1,(IF('Объяснение первой части'!V$3="c",0,"")))</f>
        <v/>
      </c>
      <c r="W42" s="113" t="str">
        <f>IF('Объяснение первой части'!W$3="b",1,(IF('Объяснение первой части'!W$3="c",0,"")))</f>
        <v/>
      </c>
      <c r="X42" s="113" t="str">
        <f>IF('Объяснение первой части'!X$3="b",1,(IF('Объяснение первой части'!X$3="c",0,"")))</f>
        <v/>
      </c>
      <c r="Y42" s="113" t="str">
        <f>IF('Объяснение первой части'!Y$3="b",1,(IF('Объяснение первой части'!Y$3="c",0,"")))</f>
        <v/>
      </c>
      <c r="Z42" s="113" t="str">
        <f>IF('Объяснение первой части'!Z$3="b",1,(IF('Объяснение первой части'!Z$3="c",0,"")))</f>
        <v/>
      </c>
      <c r="AA42" s="113" t="str">
        <f>IF('Объяснение первой части'!AA$3="b",1,(IF('Объяснение первой части'!AA$3="c",0,"")))</f>
        <v/>
      </c>
      <c r="AB42" s="113" t="str">
        <f>IF('Объяснение первой части'!AB$3="b",1,(IF('Объяснение первой части'!AB$3="c",0,"")))</f>
        <v/>
      </c>
      <c r="AC42" s="113" t="str">
        <f>IF('Объяснение первой части'!AC$3="b",1,(IF('Объяснение первой части'!AC$3="c",0,"")))</f>
        <v/>
      </c>
      <c r="AD42" s="113" t="str">
        <f>IF('Объяснение первой части'!AD$3="b",1,(IF('Объяснение первой части'!AD$3="c",0,"")))</f>
        <v/>
      </c>
      <c r="AE42" s="113" t="str">
        <f>IF('Объяснение первой части'!AE$3="b",1,(IF('Объяснение первой части'!AE$3="c",0,"")))</f>
        <v/>
      </c>
      <c r="AF42" s="113" t="str">
        <f>IF('Объяснение первой части'!AF$3="b",1,(IF('Объяснение первой части'!AF$3="c",0,"")))</f>
        <v/>
      </c>
      <c r="AG42" s="113" t="str">
        <f>IF('Объяснение первой части'!AG$3="b",1,(IF('Объяснение первой части'!AG$3="c",0,"")))</f>
        <v/>
      </c>
      <c r="AH42" s="113" t="str">
        <f>IF('Объяснение первой части'!AH$3="b",1,(IF('Объяснение первой части'!AH$3="c",0,"")))</f>
        <v/>
      </c>
      <c r="AI42" s="113" t="str">
        <f>IF('Объяснение первой части'!AI$3="b",1,(IF('Объяснение первой части'!AI$3="c",0,"")))</f>
        <v/>
      </c>
      <c r="AJ42" s="113" t="str">
        <f>IF('Объяснение первой части'!AJ$3="b",1,(IF('Объяснение первой части'!AJ$3="c",0,"")))</f>
        <v/>
      </c>
      <c r="AK42" s="113" t="str">
        <f>IF('Объяснение первой части'!AK$3="b",1,(IF('Объяснение первой части'!AK$3="c",0,"")))</f>
        <v/>
      </c>
      <c r="AL42" s="113" t="str">
        <f>IF('Объяснение первой части'!AL$3="b",1,(IF('Объяснение первой части'!AL$3="c",0,"")))</f>
        <v/>
      </c>
      <c r="AM42" s="113" t="str">
        <f>IF('Объяснение первой части'!AM$3="b",1,(IF('Объяснение первой части'!AM$3="c",0,"")))</f>
        <v/>
      </c>
      <c r="AN42" s="113" t="str">
        <f>IF('Объяснение первой части'!AN$3="b",1,(IF('Объяснение первой части'!AN$3="c",0,"")))</f>
        <v/>
      </c>
      <c r="AO42" s="113" t="str">
        <f>IF('Объяснение первой части'!AO$3="b",1,(IF('Объяснение первой части'!AO$3="c",0,"")))</f>
        <v/>
      </c>
      <c r="AP42" s="113" t="str">
        <f>IF('Объяснение первой части'!AP$3="b",1,(IF('Объяснение первой части'!AP$3="c",0,"")))</f>
        <v/>
      </c>
      <c r="AQ42" s="113" t="str">
        <f>IF('Объяснение первой части'!AQ$3="b",1,(IF('Объяснение первой части'!AQ$3="c",0,"")))</f>
        <v/>
      </c>
      <c r="AR42" s="113" t="str">
        <f>IF('Объяснение первой части'!AR$3="b",1,(IF('Объяснение первой части'!AR$3="c",0,"")))</f>
        <v/>
      </c>
      <c r="AS42" s="113" t="str">
        <f>IF('Объяснение первой части'!AS$3="b",1,(IF('Объяснение первой части'!AS$3="c",0,"")))</f>
        <v/>
      </c>
      <c r="AT42" s="113" t="str">
        <f>IF('Объяснение первой части'!AT$3="b",1,(IF('Объяснение первой части'!AT$3="c",0,"")))</f>
        <v/>
      </c>
      <c r="AU42" s="113" t="str">
        <f>IF('Объяснение первой части'!AU$3="b",1,(IF('Объяснение первой части'!AU$3="c",0,"")))</f>
        <v/>
      </c>
      <c r="AV42" s="113" t="str">
        <f>IF('Объяснение первой части'!AV$3="b",1,(IF('Объяснение первой части'!AV$3="c",0,"")))</f>
        <v/>
      </c>
      <c r="AW42" s="113" t="str">
        <f>IF('Объяснение первой части'!AW$3="b",1,(IF('Объяснение первой части'!AW$3="c",0,"")))</f>
        <v/>
      </c>
      <c r="AX42" s="113" t="str">
        <f>IF('Объяснение первой части'!AX$3="b",1,(IF('Объяснение первой части'!AX$3="c",0,"")))</f>
        <v/>
      </c>
      <c r="AY42" s="113" t="str">
        <f>IF('Объяснение первой части'!AY$3="b",1,(IF('Объяснение первой части'!AY$3="c",0,"")))</f>
        <v/>
      </c>
      <c r="AZ42" s="113" t="str">
        <f>IF('Объяснение первой части'!AZ$3="b",1,(IF('Объяснение первой части'!AZ$3="c",0,"")))</f>
        <v/>
      </c>
      <c r="BA42" s="113" t="str">
        <f>IF('Объяснение первой части'!BA$3="b",1,(IF('Объяснение первой части'!BA$3="c",0,"")))</f>
        <v/>
      </c>
      <c r="BB42" s="113" t="str">
        <f>IF('Объяснение первой части'!BB$3="b",1,(IF('Объяснение первой части'!BB$3="c",0,"")))</f>
        <v/>
      </c>
      <c r="BC42" s="113" t="str">
        <f>IF('Объяснение первой части'!BC$3="b",1,(IF('Объяснение первой части'!BC$3="c",0,"")))</f>
        <v/>
      </c>
      <c r="BD42" s="113" t="str">
        <f>IF('Объяснение первой части'!BD$3="b",1,(IF('Объяснение первой части'!BD$3="c",0,"")))</f>
        <v/>
      </c>
      <c r="BE42" s="113" t="str">
        <f>IF('Объяснение первой части'!BE$3="b",1,(IF('Объяснение первой части'!BE$3="c",0,"")))</f>
        <v/>
      </c>
      <c r="BF42" s="113" t="str">
        <f>IF('Объяснение первой части'!BF$3="b",1,(IF('Объяснение первой части'!BF$3="c",0,"")))</f>
        <v/>
      </c>
      <c r="BG42" s="113" t="str">
        <f>IF('Объяснение первой части'!BG$3="b",1,(IF('Объяснение первой части'!BG$3="c",0,"")))</f>
        <v/>
      </c>
      <c r="BH42" s="113" t="str">
        <f>IF('Объяснение первой части'!BH$3="b",1,(IF('Объяснение первой части'!BH$3="c",0,"")))</f>
        <v/>
      </c>
      <c r="BI42" s="113" t="str">
        <f>IF('Объяснение первой части'!BI$3="b",1,(IF('Объяснение первой части'!BI$3="c",0,"")))</f>
        <v/>
      </c>
      <c r="BJ42" s="113" t="str">
        <f>IF('Объяснение первой части'!BJ$3="b",1,(IF('Объяснение первой части'!BJ$3="c",0,"")))</f>
        <v/>
      </c>
      <c r="BK42" s="113" t="str">
        <f>IF('Объяснение первой части'!BK$3="b",1,(IF('Объяснение первой части'!BK$3="c",0,"")))</f>
        <v/>
      </c>
      <c r="BL42" s="113" t="str">
        <f>IF('Объяснение первой части'!BL$3="b",1,(IF('Объяснение первой части'!BL$3="c",0,"")))</f>
        <v/>
      </c>
      <c r="BM42" s="113" t="str">
        <f>IF('Объяснение первой части'!BM$3="b",1,(IF('Объяснение первой части'!BM$3="c",0,"")))</f>
        <v/>
      </c>
      <c r="BN42" s="113" t="str">
        <f>IF('Объяснение первой части'!BN$3="b",1,(IF('Объяснение первой части'!BN$3="c",0,"")))</f>
        <v/>
      </c>
      <c r="BO42" s="113" t="str">
        <f>IF('Объяснение первой части'!BO$3="b",1,(IF('Объяснение первой части'!BO$3="c",0,"")))</f>
        <v/>
      </c>
      <c r="BP42" s="113" t="str">
        <f>IF('Объяснение первой части'!BP$3="b",1,(IF('Объяснение первой части'!BP$3="c",0,"")))</f>
        <v/>
      </c>
      <c r="BQ42" s="113" t="str">
        <f>IF('Объяснение первой части'!BQ$3="b",1,(IF('Объяснение первой части'!BQ$3="c",0,"")))</f>
        <v/>
      </c>
      <c r="BR42" s="113" t="str">
        <f>IF('Объяснение первой части'!BR$3="b",1,(IF('Объяснение первой части'!BR$3="c",0,"")))</f>
        <v/>
      </c>
      <c r="BS42" s="113" t="str">
        <f>IF('Объяснение первой части'!BS$3="b",1,(IF('Объяснение первой части'!BS$3="c",0,"")))</f>
        <v/>
      </c>
      <c r="BT42" s="113" t="str">
        <f>IF('Объяснение первой части'!BT$3="b",1,(IF('Объяснение первой части'!BT$3="c",0,"")))</f>
        <v/>
      </c>
      <c r="BU42" s="113" t="str">
        <f>IF('Объяснение первой части'!BU$3="b",1,(IF('Объяснение первой части'!BU$3="c",0,"")))</f>
        <v/>
      </c>
      <c r="BV42" s="113" t="str">
        <f>IF('Объяснение первой части'!BV$3="b",1,(IF('Объяснение первой части'!BV$3="c",0,"")))</f>
        <v/>
      </c>
      <c r="BW42" s="113" t="str">
        <f>IF('Объяснение первой части'!BW$3="b",1,(IF('Объяснение первой части'!BW$3="c",0,"")))</f>
        <v/>
      </c>
      <c r="BX42" s="113" t="str">
        <f>IF('Объяснение первой части'!BX$3="b",1,(IF('Объяснение первой части'!BX$3="c",0,"")))</f>
        <v/>
      </c>
      <c r="BY42" s="113" t="str">
        <f>IF('Объяснение первой части'!BY$3="b",1,(IF('Объяснение первой части'!BY$3="c",0,"")))</f>
        <v/>
      </c>
      <c r="BZ42" s="113" t="str">
        <f>IF('Объяснение первой части'!BZ$3="b",1,(IF('Объяснение первой части'!BZ$3="c",0,"")))</f>
        <v/>
      </c>
      <c r="CA42" s="113" t="str">
        <f>IF('Объяснение первой части'!CA$3="b",1,(IF('Объяснение первой части'!CA$3="c",0,"")))</f>
        <v/>
      </c>
      <c r="CB42" s="113" t="str">
        <f>IF('Объяснение первой части'!CB$3="b",1,(IF('Объяснение первой части'!CB$3="c",0,"")))</f>
        <v/>
      </c>
      <c r="CC42" s="113" t="str">
        <f>IF('Объяснение первой части'!CC$3="b",1,(IF('Объяснение первой части'!CC$3="c",0,"")))</f>
        <v/>
      </c>
      <c r="CD42" s="113" t="str">
        <f>IF('Объяснение первой части'!CD$3="b",1,(IF('Объяснение первой части'!CD$3="c",0,"")))</f>
        <v/>
      </c>
      <c r="CE42" s="113" t="str">
        <f>IF('Объяснение первой части'!CE$3="b",1,(IF('Объяснение первой части'!CE$3="c",0,"")))</f>
        <v/>
      </c>
      <c r="CF42" s="113" t="str">
        <f>IF('Объяснение первой части'!CF$3="b",1,(IF('Объяснение первой части'!CF$3="c",0,"")))</f>
        <v/>
      </c>
      <c r="CG42" s="113" t="str">
        <f>IF('Объяснение первой части'!CG$3="b",1,(IF('Объяснение первой части'!CG$3="c",0,"")))</f>
        <v/>
      </c>
      <c r="CH42" s="113" t="str">
        <f>IF('Объяснение первой части'!CH$3="b",1,(IF('Объяснение первой части'!CH$3="c",0,"")))</f>
        <v/>
      </c>
      <c r="CI42" s="113" t="str">
        <f>IF('Объяснение первой части'!CI$3="b",1,(IF('Объяснение первой части'!CI$3="c",0,"")))</f>
        <v/>
      </c>
      <c r="CJ42" s="113" t="str">
        <f>IF('Объяснение первой части'!CJ$3="b",1,(IF('Объяснение первой части'!CJ$3="c",0,"")))</f>
        <v/>
      </c>
      <c r="CK42" s="113" t="str">
        <f>IF('Объяснение первой части'!CK$3="b",1,(IF('Объяснение первой части'!CK$3="c",0,"")))</f>
        <v/>
      </c>
      <c r="CL42" s="113" t="str">
        <f>IF('Объяснение первой части'!CL$3="b",1,(IF('Объяснение первой части'!CL$3="c",0,"")))</f>
        <v/>
      </c>
      <c r="CM42" s="113" t="str">
        <f>IF('Объяснение первой части'!CM$3="b",1,(IF('Объяснение первой части'!CM$3="c",0,"")))</f>
        <v/>
      </c>
      <c r="CN42" s="113" t="str">
        <f>IF('Объяснение первой части'!CN$3="b",1,(IF('Объяснение первой части'!CN$3="c",0,"")))</f>
        <v/>
      </c>
      <c r="CO42" s="113" t="str">
        <f>IF('Объяснение первой части'!CO$3="b",1,(IF('Объяснение первой части'!CO$3="c",0,"")))</f>
        <v/>
      </c>
      <c r="CP42" s="113" t="str">
        <f>IF('Объяснение первой части'!CP$3="b",1,(IF('Объяснение первой части'!CP$3="c",0,"")))</f>
        <v/>
      </c>
      <c r="CQ42" s="113" t="str">
        <f>IF('Объяснение первой части'!CQ$3="b",1,(IF('Объяснение первой части'!CQ$3="c",0,"")))</f>
        <v/>
      </c>
      <c r="CR42" s="113" t="str">
        <f>IF('Объяснение первой части'!CR$3="b",1,(IF('Объяснение первой части'!CR$3="c",0,"")))</f>
        <v/>
      </c>
      <c r="CS42" s="113" t="str">
        <f>IF('Объяснение первой части'!CS$3="b",1,(IF('Объяснение первой части'!CS$3="c",0,"")))</f>
        <v/>
      </c>
      <c r="CT42" s="113" t="str">
        <f>IF('Объяснение первой части'!CT$3="b",1,(IF('Объяснение первой части'!CT$3="c",0,"")))</f>
        <v/>
      </c>
      <c r="CU42" s="113" t="str">
        <f>IF('Объяснение первой части'!CU$3="b",1,(IF('Объяснение первой части'!CU$3="c",0,"")))</f>
        <v/>
      </c>
      <c r="CV42" s="113" t="str">
        <f>IF('Объяснение первой части'!CV$3="b",1,(IF('Объяснение первой части'!CV$3="c",0,"")))</f>
        <v/>
      </c>
      <c r="CW42" s="113" t="str">
        <f>IF('Объяснение первой части'!CW$3="b",1,(IF('Объяснение первой части'!CW$3="c",0,"")))</f>
        <v/>
      </c>
      <c r="CX42" s="114" t="str">
        <f>IF('Объяснение первой части'!CX$3="b",1,(IF('Объяснение первой части'!CX$3="c",0,"")))</f>
        <v/>
      </c>
    </row>
    <row r="43" spans="1:102" x14ac:dyDescent="0.25">
      <c r="A43" s="121"/>
      <c r="B43" s="122"/>
      <c r="C43" s="1" t="str">
        <f>IF(C42=0,0,(IF('Объяснение первой части'!C$4="b",1,(IF('Объяснение первой части'!C$4="c",0,"")))))</f>
        <v/>
      </c>
      <c r="D43" s="1" t="str">
        <f>IF(D42=0,0,(IF('Объяснение первой части'!D$4="b",1,(IF('Объяснение первой части'!D$4="c",0,"")))))</f>
        <v/>
      </c>
      <c r="E43" s="1" t="str">
        <f>IF(E42=0,0,(IF('Объяснение первой части'!E$4="b",1,(IF('Объяснение первой части'!E$4="c",0,"")))))</f>
        <v/>
      </c>
      <c r="F43" s="1" t="str">
        <f>IF(F42=0,0,(IF('Объяснение первой части'!F$4="b",1,(IF('Объяснение первой части'!F$4="c",0,"")))))</f>
        <v/>
      </c>
      <c r="G43" s="1" t="str">
        <f>IF(G42=0,0,(IF('Объяснение первой части'!G$4="b",1,(IF('Объяснение первой части'!G$4="c",0,"")))))</f>
        <v/>
      </c>
      <c r="H43" s="1" t="str">
        <f>IF(H42=0,0,(IF('Объяснение первой части'!H$4="b",1,(IF('Объяснение первой части'!H$4="c",0,"")))))</f>
        <v/>
      </c>
      <c r="I43" s="1" t="str">
        <f>IF(I42=0,0,(IF('Объяснение первой части'!I$4="b",1,(IF('Объяснение первой части'!I$4="c",0,"")))))</f>
        <v/>
      </c>
      <c r="J43" s="1" t="str">
        <f>IF(J42=0,0,(IF('Объяснение первой части'!J$4="b",1,(IF('Объяснение первой части'!J$4="c",0,"")))))</f>
        <v/>
      </c>
      <c r="K43" s="1" t="str">
        <f>IF(K42=0,0,(IF('Объяснение первой части'!K$4="b",1,(IF('Объяснение первой части'!K$4="c",0,"")))))</f>
        <v/>
      </c>
      <c r="L43" s="1" t="str">
        <f>IF(L42=0,0,(IF('Объяснение первой части'!L$4="b",1,(IF('Объяснение первой части'!L$4="c",0,"")))))</f>
        <v/>
      </c>
      <c r="M43" s="1" t="str">
        <f>IF(M42=0,0,(IF('Объяснение первой части'!M$4="b",1,(IF('Объяснение первой части'!M$4="c",0,"")))))</f>
        <v/>
      </c>
      <c r="N43" s="1" t="str">
        <f>IF(N42=0,0,(IF('Объяснение первой части'!N$4="b",1,(IF('Объяснение первой части'!N$4="c",0,"")))))</f>
        <v/>
      </c>
      <c r="O43" s="1" t="str">
        <f>IF(O42=0,0,(IF('Объяснение первой части'!O$4="b",1,(IF('Объяснение первой части'!O$4="c",0,"")))))</f>
        <v/>
      </c>
      <c r="P43" s="1" t="str">
        <f>IF(P42=0,0,(IF('Объяснение первой части'!P$4="b",1,(IF('Объяснение первой части'!P$4="c",0,"")))))</f>
        <v/>
      </c>
      <c r="Q43" s="1" t="str">
        <f>IF(Q42=0,0,(IF('Объяснение первой части'!Q$4="b",1,(IF('Объяснение первой части'!Q$4="c",0,"")))))</f>
        <v/>
      </c>
      <c r="R43" s="1" t="str">
        <f>IF(R42=0,0,(IF('Объяснение первой части'!R$4="b",1,(IF('Объяснение первой части'!R$4="c",0,"")))))</f>
        <v/>
      </c>
      <c r="S43" s="1" t="str">
        <f>IF(S42=0,0,(IF('Объяснение первой части'!S$4="b",1,(IF('Объяснение первой части'!S$4="c",0,"")))))</f>
        <v/>
      </c>
      <c r="T43" s="1" t="str">
        <f>IF(T42=0,0,(IF('Объяснение первой части'!T$4="b",1,(IF('Объяснение первой части'!T$4="c",0,"")))))</f>
        <v/>
      </c>
      <c r="U43" s="1" t="str">
        <f>IF(U42=0,0,(IF('Объяснение первой части'!U$4="b",1,(IF('Объяснение первой части'!U$4="c",0,"")))))</f>
        <v/>
      </c>
      <c r="V43" s="1" t="str">
        <f>IF(V42=0,0,(IF('Объяснение первой части'!V$4="b",1,(IF('Объяснение первой части'!V$4="c",0,"")))))</f>
        <v/>
      </c>
      <c r="W43" s="1" t="str">
        <f>IF(W42=0,0,(IF('Объяснение первой части'!W$4="b",1,(IF('Объяснение первой части'!W$4="c",0,"")))))</f>
        <v/>
      </c>
      <c r="X43" s="1" t="str">
        <f>IF(X42=0,0,(IF('Объяснение первой части'!X$4="b",1,(IF('Объяснение первой части'!X$4="c",0,"")))))</f>
        <v/>
      </c>
      <c r="Y43" s="1" t="str">
        <f>IF(Y42=0,0,(IF('Объяснение первой части'!Y$4="b",1,(IF('Объяснение первой части'!Y$4="c",0,"")))))</f>
        <v/>
      </c>
      <c r="Z43" s="1" t="str">
        <f>IF(Z42=0,0,(IF('Объяснение первой части'!Z$4="b",1,(IF('Объяснение первой части'!Z$4="c",0,"")))))</f>
        <v/>
      </c>
      <c r="AA43" s="1" t="str">
        <f>IF(AA42=0,0,(IF('Объяснение первой части'!AA$4="b",1,(IF('Объяснение первой части'!AA$4="c",0,"")))))</f>
        <v/>
      </c>
      <c r="AB43" s="1" t="str">
        <f>IF(AB42=0,0,(IF('Объяснение первой части'!AB$4="b",1,(IF('Объяснение первой части'!AB$4="c",0,"")))))</f>
        <v/>
      </c>
      <c r="AC43" s="1" t="str">
        <f>IF(AC42=0,0,(IF('Объяснение первой части'!AC$4="b",1,(IF('Объяснение первой части'!AC$4="c",0,"")))))</f>
        <v/>
      </c>
      <c r="AD43" s="1" t="str">
        <f>IF(AD42=0,0,(IF('Объяснение первой части'!AD$4="b",1,(IF('Объяснение первой части'!AD$4="c",0,"")))))</f>
        <v/>
      </c>
      <c r="AE43" s="1" t="str">
        <f>IF(AE42=0,0,(IF('Объяснение первой части'!AE$4="b",1,(IF('Объяснение первой части'!AE$4="c",0,"")))))</f>
        <v/>
      </c>
      <c r="AF43" s="1" t="str">
        <f>IF(AF42=0,0,(IF('Объяснение первой части'!AF$4="b",1,(IF('Объяснение первой части'!AF$4="c",0,"")))))</f>
        <v/>
      </c>
      <c r="AG43" s="1" t="str">
        <f>IF(AG42=0,0,(IF('Объяснение первой части'!AG$4="b",1,(IF('Объяснение первой части'!AG$4="c",0,"")))))</f>
        <v/>
      </c>
      <c r="AH43" s="1" t="str">
        <f>IF(AH42=0,0,(IF('Объяснение первой части'!AH$4="b",1,(IF('Объяснение первой части'!AH$4="c",0,"")))))</f>
        <v/>
      </c>
      <c r="AI43" s="1" t="str">
        <f>IF(AI42=0,0,(IF('Объяснение первой части'!AI$4="b",1,(IF('Объяснение первой части'!AI$4="c",0,"")))))</f>
        <v/>
      </c>
      <c r="AJ43" s="1" t="str">
        <f>IF(AJ42=0,0,(IF('Объяснение первой части'!AJ$4="b",1,(IF('Объяснение первой части'!AJ$4="c",0,"")))))</f>
        <v/>
      </c>
      <c r="AK43" s="1" t="str">
        <f>IF(AK42=0,0,(IF('Объяснение первой части'!AK$4="b",1,(IF('Объяснение первой части'!AK$4="c",0,"")))))</f>
        <v/>
      </c>
      <c r="AL43" s="1" t="str">
        <f>IF(AL42=0,0,(IF('Объяснение первой части'!AL$4="b",1,(IF('Объяснение первой части'!AL$4="c",0,"")))))</f>
        <v/>
      </c>
      <c r="AM43" s="1" t="str">
        <f>IF(AM42=0,0,(IF('Объяснение первой части'!AM$4="b",1,(IF('Объяснение первой части'!AM$4="c",0,"")))))</f>
        <v/>
      </c>
      <c r="AN43" s="1" t="str">
        <f>IF(AN42=0,0,(IF('Объяснение первой части'!AN$4="b",1,(IF('Объяснение первой части'!AN$4="c",0,"")))))</f>
        <v/>
      </c>
      <c r="AO43" s="1" t="str">
        <f>IF(AO42=0,0,(IF('Объяснение первой части'!AO$4="b",1,(IF('Объяснение первой части'!AO$4="c",0,"")))))</f>
        <v/>
      </c>
      <c r="AP43" s="1" t="str">
        <f>IF(AP42=0,0,(IF('Объяснение первой части'!AP$4="b",1,(IF('Объяснение первой части'!AP$4="c",0,"")))))</f>
        <v/>
      </c>
      <c r="AQ43" s="1" t="str">
        <f>IF(AQ42=0,0,(IF('Объяснение первой части'!AQ$4="b",1,(IF('Объяснение первой части'!AQ$4="c",0,"")))))</f>
        <v/>
      </c>
      <c r="AR43" s="1" t="str">
        <f>IF(AR42=0,0,(IF('Объяснение первой части'!AR$4="b",1,(IF('Объяснение первой части'!AR$4="c",0,"")))))</f>
        <v/>
      </c>
      <c r="AS43" s="1" t="str">
        <f>IF(AS42=0,0,(IF('Объяснение первой части'!AS$4="b",1,(IF('Объяснение первой части'!AS$4="c",0,"")))))</f>
        <v/>
      </c>
      <c r="AT43" s="1" t="str">
        <f>IF(AT42=0,0,(IF('Объяснение первой части'!AT$4="b",1,(IF('Объяснение первой части'!AT$4="c",0,"")))))</f>
        <v/>
      </c>
      <c r="AU43" s="1" t="str">
        <f>IF(AU42=0,0,(IF('Объяснение первой части'!AU$4="b",1,(IF('Объяснение первой части'!AU$4="c",0,"")))))</f>
        <v/>
      </c>
      <c r="AV43" s="1" t="str">
        <f>IF(AV42=0,0,(IF('Объяснение первой части'!AV$4="b",1,(IF('Объяснение первой части'!AV$4="c",0,"")))))</f>
        <v/>
      </c>
      <c r="AW43" s="1" t="str">
        <f>IF(AW42=0,0,(IF('Объяснение первой части'!AW$4="b",1,(IF('Объяснение первой части'!AW$4="c",0,"")))))</f>
        <v/>
      </c>
      <c r="AX43" s="1" t="str">
        <f>IF(AX42=0,0,(IF('Объяснение первой части'!AX$4="b",1,(IF('Объяснение первой части'!AX$4="c",0,"")))))</f>
        <v/>
      </c>
      <c r="AY43" s="1" t="str">
        <f>IF(AY42=0,0,(IF('Объяснение первой части'!AY$4="b",1,(IF('Объяснение первой части'!AY$4="c",0,"")))))</f>
        <v/>
      </c>
      <c r="AZ43" s="1" t="str">
        <f>IF(AZ42=0,0,(IF('Объяснение первой части'!AZ$4="b",1,(IF('Объяснение первой части'!AZ$4="c",0,"")))))</f>
        <v/>
      </c>
      <c r="BA43" s="1" t="str">
        <f>IF(BA42=0,0,(IF('Объяснение первой части'!BA$4="b",1,(IF('Объяснение первой части'!BA$4="c",0,"")))))</f>
        <v/>
      </c>
      <c r="BB43" s="1" t="str">
        <f>IF(BB42=0,0,(IF('Объяснение первой части'!BB$4="b",1,(IF('Объяснение первой части'!BB$4="c",0,"")))))</f>
        <v/>
      </c>
      <c r="BC43" s="1" t="str">
        <f>IF(BC42=0,0,(IF('Объяснение первой части'!BC$4="b",1,(IF('Объяснение первой части'!BC$4="c",0,"")))))</f>
        <v/>
      </c>
      <c r="BD43" s="1" t="str">
        <f>IF(BD42=0,0,(IF('Объяснение первой части'!BD$4="b",1,(IF('Объяснение первой части'!BD$4="c",0,"")))))</f>
        <v/>
      </c>
      <c r="BE43" s="1" t="str">
        <f>IF(BE42=0,0,(IF('Объяснение первой части'!BE$4="b",1,(IF('Объяснение первой части'!BE$4="c",0,"")))))</f>
        <v/>
      </c>
      <c r="BF43" s="1" t="str">
        <f>IF(BF42=0,0,(IF('Объяснение первой части'!BF$4="b",1,(IF('Объяснение первой части'!BF$4="c",0,"")))))</f>
        <v/>
      </c>
      <c r="BG43" s="1" t="str">
        <f>IF(BG42=0,0,(IF('Объяснение первой части'!BG$4="b",1,(IF('Объяснение первой части'!BG$4="c",0,"")))))</f>
        <v/>
      </c>
      <c r="BH43" s="1" t="str">
        <f>IF(BH42=0,0,(IF('Объяснение первой части'!BH$4="b",1,(IF('Объяснение первой части'!BH$4="c",0,"")))))</f>
        <v/>
      </c>
      <c r="BI43" s="1" t="str">
        <f>IF(BI42=0,0,(IF('Объяснение первой части'!BI$4="b",1,(IF('Объяснение первой части'!BI$4="c",0,"")))))</f>
        <v/>
      </c>
      <c r="BJ43" s="1" t="str">
        <f>IF(BJ42=0,0,(IF('Объяснение первой части'!BJ$4="b",1,(IF('Объяснение первой части'!BJ$4="c",0,"")))))</f>
        <v/>
      </c>
      <c r="BK43" s="1" t="str">
        <f>IF(BK42=0,0,(IF('Объяснение первой части'!BK$4="b",1,(IF('Объяснение первой части'!BK$4="c",0,"")))))</f>
        <v/>
      </c>
      <c r="BL43" s="1" t="str">
        <f>IF(BL42=0,0,(IF('Объяснение первой части'!BL$4="b",1,(IF('Объяснение первой части'!BL$4="c",0,"")))))</f>
        <v/>
      </c>
      <c r="BM43" s="1" t="str">
        <f>IF(BM42=0,0,(IF('Объяснение первой части'!BM$4="b",1,(IF('Объяснение первой части'!BM$4="c",0,"")))))</f>
        <v/>
      </c>
      <c r="BN43" s="1" t="str">
        <f>IF(BN42=0,0,(IF('Объяснение первой части'!BN$4="b",1,(IF('Объяснение первой части'!BN$4="c",0,"")))))</f>
        <v/>
      </c>
      <c r="BO43" s="1" t="str">
        <f>IF(BO42=0,0,(IF('Объяснение первой части'!BO$4="b",1,(IF('Объяснение первой части'!BO$4="c",0,"")))))</f>
        <v/>
      </c>
      <c r="BP43" s="1" t="str">
        <f>IF(BP42=0,0,(IF('Объяснение первой части'!BP$4="b",1,(IF('Объяснение первой части'!BP$4="c",0,"")))))</f>
        <v/>
      </c>
      <c r="BQ43" s="1" t="str">
        <f>IF(BQ42=0,0,(IF('Объяснение первой части'!BQ$4="b",1,(IF('Объяснение первой части'!BQ$4="c",0,"")))))</f>
        <v/>
      </c>
      <c r="BR43" s="1" t="str">
        <f>IF(BR42=0,0,(IF('Объяснение первой части'!BR$4="b",1,(IF('Объяснение первой части'!BR$4="c",0,"")))))</f>
        <v/>
      </c>
      <c r="BS43" s="1" t="str">
        <f>IF(BS42=0,0,(IF('Объяснение первой части'!BS$4="b",1,(IF('Объяснение первой части'!BS$4="c",0,"")))))</f>
        <v/>
      </c>
      <c r="BT43" s="1" t="str">
        <f>IF(BT42=0,0,(IF('Объяснение первой части'!BT$4="b",1,(IF('Объяснение первой части'!BT$4="c",0,"")))))</f>
        <v/>
      </c>
      <c r="BU43" s="1" t="str">
        <f>IF(BU42=0,0,(IF('Объяснение первой части'!BU$4="b",1,(IF('Объяснение первой части'!BU$4="c",0,"")))))</f>
        <v/>
      </c>
      <c r="BV43" s="1" t="str">
        <f>IF(BV42=0,0,(IF('Объяснение первой части'!BV$4="b",1,(IF('Объяснение первой части'!BV$4="c",0,"")))))</f>
        <v/>
      </c>
      <c r="BW43" s="1" t="str">
        <f>IF(BW42=0,0,(IF('Объяснение первой части'!BW$4="b",1,(IF('Объяснение первой части'!BW$4="c",0,"")))))</f>
        <v/>
      </c>
      <c r="BX43" s="1" t="str">
        <f>IF(BX42=0,0,(IF('Объяснение первой части'!BX$4="b",1,(IF('Объяснение первой части'!BX$4="c",0,"")))))</f>
        <v/>
      </c>
      <c r="BY43" s="1" t="str">
        <f>IF(BY42=0,0,(IF('Объяснение первой части'!BY$4="b",1,(IF('Объяснение первой части'!BY$4="c",0,"")))))</f>
        <v/>
      </c>
      <c r="BZ43" s="1" t="str">
        <f>IF(BZ42=0,0,(IF('Объяснение первой части'!BZ$4="b",1,(IF('Объяснение первой части'!BZ$4="c",0,"")))))</f>
        <v/>
      </c>
      <c r="CA43" s="1" t="str">
        <f>IF(CA42=0,0,(IF('Объяснение первой части'!CA$4="b",1,(IF('Объяснение первой части'!CA$4="c",0,"")))))</f>
        <v/>
      </c>
      <c r="CB43" s="1" t="str">
        <f>IF(CB42=0,0,(IF('Объяснение первой части'!CB$4="b",1,(IF('Объяснение первой части'!CB$4="c",0,"")))))</f>
        <v/>
      </c>
      <c r="CC43" s="1" t="str">
        <f>IF(CC42=0,0,(IF('Объяснение первой части'!CC$4="b",1,(IF('Объяснение первой части'!CC$4="c",0,"")))))</f>
        <v/>
      </c>
      <c r="CD43" s="1" t="str">
        <f>IF(CD42=0,0,(IF('Объяснение первой части'!CD$4="b",1,(IF('Объяснение первой части'!CD$4="c",0,"")))))</f>
        <v/>
      </c>
      <c r="CE43" s="1" t="str">
        <f>IF(CE42=0,0,(IF('Объяснение первой части'!CE$4="b",1,(IF('Объяснение первой части'!CE$4="c",0,"")))))</f>
        <v/>
      </c>
      <c r="CF43" s="1" t="str">
        <f>IF(CF42=0,0,(IF('Объяснение первой части'!CF$4="b",1,(IF('Объяснение первой части'!CF$4="c",0,"")))))</f>
        <v/>
      </c>
      <c r="CG43" s="1" t="str">
        <f>IF(CG42=0,0,(IF('Объяснение первой части'!CG$4="b",1,(IF('Объяснение первой части'!CG$4="c",0,"")))))</f>
        <v/>
      </c>
      <c r="CH43" s="1" t="str">
        <f>IF(CH42=0,0,(IF('Объяснение первой части'!CH$4="b",1,(IF('Объяснение первой части'!CH$4="c",0,"")))))</f>
        <v/>
      </c>
      <c r="CI43" s="1" t="str">
        <f>IF(CI42=0,0,(IF('Объяснение первой части'!CI$4="b",1,(IF('Объяснение первой части'!CI$4="c",0,"")))))</f>
        <v/>
      </c>
      <c r="CJ43" s="1" t="str">
        <f>IF(CJ42=0,0,(IF('Объяснение первой части'!CJ$4="b",1,(IF('Объяснение первой части'!CJ$4="c",0,"")))))</f>
        <v/>
      </c>
      <c r="CK43" s="1" t="str">
        <f>IF(CK42=0,0,(IF('Объяснение первой части'!CK$4="b",1,(IF('Объяснение первой части'!CK$4="c",0,"")))))</f>
        <v/>
      </c>
      <c r="CL43" s="1" t="str">
        <f>IF(CL42=0,0,(IF('Объяснение первой части'!CL$4="b",1,(IF('Объяснение первой части'!CL$4="c",0,"")))))</f>
        <v/>
      </c>
      <c r="CM43" s="1" t="str">
        <f>IF(CM42=0,0,(IF('Объяснение первой части'!CM$4="b",1,(IF('Объяснение первой части'!CM$4="c",0,"")))))</f>
        <v/>
      </c>
      <c r="CN43" s="1" t="str">
        <f>IF(CN42=0,0,(IF('Объяснение первой части'!CN$4="b",1,(IF('Объяснение первой части'!CN$4="c",0,"")))))</f>
        <v/>
      </c>
      <c r="CO43" s="1" t="str">
        <f>IF(CO42=0,0,(IF('Объяснение первой части'!CO$4="b",1,(IF('Объяснение первой части'!CO$4="c",0,"")))))</f>
        <v/>
      </c>
      <c r="CP43" s="1" t="str">
        <f>IF(CP42=0,0,(IF('Объяснение первой части'!CP$4="b",1,(IF('Объяснение первой части'!CP$4="c",0,"")))))</f>
        <v/>
      </c>
      <c r="CQ43" s="1" t="str">
        <f>IF(CQ42=0,0,(IF('Объяснение первой части'!CQ$4="b",1,(IF('Объяснение первой части'!CQ$4="c",0,"")))))</f>
        <v/>
      </c>
      <c r="CR43" s="1" t="str">
        <f>IF(CR42=0,0,(IF('Объяснение первой части'!CR$4="b",1,(IF('Объяснение первой части'!CR$4="c",0,"")))))</f>
        <v/>
      </c>
      <c r="CS43" s="1" t="str">
        <f>IF(CS42=0,0,(IF('Объяснение первой части'!CS$4="b",1,(IF('Объяснение первой части'!CS$4="c",0,"")))))</f>
        <v/>
      </c>
      <c r="CT43" s="1" t="str">
        <f>IF(CT42=0,0,(IF('Объяснение первой части'!CT$4="b",1,(IF('Объяснение первой части'!CT$4="c",0,"")))))</f>
        <v/>
      </c>
      <c r="CU43" s="1" t="str">
        <f>IF(CU42=0,0,(IF('Объяснение первой части'!CU$4="b",1,(IF('Объяснение первой части'!CU$4="c",0,"")))))</f>
        <v/>
      </c>
      <c r="CV43" s="1" t="str">
        <f>IF(CV42=0,0,(IF('Объяснение первой части'!CV$4="b",1,(IF('Объяснение первой части'!CV$4="c",0,"")))))</f>
        <v/>
      </c>
      <c r="CW43" s="1" t="str">
        <f>IF(CW42=0,0,(IF('Объяснение первой части'!CW$4="b",1,(IF('Объяснение первой части'!CW$4="c",0,"")))))</f>
        <v/>
      </c>
      <c r="CX43" s="50" t="str">
        <f>IF(CX42=0,0,(IF('Объяснение первой части'!CX$4="b",1,(IF('Объяснение первой части'!CX$4="c",0,"")))))</f>
        <v/>
      </c>
    </row>
    <row r="44" spans="1:102" x14ac:dyDescent="0.25">
      <c r="A44" s="121"/>
      <c r="B44" s="122"/>
      <c r="C44" s="1" t="str">
        <f>IF(C43=0,0,(IF('Объяснение первой части'!C$5="b",1,(IF('Объяснение первой части'!C$5="c",0,"")))))</f>
        <v/>
      </c>
      <c r="D44" s="1" t="str">
        <f>IF(D43=0,0,(IF('Объяснение первой части'!D$5="b",1,(IF('Объяснение первой части'!D$5="c",0,"")))))</f>
        <v/>
      </c>
      <c r="E44" s="1" t="str">
        <f>IF(E43=0,0,(IF('Объяснение первой части'!E$5="b",1,(IF('Объяснение первой части'!E$5="c",0,"")))))</f>
        <v/>
      </c>
      <c r="F44" s="1" t="str">
        <f>IF(F43=0,0,(IF('Объяснение первой части'!F$5="b",1,(IF('Объяснение первой части'!F$5="c",0,"")))))</f>
        <v/>
      </c>
      <c r="G44" s="1" t="str">
        <f>IF(G43=0,0,(IF('Объяснение первой части'!G$5="b",1,(IF('Объяснение первой части'!G$5="c",0,"")))))</f>
        <v/>
      </c>
      <c r="H44" s="1" t="str">
        <f>IF(H43=0,0,(IF('Объяснение первой части'!H$5="b",1,(IF('Объяснение первой части'!H$5="c",0,"")))))</f>
        <v/>
      </c>
      <c r="I44" s="1" t="str">
        <f>IF(I43=0,0,(IF('Объяснение первой части'!I$5="b",1,(IF('Объяснение первой части'!I$5="c",0,"")))))</f>
        <v/>
      </c>
      <c r="J44" s="1" t="str">
        <f>IF(J43=0,0,(IF('Объяснение первой части'!J$5="b",1,(IF('Объяснение первой части'!J$5="c",0,"")))))</f>
        <v/>
      </c>
      <c r="K44" s="1" t="str">
        <f>IF(K43=0,0,(IF('Объяснение первой части'!K$5="b",1,(IF('Объяснение первой части'!K$5="c",0,"")))))</f>
        <v/>
      </c>
      <c r="L44" s="1" t="str">
        <f>IF(L43=0,0,(IF('Объяснение первой части'!L$5="b",1,(IF('Объяснение первой части'!L$5="c",0,"")))))</f>
        <v/>
      </c>
      <c r="M44" s="1" t="str">
        <f>IF(M43=0,0,(IF('Объяснение первой части'!M$5="b",1,(IF('Объяснение первой части'!M$5="c",0,"")))))</f>
        <v/>
      </c>
      <c r="N44" s="1" t="str">
        <f>IF(N43=0,0,(IF('Объяснение первой части'!N$5="b",1,(IF('Объяснение первой части'!N$5="c",0,"")))))</f>
        <v/>
      </c>
      <c r="O44" s="1" t="str">
        <f>IF(O43=0,0,(IF('Объяснение первой части'!O$5="b",1,(IF('Объяснение первой части'!O$5="c",0,"")))))</f>
        <v/>
      </c>
      <c r="P44" s="1" t="str">
        <f>IF(P43=0,0,(IF('Объяснение первой части'!P$5="b",1,(IF('Объяснение первой части'!P$5="c",0,"")))))</f>
        <v/>
      </c>
      <c r="Q44" s="1" t="str">
        <f>IF(Q43=0,0,(IF('Объяснение первой части'!Q$5="b",1,(IF('Объяснение первой части'!Q$5="c",0,"")))))</f>
        <v/>
      </c>
      <c r="R44" s="1" t="str">
        <f>IF(R43=0,0,(IF('Объяснение первой части'!R$5="b",1,(IF('Объяснение первой части'!R$5="c",0,"")))))</f>
        <v/>
      </c>
      <c r="S44" s="1" t="str">
        <f>IF(S43=0,0,(IF('Объяснение первой части'!S$5="b",1,(IF('Объяснение первой части'!S$5="c",0,"")))))</f>
        <v/>
      </c>
      <c r="T44" s="1" t="str">
        <f>IF(T43=0,0,(IF('Объяснение первой части'!T$5="b",1,(IF('Объяснение первой части'!T$5="c",0,"")))))</f>
        <v/>
      </c>
      <c r="U44" s="1" t="str">
        <f>IF(U43=0,0,(IF('Объяснение первой части'!U$5="b",1,(IF('Объяснение первой части'!U$5="c",0,"")))))</f>
        <v/>
      </c>
      <c r="V44" s="1" t="str">
        <f>IF(V43=0,0,(IF('Объяснение первой части'!V$5="b",1,(IF('Объяснение первой части'!V$5="c",0,"")))))</f>
        <v/>
      </c>
      <c r="W44" s="1" t="str">
        <f>IF(W43=0,0,(IF('Объяснение первой части'!W$5="b",1,(IF('Объяснение первой части'!W$5="c",0,"")))))</f>
        <v/>
      </c>
      <c r="X44" s="1" t="str">
        <f>IF(X43=0,0,(IF('Объяснение первой части'!X$5="b",1,(IF('Объяснение первой части'!X$5="c",0,"")))))</f>
        <v/>
      </c>
      <c r="Y44" s="1" t="str">
        <f>IF(Y43=0,0,(IF('Объяснение первой части'!Y$5="b",1,(IF('Объяснение первой части'!Y$5="c",0,"")))))</f>
        <v/>
      </c>
      <c r="Z44" s="1" t="str">
        <f>IF(Z43=0,0,(IF('Объяснение первой части'!Z$5="b",1,(IF('Объяснение первой части'!Z$5="c",0,"")))))</f>
        <v/>
      </c>
      <c r="AA44" s="1" t="str">
        <f>IF(AA43=0,0,(IF('Объяснение первой части'!AA$5="b",1,(IF('Объяснение первой части'!AA$5="c",0,"")))))</f>
        <v/>
      </c>
      <c r="AB44" s="1" t="str">
        <f>IF(AB43=0,0,(IF('Объяснение первой части'!AB$5="b",1,(IF('Объяснение первой части'!AB$5="c",0,"")))))</f>
        <v/>
      </c>
      <c r="AC44" s="1" t="str">
        <f>IF(AC43=0,0,(IF('Объяснение первой части'!AC$5="b",1,(IF('Объяснение первой части'!AC$5="c",0,"")))))</f>
        <v/>
      </c>
      <c r="AD44" s="1" t="str">
        <f>IF(AD43=0,0,(IF('Объяснение первой части'!AD$5="b",1,(IF('Объяснение первой части'!AD$5="c",0,"")))))</f>
        <v/>
      </c>
      <c r="AE44" s="1" t="str">
        <f>IF(AE43=0,0,(IF('Объяснение первой части'!AE$5="b",1,(IF('Объяснение первой части'!AE$5="c",0,"")))))</f>
        <v/>
      </c>
      <c r="AF44" s="1" t="str">
        <f>IF(AF43=0,0,(IF('Объяснение первой части'!AF$5="b",1,(IF('Объяснение первой части'!AF$5="c",0,"")))))</f>
        <v/>
      </c>
      <c r="AG44" s="1" t="str">
        <f>IF(AG43=0,0,(IF('Объяснение первой части'!AG$5="b",1,(IF('Объяснение первой части'!AG$5="c",0,"")))))</f>
        <v/>
      </c>
      <c r="AH44" s="1" t="str">
        <f>IF(AH43=0,0,(IF('Объяснение первой части'!AH$5="b",1,(IF('Объяснение первой части'!AH$5="c",0,"")))))</f>
        <v/>
      </c>
      <c r="AI44" s="1" t="str">
        <f>IF(AI43=0,0,(IF('Объяснение первой части'!AI$5="b",1,(IF('Объяснение первой части'!AI$5="c",0,"")))))</f>
        <v/>
      </c>
      <c r="AJ44" s="1" t="str">
        <f>IF(AJ43=0,0,(IF('Объяснение первой части'!AJ$5="b",1,(IF('Объяснение первой части'!AJ$5="c",0,"")))))</f>
        <v/>
      </c>
      <c r="AK44" s="1" t="str">
        <f>IF(AK43=0,0,(IF('Объяснение первой части'!AK$5="b",1,(IF('Объяснение первой части'!AK$5="c",0,"")))))</f>
        <v/>
      </c>
      <c r="AL44" s="1" t="str">
        <f>IF(AL43=0,0,(IF('Объяснение первой части'!AL$5="b",1,(IF('Объяснение первой части'!AL$5="c",0,"")))))</f>
        <v/>
      </c>
      <c r="AM44" s="1" t="str">
        <f>IF(AM43=0,0,(IF('Объяснение первой части'!AM$5="b",1,(IF('Объяснение первой части'!AM$5="c",0,"")))))</f>
        <v/>
      </c>
      <c r="AN44" s="1" t="str">
        <f>IF(AN43=0,0,(IF('Объяснение первой части'!AN$5="b",1,(IF('Объяснение первой части'!AN$5="c",0,"")))))</f>
        <v/>
      </c>
      <c r="AO44" s="1" t="str">
        <f>IF(AO43=0,0,(IF('Объяснение первой части'!AO$5="b",1,(IF('Объяснение первой части'!AO$5="c",0,"")))))</f>
        <v/>
      </c>
      <c r="AP44" s="1" t="str">
        <f>IF(AP43=0,0,(IF('Объяснение первой части'!AP$5="b",1,(IF('Объяснение первой части'!AP$5="c",0,"")))))</f>
        <v/>
      </c>
      <c r="AQ44" s="1" t="str">
        <f>IF(AQ43=0,0,(IF('Объяснение первой части'!AQ$5="b",1,(IF('Объяснение первой части'!AQ$5="c",0,"")))))</f>
        <v/>
      </c>
      <c r="AR44" s="1" t="str">
        <f>IF(AR43=0,0,(IF('Объяснение первой части'!AR$5="b",1,(IF('Объяснение первой части'!AR$5="c",0,"")))))</f>
        <v/>
      </c>
      <c r="AS44" s="1" t="str">
        <f>IF(AS43=0,0,(IF('Объяснение первой части'!AS$5="b",1,(IF('Объяснение первой части'!AS$5="c",0,"")))))</f>
        <v/>
      </c>
      <c r="AT44" s="1" t="str">
        <f>IF(AT43=0,0,(IF('Объяснение первой части'!AT$5="b",1,(IF('Объяснение первой части'!AT$5="c",0,"")))))</f>
        <v/>
      </c>
      <c r="AU44" s="1" t="str">
        <f>IF(AU43=0,0,(IF('Объяснение первой части'!AU$5="b",1,(IF('Объяснение первой части'!AU$5="c",0,"")))))</f>
        <v/>
      </c>
      <c r="AV44" s="1" t="str">
        <f>IF(AV43=0,0,(IF('Объяснение первой части'!AV$5="b",1,(IF('Объяснение первой части'!AV$5="c",0,"")))))</f>
        <v/>
      </c>
      <c r="AW44" s="1" t="str">
        <f>IF(AW43=0,0,(IF('Объяснение первой части'!AW$5="b",1,(IF('Объяснение первой части'!AW$5="c",0,"")))))</f>
        <v/>
      </c>
      <c r="AX44" s="1" t="str">
        <f>IF(AX43=0,0,(IF('Объяснение первой части'!AX$5="b",1,(IF('Объяснение первой части'!AX$5="c",0,"")))))</f>
        <v/>
      </c>
      <c r="AY44" s="1" t="str">
        <f>IF(AY43=0,0,(IF('Объяснение первой части'!AY$5="b",1,(IF('Объяснение первой части'!AY$5="c",0,"")))))</f>
        <v/>
      </c>
      <c r="AZ44" s="1" t="str">
        <f>IF(AZ43=0,0,(IF('Объяснение первой части'!AZ$5="b",1,(IF('Объяснение первой части'!AZ$5="c",0,"")))))</f>
        <v/>
      </c>
      <c r="BA44" s="1" t="str">
        <f>IF(BA43=0,0,(IF('Объяснение первой части'!BA$5="b",1,(IF('Объяснение первой части'!BA$5="c",0,"")))))</f>
        <v/>
      </c>
      <c r="BB44" s="1" t="str">
        <f>IF(BB43=0,0,(IF('Объяснение первой части'!BB$5="b",1,(IF('Объяснение первой части'!BB$5="c",0,"")))))</f>
        <v/>
      </c>
      <c r="BC44" s="1" t="str">
        <f>IF(BC43=0,0,(IF('Объяснение первой части'!BC$5="b",1,(IF('Объяснение первой части'!BC$5="c",0,"")))))</f>
        <v/>
      </c>
      <c r="BD44" s="1" t="str">
        <f>IF(BD43=0,0,(IF('Объяснение первой части'!BD$5="b",1,(IF('Объяснение первой части'!BD$5="c",0,"")))))</f>
        <v/>
      </c>
      <c r="BE44" s="1" t="str">
        <f>IF(BE43=0,0,(IF('Объяснение первой части'!BE$5="b",1,(IF('Объяснение первой части'!BE$5="c",0,"")))))</f>
        <v/>
      </c>
      <c r="BF44" s="1" t="str">
        <f>IF(BF43=0,0,(IF('Объяснение первой части'!BF$5="b",1,(IF('Объяснение первой части'!BF$5="c",0,"")))))</f>
        <v/>
      </c>
      <c r="BG44" s="1" t="str">
        <f>IF(BG43=0,0,(IF('Объяснение первой части'!BG$5="b",1,(IF('Объяснение первой части'!BG$5="c",0,"")))))</f>
        <v/>
      </c>
      <c r="BH44" s="1" t="str">
        <f>IF(BH43=0,0,(IF('Объяснение первой части'!BH$5="b",1,(IF('Объяснение первой части'!BH$5="c",0,"")))))</f>
        <v/>
      </c>
      <c r="BI44" s="1" t="str">
        <f>IF(BI43=0,0,(IF('Объяснение первой части'!BI$5="b",1,(IF('Объяснение первой части'!BI$5="c",0,"")))))</f>
        <v/>
      </c>
      <c r="BJ44" s="1" t="str">
        <f>IF(BJ43=0,0,(IF('Объяснение первой части'!BJ$5="b",1,(IF('Объяснение первой части'!BJ$5="c",0,"")))))</f>
        <v/>
      </c>
      <c r="BK44" s="1" t="str">
        <f>IF(BK43=0,0,(IF('Объяснение первой части'!BK$5="b",1,(IF('Объяснение первой части'!BK$5="c",0,"")))))</f>
        <v/>
      </c>
      <c r="BL44" s="1" t="str">
        <f>IF(BL43=0,0,(IF('Объяснение первой части'!BL$5="b",1,(IF('Объяснение первой части'!BL$5="c",0,"")))))</f>
        <v/>
      </c>
      <c r="BM44" s="1" t="str">
        <f>IF(BM43=0,0,(IF('Объяснение первой части'!BM$5="b",1,(IF('Объяснение первой части'!BM$5="c",0,"")))))</f>
        <v/>
      </c>
      <c r="BN44" s="1" t="str">
        <f>IF(BN43=0,0,(IF('Объяснение первой части'!BN$5="b",1,(IF('Объяснение первой части'!BN$5="c",0,"")))))</f>
        <v/>
      </c>
      <c r="BO44" s="1" t="str">
        <f>IF(BO43=0,0,(IF('Объяснение первой части'!BO$5="b",1,(IF('Объяснение первой части'!BO$5="c",0,"")))))</f>
        <v/>
      </c>
      <c r="BP44" s="1" t="str">
        <f>IF(BP43=0,0,(IF('Объяснение первой части'!BP$5="b",1,(IF('Объяснение первой части'!BP$5="c",0,"")))))</f>
        <v/>
      </c>
      <c r="BQ44" s="1" t="str">
        <f>IF(BQ43=0,0,(IF('Объяснение первой части'!BQ$5="b",1,(IF('Объяснение первой части'!BQ$5="c",0,"")))))</f>
        <v/>
      </c>
      <c r="BR44" s="1" t="str">
        <f>IF(BR43=0,0,(IF('Объяснение первой части'!BR$5="b",1,(IF('Объяснение первой части'!BR$5="c",0,"")))))</f>
        <v/>
      </c>
      <c r="BS44" s="1" t="str">
        <f>IF(BS43=0,0,(IF('Объяснение первой части'!BS$5="b",1,(IF('Объяснение первой части'!BS$5="c",0,"")))))</f>
        <v/>
      </c>
      <c r="BT44" s="1" t="str">
        <f>IF(BT43=0,0,(IF('Объяснение первой части'!BT$5="b",1,(IF('Объяснение первой части'!BT$5="c",0,"")))))</f>
        <v/>
      </c>
      <c r="BU44" s="1" t="str">
        <f>IF(BU43=0,0,(IF('Объяснение первой части'!BU$5="b",1,(IF('Объяснение первой части'!BU$5="c",0,"")))))</f>
        <v/>
      </c>
      <c r="BV44" s="1" t="str">
        <f>IF(BV43=0,0,(IF('Объяснение первой части'!BV$5="b",1,(IF('Объяснение первой части'!BV$5="c",0,"")))))</f>
        <v/>
      </c>
      <c r="BW44" s="1" t="str">
        <f>IF(BW43=0,0,(IF('Объяснение первой части'!BW$5="b",1,(IF('Объяснение первой части'!BW$5="c",0,"")))))</f>
        <v/>
      </c>
      <c r="BX44" s="1" t="str">
        <f>IF(BX43=0,0,(IF('Объяснение первой части'!BX$5="b",1,(IF('Объяснение первой части'!BX$5="c",0,"")))))</f>
        <v/>
      </c>
      <c r="BY44" s="1" t="str">
        <f>IF(BY43=0,0,(IF('Объяснение первой части'!BY$5="b",1,(IF('Объяснение первой части'!BY$5="c",0,"")))))</f>
        <v/>
      </c>
      <c r="BZ44" s="1" t="str">
        <f>IF(BZ43=0,0,(IF('Объяснение первой части'!BZ$5="b",1,(IF('Объяснение первой части'!BZ$5="c",0,"")))))</f>
        <v/>
      </c>
      <c r="CA44" s="1" t="str">
        <f>IF(CA43=0,0,(IF('Объяснение первой части'!CA$5="b",1,(IF('Объяснение первой части'!CA$5="c",0,"")))))</f>
        <v/>
      </c>
      <c r="CB44" s="1" t="str">
        <f>IF(CB43=0,0,(IF('Объяснение первой части'!CB$5="b",1,(IF('Объяснение первой части'!CB$5="c",0,"")))))</f>
        <v/>
      </c>
      <c r="CC44" s="1" t="str">
        <f>IF(CC43=0,0,(IF('Объяснение первой части'!CC$5="b",1,(IF('Объяснение первой части'!CC$5="c",0,"")))))</f>
        <v/>
      </c>
      <c r="CD44" s="1" t="str">
        <f>IF(CD43=0,0,(IF('Объяснение первой части'!CD$5="b",1,(IF('Объяснение первой части'!CD$5="c",0,"")))))</f>
        <v/>
      </c>
      <c r="CE44" s="1" t="str">
        <f>IF(CE43=0,0,(IF('Объяснение первой части'!CE$5="b",1,(IF('Объяснение первой части'!CE$5="c",0,"")))))</f>
        <v/>
      </c>
      <c r="CF44" s="1" t="str">
        <f>IF(CF43=0,0,(IF('Объяснение первой части'!CF$5="b",1,(IF('Объяснение первой части'!CF$5="c",0,"")))))</f>
        <v/>
      </c>
      <c r="CG44" s="1" t="str">
        <f>IF(CG43=0,0,(IF('Объяснение первой части'!CG$5="b",1,(IF('Объяснение первой части'!CG$5="c",0,"")))))</f>
        <v/>
      </c>
      <c r="CH44" s="1" t="str">
        <f>IF(CH43=0,0,(IF('Объяснение первой части'!CH$5="b",1,(IF('Объяснение первой части'!CH$5="c",0,"")))))</f>
        <v/>
      </c>
      <c r="CI44" s="1" t="str">
        <f>IF(CI43=0,0,(IF('Объяснение первой части'!CI$5="b",1,(IF('Объяснение первой части'!CI$5="c",0,"")))))</f>
        <v/>
      </c>
      <c r="CJ44" s="1" t="str">
        <f>IF(CJ43=0,0,(IF('Объяснение первой части'!CJ$5="b",1,(IF('Объяснение первой части'!CJ$5="c",0,"")))))</f>
        <v/>
      </c>
      <c r="CK44" s="1" t="str">
        <f>IF(CK43=0,0,(IF('Объяснение первой части'!CK$5="b",1,(IF('Объяснение первой части'!CK$5="c",0,"")))))</f>
        <v/>
      </c>
      <c r="CL44" s="1" t="str">
        <f>IF(CL43=0,0,(IF('Объяснение первой части'!CL$5="b",1,(IF('Объяснение первой части'!CL$5="c",0,"")))))</f>
        <v/>
      </c>
      <c r="CM44" s="1" t="str">
        <f>IF(CM43=0,0,(IF('Объяснение первой части'!CM$5="b",1,(IF('Объяснение первой части'!CM$5="c",0,"")))))</f>
        <v/>
      </c>
      <c r="CN44" s="1" t="str">
        <f>IF(CN43=0,0,(IF('Объяснение первой части'!CN$5="b",1,(IF('Объяснение первой части'!CN$5="c",0,"")))))</f>
        <v/>
      </c>
      <c r="CO44" s="1" t="str">
        <f>IF(CO43=0,0,(IF('Объяснение первой части'!CO$5="b",1,(IF('Объяснение первой части'!CO$5="c",0,"")))))</f>
        <v/>
      </c>
      <c r="CP44" s="1" t="str">
        <f>IF(CP43=0,0,(IF('Объяснение первой части'!CP$5="b",1,(IF('Объяснение первой части'!CP$5="c",0,"")))))</f>
        <v/>
      </c>
      <c r="CQ44" s="1" t="str">
        <f>IF(CQ43=0,0,(IF('Объяснение первой части'!CQ$5="b",1,(IF('Объяснение первой части'!CQ$5="c",0,"")))))</f>
        <v/>
      </c>
      <c r="CR44" s="1" t="str">
        <f>IF(CR43=0,0,(IF('Объяснение первой части'!CR$5="b",1,(IF('Объяснение первой части'!CR$5="c",0,"")))))</f>
        <v/>
      </c>
      <c r="CS44" s="1" t="str">
        <f>IF(CS43=0,0,(IF('Объяснение первой части'!CS$5="b",1,(IF('Объяснение первой части'!CS$5="c",0,"")))))</f>
        <v/>
      </c>
      <c r="CT44" s="1" t="str">
        <f>IF(CT43=0,0,(IF('Объяснение первой части'!CT$5="b",1,(IF('Объяснение первой части'!CT$5="c",0,"")))))</f>
        <v/>
      </c>
      <c r="CU44" s="1" t="str">
        <f>IF(CU43=0,0,(IF('Объяснение первой части'!CU$5="b",1,(IF('Объяснение первой части'!CU$5="c",0,"")))))</f>
        <v/>
      </c>
      <c r="CV44" s="1" t="str">
        <f>IF(CV43=0,0,(IF('Объяснение первой части'!CV$5="b",1,(IF('Объяснение первой части'!CV$5="c",0,"")))))</f>
        <v/>
      </c>
      <c r="CW44" s="1" t="str">
        <f>IF(CW43=0,0,(IF('Объяснение первой части'!CW$5="b",1,(IF('Объяснение первой части'!CW$5="c",0,"")))))</f>
        <v/>
      </c>
      <c r="CX44" s="50" t="str">
        <f>IF(CX43=0,0,(IF('Объяснение первой части'!CX$5="b",1,(IF('Объяснение первой части'!CX$5="c",0,"")))))</f>
        <v/>
      </c>
    </row>
    <row r="45" spans="1:102" x14ac:dyDescent="0.25">
      <c r="A45" s="121"/>
      <c r="B45" s="122"/>
      <c r="C45" s="1" t="str">
        <f>IF(C44=0,0,(IF('Объяснение первой части'!C$6="b",1,(IF('Объяснение первой части'!C$6="c",0,"")))))</f>
        <v/>
      </c>
      <c r="D45" s="1" t="str">
        <f>IF(D44=0,0,(IF('Объяснение первой части'!D$6="b",1,(IF('Объяснение первой части'!D$6="c",0,"")))))</f>
        <v/>
      </c>
      <c r="E45" s="1" t="str">
        <f>IF(E44=0,0,(IF('Объяснение первой части'!E$6="b",1,(IF('Объяснение первой части'!E$6="c",0,"")))))</f>
        <v/>
      </c>
      <c r="F45" s="1" t="str">
        <f>IF(F44=0,0,(IF('Объяснение первой части'!F$6="b",1,(IF('Объяснение первой части'!F$6="c",0,"")))))</f>
        <v/>
      </c>
      <c r="G45" s="1" t="str">
        <f>IF(G44=0,0,(IF('Объяснение первой части'!G$6="b",1,(IF('Объяснение первой части'!G$6="c",0,"")))))</f>
        <v/>
      </c>
      <c r="H45" s="1" t="str">
        <f>IF(H44=0,0,(IF('Объяснение первой части'!H$6="b",1,(IF('Объяснение первой части'!H$6="c",0,"")))))</f>
        <v/>
      </c>
      <c r="I45" s="1" t="str">
        <f>IF(I44=0,0,(IF('Объяснение первой части'!I$6="b",1,(IF('Объяснение первой части'!I$6="c",0,"")))))</f>
        <v/>
      </c>
      <c r="J45" s="1" t="str">
        <f>IF(J44=0,0,(IF('Объяснение первой части'!J$6="b",1,(IF('Объяснение первой части'!J$6="c",0,"")))))</f>
        <v/>
      </c>
      <c r="K45" s="1" t="str">
        <f>IF(K44=0,0,(IF('Объяснение первой части'!K$6="b",1,(IF('Объяснение первой части'!K$6="c",0,"")))))</f>
        <v/>
      </c>
      <c r="L45" s="1" t="str">
        <f>IF(L44=0,0,(IF('Объяснение первой части'!L$6="b",1,(IF('Объяснение первой части'!L$6="c",0,"")))))</f>
        <v/>
      </c>
      <c r="M45" s="1" t="str">
        <f>IF(M44=0,0,(IF('Объяснение первой части'!M$6="b",1,(IF('Объяснение первой части'!M$6="c",0,"")))))</f>
        <v/>
      </c>
      <c r="N45" s="1" t="str">
        <f>IF(N44=0,0,(IF('Объяснение первой части'!N$6="b",1,(IF('Объяснение первой части'!N$6="c",0,"")))))</f>
        <v/>
      </c>
      <c r="O45" s="1" t="str">
        <f>IF(O44=0,0,(IF('Объяснение первой части'!O$6="b",1,(IF('Объяснение первой части'!O$6="c",0,"")))))</f>
        <v/>
      </c>
      <c r="P45" s="1" t="str">
        <f>IF(P44=0,0,(IF('Объяснение первой части'!P$6="b",1,(IF('Объяснение первой части'!P$6="c",0,"")))))</f>
        <v/>
      </c>
      <c r="Q45" s="1" t="str">
        <f>IF(Q44=0,0,(IF('Объяснение первой части'!Q$6="b",1,(IF('Объяснение первой части'!Q$6="c",0,"")))))</f>
        <v/>
      </c>
      <c r="R45" s="1" t="str">
        <f>IF(R44=0,0,(IF('Объяснение первой части'!R$6="b",1,(IF('Объяснение первой части'!R$6="c",0,"")))))</f>
        <v/>
      </c>
      <c r="S45" s="1" t="str">
        <f>IF(S44=0,0,(IF('Объяснение первой части'!S$6="b",1,(IF('Объяснение первой части'!S$6="c",0,"")))))</f>
        <v/>
      </c>
      <c r="T45" s="1" t="str">
        <f>IF(T44=0,0,(IF('Объяснение первой части'!T$6="b",1,(IF('Объяснение первой части'!T$6="c",0,"")))))</f>
        <v/>
      </c>
      <c r="U45" s="1" t="str">
        <f>IF(U44=0,0,(IF('Объяснение первой части'!U$6="b",1,(IF('Объяснение первой части'!U$6="c",0,"")))))</f>
        <v/>
      </c>
      <c r="V45" s="1" t="str">
        <f>IF(V44=0,0,(IF('Объяснение первой части'!V$6="b",1,(IF('Объяснение первой части'!V$6="c",0,"")))))</f>
        <v/>
      </c>
      <c r="W45" s="1" t="str">
        <f>IF(W44=0,0,(IF('Объяснение первой части'!W$6="b",1,(IF('Объяснение первой части'!W$6="c",0,"")))))</f>
        <v/>
      </c>
      <c r="X45" s="1" t="str">
        <f>IF(X44=0,0,(IF('Объяснение первой части'!X$6="b",1,(IF('Объяснение первой части'!X$6="c",0,"")))))</f>
        <v/>
      </c>
      <c r="Y45" s="1" t="str">
        <f>IF(Y44=0,0,(IF('Объяснение первой части'!Y$6="b",1,(IF('Объяснение первой части'!Y$6="c",0,"")))))</f>
        <v/>
      </c>
      <c r="Z45" s="1" t="str">
        <f>IF(Z44=0,0,(IF('Объяснение первой части'!Z$6="b",1,(IF('Объяснение первой части'!Z$6="c",0,"")))))</f>
        <v/>
      </c>
      <c r="AA45" s="1" t="str">
        <f>IF(AA44=0,0,(IF('Объяснение первой части'!AA$6="b",1,(IF('Объяснение первой части'!AA$6="c",0,"")))))</f>
        <v/>
      </c>
      <c r="AB45" s="1" t="str">
        <f>IF(AB44=0,0,(IF('Объяснение первой части'!AB$6="b",1,(IF('Объяснение первой части'!AB$6="c",0,"")))))</f>
        <v/>
      </c>
      <c r="AC45" s="1" t="str">
        <f>IF(AC44=0,0,(IF('Объяснение первой части'!AC$6="b",1,(IF('Объяснение первой части'!AC$6="c",0,"")))))</f>
        <v/>
      </c>
      <c r="AD45" s="1" t="str">
        <f>IF(AD44=0,0,(IF('Объяснение первой части'!AD$6="b",1,(IF('Объяснение первой части'!AD$6="c",0,"")))))</f>
        <v/>
      </c>
      <c r="AE45" s="1" t="str">
        <f>IF(AE44=0,0,(IF('Объяснение первой части'!AE$6="b",1,(IF('Объяснение первой части'!AE$6="c",0,"")))))</f>
        <v/>
      </c>
      <c r="AF45" s="1" t="str">
        <f>IF(AF44=0,0,(IF('Объяснение первой части'!AF$6="b",1,(IF('Объяснение первой части'!AF$6="c",0,"")))))</f>
        <v/>
      </c>
      <c r="AG45" s="1" t="str">
        <f>IF(AG44=0,0,(IF('Объяснение первой части'!AG$6="b",1,(IF('Объяснение первой части'!AG$6="c",0,"")))))</f>
        <v/>
      </c>
      <c r="AH45" s="1" t="str">
        <f>IF(AH44=0,0,(IF('Объяснение первой части'!AH$6="b",1,(IF('Объяснение первой части'!AH$6="c",0,"")))))</f>
        <v/>
      </c>
      <c r="AI45" s="1" t="str">
        <f>IF(AI44=0,0,(IF('Объяснение первой части'!AI$6="b",1,(IF('Объяснение первой части'!AI$6="c",0,"")))))</f>
        <v/>
      </c>
      <c r="AJ45" s="1" t="str">
        <f>IF(AJ44=0,0,(IF('Объяснение первой части'!AJ$6="b",1,(IF('Объяснение первой части'!AJ$6="c",0,"")))))</f>
        <v/>
      </c>
      <c r="AK45" s="1" t="str">
        <f>IF(AK44=0,0,(IF('Объяснение первой части'!AK$6="b",1,(IF('Объяснение первой части'!AK$6="c",0,"")))))</f>
        <v/>
      </c>
      <c r="AL45" s="1" t="str">
        <f>IF(AL44=0,0,(IF('Объяснение первой части'!AL$6="b",1,(IF('Объяснение первой части'!AL$6="c",0,"")))))</f>
        <v/>
      </c>
      <c r="AM45" s="1" t="str">
        <f>IF(AM44=0,0,(IF('Объяснение первой части'!AM$6="b",1,(IF('Объяснение первой части'!AM$6="c",0,"")))))</f>
        <v/>
      </c>
      <c r="AN45" s="1" t="str">
        <f>IF(AN44=0,0,(IF('Объяснение первой части'!AN$6="b",1,(IF('Объяснение первой части'!AN$6="c",0,"")))))</f>
        <v/>
      </c>
      <c r="AO45" s="1" t="str">
        <f>IF(AO44=0,0,(IF('Объяснение первой части'!AO$6="b",1,(IF('Объяснение первой части'!AO$6="c",0,"")))))</f>
        <v/>
      </c>
      <c r="AP45" s="1" t="str">
        <f>IF(AP44=0,0,(IF('Объяснение первой части'!AP$6="b",1,(IF('Объяснение первой части'!AP$6="c",0,"")))))</f>
        <v/>
      </c>
      <c r="AQ45" s="1" t="str">
        <f>IF(AQ44=0,0,(IF('Объяснение первой части'!AQ$6="b",1,(IF('Объяснение первой части'!AQ$6="c",0,"")))))</f>
        <v/>
      </c>
      <c r="AR45" s="1" t="str">
        <f>IF(AR44=0,0,(IF('Объяснение первой части'!AR$6="b",1,(IF('Объяснение первой части'!AR$6="c",0,"")))))</f>
        <v/>
      </c>
      <c r="AS45" s="1" t="str">
        <f>IF(AS44=0,0,(IF('Объяснение первой части'!AS$6="b",1,(IF('Объяснение первой части'!AS$6="c",0,"")))))</f>
        <v/>
      </c>
      <c r="AT45" s="1" t="str">
        <f>IF(AT44=0,0,(IF('Объяснение первой части'!AT$6="b",1,(IF('Объяснение первой части'!AT$6="c",0,"")))))</f>
        <v/>
      </c>
      <c r="AU45" s="1" t="str">
        <f>IF(AU44=0,0,(IF('Объяснение первой части'!AU$6="b",1,(IF('Объяснение первой части'!AU$6="c",0,"")))))</f>
        <v/>
      </c>
      <c r="AV45" s="1" t="str">
        <f>IF(AV44=0,0,(IF('Объяснение первой части'!AV$6="b",1,(IF('Объяснение первой части'!AV$6="c",0,"")))))</f>
        <v/>
      </c>
      <c r="AW45" s="1" t="str">
        <f>IF(AW44=0,0,(IF('Объяснение первой части'!AW$6="b",1,(IF('Объяснение первой части'!AW$6="c",0,"")))))</f>
        <v/>
      </c>
      <c r="AX45" s="1" t="str">
        <f>IF(AX44=0,0,(IF('Объяснение первой части'!AX$6="b",1,(IF('Объяснение первой части'!AX$6="c",0,"")))))</f>
        <v/>
      </c>
      <c r="AY45" s="1" t="str">
        <f>IF(AY44=0,0,(IF('Объяснение первой части'!AY$6="b",1,(IF('Объяснение первой части'!AY$6="c",0,"")))))</f>
        <v/>
      </c>
      <c r="AZ45" s="1" t="str">
        <f>IF(AZ44=0,0,(IF('Объяснение первой части'!AZ$6="b",1,(IF('Объяснение первой части'!AZ$6="c",0,"")))))</f>
        <v/>
      </c>
      <c r="BA45" s="1" t="str">
        <f>IF(BA44=0,0,(IF('Объяснение первой части'!BA$6="b",1,(IF('Объяснение первой части'!BA$6="c",0,"")))))</f>
        <v/>
      </c>
      <c r="BB45" s="1" t="str">
        <f>IF(BB44=0,0,(IF('Объяснение первой части'!BB$6="b",1,(IF('Объяснение первой части'!BB$6="c",0,"")))))</f>
        <v/>
      </c>
      <c r="BC45" s="1" t="str">
        <f>IF(BC44=0,0,(IF('Объяснение первой части'!BC$6="b",1,(IF('Объяснение первой части'!BC$6="c",0,"")))))</f>
        <v/>
      </c>
      <c r="BD45" s="1" t="str">
        <f>IF(BD44=0,0,(IF('Объяснение первой части'!BD$6="b",1,(IF('Объяснение первой части'!BD$6="c",0,"")))))</f>
        <v/>
      </c>
      <c r="BE45" s="1" t="str">
        <f>IF(BE44=0,0,(IF('Объяснение первой части'!BE$6="b",1,(IF('Объяснение первой части'!BE$6="c",0,"")))))</f>
        <v/>
      </c>
      <c r="BF45" s="1" t="str">
        <f>IF(BF44=0,0,(IF('Объяснение первой части'!BF$6="b",1,(IF('Объяснение первой части'!BF$6="c",0,"")))))</f>
        <v/>
      </c>
      <c r="BG45" s="1" t="str">
        <f>IF(BG44=0,0,(IF('Объяснение первой части'!BG$6="b",1,(IF('Объяснение первой части'!BG$6="c",0,"")))))</f>
        <v/>
      </c>
      <c r="BH45" s="1" t="str">
        <f>IF(BH44=0,0,(IF('Объяснение первой части'!BH$6="b",1,(IF('Объяснение первой части'!BH$6="c",0,"")))))</f>
        <v/>
      </c>
      <c r="BI45" s="1" t="str">
        <f>IF(BI44=0,0,(IF('Объяснение первой части'!BI$6="b",1,(IF('Объяснение первой части'!BI$6="c",0,"")))))</f>
        <v/>
      </c>
      <c r="BJ45" s="1" t="str">
        <f>IF(BJ44=0,0,(IF('Объяснение первой части'!BJ$6="b",1,(IF('Объяснение первой части'!BJ$6="c",0,"")))))</f>
        <v/>
      </c>
      <c r="BK45" s="1" t="str">
        <f>IF(BK44=0,0,(IF('Объяснение первой части'!BK$6="b",1,(IF('Объяснение первой части'!BK$6="c",0,"")))))</f>
        <v/>
      </c>
      <c r="BL45" s="1" t="str">
        <f>IF(BL44=0,0,(IF('Объяснение первой части'!BL$6="b",1,(IF('Объяснение первой части'!BL$6="c",0,"")))))</f>
        <v/>
      </c>
      <c r="BM45" s="1" t="str">
        <f>IF(BM44=0,0,(IF('Объяснение первой части'!BM$6="b",1,(IF('Объяснение первой части'!BM$6="c",0,"")))))</f>
        <v/>
      </c>
      <c r="BN45" s="1" t="str">
        <f>IF(BN44=0,0,(IF('Объяснение первой части'!BN$6="b",1,(IF('Объяснение первой части'!BN$6="c",0,"")))))</f>
        <v/>
      </c>
      <c r="BO45" s="1" t="str">
        <f>IF(BO44=0,0,(IF('Объяснение первой части'!BO$6="b",1,(IF('Объяснение первой части'!BO$6="c",0,"")))))</f>
        <v/>
      </c>
      <c r="BP45" s="1" t="str">
        <f>IF(BP44=0,0,(IF('Объяснение первой части'!BP$6="b",1,(IF('Объяснение первой части'!BP$6="c",0,"")))))</f>
        <v/>
      </c>
      <c r="BQ45" s="1" t="str">
        <f>IF(BQ44=0,0,(IF('Объяснение первой части'!BQ$6="b",1,(IF('Объяснение первой части'!BQ$6="c",0,"")))))</f>
        <v/>
      </c>
      <c r="BR45" s="1" t="str">
        <f>IF(BR44=0,0,(IF('Объяснение первой части'!BR$6="b",1,(IF('Объяснение первой части'!BR$6="c",0,"")))))</f>
        <v/>
      </c>
      <c r="BS45" s="1" t="str">
        <f>IF(BS44=0,0,(IF('Объяснение первой части'!BS$6="b",1,(IF('Объяснение первой части'!BS$6="c",0,"")))))</f>
        <v/>
      </c>
      <c r="BT45" s="1" t="str">
        <f>IF(BT44=0,0,(IF('Объяснение первой части'!BT$6="b",1,(IF('Объяснение первой части'!BT$6="c",0,"")))))</f>
        <v/>
      </c>
      <c r="BU45" s="1" t="str">
        <f>IF(BU44=0,0,(IF('Объяснение первой части'!BU$6="b",1,(IF('Объяснение первой части'!BU$6="c",0,"")))))</f>
        <v/>
      </c>
      <c r="BV45" s="1" t="str">
        <f>IF(BV44=0,0,(IF('Объяснение первой части'!BV$6="b",1,(IF('Объяснение первой части'!BV$6="c",0,"")))))</f>
        <v/>
      </c>
      <c r="BW45" s="1" t="str">
        <f>IF(BW44=0,0,(IF('Объяснение первой части'!BW$6="b",1,(IF('Объяснение первой части'!BW$6="c",0,"")))))</f>
        <v/>
      </c>
      <c r="BX45" s="1" t="str">
        <f>IF(BX44=0,0,(IF('Объяснение первой части'!BX$6="b",1,(IF('Объяснение первой части'!BX$6="c",0,"")))))</f>
        <v/>
      </c>
      <c r="BY45" s="1" t="str">
        <f>IF(BY44=0,0,(IF('Объяснение первой части'!BY$6="b",1,(IF('Объяснение первой части'!BY$6="c",0,"")))))</f>
        <v/>
      </c>
      <c r="BZ45" s="1" t="str">
        <f>IF(BZ44=0,0,(IF('Объяснение первой части'!BZ$6="b",1,(IF('Объяснение первой части'!BZ$6="c",0,"")))))</f>
        <v/>
      </c>
      <c r="CA45" s="1" t="str">
        <f>IF(CA44=0,0,(IF('Объяснение первой части'!CA$6="b",1,(IF('Объяснение первой части'!CA$6="c",0,"")))))</f>
        <v/>
      </c>
      <c r="CB45" s="1" t="str">
        <f>IF(CB44=0,0,(IF('Объяснение первой части'!CB$6="b",1,(IF('Объяснение первой части'!CB$6="c",0,"")))))</f>
        <v/>
      </c>
      <c r="CC45" s="1" t="str">
        <f>IF(CC44=0,0,(IF('Объяснение первой части'!CC$6="b",1,(IF('Объяснение первой части'!CC$6="c",0,"")))))</f>
        <v/>
      </c>
      <c r="CD45" s="1" t="str">
        <f>IF(CD44=0,0,(IF('Объяснение первой части'!CD$6="b",1,(IF('Объяснение первой части'!CD$6="c",0,"")))))</f>
        <v/>
      </c>
      <c r="CE45" s="1" t="str">
        <f>IF(CE44=0,0,(IF('Объяснение первой части'!CE$6="b",1,(IF('Объяснение первой части'!CE$6="c",0,"")))))</f>
        <v/>
      </c>
      <c r="CF45" s="1" t="str">
        <f>IF(CF44=0,0,(IF('Объяснение первой части'!CF$6="b",1,(IF('Объяснение первой части'!CF$6="c",0,"")))))</f>
        <v/>
      </c>
      <c r="CG45" s="1" t="str">
        <f>IF(CG44=0,0,(IF('Объяснение первой части'!CG$6="b",1,(IF('Объяснение первой части'!CG$6="c",0,"")))))</f>
        <v/>
      </c>
      <c r="CH45" s="1" t="str">
        <f>IF(CH44=0,0,(IF('Объяснение первой части'!CH$6="b",1,(IF('Объяснение первой части'!CH$6="c",0,"")))))</f>
        <v/>
      </c>
      <c r="CI45" s="1" t="str">
        <f>IF(CI44=0,0,(IF('Объяснение первой части'!CI$6="b",1,(IF('Объяснение первой части'!CI$6="c",0,"")))))</f>
        <v/>
      </c>
      <c r="CJ45" s="1" t="str">
        <f>IF(CJ44=0,0,(IF('Объяснение первой части'!CJ$6="b",1,(IF('Объяснение первой части'!CJ$6="c",0,"")))))</f>
        <v/>
      </c>
      <c r="CK45" s="1" t="str">
        <f>IF(CK44=0,0,(IF('Объяснение первой части'!CK$6="b",1,(IF('Объяснение первой части'!CK$6="c",0,"")))))</f>
        <v/>
      </c>
      <c r="CL45" s="1" t="str">
        <f>IF(CL44=0,0,(IF('Объяснение первой части'!CL$6="b",1,(IF('Объяснение первой части'!CL$6="c",0,"")))))</f>
        <v/>
      </c>
      <c r="CM45" s="1" t="str">
        <f>IF(CM44=0,0,(IF('Объяснение первой части'!CM$6="b",1,(IF('Объяснение первой части'!CM$6="c",0,"")))))</f>
        <v/>
      </c>
      <c r="CN45" s="1" t="str">
        <f>IF(CN44=0,0,(IF('Объяснение первой части'!CN$6="b",1,(IF('Объяснение первой части'!CN$6="c",0,"")))))</f>
        <v/>
      </c>
      <c r="CO45" s="1" t="str">
        <f>IF(CO44=0,0,(IF('Объяснение первой части'!CO$6="b",1,(IF('Объяснение первой части'!CO$6="c",0,"")))))</f>
        <v/>
      </c>
      <c r="CP45" s="1" t="str">
        <f>IF(CP44=0,0,(IF('Объяснение первой части'!CP$6="b",1,(IF('Объяснение первой части'!CP$6="c",0,"")))))</f>
        <v/>
      </c>
      <c r="CQ45" s="1" t="str">
        <f>IF(CQ44=0,0,(IF('Объяснение первой части'!CQ$6="b",1,(IF('Объяснение первой части'!CQ$6="c",0,"")))))</f>
        <v/>
      </c>
      <c r="CR45" s="1" t="str">
        <f>IF(CR44=0,0,(IF('Объяснение первой части'!CR$6="b",1,(IF('Объяснение первой части'!CR$6="c",0,"")))))</f>
        <v/>
      </c>
      <c r="CS45" s="1" t="str">
        <f>IF(CS44=0,0,(IF('Объяснение первой части'!CS$6="b",1,(IF('Объяснение первой части'!CS$6="c",0,"")))))</f>
        <v/>
      </c>
      <c r="CT45" s="1" t="str">
        <f>IF(CT44=0,0,(IF('Объяснение первой части'!CT$6="b",1,(IF('Объяснение первой части'!CT$6="c",0,"")))))</f>
        <v/>
      </c>
      <c r="CU45" s="1" t="str">
        <f>IF(CU44=0,0,(IF('Объяснение первой части'!CU$6="b",1,(IF('Объяснение первой части'!CU$6="c",0,"")))))</f>
        <v/>
      </c>
      <c r="CV45" s="1" t="str">
        <f>IF(CV44=0,0,(IF('Объяснение первой части'!CV$6="b",1,(IF('Объяснение первой части'!CV$6="c",0,"")))))</f>
        <v/>
      </c>
      <c r="CW45" s="1" t="str">
        <f>IF(CW44=0,0,(IF('Объяснение первой части'!CW$6="b",1,(IF('Объяснение первой части'!CW$6="c",0,"")))))</f>
        <v/>
      </c>
      <c r="CX45" s="50" t="str">
        <f>IF(CX44=0,0,(IF('Объяснение первой части'!CX$6="b",1,(IF('Объяснение первой части'!CX$6="c",0,"")))))</f>
        <v/>
      </c>
    </row>
    <row r="46" spans="1:102" x14ac:dyDescent="0.25">
      <c r="A46" s="121"/>
      <c r="B46" s="122"/>
      <c r="C46" s="1" t="str">
        <f>IF(C45=0,0,(IF('Объяснение первой части'!C$7="b",1,(IF('Объяснение первой части'!C$7="c",0,"")))))</f>
        <v/>
      </c>
      <c r="D46" s="1" t="str">
        <f>IF(D45=0,0,(IF('Объяснение первой части'!D$7="b",1,(IF('Объяснение первой части'!D$7="c",0,"")))))</f>
        <v/>
      </c>
      <c r="E46" s="1" t="str">
        <f>IF(E45=0,0,(IF('Объяснение первой части'!E$7="b",1,(IF('Объяснение первой части'!E$7="c",0,"")))))</f>
        <v/>
      </c>
      <c r="F46" s="1" t="str">
        <f>IF(F45=0,0,(IF('Объяснение первой части'!F$7="b",1,(IF('Объяснение первой части'!F$7="c",0,"")))))</f>
        <v/>
      </c>
      <c r="G46" s="1" t="str">
        <f>IF(G45=0,0,(IF('Объяснение первой части'!G$7="b",1,(IF('Объяснение первой части'!G$7="c",0,"")))))</f>
        <v/>
      </c>
      <c r="H46" s="1" t="str">
        <f>IF(H45=0,0,(IF('Объяснение первой части'!H$7="b",1,(IF('Объяснение первой части'!H$7="c",0,"")))))</f>
        <v/>
      </c>
      <c r="I46" s="1" t="str">
        <f>IF(I45=0,0,(IF('Объяснение первой части'!I$7="b",1,(IF('Объяснение первой части'!I$7="c",0,"")))))</f>
        <v/>
      </c>
      <c r="J46" s="1" t="str">
        <f>IF(J45=0,0,(IF('Объяснение первой части'!J$7="b",1,(IF('Объяснение первой части'!J$7="c",0,"")))))</f>
        <v/>
      </c>
      <c r="K46" s="1" t="str">
        <f>IF(K45=0,0,(IF('Объяснение первой части'!K$7="b",1,(IF('Объяснение первой части'!K$7="c",0,"")))))</f>
        <v/>
      </c>
      <c r="L46" s="1" t="str">
        <f>IF(L45=0,0,(IF('Объяснение первой части'!L$7="b",1,(IF('Объяснение первой части'!L$7="c",0,"")))))</f>
        <v/>
      </c>
      <c r="M46" s="1" t="str">
        <f>IF(M45=0,0,(IF('Объяснение первой части'!M$7="b",1,(IF('Объяснение первой части'!M$7="c",0,"")))))</f>
        <v/>
      </c>
      <c r="N46" s="1" t="str">
        <f>IF(N45=0,0,(IF('Объяснение первой части'!N$7="b",1,(IF('Объяснение первой части'!N$7="c",0,"")))))</f>
        <v/>
      </c>
      <c r="O46" s="1" t="str">
        <f>IF(O45=0,0,(IF('Объяснение первой части'!O$7="b",1,(IF('Объяснение первой части'!O$7="c",0,"")))))</f>
        <v/>
      </c>
      <c r="P46" s="1" t="str">
        <f>IF(P45=0,0,(IF('Объяснение первой части'!P$7="b",1,(IF('Объяснение первой части'!P$7="c",0,"")))))</f>
        <v/>
      </c>
      <c r="Q46" s="1" t="str">
        <f>IF(Q45=0,0,(IF('Объяснение первой части'!Q$7="b",1,(IF('Объяснение первой части'!Q$7="c",0,"")))))</f>
        <v/>
      </c>
      <c r="R46" s="1" t="str">
        <f>IF(R45=0,0,(IF('Объяснение первой части'!R$7="b",1,(IF('Объяснение первой части'!R$7="c",0,"")))))</f>
        <v/>
      </c>
      <c r="S46" s="1" t="str">
        <f>IF(S45=0,0,(IF('Объяснение первой части'!S$7="b",1,(IF('Объяснение первой части'!S$7="c",0,"")))))</f>
        <v/>
      </c>
      <c r="T46" s="1" t="str">
        <f>IF(T45=0,0,(IF('Объяснение первой части'!T$7="b",1,(IF('Объяснение первой части'!T$7="c",0,"")))))</f>
        <v/>
      </c>
      <c r="U46" s="1" t="str">
        <f>IF(U45=0,0,(IF('Объяснение первой части'!U$7="b",1,(IF('Объяснение первой части'!U$7="c",0,"")))))</f>
        <v/>
      </c>
      <c r="V46" s="1" t="str">
        <f>IF(V45=0,0,(IF('Объяснение первой части'!V$7="b",1,(IF('Объяснение первой части'!V$7="c",0,"")))))</f>
        <v/>
      </c>
      <c r="W46" s="1" t="str">
        <f>IF(W45=0,0,(IF('Объяснение первой части'!W$7="b",1,(IF('Объяснение первой части'!W$7="c",0,"")))))</f>
        <v/>
      </c>
      <c r="X46" s="1" t="str">
        <f>IF(X45=0,0,(IF('Объяснение первой части'!X$7="b",1,(IF('Объяснение первой части'!X$7="c",0,"")))))</f>
        <v/>
      </c>
      <c r="Y46" s="1" t="str">
        <f>IF(Y45=0,0,(IF('Объяснение первой части'!Y$7="b",1,(IF('Объяснение первой части'!Y$7="c",0,"")))))</f>
        <v/>
      </c>
      <c r="Z46" s="1" t="str">
        <f>IF(Z45=0,0,(IF('Объяснение первой части'!Z$7="b",1,(IF('Объяснение первой части'!Z$7="c",0,"")))))</f>
        <v/>
      </c>
      <c r="AA46" s="1" t="str">
        <f>IF(AA45=0,0,(IF('Объяснение первой части'!AA$7="b",1,(IF('Объяснение первой части'!AA$7="c",0,"")))))</f>
        <v/>
      </c>
      <c r="AB46" s="1" t="str">
        <f>IF(AB45=0,0,(IF('Объяснение первой части'!AB$7="b",1,(IF('Объяснение первой части'!AB$7="c",0,"")))))</f>
        <v/>
      </c>
      <c r="AC46" s="1" t="str">
        <f>IF(AC45=0,0,(IF('Объяснение первой части'!AC$7="b",1,(IF('Объяснение первой части'!AC$7="c",0,"")))))</f>
        <v/>
      </c>
      <c r="AD46" s="1" t="str">
        <f>IF(AD45=0,0,(IF('Объяснение первой части'!AD$7="b",1,(IF('Объяснение первой части'!AD$7="c",0,"")))))</f>
        <v/>
      </c>
      <c r="AE46" s="1" t="str">
        <f>IF(AE45=0,0,(IF('Объяснение первой части'!AE$7="b",1,(IF('Объяснение первой части'!AE$7="c",0,"")))))</f>
        <v/>
      </c>
      <c r="AF46" s="1" t="str">
        <f>IF(AF45=0,0,(IF('Объяснение первой части'!AF$7="b",1,(IF('Объяснение первой части'!AF$7="c",0,"")))))</f>
        <v/>
      </c>
      <c r="AG46" s="1" t="str">
        <f>IF(AG45=0,0,(IF('Объяснение первой части'!AG$7="b",1,(IF('Объяснение первой части'!AG$7="c",0,"")))))</f>
        <v/>
      </c>
      <c r="AH46" s="1" t="str">
        <f>IF(AH45=0,0,(IF('Объяснение первой части'!AH$7="b",1,(IF('Объяснение первой части'!AH$7="c",0,"")))))</f>
        <v/>
      </c>
      <c r="AI46" s="1" t="str">
        <f>IF(AI45=0,0,(IF('Объяснение первой части'!AI$7="b",1,(IF('Объяснение первой части'!AI$7="c",0,"")))))</f>
        <v/>
      </c>
      <c r="AJ46" s="1" t="str">
        <f>IF(AJ45=0,0,(IF('Объяснение первой части'!AJ$7="b",1,(IF('Объяснение первой части'!AJ$7="c",0,"")))))</f>
        <v/>
      </c>
      <c r="AK46" s="1" t="str">
        <f>IF(AK45=0,0,(IF('Объяснение первой части'!AK$7="b",1,(IF('Объяснение первой части'!AK$7="c",0,"")))))</f>
        <v/>
      </c>
      <c r="AL46" s="1" t="str">
        <f>IF(AL45=0,0,(IF('Объяснение первой части'!AL$7="b",1,(IF('Объяснение первой части'!AL$7="c",0,"")))))</f>
        <v/>
      </c>
      <c r="AM46" s="1" t="str">
        <f>IF(AM45=0,0,(IF('Объяснение первой части'!AM$7="b",1,(IF('Объяснение первой части'!AM$7="c",0,"")))))</f>
        <v/>
      </c>
      <c r="AN46" s="1" t="str">
        <f>IF(AN45=0,0,(IF('Объяснение первой части'!AN$7="b",1,(IF('Объяснение первой части'!AN$7="c",0,"")))))</f>
        <v/>
      </c>
      <c r="AO46" s="1" t="str">
        <f>IF(AO45=0,0,(IF('Объяснение первой части'!AO$7="b",1,(IF('Объяснение первой части'!AO$7="c",0,"")))))</f>
        <v/>
      </c>
      <c r="AP46" s="1" t="str">
        <f>IF(AP45=0,0,(IF('Объяснение первой части'!AP$7="b",1,(IF('Объяснение первой части'!AP$7="c",0,"")))))</f>
        <v/>
      </c>
      <c r="AQ46" s="1" t="str">
        <f>IF(AQ45=0,0,(IF('Объяснение первой части'!AQ$7="b",1,(IF('Объяснение первой части'!AQ$7="c",0,"")))))</f>
        <v/>
      </c>
      <c r="AR46" s="1" t="str">
        <f>IF(AR45=0,0,(IF('Объяснение первой части'!AR$7="b",1,(IF('Объяснение первой части'!AR$7="c",0,"")))))</f>
        <v/>
      </c>
      <c r="AS46" s="1" t="str">
        <f>IF(AS45=0,0,(IF('Объяснение первой части'!AS$7="b",1,(IF('Объяснение первой части'!AS$7="c",0,"")))))</f>
        <v/>
      </c>
      <c r="AT46" s="1" t="str">
        <f>IF(AT45=0,0,(IF('Объяснение первой части'!AT$7="b",1,(IF('Объяснение первой части'!AT$7="c",0,"")))))</f>
        <v/>
      </c>
      <c r="AU46" s="1" t="str">
        <f>IF(AU45=0,0,(IF('Объяснение первой части'!AU$7="b",1,(IF('Объяснение первой части'!AU$7="c",0,"")))))</f>
        <v/>
      </c>
      <c r="AV46" s="1" t="str">
        <f>IF(AV45=0,0,(IF('Объяснение первой части'!AV$7="b",1,(IF('Объяснение первой части'!AV$7="c",0,"")))))</f>
        <v/>
      </c>
      <c r="AW46" s="1" t="str">
        <f>IF(AW45=0,0,(IF('Объяснение первой части'!AW$7="b",1,(IF('Объяснение первой части'!AW$7="c",0,"")))))</f>
        <v/>
      </c>
      <c r="AX46" s="1" t="str">
        <f>IF(AX45=0,0,(IF('Объяснение первой части'!AX$7="b",1,(IF('Объяснение первой части'!AX$7="c",0,"")))))</f>
        <v/>
      </c>
      <c r="AY46" s="1" t="str">
        <f>IF(AY45=0,0,(IF('Объяснение первой части'!AY$7="b",1,(IF('Объяснение первой части'!AY$7="c",0,"")))))</f>
        <v/>
      </c>
      <c r="AZ46" s="1" t="str">
        <f>IF(AZ45=0,0,(IF('Объяснение первой части'!AZ$7="b",1,(IF('Объяснение первой части'!AZ$7="c",0,"")))))</f>
        <v/>
      </c>
      <c r="BA46" s="1" t="str">
        <f>IF(BA45=0,0,(IF('Объяснение первой части'!BA$7="b",1,(IF('Объяснение первой части'!BA$7="c",0,"")))))</f>
        <v/>
      </c>
      <c r="BB46" s="1" t="str">
        <f>IF(BB45=0,0,(IF('Объяснение первой части'!BB$7="b",1,(IF('Объяснение первой части'!BB$7="c",0,"")))))</f>
        <v/>
      </c>
      <c r="BC46" s="1" t="str">
        <f>IF(BC45=0,0,(IF('Объяснение первой части'!BC$7="b",1,(IF('Объяснение первой части'!BC$7="c",0,"")))))</f>
        <v/>
      </c>
      <c r="BD46" s="1" t="str">
        <f>IF(BD45=0,0,(IF('Объяснение первой части'!BD$7="b",1,(IF('Объяснение первой части'!BD$7="c",0,"")))))</f>
        <v/>
      </c>
      <c r="BE46" s="1" t="str">
        <f>IF(BE45=0,0,(IF('Объяснение первой части'!BE$7="b",1,(IF('Объяснение первой части'!BE$7="c",0,"")))))</f>
        <v/>
      </c>
      <c r="BF46" s="1" t="str">
        <f>IF(BF45=0,0,(IF('Объяснение первой части'!BF$7="b",1,(IF('Объяснение первой части'!BF$7="c",0,"")))))</f>
        <v/>
      </c>
      <c r="BG46" s="1" t="str">
        <f>IF(BG45=0,0,(IF('Объяснение первой части'!BG$7="b",1,(IF('Объяснение первой части'!BG$7="c",0,"")))))</f>
        <v/>
      </c>
      <c r="BH46" s="1" t="str">
        <f>IF(BH45=0,0,(IF('Объяснение первой части'!BH$7="b",1,(IF('Объяснение первой части'!BH$7="c",0,"")))))</f>
        <v/>
      </c>
      <c r="BI46" s="1" t="str">
        <f>IF(BI45=0,0,(IF('Объяснение первой части'!BI$7="b",1,(IF('Объяснение первой части'!BI$7="c",0,"")))))</f>
        <v/>
      </c>
      <c r="BJ46" s="1" t="str">
        <f>IF(BJ45=0,0,(IF('Объяснение первой части'!BJ$7="b",1,(IF('Объяснение первой части'!BJ$7="c",0,"")))))</f>
        <v/>
      </c>
      <c r="BK46" s="1" t="str">
        <f>IF(BK45=0,0,(IF('Объяснение первой части'!BK$7="b",1,(IF('Объяснение первой части'!BK$7="c",0,"")))))</f>
        <v/>
      </c>
      <c r="BL46" s="1" t="str">
        <f>IF(BL45=0,0,(IF('Объяснение первой части'!BL$7="b",1,(IF('Объяснение первой части'!BL$7="c",0,"")))))</f>
        <v/>
      </c>
      <c r="BM46" s="1" t="str">
        <f>IF(BM45=0,0,(IF('Объяснение первой части'!BM$7="b",1,(IF('Объяснение первой части'!BM$7="c",0,"")))))</f>
        <v/>
      </c>
      <c r="BN46" s="1" t="str">
        <f>IF(BN45=0,0,(IF('Объяснение первой части'!BN$7="b",1,(IF('Объяснение первой части'!BN$7="c",0,"")))))</f>
        <v/>
      </c>
      <c r="BO46" s="1" t="str">
        <f>IF(BO45=0,0,(IF('Объяснение первой части'!BO$7="b",1,(IF('Объяснение первой части'!BO$7="c",0,"")))))</f>
        <v/>
      </c>
      <c r="BP46" s="1" t="str">
        <f>IF(BP45=0,0,(IF('Объяснение первой части'!BP$7="b",1,(IF('Объяснение первой части'!BP$7="c",0,"")))))</f>
        <v/>
      </c>
      <c r="BQ46" s="1" t="str">
        <f>IF(BQ45=0,0,(IF('Объяснение первой части'!BQ$7="b",1,(IF('Объяснение первой части'!BQ$7="c",0,"")))))</f>
        <v/>
      </c>
      <c r="BR46" s="1" t="str">
        <f>IF(BR45=0,0,(IF('Объяснение первой части'!BR$7="b",1,(IF('Объяснение первой части'!BR$7="c",0,"")))))</f>
        <v/>
      </c>
      <c r="BS46" s="1" t="str">
        <f>IF(BS45=0,0,(IF('Объяснение первой части'!BS$7="b",1,(IF('Объяснение первой части'!BS$7="c",0,"")))))</f>
        <v/>
      </c>
      <c r="BT46" s="1" t="str">
        <f>IF(BT45=0,0,(IF('Объяснение первой части'!BT$7="b",1,(IF('Объяснение первой части'!BT$7="c",0,"")))))</f>
        <v/>
      </c>
      <c r="BU46" s="1" t="str">
        <f>IF(BU45=0,0,(IF('Объяснение первой части'!BU$7="b",1,(IF('Объяснение первой части'!BU$7="c",0,"")))))</f>
        <v/>
      </c>
      <c r="BV46" s="1" t="str">
        <f>IF(BV45=0,0,(IF('Объяснение первой части'!BV$7="b",1,(IF('Объяснение первой части'!BV$7="c",0,"")))))</f>
        <v/>
      </c>
      <c r="BW46" s="1" t="str">
        <f>IF(BW45=0,0,(IF('Объяснение первой части'!BW$7="b",1,(IF('Объяснение первой части'!BW$7="c",0,"")))))</f>
        <v/>
      </c>
      <c r="BX46" s="1" t="str">
        <f>IF(BX45=0,0,(IF('Объяснение первой части'!BX$7="b",1,(IF('Объяснение первой части'!BX$7="c",0,"")))))</f>
        <v/>
      </c>
      <c r="BY46" s="1" t="str">
        <f>IF(BY45=0,0,(IF('Объяснение первой части'!BY$7="b",1,(IF('Объяснение первой части'!BY$7="c",0,"")))))</f>
        <v/>
      </c>
      <c r="BZ46" s="1" t="str">
        <f>IF(BZ45=0,0,(IF('Объяснение первой части'!BZ$7="b",1,(IF('Объяснение первой части'!BZ$7="c",0,"")))))</f>
        <v/>
      </c>
      <c r="CA46" s="1" t="str">
        <f>IF(CA45=0,0,(IF('Объяснение первой части'!CA$7="b",1,(IF('Объяснение первой части'!CA$7="c",0,"")))))</f>
        <v/>
      </c>
      <c r="CB46" s="1" t="str">
        <f>IF(CB45=0,0,(IF('Объяснение первой части'!CB$7="b",1,(IF('Объяснение первой части'!CB$7="c",0,"")))))</f>
        <v/>
      </c>
      <c r="CC46" s="1" t="str">
        <f>IF(CC45=0,0,(IF('Объяснение первой части'!CC$7="b",1,(IF('Объяснение первой части'!CC$7="c",0,"")))))</f>
        <v/>
      </c>
      <c r="CD46" s="1" t="str">
        <f>IF(CD45=0,0,(IF('Объяснение первой части'!CD$7="b",1,(IF('Объяснение первой части'!CD$7="c",0,"")))))</f>
        <v/>
      </c>
      <c r="CE46" s="1" t="str">
        <f>IF(CE45=0,0,(IF('Объяснение первой части'!CE$7="b",1,(IF('Объяснение первой части'!CE$7="c",0,"")))))</f>
        <v/>
      </c>
      <c r="CF46" s="1" t="str">
        <f>IF(CF45=0,0,(IF('Объяснение первой части'!CF$7="b",1,(IF('Объяснение первой части'!CF$7="c",0,"")))))</f>
        <v/>
      </c>
      <c r="CG46" s="1" t="str">
        <f>IF(CG45=0,0,(IF('Объяснение первой части'!CG$7="b",1,(IF('Объяснение первой части'!CG$7="c",0,"")))))</f>
        <v/>
      </c>
      <c r="CH46" s="1" t="str">
        <f>IF(CH45=0,0,(IF('Объяснение первой части'!CH$7="b",1,(IF('Объяснение первой части'!CH$7="c",0,"")))))</f>
        <v/>
      </c>
      <c r="CI46" s="1" t="str">
        <f>IF(CI45=0,0,(IF('Объяснение первой части'!CI$7="b",1,(IF('Объяснение первой части'!CI$7="c",0,"")))))</f>
        <v/>
      </c>
      <c r="CJ46" s="1" t="str">
        <f>IF(CJ45=0,0,(IF('Объяснение первой части'!CJ$7="b",1,(IF('Объяснение первой части'!CJ$7="c",0,"")))))</f>
        <v/>
      </c>
      <c r="CK46" s="1" t="str">
        <f>IF(CK45=0,0,(IF('Объяснение первой части'!CK$7="b",1,(IF('Объяснение первой части'!CK$7="c",0,"")))))</f>
        <v/>
      </c>
      <c r="CL46" s="1" t="str">
        <f>IF(CL45=0,0,(IF('Объяснение первой части'!CL$7="b",1,(IF('Объяснение первой части'!CL$7="c",0,"")))))</f>
        <v/>
      </c>
      <c r="CM46" s="1" t="str">
        <f>IF(CM45=0,0,(IF('Объяснение первой части'!CM$7="b",1,(IF('Объяснение первой части'!CM$7="c",0,"")))))</f>
        <v/>
      </c>
      <c r="CN46" s="1" t="str">
        <f>IF(CN45=0,0,(IF('Объяснение первой части'!CN$7="b",1,(IF('Объяснение первой части'!CN$7="c",0,"")))))</f>
        <v/>
      </c>
      <c r="CO46" s="1" t="str">
        <f>IF(CO45=0,0,(IF('Объяснение первой части'!CO$7="b",1,(IF('Объяснение первой части'!CO$7="c",0,"")))))</f>
        <v/>
      </c>
      <c r="CP46" s="1" t="str">
        <f>IF(CP45=0,0,(IF('Объяснение первой части'!CP$7="b",1,(IF('Объяснение первой части'!CP$7="c",0,"")))))</f>
        <v/>
      </c>
      <c r="CQ46" s="1" t="str">
        <f>IF(CQ45=0,0,(IF('Объяснение первой части'!CQ$7="b",1,(IF('Объяснение первой части'!CQ$7="c",0,"")))))</f>
        <v/>
      </c>
      <c r="CR46" s="1" t="str">
        <f>IF(CR45=0,0,(IF('Объяснение первой части'!CR$7="b",1,(IF('Объяснение первой части'!CR$7="c",0,"")))))</f>
        <v/>
      </c>
      <c r="CS46" s="1" t="str">
        <f>IF(CS45=0,0,(IF('Объяснение первой части'!CS$7="b",1,(IF('Объяснение первой части'!CS$7="c",0,"")))))</f>
        <v/>
      </c>
      <c r="CT46" s="1" t="str">
        <f>IF(CT45=0,0,(IF('Объяснение первой части'!CT$7="b",1,(IF('Объяснение первой части'!CT$7="c",0,"")))))</f>
        <v/>
      </c>
      <c r="CU46" s="1" t="str">
        <f>IF(CU45=0,0,(IF('Объяснение первой части'!CU$7="b",1,(IF('Объяснение первой части'!CU$7="c",0,"")))))</f>
        <v/>
      </c>
      <c r="CV46" s="1" t="str">
        <f>IF(CV45=0,0,(IF('Объяснение первой части'!CV$7="b",1,(IF('Объяснение первой части'!CV$7="c",0,"")))))</f>
        <v/>
      </c>
      <c r="CW46" s="1" t="str">
        <f>IF(CW45=0,0,(IF('Объяснение первой части'!CW$7="b",1,(IF('Объяснение первой части'!CW$7="c",0,"")))))</f>
        <v/>
      </c>
      <c r="CX46" s="50" t="str">
        <f>IF(CX45=0,0,(IF('Объяснение первой части'!CX$7="b",1,(IF('Объяснение первой части'!CX$7="c",0,"")))))</f>
        <v/>
      </c>
    </row>
    <row r="47" spans="1:102" x14ac:dyDescent="0.25">
      <c r="A47" s="121"/>
      <c r="B47" s="12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50"/>
    </row>
    <row r="48" spans="1:102" s="110" customFormat="1" x14ac:dyDescent="0.25">
      <c r="A48" s="121"/>
      <c r="B48" s="124" t="s">
        <v>59</v>
      </c>
      <c r="C48" s="113" t="str">
        <f>IF('Объяснение первой части'!C$3="b",1,(IF('Объяснение первой части'!C$3="d",0,"")))</f>
        <v/>
      </c>
      <c r="D48" s="113" t="str">
        <f>IF('Объяснение первой части'!D$3="b",1,(IF('Объяснение первой части'!D$3="d",0,"")))</f>
        <v/>
      </c>
      <c r="E48" s="113" t="str">
        <f>IF('Объяснение первой части'!E$3="b",1,(IF('Объяснение первой части'!E$3="d",0,"")))</f>
        <v/>
      </c>
      <c r="F48" s="113" t="str">
        <f>IF('Объяснение первой части'!F$3="b",1,(IF('Объяснение первой части'!F$3="d",0,"")))</f>
        <v/>
      </c>
      <c r="G48" s="113" t="str">
        <f>IF('Объяснение первой части'!G$3="b",1,(IF('Объяснение первой части'!G$3="d",0,"")))</f>
        <v/>
      </c>
      <c r="H48" s="113" t="str">
        <f>IF('Объяснение первой части'!H$3="b",1,(IF('Объяснение первой части'!H$3="d",0,"")))</f>
        <v/>
      </c>
      <c r="I48" s="113" t="str">
        <f>IF('Объяснение первой части'!I$3="b",1,(IF('Объяснение первой части'!I$3="d",0,"")))</f>
        <v/>
      </c>
      <c r="J48" s="113" t="str">
        <f>IF('Объяснение первой части'!J$3="b",1,(IF('Объяснение первой части'!J$3="d",0,"")))</f>
        <v/>
      </c>
      <c r="K48" s="113" t="str">
        <f>IF('Объяснение первой части'!K$3="b",1,(IF('Объяснение первой части'!K$3="d",0,"")))</f>
        <v/>
      </c>
      <c r="L48" s="113" t="str">
        <f>IF('Объяснение первой части'!L$3="b",1,(IF('Объяснение первой части'!L$3="d",0,"")))</f>
        <v/>
      </c>
      <c r="M48" s="113" t="str">
        <f>IF('Объяснение первой части'!M$3="b",1,(IF('Объяснение первой части'!M$3="d",0,"")))</f>
        <v/>
      </c>
      <c r="N48" s="113" t="str">
        <f>IF('Объяснение первой части'!N$3="b",1,(IF('Объяснение первой части'!N$3="d",0,"")))</f>
        <v/>
      </c>
      <c r="O48" s="113" t="str">
        <f>IF('Объяснение первой части'!O$3="b",1,(IF('Объяснение первой части'!O$3="d",0,"")))</f>
        <v/>
      </c>
      <c r="P48" s="113" t="str">
        <f>IF('Объяснение первой части'!P$3="b",1,(IF('Объяснение первой части'!P$3="d",0,"")))</f>
        <v/>
      </c>
      <c r="Q48" s="113" t="str">
        <f>IF('Объяснение первой части'!Q$3="b",1,(IF('Объяснение первой части'!Q$3="d",0,"")))</f>
        <v/>
      </c>
      <c r="R48" s="113" t="str">
        <f>IF('Объяснение первой части'!R$3="b",1,(IF('Объяснение первой части'!R$3="d",0,"")))</f>
        <v/>
      </c>
      <c r="S48" s="113" t="str">
        <f>IF('Объяснение первой части'!S$3="b",1,(IF('Объяснение первой части'!S$3="d",0,"")))</f>
        <v/>
      </c>
      <c r="T48" s="113" t="str">
        <f>IF('Объяснение первой части'!T$3="b",1,(IF('Объяснение первой части'!T$3="d",0,"")))</f>
        <v/>
      </c>
      <c r="U48" s="113" t="str">
        <f>IF('Объяснение первой части'!U$3="b",1,(IF('Объяснение первой части'!U$3="d",0,"")))</f>
        <v/>
      </c>
      <c r="V48" s="113" t="str">
        <f>IF('Объяснение первой части'!V$3="b",1,(IF('Объяснение первой части'!V$3="d",0,"")))</f>
        <v/>
      </c>
      <c r="W48" s="113" t="str">
        <f>IF('Объяснение первой части'!W$3="b",1,(IF('Объяснение первой части'!W$3="d",0,"")))</f>
        <v/>
      </c>
      <c r="X48" s="113" t="str">
        <f>IF('Объяснение первой части'!X$3="b",1,(IF('Объяснение первой части'!X$3="d",0,"")))</f>
        <v/>
      </c>
      <c r="Y48" s="113" t="str">
        <f>IF('Объяснение первой части'!Y$3="b",1,(IF('Объяснение первой части'!Y$3="d",0,"")))</f>
        <v/>
      </c>
      <c r="Z48" s="113" t="str">
        <f>IF('Объяснение первой части'!Z$3="b",1,(IF('Объяснение первой части'!Z$3="d",0,"")))</f>
        <v/>
      </c>
      <c r="AA48" s="113" t="str">
        <f>IF('Объяснение первой части'!AA$3="b",1,(IF('Объяснение первой части'!AA$3="d",0,"")))</f>
        <v/>
      </c>
      <c r="AB48" s="113" t="str">
        <f>IF('Объяснение первой части'!AB$3="b",1,(IF('Объяснение первой части'!AB$3="d",0,"")))</f>
        <v/>
      </c>
      <c r="AC48" s="113" t="str">
        <f>IF('Объяснение первой части'!AC$3="b",1,(IF('Объяснение первой части'!AC$3="d",0,"")))</f>
        <v/>
      </c>
      <c r="AD48" s="113" t="str">
        <f>IF('Объяснение первой части'!AD$3="b",1,(IF('Объяснение первой части'!AD$3="d",0,"")))</f>
        <v/>
      </c>
      <c r="AE48" s="113" t="str">
        <f>IF('Объяснение первой части'!AE$3="b",1,(IF('Объяснение первой части'!AE$3="d",0,"")))</f>
        <v/>
      </c>
      <c r="AF48" s="113" t="str">
        <f>IF('Объяснение первой части'!AF$3="b",1,(IF('Объяснение первой части'!AF$3="d",0,"")))</f>
        <v/>
      </c>
      <c r="AG48" s="113" t="str">
        <f>IF('Объяснение первой части'!AG$3="b",1,(IF('Объяснение первой части'!AG$3="d",0,"")))</f>
        <v/>
      </c>
      <c r="AH48" s="113" t="str">
        <f>IF('Объяснение первой части'!AH$3="b",1,(IF('Объяснение первой части'!AH$3="d",0,"")))</f>
        <v/>
      </c>
      <c r="AI48" s="113" t="str">
        <f>IF('Объяснение первой части'!AI$3="b",1,(IF('Объяснение первой части'!AI$3="d",0,"")))</f>
        <v/>
      </c>
      <c r="AJ48" s="113" t="str">
        <f>IF('Объяснение первой части'!AJ$3="b",1,(IF('Объяснение первой части'!AJ$3="d",0,"")))</f>
        <v/>
      </c>
      <c r="AK48" s="113" t="str">
        <f>IF('Объяснение первой части'!AK$3="b",1,(IF('Объяснение первой части'!AK$3="d",0,"")))</f>
        <v/>
      </c>
      <c r="AL48" s="113" t="str">
        <f>IF('Объяснение первой части'!AL$3="b",1,(IF('Объяснение первой части'!AL$3="d",0,"")))</f>
        <v/>
      </c>
      <c r="AM48" s="113" t="str">
        <f>IF('Объяснение первой части'!AM$3="b",1,(IF('Объяснение первой части'!AM$3="d",0,"")))</f>
        <v/>
      </c>
      <c r="AN48" s="113" t="str">
        <f>IF('Объяснение первой части'!AN$3="b",1,(IF('Объяснение первой части'!AN$3="d",0,"")))</f>
        <v/>
      </c>
      <c r="AO48" s="113" t="str">
        <f>IF('Объяснение первой части'!AO$3="b",1,(IF('Объяснение первой части'!AO$3="d",0,"")))</f>
        <v/>
      </c>
      <c r="AP48" s="113" t="str">
        <f>IF('Объяснение первой части'!AP$3="b",1,(IF('Объяснение первой части'!AP$3="d",0,"")))</f>
        <v/>
      </c>
      <c r="AQ48" s="113" t="str">
        <f>IF('Объяснение первой части'!AQ$3="b",1,(IF('Объяснение первой части'!AQ$3="d",0,"")))</f>
        <v/>
      </c>
      <c r="AR48" s="113" t="str">
        <f>IF('Объяснение первой части'!AR$3="b",1,(IF('Объяснение первой части'!AR$3="d",0,"")))</f>
        <v/>
      </c>
      <c r="AS48" s="113" t="str">
        <f>IF('Объяснение первой части'!AS$3="b",1,(IF('Объяснение первой части'!AS$3="d",0,"")))</f>
        <v/>
      </c>
      <c r="AT48" s="113" t="str">
        <f>IF('Объяснение первой части'!AT$3="b",1,(IF('Объяснение первой части'!AT$3="d",0,"")))</f>
        <v/>
      </c>
      <c r="AU48" s="113" t="str">
        <f>IF('Объяснение первой части'!AU$3="b",1,(IF('Объяснение первой части'!AU$3="d",0,"")))</f>
        <v/>
      </c>
      <c r="AV48" s="113" t="str">
        <f>IF('Объяснение первой части'!AV$3="b",1,(IF('Объяснение первой части'!AV$3="d",0,"")))</f>
        <v/>
      </c>
      <c r="AW48" s="113" t="str">
        <f>IF('Объяснение первой части'!AW$3="b",1,(IF('Объяснение первой части'!AW$3="d",0,"")))</f>
        <v/>
      </c>
      <c r="AX48" s="113" t="str">
        <f>IF('Объяснение первой части'!AX$3="b",1,(IF('Объяснение первой части'!AX$3="d",0,"")))</f>
        <v/>
      </c>
      <c r="AY48" s="113" t="str">
        <f>IF('Объяснение первой части'!AY$3="b",1,(IF('Объяснение первой части'!AY$3="d",0,"")))</f>
        <v/>
      </c>
      <c r="AZ48" s="113" t="str">
        <f>IF('Объяснение первой части'!AZ$3="b",1,(IF('Объяснение первой части'!AZ$3="d",0,"")))</f>
        <v/>
      </c>
      <c r="BA48" s="113" t="str">
        <f>IF('Объяснение первой части'!BA$3="b",1,(IF('Объяснение первой части'!BA$3="d",0,"")))</f>
        <v/>
      </c>
      <c r="BB48" s="113" t="str">
        <f>IF('Объяснение первой части'!BB$3="b",1,(IF('Объяснение первой части'!BB$3="d",0,"")))</f>
        <v/>
      </c>
      <c r="BC48" s="113" t="str">
        <f>IF('Объяснение первой части'!BC$3="b",1,(IF('Объяснение первой части'!BC$3="d",0,"")))</f>
        <v/>
      </c>
      <c r="BD48" s="113" t="str">
        <f>IF('Объяснение первой части'!BD$3="b",1,(IF('Объяснение первой части'!BD$3="d",0,"")))</f>
        <v/>
      </c>
      <c r="BE48" s="113" t="str">
        <f>IF('Объяснение первой части'!BE$3="b",1,(IF('Объяснение первой части'!BE$3="d",0,"")))</f>
        <v/>
      </c>
      <c r="BF48" s="113" t="str">
        <f>IF('Объяснение первой части'!BF$3="b",1,(IF('Объяснение первой части'!BF$3="d",0,"")))</f>
        <v/>
      </c>
      <c r="BG48" s="113" t="str">
        <f>IF('Объяснение первой части'!BG$3="b",1,(IF('Объяснение первой части'!BG$3="d",0,"")))</f>
        <v/>
      </c>
      <c r="BH48" s="113" t="str">
        <f>IF('Объяснение первой части'!BH$3="b",1,(IF('Объяснение первой части'!BH$3="d",0,"")))</f>
        <v/>
      </c>
      <c r="BI48" s="113" t="str">
        <f>IF('Объяснение первой части'!BI$3="b",1,(IF('Объяснение первой части'!BI$3="d",0,"")))</f>
        <v/>
      </c>
      <c r="BJ48" s="113" t="str">
        <f>IF('Объяснение первой части'!BJ$3="b",1,(IF('Объяснение первой части'!BJ$3="d",0,"")))</f>
        <v/>
      </c>
      <c r="BK48" s="113" t="str">
        <f>IF('Объяснение первой части'!BK$3="b",1,(IF('Объяснение первой части'!BK$3="d",0,"")))</f>
        <v/>
      </c>
      <c r="BL48" s="113" t="str">
        <f>IF('Объяснение первой части'!BL$3="b",1,(IF('Объяснение первой части'!BL$3="d",0,"")))</f>
        <v/>
      </c>
      <c r="BM48" s="113" t="str">
        <f>IF('Объяснение первой части'!BM$3="b",1,(IF('Объяснение первой части'!BM$3="d",0,"")))</f>
        <v/>
      </c>
      <c r="BN48" s="113" t="str">
        <f>IF('Объяснение первой части'!BN$3="b",1,(IF('Объяснение первой части'!BN$3="d",0,"")))</f>
        <v/>
      </c>
      <c r="BO48" s="113" t="str">
        <f>IF('Объяснение первой части'!BO$3="b",1,(IF('Объяснение первой части'!BO$3="d",0,"")))</f>
        <v/>
      </c>
      <c r="BP48" s="113" t="str">
        <f>IF('Объяснение первой части'!BP$3="b",1,(IF('Объяснение первой части'!BP$3="d",0,"")))</f>
        <v/>
      </c>
      <c r="BQ48" s="113" t="str">
        <f>IF('Объяснение первой части'!BQ$3="b",1,(IF('Объяснение первой части'!BQ$3="d",0,"")))</f>
        <v/>
      </c>
      <c r="BR48" s="113" t="str">
        <f>IF('Объяснение первой части'!BR$3="b",1,(IF('Объяснение первой части'!BR$3="d",0,"")))</f>
        <v/>
      </c>
      <c r="BS48" s="113" t="str">
        <f>IF('Объяснение первой части'!BS$3="b",1,(IF('Объяснение первой части'!BS$3="d",0,"")))</f>
        <v/>
      </c>
      <c r="BT48" s="113" t="str">
        <f>IF('Объяснение первой части'!BT$3="b",1,(IF('Объяснение первой части'!BT$3="d",0,"")))</f>
        <v/>
      </c>
      <c r="BU48" s="113" t="str">
        <f>IF('Объяснение первой части'!BU$3="b",1,(IF('Объяснение первой части'!BU$3="d",0,"")))</f>
        <v/>
      </c>
      <c r="BV48" s="113" t="str">
        <f>IF('Объяснение первой части'!BV$3="b",1,(IF('Объяснение первой части'!BV$3="d",0,"")))</f>
        <v/>
      </c>
      <c r="BW48" s="113" t="str">
        <f>IF('Объяснение первой части'!BW$3="b",1,(IF('Объяснение первой части'!BW$3="d",0,"")))</f>
        <v/>
      </c>
      <c r="BX48" s="113" t="str">
        <f>IF('Объяснение первой части'!BX$3="b",1,(IF('Объяснение первой части'!BX$3="d",0,"")))</f>
        <v/>
      </c>
      <c r="BY48" s="113" t="str">
        <f>IF('Объяснение первой части'!BY$3="b",1,(IF('Объяснение первой части'!BY$3="d",0,"")))</f>
        <v/>
      </c>
      <c r="BZ48" s="113" t="str">
        <f>IF('Объяснение первой части'!BZ$3="b",1,(IF('Объяснение первой части'!BZ$3="d",0,"")))</f>
        <v/>
      </c>
      <c r="CA48" s="113" t="str">
        <f>IF('Объяснение первой части'!CA$3="b",1,(IF('Объяснение первой части'!CA$3="d",0,"")))</f>
        <v/>
      </c>
      <c r="CB48" s="113" t="str">
        <f>IF('Объяснение первой части'!CB$3="b",1,(IF('Объяснение первой части'!CB$3="d",0,"")))</f>
        <v/>
      </c>
      <c r="CC48" s="113" t="str">
        <f>IF('Объяснение первой части'!CC$3="b",1,(IF('Объяснение первой части'!CC$3="d",0,"")))</f>
        <v/>
      </c>
      <c r="CD48" s="113" t="str">
        <f>IF('Объяснение первой части'!CD$3="b",1,(IF('Объяснение первой части'!CD$3="d",0,"")))</f>
        <v/>
      </c>
      <c r="CE48" s="113" t="str">
        <f>IF('Объяснение первой части'!CE$3="b",1,(IF('Объяснение первой части'!CE$3="d",0,"")))</f>
        <v/>
      </c>
      <c r="CF48" s="113" t="str">
        <f>IF('Объяснение первой части'!CF$3="b",1,(IF('Объяснение первой части'!CF$3="d",0,"")))</f>
        <v/>
      </c>
      <c r="CG48" s="113" t="str">
        <f>IF('Объяснение первой части'!CG$3="b",1,(IF('Объяснение первой части'!CG$3="d",0,"")))</f>
        <v/>
      </c>
      <c r="CH48" s="113" t="str">
        <f>IF('Объяснение первой части'!CH$3="b",1,(IF('Объяснение первой части'!CH$3="d",0,"")))</f>
        <v/>
      </c>
      <c r="CI48" s="113" t="str">
        <f>IF('Объяснение первой части'!CI$3="b",1,(IF('Объяснение первой части'!CI$3="d",0,"")))</f>
        <v/>
      </c>
      <c r="CJ48" s="113" t="str">
        <f>IF('Объяснение первой части'!CJ$3="b",1,(IF('Объяснение первой части'!CJ$3="d",0,"")))</f>
        <v/>
      </c>
      <c r="CK48" s="113" t="str">
        <f>IF('Объяснение первой части'!CK$3="b",1,(IF('Объяснение первой части'!CK$3="d",0,"")))</f>
        <v/>
      </c>
      <c r="CL48" s="113" t="str">
        <f>IF('Объяснение первой части'!CL$3="b",1,(IF('Объяснение первой части'!CL$3="d",0,"")))</f>
        <v/>
      </c>
      <c r="CM48" s="113" t="str">
        <f>IF('Объяснение первой части'!CM$3="b",1,(IF('Объяснение первой части'!CM$3="d",0,"")))</f>
        <v/>
      </c>
      <c r="CN48" s="113" t="str">
        <f>IF('Объяснение первой части'!CN$3="b",1,(IF('Объяснение первой части'!CN$3="d",0,"")))</f>
        <v/>
      </c>
      <c r="CO48" s="113" t="str">
        <f>IF('Объяснение первой части'!CO$3="b",1,(IF('Объяснение первой части'!CO$3="d",0,"")))</f>
        <v/>
      </c>
      <c r="CP48" s="113" t="str">
        <f>IF('Объяснение первой части'!CP$3="b",1,(IF('Объяснение первой части'!CP$3="d",0,"")))</f>
        <v/>
      </c>
      <c r="CQ48" s="113" t="str">
        <f>IF('Объяснение первой части'!CQ$3="b",1,(IF('Объяснение первой части'!CQ$3="d",0,"")))</f>
        <v/>
      </c>
      <c r="CR48" s="113" t="str">
        <f>IF('Объяснение первой части'!CR$3="b",1,(IF('Объяснение первой части'!CR$3="d",0,"")))</f>
        <v/>
      </c>
      <c r="CS48" s="113" t="str">
        <f>IF('Объяснение первой части'!CS$3="b",1,(IF('Объяснение первой части'!CS$3="d",0,"")))</f>
        <v/>
      </c>
      <c r="CT48" s="113" t="str">
        <f>IF('Объяснение первой части'!CT$3="b",1,(IF('Объяснение первой части'!CT$3="d",0,"")))</f>
        <v/>
      </c>
      <c r="CU48" s="113" t="str">
        <f>IF('Объяснение первой части'!CU$3="b",1,(IF('Объяснение первой части'!CU$3="d",0,"")))</f>
        <v/>
      </c>
      <c r="CV48" s="113" t="str">
        <f>IF('Объяснение первой части'!CV$3="b",1,(IF('Объяснение первой части'!CV$3="d",0,"")))</f>
        <v/>
      </c>
      <c r="CW48" s="113" t="str">
        <f>IF('Объяснение первой части'!CW$3="b",1,(IF('Объяснение первой части'!CW$3="d",0,"")))</f>
        <v/>
      </c>
      <c r="CX48" s="114" t="str">
        <f>IF('Объяснение первой части'!CX$3="b",1,(IF('Объяснение первой части'!CX$3="d",0,"")))</f>
        <v/>
      </c>
    </row>
    <row r="49" spans="1:102" x14ac:dyDescent="0.25">
      <c r="A49" s="121"/>
      <c r="B49" s="122"/>
      <c r="C49" s="1" t="str">
        <f>IF(C48=0,0,(IF('Объяснение первой части'!C$4="b",1,(IF('Объяснение первой части'!C$4="d",0,"")))))</f>
        <v/>
      </c>
      <c r="D49" s="1" t="str">
        <f>IF(D48=0,0,(IF('Объяснение первой части'!D$4="b",1,(IF('Объяснение первой части'!D$4="d",0,"")))))</f>
        <v/>
      </c>
      <c r="E49" s="1" t="str">
        <f>IF(E48=0,0,(IF('Объяснение первой части'!E$4="b",1,(IF('Объяснение первой части'!E$4="d",0,"")))))</f>
        <v/>
      </c>
      <c r="F49" s="1" t="str">
        <f>IF(F48=0,0,(IF('Объяснение первой части'!F$4="b",1,(IF('Объяснение первой части'!F$4="d",0,"")))))</f>
        <v/>
      </c>
      <c r="G49" s="1" t="str">
        <f>IF(G48=0,0,(IF('Объяснение первой части'!G$4="b",1,(IF('Объяснение первой части'!G$4="d",0,"")))))</f>
        <v/>
      </c>
      <c r="H49" s="1" t="str">
        <f>IF(H48=0,0,(IF('Объяснение первой части'!H$4="b",1,(IF('Объяснение первой части'!H$4="d",0,"")))))</f>
        <v/>
      </c>
      <c r="I49" s="1" t="str">
        <f>IF(I48=0,0,(IF('Объяснение первой части'!I$4="b",1,(IF('Объяснение первой части'!I$4="d",0,"")))))</f>
        <v/>
      </c>
      <c r="J49" s="1" t="str">
        <f>IF(J48=0,0,(IF('Объяснение первой части'!J$4="b",1,(IF('Объяснение первой части'!J$4="d",0,"")))))</f>
        <v/>
      </c>
      <c r="K49" s="1" t="str">
        <f>IF(K48=0,0,(IF('Объяснение первой части'!K$4="b",1,(IF('Объяснение первой части'!K$4="d",0,"")))))</f>
        <v/>
      </c>
      <c r="L49" s="1" t="str">
        <f>IF(L48=0,0,(IF('Объяснение первой части'!L$4="b",1,(IF('Объяснение первой части'!L$4="d",0,"")))))</f>
        <v/>
      </c>
      <c r="M49" s="1" t="str">
        <f>IF(M48=0,0,(IF('Объяснение первой части'!M$4="b",1,(IF('Объяснение первой части'!M$4="d",0,"")))))</f>
        <v/>
      </c>
      <c r="N49" s="1" t="str">
        <f>IF(N48=0,0,(IF('Объяснение первой части'!N$4="b",1,(IF('Объяснение первой части'!N$4="d",0,"")))))</f>
        <v/>
      </c>
      <c r="O49" s="1" t="str">
        <f>IF(O48=0,0,(IF('Объяснение первой части'!O$4="b",1,(IF('Объяснение первой части'!O$4="d",0,"")))))</f>
        <v/>
      </c>
      <c r="P49" s="1" t="str">
        <f>IF(P48=0,0,(IF('Объяснение первой части'!P$4="b",1,(IF('Объяснение первой части'!P$4="d",0,"")))))</f>
        <v/>
      </c>
      <c r="Q49" s="1" t="str">
        <f>IF(Q48=0,0,(IF('Объяснение первой части'!Q$4="b",1,(IF('Объяснение первой части'!Q$4="d",0,"")))))</f>
        <v/>
      </c>
      <c r="R49" s="1" t="str">
        <f>IF(R48=0,0,(IF('Объяснение первой части'!R$4="b",1,(IF('Объяснение первой части'!R$4="d",0,"")))))</f>
        <v/>
      </c>
      <c r="S49" s="1" t="str">
        <f>IF(S48=0,0,(IF('Объяснение первой части'!S$4="b",1,(IF('Объяснение первой части'!S$4="d",0,"")))))</f>
        <v/>
      </c>
      <c r="T49" s="1" t="str">
        <f>IF(T48=0,0,(IF('Объяснение первой части'!T$4="b",1,(IF('Объяснение первой части'!T$4="d",0,"")))))</f>
        <v/>
      </c>
      <c r="U49" s="1" t="str">
        <f>IF(U48=0,0,(IF('Объяснение первой части'!U$4="b",1,(IF('Объяснение первой части'!U$4="d",0,"")))))</f>
        <v/>
      </c>
      <c r="V49" s="1" t="str">
        <f>IF(V48=0,0,(IF('Объяснение первой части'!V$4="b",1,(IF('Объяснение первой части'!V$4="d",0,"")))))</f>
        <v/>
      </c>
      <c r="W49" s="1" t="str">
        <f>IF(W48=0,0,(IF('Объяснение первой части'!W$4="b",1,(IF('Объяснение первой части'!W$4="d",0,"")))))</f>
        <v/>
      </c>
      <c r="X49" s="1" t="str">
        <f>IF(X48=0,0,(IF('Объяснение первой части'!X$4="b",1,(IF('Объяснение первой части'!X$4="d",0,"")))))</f>
        <v/>
      </c>
      <c r="Y49" s="1" t="str">
        <f>IF(Y48=0,0,(IF('Объяснение первой части'!Y$4="b",1,(IF('Объяснение первой части'!Y$4="d",0,"")))))</f>
        <v/>
      </c>
      <c r="Z49" s="1" t="str">
        <f>IF(Z48=0,0,(IF('Объяснение первой части'!Z$4="b",1,(IF('Объяснение первой части'!Z$4="d",0,"")))))</f>
        <v/>
      </c>
      <c r="AA49" s="1" t="str">
        <f>IF(AA48=0,0,(IF('Объяснение первой части'!AA$4="b",1,(IF('Объяснение первой части'!AA$4="d",0,"")))))</f>
        <v/>
      </c>
      <c r="AB49" s="1" t="str">
        <f>IF(AB48=0,0,(IF('Объяснение первой части'!AB$4="b",1,(IF('Объяснение первой части'!AB$4="d",0,"")))))</f>
        <v/>
      </c>
      <c r="AC49" s="1" t="str">
        <f>IF(AC48=0,0,(IF('Объяснение первой части'!AC$4="b",1,(IF('Объяснение первой части'!AC$4="d",0,"")))))</f>
        <v/>
      </c>
      <c r="AD49" s="1" t="str">
        <f>IF(AD48=0,0,(IF('Объяснение первой части'!AD$4="b",1,(IF('Объяснение первой части'!AD$4="d",0,"")))))</f>
        <v/>
      </c>
      <c r="AE49" s="1" t="str">
        <f>IF(AE48=0,0,(IF('Объяснение первой части'!AE$4="b",1,(IF('Объяснение первой части'!AE$4="d",0,"")))))</f>
        <v/>
      </c>
      <c r="AF49" s="1" t="str">
        <f>IF(AF48=0,0,(IF('Объяснение первой части'!AF$4="b",1,(IF('Объяснение первой части'!AF$4="d",0,"")))))</f>
        <v/>
      </c>
      <c r="AG49" s="1" t="str">
        <f>IF(AG48=0,0,(IF('Объяснение первой части'!AG$4="b",1,(IF('Объяснение первой части'!AG$4="d",0,"")))))</f>
        <v/>
      </c>
      <c r="AH49" s="1" t="str">
        <f>IF(AH48=0,0,(IF('Объяснение первой части'!AH$4="b",1,(IF('Объяснение первой части'!AH$4="d",0,"")))))</f>
        <v/>
      </c>
      <c r="AI49" s="1" t="str">
        <f>IF(AI48=0,0,(IF('Объяснение первой части'!AI$4="b",1,(IF('Объяснение первой части'!AI$4="d",0,"")))))</f>
        <v/>
      </c>
      <c r="AJ49" s="1" t="str">
        <f>IF(AJ48=0,0,(IF('Объяснение первой части'!AJ$4="b",1,(IF('Объяснение первой части'!AJ$4="d",0,"")))))</f>
        <v/>
      </c>
      <c r="AK49" s="1" t="str">
        <f>IF(AK48=0,0,(IF('Объяснение первой части'!AK$4="b",1,(IF('Объяснение первой части'!AK$4="d",0,"")))))</f>
        <v/>
      </c>
      <c r="AL49" s="1" t="str">
        <f>IF(AL48=0,0,(IF('Объяснение первой части'!AL$4="b",1,(IF('Объяснение первой части'!AL$4="d",0,"")))))</f>
        <v/>
      </c>
      <c r="AM49" s="1" t="str">
        <f>IF(AM48=0,0,(IF('Объяснение первой части'!AM$4="b",1,(IF('Объяснение первой части'!AM$4="d",0,"")))))</f>
        <v/>
      </c>
      <c r="AN49" s="1" t="str">
        <f>IF(AN48=0,0,(IF('Объяснение первой части'!AN$4="b",1,(IF('Объяснение первой части'!AN$4="d",0,"")))))</f>
        <v/>
      </c>
      <c r="AO49" s="1" t="str">
        <f>IF(AO48=0,0,(IF('Объяснение первой части'!AO$4="b",1,(IF('Объяснение первой части'!AO$4="d",0,"")))))</f>
        <v/>
      </c>
      <c r="AP49" s="1" t="str">
        <f>IF(AP48=0,0,(IF('Объяснение первой части'!AP$4="b",1,(IF('Объяснение первой части'!AP$4="d",0,"")))))</f>
        <v/>
      </c>
      <c r="AQ49" s="1" t="str">
        <f>IF(AQ48=0,0,(IF('Объяснение первой части'!AQ$4="b",1,(IF('Объяснение первой части'!AQ$4="d",0,"")))))</f>
        <v/>
      </c>
      <c r="AR49" s="1" t="str">
        <f>IF(AR48=0,0,(IF('Объяснение первой части'!AR$4="b",1,(IF('Объяснение первой части'!AR$4="d",0,"")))))</f>
        <v/>
      </c>
      <c r="AS49" s="1" t="str">
        <f>IF(AS48=0,0,(IF('Объяснение первой части'!AS$4="b",1,(IF('Объяснение первой части'!AS$4="d",0,"")))))</f>
        <v/>
      </c>
      <c r="AT49" s="1" t="str">
        <f>IF(AT48=0,0,(IF('Объяснение первой части'!AT$4="b",1,(IF('Объяснение первой части'!AT$4="d",0,"")))))</f>
        <v/>
      </c>
      <c r="AU49" s="1" t="str">
        <f>IF(AU48=0,0,(IF('Объяснение первой части'!AU$4="b",1,(IF('Объяснение первой части'!AU$4="d",0,"")))))</f>
        <v/>
      </c>
      <c r="AV49" s="1" t="str">
        <f>IF(AV48=0,0,(IF('Объяснение первой части'!AV$4="b",1,(IF('Объяснение первой части'!AV$4="d",0,"")))))</f>
        <v/>
      </c>
      <c r="AW49" s="1" t="str">
        <f>IF(AW48=0,0,(IF('Объяснение первой части'!AW$4="b",1,(IF('Объяснение первой части'!AW$4="d",0,"")))))</f>
        <v/>
      </c>
      <c r="AX49" s="1" t="str">
        <f>IF(AX48=0,0,(IF('Объяснение первой части'!AX$4="b",1,(IF('Объяснение первой части'!AX$4="d",0,"")))))</f>
        <v/>
      </c>
      <c r="AY49" s="1" t="str">
        <f>IF(AY48=0,0,(IF('Объяснение первой части'!AY$4="b",1,(IF('Объяснение первой части'!AY$4="d",0,"")))))</f>
        <v/>
      </c>
      <c r="AZ49" s="1" t="str">
        <f>IF(AZ48=0,0,(IF('Объяснение первой части'!AZ$4="b",1,(IF('Объяснение первой части'!AZ$4="d",0,"")))))</f>
        <v/>
      </c>
      <c r="BA49" s="1" t="str">
        <f>IF(BA48=0,0,(IF('Объяснение первой части'!BA$4="b",1,(IF('Объяснение первой части'!BA$4="d",0,"")))))</f>
        <v/>
      </c>
      <c r="BB49" s="1" t="str">
        <f>IF(BB48=0,0,(IF('Объяснение первой части'!BB$4="b",1,(IF('Объяснение первой части'!BB$4="d",0,"")))))</f>
        <v/>
      </c>
      <c r="BC49" s="1" t="str">
        <f>IF(BC48=0,0,(IF('Объяснение первой части'!BC$4="b",1,(IF('Объяснение первой части'!BC$4="d",0,"")))))</f>
        <v/>
      </c>
      <c r="BD49" s="1" t="str">
        <f>IF(BD48=0,0,(IF('Объяснение первой части'!BD$4="b",1,(IF('Объяснение первой части'!BD$4="d",0,"")))))</f>
        <v/>
      </c>
      <c r="BE49" s="1" t="str">
        <f>IF(BE48=0,0,(IF('Объяснение первой части'!BE$4="b",1,(IF('Объяснение первой части'!BE$4="d",0,"")))))</f>
        <v/>
      </c>
      <c r="BF49" s="1" t="str">
        <f>IF(BF48=0,0,(IF('Объяснение первой части'!BF$4="b",1,(IF('Объяснение первой части'!BF$4="d",0,"")))))</f>
        <v/>
      </c>
      <c r="BG49" s="1" t="str">
        <f>IF(BG48=0,0,(IF('Объяснение первой части'!BG$4="b",1,(IF('Объяснение первой части'!BG$4="d",0,"")))))</f>
        <v/>
      </c>
      <c r="BH49" s="1" t="str">
        <f>IF(BH48=0,0,(IF('Объяснение первой части'!BH$4="b",1,(IF('Объяснение первой части'!BH$4="d",0,"")))))</f>
        <v/>
      </c>
      <c r="BI49" s="1" t="str">
        <f>IF(BI48=0,0,(IF('Объяснение первой части'!BI$4="b",1,(IF('Объяснение первой части'!BI$4="d",0,"")))))</f>
        <v/>
      </c>
      <c r="BJ49" s="1" t="str">
        <f>IF(BJ48=0,0,(IF('Объяснение первой части'!BJ$4="b",1,(IF('Объяснение первой части'!BJ$4="d",0,"")))))</f>
        <v/>
      </c>
      <c r="BK49" s="1" t="str">
        <f>IF(BK48=0,0,(IF('Объяснение первой части'!BK$4="b",1,(IF('Объяснение первой части'!BK$4="d",0,"")))))</f>
        <v/>
      </c>
      <c r="BL49" s="1" t="str">
        <f>IF(BL48=0,0,(IF('Объяснение первой части'!BL$4="b",1,(IF('Объяснение первой части'!BL$4="d",0,"")))))</f>
        <v/>
      </c>
      <c r="BM49" s="1" t="str">
        <f>IF(BM48=0,0,(IF('Объяснение первой части'!BM$4="b",1,(IF('Объяснение первой части'!BM$4="d",0,"")))))</f>
        <v/>
      </c>
      <c r="BN49" s="1" t="str">
        <f>IF(BN48=0,0,(IF('Объяснение первой части'!BN$4="b",1,(IF('Объяснение первой части'!BN$4="d",0,"")))))</f>
        <v/>
      </c>
      <c r="BO49" s="1" t="str">
        <f>IF(BO48=0,0,(IF('Объяснение первой части'!BO$4="b",1,(IF('Объяснение первой части'!BO$4="d",0,"")))))</f>
        <v/>
      </c>
      <c r="BP49" s="1" t="str">
        <f>IF(BP48=0,0,(IF('Объяснение первой части'!BP$4="b",1,(IF('Объяснение первой части'!BP$4="d",0,"")))))</f>
        <v/>
      </c>
      <c r="BQ49" s="1" t="str">
        <f>IF(BQ48=0,0,(IF('Объяснение первой части'!BQ$4="b",1,(IF('Объяснение первой части'!BQ$4="d",0,"")))))</f>
        <v/>
      </c>
      <c r="BR49" s="1" t="str">
        <f>IF(BR48=0,0,(IF('Объяснение первой части'!BR$4="b",1,(IF('Объяснение первой части'!BR$4="d",0,"")))))</f>
        <v/>
      </c>
      <c r="BS49" s="1" t="str">
        <f>IF(BS48=0,0,(IF('Объяснение первой части'!BS$4="b",1,(IF('Объяснение первой части'!BS$4="d",0,"")))))</f>
        <v/>
      </c>
      <c r="BT49" s="1" t="str">
        <f>IF(BT48=0,0,(IF('Объяснение первой части'!BT$4="b",1,(IF('Объяснение первой части'!BT$4="d",0,"")))))</f>
        <v/>
      </c>
      <c r="BU49" s="1" t="str">
        <f>IF(BU48=0,0,(IF('Объяснение первой части'!BU$4="b",1,(IF('Объяснение первой части'!BU$4="d",0,"")))))</f>
        <v/>
      </c>
      <c r="BV49" s="1" t="str">
        <f>IF(BV48=0,0,(IF('Объяснение первой части'!BV$4="b",1,(IF('Объяснение первой части'!BV$4="d",0,"")))))</f>
        <v/>
      </c>
      <c r="BW49" s="1" t="str">
        <f>IF(BW48=0,0,(IF('Объяснение первой части'!BW$4="b",1,(IF('Объяснение первой части'!BW$4="d",0,"")))))</f>
        <v/>
      </c>
      <c r="BX49" s="1" t="str">
        <f>IF(BX48=0,0,(IF('Объяснение первой части'!BX$4="b",1,(IF('Объяснение первой части'!BX$4="d",0,"")))))</f>
        <v/>
      </c>
      <c r="BY49" s="1" t="str">
        <f>IF(BY48=0,0,(IF('Объяснение первой части'!BY$4="b",1,(IF('Объяснение первой части'!BY$4="d",0,"")))))</f>
        <v/>
      </c>
      <c r="BZ49" s="1" t="str">
        <f>IF(BZ48=0,0,(IF('Объяснение первой части'!BZ$4="b",1,(IF('Объяснение первой части'!BZ$4="d",0,"")))))</f>
        <v/>
      </c>
      <c r="CA49" s="1" t="str">
        <f>IF(CA48=0,0,(IF('Объяснение первой части'!CA$4="b",1,(IF('Объяснение первой части'!CA$4="d",0,"")))))</f>
        <v/>
      </c>
      <c r="CB49" s="1" t="str">
        <f>IF(CB48=0,0,(IF('Объяснение первой части'!CB$4="b",1,(IF('Объяснение первой части'!CB$4="d",0,"")))))</f>
        <v/>
      </c>
      <c r="CC49" s="1" t="str">
        <f>IF(CC48=0,0,(IF('Объяснение первой части'!CC$4="b",1,(IF('Объяснение первой части'!CC$4="d",0,"")))))</f>
        <v/>
      </c>
      <c r="CD49" s="1" t="str">
        <f>IF(CD48=0,0,(IF('Объяснение первой части'!CD$4="b",1,(IF('Объяснение первой части'!CD$4="d",0,"")))))</f>
        <v/>
      </c>
      <c r="CE49" s="1" t="str">
        <f>IF(CE48=0,0,(IF('Объяснение первой части'!CE$4="b",1,(IF('Объяснение первой части'!CE$4="d",0,"")))))</f>
        <v/>
      </c>
      <c r="CF49" s="1" t="str">
        <f>IF(CF48=0,0,(IF('Объяснение первой части'!CF$4="b",1,(IF('Объяснение первой части'!CF$4="d",0,"")))))</f>
        <v/>
      </c>
      <c r="CG49" s="1" t="str">
        <f>IF(CG48=0,0,(IF('Объяснение первой части'!CG$4="b",1,(IF('Объяснение первой части'!CG$4="d",0,"")))))</f>
        <v/>
      </c>
      <c r="CH49" s="1" t="str">
        <f>IF(CH48=0,0,(IF('Объяснение первой части'!CH$4="b",1,(IF('Объяснение первой части'!CH$4="d",0,"")))))</f>
        <v/>
      </c>
      <c r="CI49" s="1" t="str">
        <f>IF(CI48=0,0,(IF('Объяснение первой части'!CI$4="b",1,(IF('Объяснение первой части'!CI$4="d",0,"")))))</f>
        <v/>
      </c>
      <c r="CJ49" s="1" t="str">
        <f>IF(CJ48=0,0,(IF('Объяснение первой части'!CJ$4="b",1,(IF('Объяснение первой части'!CJ$4="d",0,"")))))</f>
        <v/>
      </c>
      <c r="CK49" s="1" t="str">
        <f>IF(CK48=0,0,(IF('Объяснение первой части'!CK$4="b",1,(IF('Объяснение первой части'!CK$4="d",0,"")))))</f>
        <v/>
      </c>
      <c r="CL49" s="1" t="str">
        <f>IF(CL48=0,0,(IF('Объяснение первой части'!CL$4="b",1,(IF('Объяснение первой части'!CL$4="d",0,"")))))</f>
        <v/>
      </c>
      <c r="CM49" s="1" t="str">
        <f>IF(CM48=0,0,(IF('Объяснение первой части'!CM$4="b",1,(IF('Объяснение первой части'!CM$4="d",0,"")))))</f>
        <v/>
      </c>
      <c r="CN49" s="1" t="str">
        <f>IF(CN48=0,0,(IF('Объяснение первой части'!CN$4="b",1,(IF('Объяснение первой части'!CN$4="d",0,"")))))</f>
        <v/>
      </c>
      <c r="CO49" s="1" t="str">
        <f>IF(CO48=0,0,(IF('Объяснение первой части'!CO$4="b",1,(IF('Объяснение первой части'!CO$4="d",0,"")))))</f>
        <v/>
      </c>
      <c r="CP49" s="1" t="str">
        <f>IF(CP48=0,0,(IF('Объяснение первой части'!CP$4="b",1,(IF('Объяснение первой части'!CP$4="d",0,"")))))</f>
        <v/>
      </c>
      <c r="CQ49" s="1" t="str">
        <f>IF(CQ48=0,0,(IF('Объяснение первой части'!CQ$4="b",1,(IF('Объяснение первой части'!CQ$4="d",0,"")))))</f>
        <v/>
      </c>
      <c r="CR49" s="1" t="str">
        <f>IF(CR48=0,0,(IF('Объяснение первой части'!CR$4="b",1,(IF('Объяснение первой части'!CR$4="d",0,"")))))</f>
        <v/>
      </c>
      <c r="CS49" s="1" t="str">
        <f>IF(CS48=0,0,(IF('Объяснение первой части'!CS$4="b",1,(IF('Объяснение первой части'!CS$4="d",0,"")))))</f>
        <v/>
      </c>
      <c r="CT49" s="1" t="str">
        <f>IF(CT48=0,0,(IF('Объяснение первой части'!CT$4="b",1,(IF('Объяснение первой части'!CT$4="d",0,"")))))</f>
        <v/>
      </c>
      <c r="CU49" s="1" t="str">
        <f>IF(CU48=0,0,(IF('Объяснение первой части'!CU$4="b",1,(IF('Объяснение первой части'!CU$4="d",0,"")))))</f>
        <v/>
      </c>
      <c r="CV49" s="1" t="str">
        <f>IF(CV48=0,0,(IF('Объяснение первой части'!CV$4="b",1,(IF('Объяснение первой части'!CV$4="d",0,"")))))</f>
        <v/>
      </c>
      <c r="CW49" s="1" t="str">
        <f>IF(CW48=0,0,(IF('Объяснение первой части'!CW$4="b",1,(IF('Объяснение первой части'!CW$4="d",0,"")))))</f>
        <v/>
      </c>
      <c r="CX49" s="50" t="str">
        <f>IF(CX48=0,0,(IF('Объяснение первой части'!CX$4="b",1,(IF('Объяснение первой части'!CX$4="d",0,"")))))</f>
        <v/>
      </c>
    </row>
    <row r="50" spans="1:102" x14ac:dyDescent="0.25">
      <c r="A50" s="121"/>
      <c r="B50" s="122"/>
      <c r="C50" s="1" t="str">
        <f>IF(C49=0,0,(IF('Объяснение первой части'!C$5="b",1,(IF('Объяснение первой части'!C$5="d",0,"")))))</f>
        <v/>
      </c>
      <c r="D50" s="1" t="str">
        <f>IF(D49=0,0,(IF('Объяснение первой части'!D$5="b",1,(IF('Объяснение первой части'!D$5="d",0,"")))))</f>
        <v/>
      </c>
      <c r="E50" s="1" t="str">
        <f>IF(E49=0,0,(IF('Объяснение первой части'!E$5="b",1,(IF('Объяснение первой части'!E$5="d",0,"")))))</f>
        <v/>
      </c>
      <c r="F50" s="1" t="str">
        <f>IF(F49=0,0,(IF('Объяснение первой части'!F$5="b",1,(IF('Объяснение первой части'!F$5="d",0,"")))))</f>
        <v/>
      </c>
      <c r="G50" s="1" t="str">
        <f>IF(G49=0,0,(IF('Объяснение первой части'!G$5="b",1,(IF('Объяснение первой части'!G$5="d",0,"")))))</f>
        <v/>
      </c>
      <c r="H50" s="1" t="str">
        <f>IF(H49=0,0,(IF('Объяснение первой части'!H$5="b",1,(IF('Объяснение первой части'!H$5="d",0,"")))))</f>
        <v/>
      </c>
      <c r="I50" s="1" t="str">
        <f>IF(I49=0,0,(IF('Объяснение первой части'!I$5="b",1,(IF('Объяснение первой части'!I$5="d",0,"")))))</f>
        <v/>
      </c>
      <c r="J50" s="1" t="str">
        <f>IF(J49=0,0,(IF('Объяснение первой части'!J$5="b",1,(IF('Объяснение первой части'!J$5="d",0,"")))))</f>
        <v/>
      </c>
      <c r="K50" s="1" t="str">
        <f>IF(K49=0,0,(IF('Объяснение первой части'!K$5="b",1,(IF('Объяснение первой части'!K$5="d",0,"")))))</f>
        <v/>
      </c>
      <c r="L50" s="1" t="str">
        <f>IF(L49=0,0,(IF('Объяснение первой части'!L$5="b",1,(IF('Объяснение первой части'!L$5="d",0,"")))))</f>
        <v/>
      </c>
      <c r="M50" s="1" t="str">
        <f>IF(M49=0,0,(IF('Объяснение первой части'!M$5="b",1,(IF('Объяснение первой части'!M$5="d",0,"")))))</f>
        <v/>
      </c>
      <c r="N50" s="1" t="str">
        <f>IF(N49=0,0,(IF('Объяснение первой части'!N$5="b",1,(IF('Объяснение первой части'!N$5="d",0,"")))))</f>
        <v/>
      </c>
      <c r="O50" s="1" t="str">
        <f>IF(O49=0,0,(IF('Объяснение первой части'!O$5="b",1,(IF('Объяснение первой части'!O$5="d",0,"")))))</f>
        <v/>
      </c>
      <c r="P50" s="1" t="str">
        <f>IF(P49=0,0,(IF('Объяснение первой части'!P$5="b",1,(IF('Объяснение первой части'!P$5="d",0,"")))))</f>
        <v/>
      </c>
      <c r="Q50" s="1" t="str">
        <f>IF(Q49=0,0,(IF('Объяснение первой части'!Q$5="b",1,(IF('Объяснение первой части'!Q$5="d",0,"")))))</f>
        <v/>
      </c>
      <c r="R50" s="1" t="str">
        <f>IF(R49=0,0,(IF('Объяснение первой части'!R$5="b",1,(IF('Объяснение первой части'!R$5="d",0,"")))))</f>
        <v/>
      </c>
      <c r="S50" s="1" t="str">
        <f>IF(S49=0,0,(IF('Объяснение первой части'!S$5="b",1,(IF('Объяснение первой части'!S$5="d",0,"")))))</f>
        <v/>
      </c>
      <c r="T50" s="1" t="str">
        <f>IF(T49=0,0,(IF('Объяснение первой части'!T$5="b",1,(IF('Объяснение первой части'!T$5="d",0,"")))))</f>
        <v/>
      </c>
      <c r="U50" s="1" t="str">
        <f>IF(U49=0,0,(IF('Объяснение первой части'!U$5="b",1,(IF('Объяснение первой части'!U$5="d",0,"")))))</f>
        <v/>
      </c>
      <c r="V50" s="1" t="str">
        <f>IF(V49=0,0,(IF('Объяснение первой части'!V$5="b",1,(IF('Объяснение первой части'!V$5="d",0,"")))))</f>
        <v/>
      </c>
      <c r="W50" s="1" t="str">
        <f>IF(W49=0,0,(IF('Объяснение первой части'!W$5="b",1,(IF('Объяснение первой части'!W$5="d",0,"")))))</f>
        <v/>
      </c>
      <c r="X50" s="1" t="str">
        <f>IF(X49=0,0,(IF('Объяснение первой части'!X$5="b",1,(IF('Объяснение первой части'!X$5="d",0,"")))))</f>
        <v/>
      </c>
      <c r="Y50" s="1" t="str">
        <f>IF(Y49=0,0,(IF('Объяснение первой части'!Y$5="b",1,(IF('Объяснение первой части'!Y$5="d",0,"")))))</f>
        <v/>
      </c>
      <c r="Z50" s="1" t="str">
        <f>IF(Z49=0,0,(IF('Объяснение первой части'!Z$5="b",1,(IF('Объяснение первой части'!Z$5="d",0,"")))))</f>
        <v/>
      </c>
      <c r="AA50" s="1" t="str">
        <f>IF(AA49=0,0,(IF('Объяснение первой части'!AA$5="b",1,(IF('Объяснение первой части'!AA$5="d",0,"")))))</f>
        <v/>
      </c>
      <c r="AB50" s="1" t="str">
        <f>IF(AB49=0,0,(IF('Объяснение первой части'!AB$5="b",1,(IF('Объяснение первой части'!AB$5="d",0,"")))))</f>
        <v/>
      </c>
      <c r="AC50" s="1" t="str">
        <f>IF(AC49=0,0,(IF('Объяснение первой части'!AC$5="b",1,(IF('Объяснение первой части'!AC$5="d",0,"")))))</f>
        <v/>
      </c>
      <c r="AD50" s="1" t="str">
        <f>IF(AD49=0,0,(IF('Объяснение первой части'!AD$5="b",1,(IF('Объяснение первой части'!AD$5="d",0,"")))))</f>
        <v/>
      </c>
      <c r="AE50" s="1" t="str">
        <f>IF(AE49=0,0,(IF('Объяснение первой части'!AE$5="b",1,(IF('Объяснение первой части'!AE$5="d",0,"")))))</f>
        <v/>
      </c>
      <c r="AF50" s="1" t="str">
        <f>IF(AF49=0,0,(IF('Объяснение первой части'!AF$5="b",1,(IF('Объяснение первой части'!AF$5="d",0,"")))))</f>
        <v/>
      </c>
      <c r="AG50" s="1" t="str">
        <f>IF(AG49=0,0,(IF('Объяснение первой части'!AG$5="b",1,(IF('Объяснение первой части'!AG$5="d",0,"")))))</f>
        <v/>
      </c>
      <c r="AH50" s="1" t="str">
        <f>IF(AH49=0,0,(IF('Объяснение первой части'!AH$5="b",1,(IF('Объяснение первой части'!AH$5="d",0,"")))))</f>
        <v/>
      </c>
      <c r="AI50" s="1" t="str">
        <f>IF(AI49=0,0,(IF('Объяснение первой части'!AI$5="b",1,(IF('Объяснение первой части'!AI$5="d",0,"")))))</f>
        <v/>
      </c>
      <c r="AJ50" s="1" t="str">
        <f>IF(AJ49=0,0,(IF('Объяснение первой части'!AJ$5="b",1,(IF('Объяснение первой части'!AJ$5="d",0,"")))))</f>
        <v/>
      </c>
      <c r="AK50" s="1" t="str">
        <f>IF(AK49=0,0,(IF('Объяснение первой части'!AK$5="b",1,(IF('Объяснение первой части'!AK$5="d",0,"")))))</f>
        <v/>
      </c>
      <c r="AL50" s="1" t="str">
        <f>IF(AL49=0,0,(IF('Объяснение первой части'!AL$5="b",1,(IF('Объяснение первой части'!AL$5="d",0,"")))))</f>
        <v/>
      </c>
      <c r="AM50" s="1" t="str">
        <f>IF(AM49=0,0,(IF('Объяснение первой части'!AM$5="b",1,(IF('Объяснение первой части'!AM$5="d",0,"")))))</f>
        <v/>
      </c>
      <c r="AN50" s="1" t="str">
        <f>IF(AN49=0,0,(IF('Объяснение первой части'!AN$5="b",1,(IF('Объяснение первой части'!AN$5="d",0,"")))))</f>
        <v/>
      </c>
      <c r="AO50" s="1" t="str">
        <f>IF(AO49=0,0,(IF('Объяснение первой части'!AO$5="b",1,(IF('Объяснение первой части'!AO$5="d",0,"")))))</f>
        <v/>
      </c>
      <c r="AP50" s="1" t="str">
        <f>IF(AP49=0,0,(IF('Объяснение первой части'!AP$5="b",1,(IF('Объяснение первой части'!AP$5="d",0,"")))))</f>
        <v/>
      </c>
      <c r="AQ50" s="1" t="str">
        <f>IF(AQ49=0,0,(IF('Объяснение первой части'!AQ$5="b",1,(IF('Объяснение первой части'!AQ$5="d",0,"")))))</f>
        <v/>
      </c>
      <c r="AR50" s="1" t="str">
        <f>IF(AR49=0,0,(IF('Объяснение первой части'!AR$5="b",1,(IF('Объяснение первой части'!AR$5="d",0,"")))))</f>
        <v/>
      </c>
      <c r="AS50" s="1" t="str">
        <f>IF(AS49=0,0,(IF('Объяснение первой части'!AS$5="b",1,(IF('Объяснение первой части'!AS$5="d",0,"")))))</f>
        <v/>
      </c>
      <c r="AT50" s="1" t="str">
        <f>IF(AT49=0,0,(IF('Объяснение первой части'!AT$5="b",1,(IF('Объяснение первой части'!AT$5="d",0,"")))))</f>
        <v/>
      </c>
      <c r="AU50" s="1" t="str">
        <f>IF(AU49=0,0,(IF('Объяснение первой части'!AU$5="b",1,(IF('Объяснение первой части'!AU$5="d",0,"")))))</f>
        <v/>
      </c>
      <c r="AV50" s="1" t="str">
        <f>IF(AV49=0,0,(IF('Объяснение первой части'!AV$5="b",1,(IF('Объяснение первой части'!AV$5="d",0,"")))))</f>
        <v/>
      </c>
      <c r="AW50" s="1" t="str">
        <f>IF(AW49=0,0,(IF('Объяснение первой части'!AW$5="b",1,(IF('Объяснение первой части'!AW$5="d",0,"")))))</f>
        <v/>
      </c>
      <c r="AX50" s="1" t="str">
        <f>IF(AX49=0,0,(IF('Объяснение первой части'!AX$5="b",1,(IF('Объяснение первой части'!AX$5="d",0,"")))))</f>
        <v/>
      </c>
      <c r="AY50" s="1" t="str">
        <f>IF(AY49=0,0,(IF('Объяснение первой части'!AY$5="b",1,(IF('Объяснение первой части'!AY$5="d",0,"")))))</f>
        <v/>
      </c>
      <c r="AZ50" s="1" t="str">
        <f>IF(AZ49=0,0,(IF('Объяснение первой части'!AZ$5="b",1,(IF('Объяснение первой части'!AZ$5="d",0,"")))))</f>
        <v/>
      </c>
      <c r="BA50" s="1" t="str">
        <f>IF(BA49=0,0,(IF('Объяснение первой части'!BA$5="b",1,(IF('Объяснение первой части'!BA$5="d",0,"")))))</f>
        <v/>
      </c>
      <c r="BB50" s="1" t="str">
        <f>IF(BB49=0,0,(IF('Объяснение первой части'!BB$5="b",1,(IF('Объяснение первой части'!BB$5="d",0,"")))))</f>
        <v/>
      </c>
      <c r="BC50" s="1" t="str">
        <f>IF(BC49=0,0,(IF('Объяснение первой части'!BC$5="b",1,(IF('Объяснение первой части'!BC$5="d",0,"")))))</f>
        <v/>
      </c>
      <c r="BD50" s="1" t="str">
        <f>IF(BD49=0,0,(IF('Объяснение первой части'!BD$5="b",1,(IF('Объяснение первой части'!BD$5="d",0,"")))))</f>
        <v/>
      </c>
      <c r="BE50" s="1" t="str">
        <f>IF(BE49=0,0,(IF('Объяснение первой части'!BE$5="b",1,(IF('Объяснение первой части'!BE$5="d",0,"")))))</f>
        <v/>
      </c>
      <c r="BF50" s="1" t="str">
        <f>IF(BF49=0,0,(IF('Объяснение первой части'!BF$5="b",1,(IF('Объяснение первой части'!BF$5="d",0,"")))))</f>
        <v/>
      </c>
      <c r="BG50" s="1" t="str">
        <f>IF(BG49=0,0,(IF('Объяснение первой части'!BG$5="b",1,(IF('Объяснение первой части'!BG$5="d",0,"")))))</f>
        <v/>
      </c>
      <c r="BH50" s="1" t="str">
        <f>IF(BH49=0,0,(IF('Объяснение первой части'!BH$5="b",1,(IF('Объяснение первой части'!BH$5="d",0,"")))))</f>
        <v/>
      </c>
      <c r="BI50" s="1" t="str">
        <f>IF(BI49=0,0,(IF('Объяснение первой части'!BI$5="b",1,(IF('Объяснение первой части'!BI$5="d",0,"")))))</f>
        <v/>
      </c>
      <c r="BJ50" s="1" t="str">
        <f>IF(BJ49=0,0,(IF('Объяснение первой части'!BJ$5="b",1,(IF('Объяснение первой части'!BJ$5="d",0,"")))))</f>
        <v/>
      </c>
      <c r="BK50" s="1" t="str">
        <f>IF(BK49=0,0,(IF('Объяснение первой части'!BK$5="b",1,(IF('Объяснение первой части'!BK$5="d",0,"")))))</f>
        <v/>
      </c>
      <c r="BL50" s="1" t="str">
        <f>IF(BL49=0,0,(IF('Объяснение первой части'!BL$5="b",1,(IF('Объяснение первой части'!BL$5="d",0,"")))))</f>
        <v/>
      </c>
      <c r="BM50" s="1" t="str">
        <f>IF(BM49=0,0,(IF('Объяснение первой части'!BM$5="b",1,(IF('Объяснение первой части'!BM$5="d",0,"")))))</f>
        <v/>
      </c>
      <c r="BN50" s="1" t="str">
        <f>IF(BN49=0,0,(IF('Объяснение первой части'!BN$5="b",1,(IF('Объяснение первой части'!BN$5="d",0,"")))))</f>
        <v/>
      </c>
      <c r="BO50" s="1" t="str">
        <f>IF(BO49=0,0,(IF('Объяснение первой части'!BO$5="b",1,(IF('Объяснение первой части'!BO$5="d",0,"")))))</f>
        <v/>
      </c>
      <c r="BP50" s="1" t="str">
        <f>IF(BP49=0,0,(IF('Объяснение первой части'!BP$5="b",1,(IF('Объяснение первой части'!BP$5="d",0,"")))))</f>
        <v/>
      </c>
      <c r="BQ50" s="1" t="str">
        <f>IF(BQ49=0,0,(IF('Объяснение первой части'!BQ$5="b",1,(IF('Объяснение первой части'!BQ$5="d",0,"")))))</f>
        <v/>
      </c>
      <c r="BR50" s="1" t="str">
        <f>IF(BR49=0,0,(IF('Объяснение первой части'!BR$5="b",1,(IF('Объяснение первой части'!BR$5="d",0,"")))))</f>
        <v/>
      </c>
      <c r="BS50" s="1" t="str">
        <f>IF(BS49=0,0,(IF('Объяснение первой части'!BS$5="b",1,(IF('Объяснение первой части'!BS$5="d",0,"")))))</f>
        <v/>
      </c>
      <c r="BT50" s="1" t="str">
        <f>IF(BT49=0,0,(IF('Объяснение первой части'!BT$5="b",1,(IF('Объяснение первой части'!BT$5="d",0,"")))))</f>
        <v/>
      </c>
      <c r="BU50" s="1" t="str">
        <f>IF(BU49=0,0,(IF('Объяснение первой части'!BU$5="b",1,(IF('Объяснение первой части'!BU$5="d",0,"")))))</f>
        <v/>
      </c>
      <c r="BV50" s="1" t="str">
        <f>IF(BV49=0,0,(IF('Объяснение первой части'!BV$5="b",1,(IF('Объяснение первой части'!BV$5="d",0,"")))))</f>
        <v/>
      </c>
      <c r="BW50" s="1" t="str">
        <f>IF(BW49=0,0,(IF('Объяснение первой части'!BW$5="b",1,(IF('Объяснение первой части'!BW$5="d",0,"")))))</f>
        <v/>
      </c>
      <c r="BX50" s="1" t="str">
        <f>IF(BX49=0,0,(IF('Объяснение первой части'!BX$5="b",1,(IF('Объяснение первой части'!BX$5="d",0,"")))))</f>
        <v/>
      </c>
      <c r="BY50" s="1" t="str">
        <f>IF(BY49=0,0,(IF('Объяснение первой части'!BY$5="b",1,(IF('Объяснение первой части'!BY$5="d",0,"")))))</f>
        <v/>
      </c>
      <c r="BZ50" s="1" t="str">
        <f>IF(BZ49=0,0,(IF('Объяснение первой части'!BZ$5="b",1,(IF('Объяснение первой части'!BZ$5="d",0,"")))))</f>
        <v/>
      </c>
      <c r="CA50" s="1" t="str">
        <f>IF(CA49=0,0,(IF('Объяснение первой части'!CA$5="b",1,(IF('Объяснение первой части'!CA$5="d",0,"")))))</f>
        <v/>
      </c>
      <c r="CB50" s="1" t="str">
        <f>IF(CB49=0,0,(IF('Объяснение первой части'!CB$5="b",1,(IF('Объяснение первой части'!CB$5="d",0,"")))))</f>
        <v/>
      </c>
      <c r="CC50" s="1" t="str">
        <f>IF(CC49=0,0,(IF('Объяснение первой части'!CC$5="b",1,(IF('Объяснение первой части'!CC$5="d",0,"")))))</f>
        <v/>
      </c>
      <c r="CD50" s="1" t="str">
        <f>IF(CD49=0,0,(IF('Объяснение первой части'!CD$5="b",1,(IF('Объяснение первой части'!CD$5="d",0,"")))))</f>
        <v/>
      </c>
      <c r="CE50" s="1" t="str">
        <f>IF(CE49=0,0,(IF('Объяснение первой части'!CE$5="b",1,(IF('Объяснение первой части'!CE$5="d",0,"")))))</f>
        <v/>
      </c>
      <c r="CF50" s="1" t="str">
        <f>IF(CF49=0,0,(IF('Объяснение первой части'!CF$5="b",1,(IF('Объяснение первой части'!CF$5="d",0,"")))))</f>
        <v/>
      </c>
      <c r="CG50" s="1" t="str">
        <f>IF(CG49=0,0,(IF('Объяснение первой части'!CG$5="b",1,(IF('Объяснение первой части'!CG$5="d",0,"")))))</f>
        <v/>
      </c>
      <c r="CH50" s="1" t="str">
        <f>IF(CH49=0,0,(IF('Объяснение первой части'!CH$5="b",1,(IF('Объяснение первой части'!CH$5="d",0,"")))))</f>
        <v/>
      </c>
      <c r="CI50" s="1" t="str">
        <f>IF(CI49=0,0,(IF('Объяснение первой части'!CI$5="b",1,(IF('Объяснение первой части'!CI$5="d",0,"")))))</f>
        <v/>
      </c>
      <c r="CJ50" s="1" t="str">
        <f>IF(CJ49=0,0,(IF('Объяснение первой части'!CJ$5="b",1,(IF('Объяснение первой части'!CJ$5="d",0,"")))))</f>
        <v/>
      </c>
      <c r="CK50" s="1" t="str">
        <f>IF(CK49=0,0,(IF('Объяснение первой части'!CK$5="b",1,(IF('Объяснение первой части'!CK$5="d",0,"")))))</f>
        <v/>
      </c>
      <c r="CL50" s="1" t="str">
        <f>IF(CL49=0,0,(IF('Объяснение первой части'!CL$5="b",1,(IF('Объяснение первой части'!CL$5="d",0,"")))))</f>
        <v/>
      </c>
      <c r="CM50" s="1" t="str">
        <f>IF(CM49=0,0,(IF('Объяснение первой части'!CM$5="b",1,(IF('Объяснение первой части'!CM$5="d",0,"")))))</f>
        <v/>
      </c>
      <c r="CN50" s="1" t="str">
        <f>IF(CN49=0,0,(IF('Объяснение первой части'!CN$5="b",1,(IF('Объяснение первой части'!CN$5="d",0,"")))))</f>
        <v/>
      </c>
      <c r="CO50" s="1" t="str">
        <f>IF(CO49=0,0,(IF('Объяснение первой части'!CO$5="b",1,(IF('Объяснение первой части'!CO$5="d",0,"")))))</f>
        <v/>
      </c>
      <c r="CP50" s="1" t="str">
        <f>IF(CP49=0,0,(IF('Объяснение первой части'!CP$5="b",1,(IF('Объяснение первой части'!CP$5="d",0,"")))))</f>
        <v/>
      </c>
      <c r="CQ50" s="1" t="str">
        <f>IF(CQ49=0,0,(IF('Объяснение первой части'!CQ$5="b",1,(IF('Объяснение первой части'!CQ$5="d",0,"")))))</f>
        <v/>
      </c>
      <c r="CR50" s="1" t="str">
        <f>IF(CR49=0,0,(IF('Объяснение первой части'!CR$5="b",1,(IF('Объяснение первой части'!CR$5="d",0,"")))))</f>
        <v/>
      </c>
      <c r="CS50" s="1" t="str">
        <f>IF(CS49=0,0,(IF('Объяснение первой части'!CS$5="b",1,(IF('Объяснение первой части'!CS$5="d",0,"")))))</f>
        <v/>
      </c>
      <c r="CT50" s="1" t="str">
        <f>IF(CT49=0,0,(IF('Объяснение первой части'!CT$5="b",1,(IF('Объяснение первой части'!CT$5="d",0,"")))))</f>
        <v/>
      </c>
      <c r="CU50" s="1" t="str">
        <f>IF(CU49=0,0,(IF('Объяснение первой части'!CU$5="b",1,(IF('Объяснение первой части'!CU$5="d",0,"")))))</f>
        <v/>
      </c>
      <c r="CV50" s="1" t="str">
        <f>IF(CV49=0,0,(IF('Объяснение первой части'!CV$5="b",1,(IF('Объяснение первой части'!CV$5="d",0,"")))))</f>
        <v/>
      </c>
      <c r="CW50" s="1" t="str">
        <f>IF(CW49=0,0,(IF('Объяснение первой части'!CW$5="b",1,(IF('Объяснение первой части'!CW$5="d",0,"")))))</f>
        <v/>
      </c>
      <c r="CX50" s="50" t="str">
        <f>IF(CX49=0,0,(IF('Объяснение первой части'!CX$5="b",1,(IF('Объяснение первой части'!CX$5="d",0,"")))))</f>
        <v/>
      </c>
    </row>
    <row r="51" spans="1:102" x14ac:dyDescent="0.25">
      <c r="A51" s="121"/>
      <c r="B51" s="122"/>
      <c r="C51" s="1" t="str">
        <f>IF(C50=0,0,(IF('Объяснение первой части'!C$6="b",1,(IF('Объяснение первой части'!C$6="d",0,"")))))</f>
        <v/>
      </c>
      <c r="D51" s="1" t="str">
        <f>IF(D50=0,0,(IF('Объяснение первой части'!D$6="b",1,(IF('Объяснение первой части'!D$6="d",0,"")))))</f>
        <v/>
      </c>
      <c r="E51" s="1" t="str">
        <f>IF(E50=0,0,(IF('Объяснение первой части'!E$6="b",1,(IF('Объяснение первой части'!E$6="d",0,"")))))</f>
        <v/>
      </c>
      <c r="F51" s="1" t="str">
        <f>IF(F50=0,0,(IF('Объяснение первой части'!F$6="b",1,(IF('Объяснение первой части'!F$6="d",0,"")))))</f>
        <v/>
      </c>
      <c r="G51" s="1" t="str">
        <f>IF(G50=0,0,(IF('Объяснение первой части'!G$6="b",1,(IF('Объяснение первой части'!G$6="d",0,"")))))</f>
        <v/>
      </c>
      <c r="H51" s="1" t="str">
        <f>IF(H50=0,0,(IF('Объяснение первой части'!H$6="b",1,(IF('Объяснение первой части'!H$6="d",0,"")))))</f>
        <v/>
      </c>
      <c r="I51" s="1" t="str">
        <f>IF(I50=0,0,(IF('Объяснение первой части'!I$6="b",1,(IF('Объяснение первой части'!I$6="d",0,"")))))</f>
        <v/>
      </c>
      <c r="J51" s="1" t="str">
        <f>IF(J50=0,0,(IF('Объяснение первой части'!J$6="b",1,(IF('Объяснение первой части'!J$6="d",0,"")))))</f>
        <v/>
      </c>
      <c r="K51" s="1" t="str">
        <f>IF(K50=0,0,(IF('Объяснение первой части'!K$6="b",1,(IF('Объяснение первой части'!K$6="d",0,"")))))</f>
        <v/>
      </c>
      <c r="L51" s="1" t="str">
        <f>IF(L50=0,0,(IF('Объяснение первой части'!L$6="b",1,(IF('Объяснение первой части'!L$6="d",0,"")))))</f>
        <v/>
      </c>
      <c r="M51" s="1" t="str">
        <f>IF(M50=0,0,(IF('Объяснение первой части'!M$6="b",1,(IF('Объяснение первой части'!M$6="d",0,"")))))</f>
        <v/>
      </c>
      <c r="N51" s="1" t="str">
        <f>IF(N50=0,0,(IF('Объяснение первой части'!N$6="b",1,(IF('Объяснение первой части'!N$6="d",0,"")))))</f>
        <v/>
      </c>
      <c r="O51" s="1" t="str">
        <f>IF(O50=0,0,(IF('Объяснение первой части'!O$6="b",1,(IF('Объяснение первой части'!O$6="d",0,"")))))</f>
        <v/>
      </c>
      <c r="P51" s="1" t="str">
        <f>IF(P50=0,0,(IF('Объяснение первой части'!P$6="b",1,(IF('Объяснение первой части'!P$6="d",0,"")))))</f>
        <v/>
      </c>
      <c r="Q51" s="1" t="str">
        <f>IF(Q50=0,0,(IF('Объяснение первой части'!Q$6="b",1,(IF('Объяснение первой части'!Q$6="d",0,"")))))</f>
        <v/>
      </c>
      <c r="R51" s="1" t="str">
        <f>IF(R50=0,0,(IF('Объяснение первой части'!R$6="b",1,(IF('Объяснение первой части'!R$6="d",0,"")))))</f>
        <v/>
      </c>
      <c r="S51" s="1" t="str">
        <f>IF(S50=0,0,(IF('Объяснение первой части'!S$6="b",1,(IF('Объяснение первой части'!S$6="d",0,"")))))</f>
        <v/>
      </c>
      <c r="T51" s="1" t="str">
        <f>IF(T50=0,0,(IF('Объяснение первой части'!T$6="b",1,(IF('Объяснение первой части'!T$6="d",0,"")))))</f>
        <v/>
      </c>
      <c r="U51" s="1" t="str">
        <f>IF(U50=0,0,(IF('Объяснение первой части'!U$6="b",1,(IF('Объяснение первой части'!U$6="d",0,"")))))</f>
        <v/>
      </c>
      <c r="V51" s="1" t="str">
        <f>IF(V50=0,0,(IF('Объяснение первой части'!V$6="b",1,(IF('Объяснение первой части'!V$6="d",0,"")))))</f>
        <v/>
      </c>
      <c r="W51" s="1" t="str">
        <f>IF(W50=0,0,(IF('Объяснение первой части'!W$6="b",1,(IF('Объяснение первой части'!W$6="d",0,"")))))</f>
        <v/>
      </c>
      <c r="X51" s="1" t="str">
        <f>IF(X50=0,0,(IF('Объяснение первой части'!X$6="b",1,(IF('Объяснение первой части'!X$6="d",0,"")))))</f>
        <v/>
      </c>
      <c r="Y51" s="1" t="str">
        <f>IF(Y50=0,0,(IF('Объяснение первой части'!Y$6="b",1,(IF('Объяснение первой части'!Y$6="d",0,"")))))</f>
        <v/>
      </c>
      <c r="Z51" s="1" t="str">
        <f>IF(Z50=0,0,(IF('Объяснение первой части'!Z$6="b",1,(IF('Объяснение первой части'!Z$6="d",0,"")))))</f>
        <v/>
      </c>
      <c r="AA51" s="1" t="str">
        <f>IF(AA50=0,0,(IF('Объяснение первой части'!AA$6="b",1,(IF('Объяснение первой части'!AA$6="d",0,"")))))</f>
        <v/>
      </c>
      <c r="AB51" s="1" t="str">
        <f>IF(AB50=0,0,(IF('Объяснение первой части'!AB$6="b",1,(IF('Объяснение первой части'!AB$6="d",0,"")))))</f>
        <v/>
      </c>
      <c r="AC51" s="1" t="str">
        <f>IF(AC50=0,0,(IF('Объяснение первой части'!AC$6="b",1,(IF('Объяснение первой части'!AC$6="d",0,"")))))</f>
        <v/>
      </c>
      <c r="AD51" s="1" t="str">
        <f>IF(AD50=0,0,(IF('Объяснение первой части'!AD$6="b",1,(IF('Объяснение первой части'!AD$6="d",0,"")))))</f>
        <v/>
      </c>
      <c r="AE51" s="1" t="str">
        <f>IF(AE50=0,0,(IF('Объяснение первой части'!AE$6="b",1,(IF('Объяснение первой части'!AE$6="d",0,"")))))</f>
        <v/>
      </c>
      <c r="AF51" s="1" t="str">
        <f>IF(AF50=0,0,(IF('Объяснение первой части'!AF$6="b",1,(IF('Объяснение первой части'!AF$6="d",0,"")))))</f>
        <v/>
      </c>
      <c r="AG51" s="1" t="str">
        <f>IF(AG50=0,0,(IF('Объяснение первой части'!AG$6="b",1,(IF('Объяснение первой части'!AG$6="d",0,"")))))</f>
        <v/>
      </c>
      <c r="AH51" s="1" t="str">
        <f>IF(AH50=0,0,(IF('Объяснение первой части'!AH$6="b",1,(IF('Объяснение первой части'!AH$6="d",0,"")))))</f>
        <v/>
      </c>
      <c r="AI51" s="1" t="str">
        <f>IF(AI50=0,0,(IF('Объяснение первой части'!AI$6="b",1,(IF('Объяснение первой части'!AI$6="d",0,"")))))</f>
        <v/>
      </c>
      <c r="AJ51" s="1" t="str">
        <f>IF(AJ50=0,0,(IF('Объяснение первой части'!AJ$6="b",1,(IF('Объяснение первой части'!AJ$6="d",0,"")))))</f>
        <v/>
      </c>
      <c r="AK51" s="1" t="str">
        <f>IF(AK50=0,0,(IF('Объяснение первой части'!AK$6="b",1,(IF('Объяснение первой части'!AK$6="d",0,"")))))</f>
        <v/>
      </c>
      <c r="AL51" s="1" t="str">
        <f>IF(AL50=0,0,(IF('Объяснение первой части'!AL$6="b",1,(IF('Объяснение первой части'!AL$6="d",0,"")))))</f>
        <v/>
      </c>
      <c r="AM51" s="1" t="str">
        <f>IF(AM50=0,0,(IF('Объяснение первой части'!AM$6="b",1,(IF('Объяснение первой части'!AM$6="d",0,"")))))</f>
        <v/>
      </c>
      <c r="AN51" s="1" t="str">
        <f>IF(AN50=0,0,(IF('Объяснение первой части'!AN$6="b",1,(IF('Объяснение первой части'!AN$6="d",0,"")))))</f>
        <v/>
      </c>
      <c r="AO51" s="1" t="str">
        <f>IF(AO50=0,0,(IF('Объяснение первой части'!AO$6="b",1,(IF('Объяснение первой части'!AO$6="d",0,"")))))</f>
        <v/>
      </c>
      <c r="AP51" s="1" t="str">
        <f>IF(AP50=0,0,(IF('Объяснение первой части'!AP$6="b",1,(IF('Объяснение первой части'!AP$6="d",0,"")))))</f>
        <v/>
      </c>
      <c r="AQ51" s="1" t="str">
        <f>IF(AQ50=0,0,(IF('Объяснение первой части'!AQ$6="b",1,(IF('Объяснение первой части'!AQ$6="d",0,"")))))</f>
        <v/>
      </c>
      <c r="AR51" s="1" t="str">
        <f>IF(AR50=0,0,(IF('Объяснение первой части'!AR$6="b",1,(IF('Объяснение первой части'!AR$6="d",0,"")))))</f>
        <v/>
      </c>
      <c r="AS51" s="1" t="str">
        <f>IF(AS50=0,0,(IF('Объяснение первой части'!AS$6="b",1,(IF('Объяснение первой части'!AS$6="d",0,"")))))</f>
        <v/>
      </c>
      <c r="AT51" s="1" t="str">
        <f>IF(AT50=0,0,(IF('Объяснение первой части'!AT$6="b",1,(IF('Объяснение первой части'!AT$6="d",0,"")))))</f>
        <v/>
      </c>
      <c r="AU51" s="1" t="str">
        <f>IF(AU50=0,0,(IF('Объяснение первой части'!AU$6="b",1,(IF('Объяснение первой части'!AU$6="d",0,"")))))</f>
        <v/>
      </c>
      <c r="AV51" s="1" t="str">
        <f>IF(AV50=0,0,(IF('Объяснение первой части'!AV$6="b",1,(IF('Объяснение первой части'!AV$6="d",0,"")))))</f>
        <v/>
      </c>
      <c r="AW51" s="1" t="str">
        <f>IF(AW50=0,0,(IF('Объяснение первой части'!AW$6="b",1,(IF('Объяснение первой части'!AW$6="d",0,"")))))</f>
        <v/>
      </c>
      <c r="AX51" s="1" t="str">
        <f>IF(AX50=0,0,(IF('Объяснение первой части'!AX$6="b",1,(IF('Объяснение первой части'!AX$6="d",0,"")))))</f>
        <v/>
      </c>
      <c r="AY51" s="1" t="str">
        <f>IF(AY50=0,0,(IF('Объяснение первой части'!AY$6="b",1,(IF('Объяснение первой части'!AY$6="d",0,"")))))</f>
        <v/>
      </c>
      <c r="AZ51" s="1" t="str">
        <f>IF(AZ50=0,0,(IF('Объяснение первой части'!AZ$6="b",1,(IF('Объяснение первой части'!AZ$6="d",0,"")))))</f>
        <v/>
      </c>
      <c r="BA51" s="1" t="str">
        <f>IF(BA50=0,0,(IF('Объяснение первой части'!BA$6="b",1,(IF('Объяснение первой части'!BA$6="d",0,"")))))</f>
        <v/>
      </c>
      <c r="BB51" s="1" t="str">
        <f>IF(BB50=0,0,(IF('Объяснение первой части'!BB$6="b",1,(IF('Объяснение первой части'!BB$6="d",0,"")))))</f>
        <v/>
      </c>
      <c r="BC51" s="1" t="str">
        <f>IF(BC50=0,0,(IF('Объяснение первой части'!BC$6="b",1,(IF('Объяснение первой части'!BC$6="d",0,"")))))</f>
        <v/>
      </c>
      <c r="BD51" s="1" t="str">
        <f>IF(BD50=0,0,(IF('Объяснение первой части'!BD$6="b",1,(IF('Объяснение первой части'!BD$6="d",0,"")))))</f>
        <v/>
      </c>
      <c r="BE51" s="1" t="str">
        <f>IF(BE50=0,0,(IF('Объяснение первой части'!BE$6="b",1,(IF('Объяснение первой части'!BE$6="d",0,"")))))</f>
        <v/>
      </c>
      <c r="BF51" s="1" t="str">
        <f>IF(BF50=0,0,(IF('Объяснение первой части'!BF$6="b",1,(IF('Объяснение первой части'!BF$6="d",0,"")))))</f>
        <v/>
      </c>
      <c r="BG51" s="1" t="str">
        <f>IF(BG50=0,0,(IF('Объяснение первой части'!BG$6="b",1,(IF('Объяснение первой части'!BG$6="d",0,"")))))</f>
        <v/>
      </c>
      <c r="BH51" s="1" t="str">
        <f>IF(BH50=0,0,(IF('Объяснение первой части'!BH$6="b",1,(IF('Объяснение первой части'!BH$6="d",0,"")))))</f>
        <v/>
      </c>
      <c r="BI51" s="1" t="str">
        <f>IF(BI50=0,0,(IF('Объяснение первой части'!BI$6="b",1,(IF('Объяснение первой части'!BI$6="d",0,"")))))</f>
        <v/>
      </c>
      <c r="BJ51" s="1" t="str">
        <f>IF(BJ50=0,0,(IF('Объяснение первой части'!BJ$6="b",1,(IF('Объяснение первой части'!BJ$6="d",0,"")))))</f>
        <v/>
      </c>
      <c r="BK51" s="1" t="str">
        <f>IF(BK50=0,0,(IF('Объяснение первой части'!BK$6="b",1,(IF('Объяснение первой части'!BK$6="d",0,"")))))</f>
        <v/>
      </c>
      <c r="BL51" s="1" t="str">
        <f>IF(BL50=0,0,(IF('Объяснение первой части'!BL$6="b",1,(IF('Объяснение первой части'!BL$6="d",0,"")))))</f>
        <v/>
      </c>
      <c r="BM51" s="1" t="str">
        <f>IF(BM50=0,0,(IF('Объяснение первой части'!BM$6="b",1,(IF('Объяснение первой части'!BM$6="d",0,"")))))</f>
        <v/>
      </c>
      <c r="BN51" s="1" t="str">
        <f>IF(BN50=0,0,(IF('Объяснение первой части'!BN$6="b",1,(IF('Объяснение первой части'!BN$6="d",0,"")))))</f>
        <v/>
      </c>
      <c r="BO51" s="1" t="str">
        <f>IF(BO50=0,0,(IF('Объяснение первой части'!BO$6="b",1,(IF('Объяснение первой части'!BO$6="d",0,"")))))</f>
        <v/>
      </c>
      <c r="BP51" s="1" t="str">
        <f>IF(BP50=0,0,(IF('Объяснение первой части'!BP$6="b",1,(IF('Объяснение первой части'!BP$6="d",0,"")))))</f>
        <v/>
      </c>
      <c r="BQ51" s="1" t="str">
        <f>IF(BQ50=0,0,(IF('Объяснение первой части'!BQ$6="b",1,(IF('Объяснение первой части'!BQ$6="d",0,"")))))</f>
        <v/>
      </c>
      <c r="BR51" s="1" t="str">
        <f>IF(BR50=0,0,(IF('Объяснение первой части'!BR$6="b",1,(IF('Объяснение первой части'!BR$6="d",0,"")))))</f>
        <v/>
      </c>
      <c r="BS51" s="1" t="str">
        <f>IF(BS50=0,0,(IF('Объяснение первой части'!BS$6="b",1,(IF('Объяснение первой части'!BS$6="d",0,"")))))</f>
        <v/>
      </c>
      <c r="BT51" s="1" t="str">
        <f>IF(BT50=0,0,(IF('Объяснение первой части'!BT$6="b",1,(IF('Объяснение первой части'!BT$6="d",0,"")))))</f>
        <v/>
      </c>
      <c r="BU51" s="1" t="str">
        <f>IF(BU50=0,0,(IF('Объяснение первой части'!BU$6="b",1,(IF('Объяснение первой части'!BU$6="d",0,"")))))</f>
        <v/>
      </c>
      <c r="BV51" s="1" t="str">
        <f>IF(BV50=0,0,(IF('Объяснение первой части'!BV$6="b",1,(IF('Объяснение первой части'!BV$6="d",0,"")))))</f>
        <v/>
      </c>
      <c r="BW51" s="1" t="str">
        <f>IF(BW50=0,0,(IF('Объяснение первой части'!BW$6="b",1,(IF('Объяснение первой части'!BW$6="d",0,"")))))</f>
        <v/>
      </c>
      <c r="BX51" s="1" t="str">
        <f>IF(BX50=0,0,(IF('Объяснение первой части'!BX$6="b",1,(IF('Объяснение первой части'!BX$6="d",0,"")))))</f>
        <v/>
      </c>
      <c r="BY51" s="1" t="str">
        <f>IF(BY50=0,0,(IF('Объяснение первой части'!BY$6="b",1,(IF('Объяснение первой части'!BY$6="d",0,"")))))</f>
        <v/>
      </c>
      <c r="BZ51" s="1" t="str">
        <f>IF(BZ50=0,0,(IF('Объяснение первой части'!BZ$6="b",1,(IF('Объяснение первой части'!BZ$6="d",0,"")))))</f>
        <v/>
      </c>
      <c r="CA51" s="1" t="str">
        <f>IF(CA50=0,0,(IF('Объяснение первой части'!CA$6="b",1,(IF('Объяснение первой части'!CA$6="d",0,"")))))</f>
        <v/>
      </c>
      <c r="CB51" s="1" t="str">
        <f>IF(CB50=0,0,(IF('Объяснение первой части'!CB$6="b",1,(IF('Объяснение первой части'!CB$6="d",0,"")))))</f>
        <v/>
      </c>
      <c r="CC51" s="1" t="str">
        <f>IF(CC50=0,0,(IF('Объяснение первой части'!CC$6="b",1,(IF('Объяснение первой части'!CC$6="d",0,"")))))</f>
        <v/>
      </c>
      <c r="CD51" s="1" t="str">
        <f>IF(CD50=0,0,(IF('Объяснение первой части'!CD$6="b",1,(IF('Объяснение первой части'!CD$6="d",0,"")))))</f>
        <v/>
      </c>
      <c r="CE51" s="1" t="str">
        <f>IF(CE50=0,0,(IF('Объяснение первой части'!CE$6="b",1,(IF('Объяснение первой части'!CE$6="d",0,"")))))</f>
        <v/>
      </c>
      <c r="CF51" s="1" t="str">
        <f>IF(CF50=0,0,(IF('Объяснение первой части'!CF$6="b",1,(IF('Объяснение первой части'!CF$6="d",0,"")))))</f>
        <v/>
      </c>
      <c r="CG51" s="1" t="str">
        <f>IF(CG50=0,0,(IF('Объяснение первой части'!CG$6="b",1,(IF('Объяснение первой части'!CG$6="d",0,"")))))</f>
        <v/>
      </c>
      <c r="CH51" s="1" t="str">
        <f>IF(CH50=0,0,(IF('Объяснение первой части'!CH$6="b",1,(IF('Объяснение первой части'!CH$6="d",0,"")))))</f>
        <v/>
      </c>
      <c r="CI51" s="1" t="str">
        <f>IF(CI50=0,0,(IF('Объяснение первой части'!CI$6="b",1,(IF('Объяснение первой части'!CI$6="d",0,"")))))</f>
        <v/>
      </c>
      <c r="CJ51" s="1" t="str">
        <f>IF(CJ50=0,0,(IF('Объяснение первой части'!CJ$6="b",1,(IF('Объяснение первой части'!CJ$6="d",0,"")))))</f>
        <v/>
      </c>
      <c r="CK51" s="1" t="str">
        <f>IF(CK50=0,0,(IF('Объяснение первой части'!CK$6="b",1,(IF('Объяснение первой части'!CK$6="d",0,"")))))</f>
        <v/>
      </c>
      <c r="CL51" s="1" t="str">
        <f>IF(CL50=0,0,(IF('Объяснение первой части'!CL$6="b",1,(IF('Объяснение первой части'!CL$6="d",0,"")))))</f>
        <v/>
      </c>
      <c r="CM51" s="1" t="str">
        <f>IF(CM50=0,0,(IF('Объяснение первой части'!CM$6="b",1,(IF('Объяснение первой части'!CM$6="d",0,"")))))</f>
        <v/>
      </c>
      <c r="CN51" s="1" t="str">
        <f>IF(CN50=0,0,(IF('Объяснение первой части'!CN$6="b",1,(IF('Объяснение первой части'!CN$6="d",0,"")))))</f>
        <v/>
      </c>
      <c r="CO51" s="1" t="str">
        <f>IF(CO50=0,0,(IF('Объяснение первой части'!CO$6="b",1,(IF('Объяснение первой части'!CO$6="d",0,"")))))</f>
        <v/>
      </c>
      <c r="CP51" s="1" t="str">
        <f>IF(CP50=0,0,(IF('Объяснение первой части'!CP$6="b",1,(IF('Объяснение первой части'!CP$6="d",0,"")))))</f>
        <v/>
      </c>
      <c r="CQ51" s="1" t="str">
        <f>IF(CQ50=0,0,(IF('Объяснение первой части'!CQ$6="b",1,(IF('Объяснение первой части'!CQ$6="d",0,"")))))</f>
        <v/>
      </c>
      <c r="CR51" s="1" t="str">
        <f>IF(CR50=0,0,(IF('Объяснение первой части'!CR$6="b",1,(IF('Объяснение первой части'!CR$6="d",0,"")))))</f>
        <v/>
      </c>
      <c r="CS51" s="1" t="str">
        <f>IF(CS50=0,0,(IF('Объяснение первой части'!CS$6="b",1,(IF('Объяснение первой части'!CS$6="d",0,"")))))</f>
        <v/>
      </c>
      <c r="CT51" s="1" t="str">
        <f>IF(CT50=0,0,(IF('Объяснение первой части'!CT$6="b",1,(IF('Объяснение первой части'!CT$6="d",0,"")))))</f>
        <v/>
      </c>
      <c r="CU51" s="1" t="str">
        <f>IF(CU50=0,0,(IF('Объяснение первой части'!CU$6="b",1,(IF('Объяснение первой части'!CU$6="d",0,"")))))</f>
        <v/>
      </c>
      <c r="CV51" s="1" t="str">
        <f>IF(CV50=0,0,(IF('Объяснение первой части'!CV$6="b",1,(IF('Объяснение первой части'!CV$6="d",0,"")))))</f>
        <v/>
      </c>
      <c r="CW51" s="1" t="str">
        <f>IF(CW50=0,0,(IF('Объяснение первой части'!CW$6="b",1,(IF('Объяснение первой части'!CW$6="d",0,"")))))</f>
        <v/>
      </c>
      <c r="CX51" s="50" t="str">
        <f>IF(CX50=0,0,(IF('Объяснение первой части'!CX$6="b",1,(IF('Объяснение первой части'!CX$6="d",0,"")))))</f>
        <v/>
      </c>
    </row>
    <row r="52" spans="1:102" x14ac:dyDescent="0.25">
      <c r="A52" s="121"/>
      <c r="B52" s="122"/>
      <c r="C52" s="1" t="str">
        <f>IF(C51=0,0,(IF('Объяснение первой части'!C$7="b",1,(IF('Объяснение первой части'!C$7="d",0,"")))))</f>
        <v/>
      </c>
      <c r="D52" s="1" t="str">
        <f>IF(D51=0,0,(IF('Объяснение первой части'!D$7="b",1,(IF('Объяснение первой части'!D$7="d",0,"")))))</f>
        <v/>
      </c>
      <c r="E52" s="1" t="str">
        <f>IF(E51=0,0,(IF('Объяснение первой части'!E$7="b",1,(IF('Объяснение первой части'!E$7="d",0,"")))))</f>
        <v/>
      </c>
      <c r="F52" s="1" t="str">
        <f>IF(F51=0,0,(IF('Объяснение первой части'!F$7="b",1,(IF('Объяснение первой части'!F$7="d",0,"")))))</f>
        <v/>
      </c>
      <c r="G52" s="1" t="str">
        <f>IF(G51=0,0,(IF('Объяснение первой части'!G$7="b",1,(IF('Объяснение первой части'!G$7="d",0,"")))))</f>
        <v/>
      </c>
      <c r="H52" s="1" t="str">
        <f>IF(H51=0,0,(IF('Объяснение первой части'!H$7="b",1,(IF('Объяснение первой части'!H$7="d",0,"")))))</f>
        <v/>
      </c>
      <c r="I52" s="1" t="str">
        <f>IF(I51=0,0,(IF('Объяснение первой части'!I$7="b",1,(IF('Объяснение первой части'!I$7="d",0,"")))))</f>
        <v/>
      </c>
      <c r="J52" s="1" t="str">
        <f>IF(J51=0,0,(IF('Объяснение первой части'!J$7="b",1,(IF('Объяснение первой части'!J$7="d",0,"")))))</f>
        <v/>
      </c>
      <c r="K52" s="1" t="str">
        <f>IF(K51=0,0,(IF('Объяснение первой части'!K$7="b",1,(IF('Объяснение первой части'!K$7="d",0,"")))))</f>
        <v/>
      </c>
      <c r="L52" s="1" t="str">
        <f>IF(L51=0,0,(IF('Объяснение первой части'!L$7="b",1,(IF('Объяснение первой части'!L$7="d",0,"")))))</f>
        <v/>
      </c>
      <c r="M52" s="1" t="str">
        <f>IF(M51=0,0,(IF('Объяснение первой части'!M$7="b",1,(IF('Объяснение первой части'!M$7="d",0,"")))))</f>
        <v/>
      </c>
      <c r="N52" s="1" t="str">
        <f>IF(N51=0,0,(IF('Объяснение первой части'!N$7="b",1,(IF('Объяснение первой части'!N$7="d",0,"")))))</f>
        <v/>
      </c>
      <c r="O52" s="1" t="str">
        <f>IF(O51=0,0,(IF('Объяснение первой части'!O$7="b",1,(IF('Объяснение первой части'!O$7="d",0,"")))))</f>
        <v/>
      </c>
      <c r="P52" s="1" t="str">
        <f>IF(P51=0,0,(IF('Объяснение первой части'!P$7="b",1,(IF('Объяснение первой части'!P$7="d",0,"")))))</f>
        <v/>
      </c>
      <c r="Q52" s="1" t="str">
        <f>IF(Q51=0,0,(IF('Объяснение первой части'!Q$7="b",1,(IF('Объяснение первой части'!Q$7="d",0,"")))))</f>
        <v/>
      </c>
      <c r="R52" s="1" t="str">
        <f>IF(R51=0,0,(IF('Объяснение первой части'!R$7="b",1,(IF('Объяснение первой части'!R$7="d",0,"")))))</f>
        <v/>
      </c>
      <c r="S52" s="1" t="str">
        <f>IF(S51=0,0,(IF('Объяснение первой части'!S$7="b",1,(IF('Объяснение первой части'!S$7="d",0,"")))))</f>
        <v/>
      </c>
      <c r="T52" s="1" t="str">
        <f>IF(T51=0,0,(IF('Объяснение первой части'!T$7="b",1,(IF('Объяснение первой части'!T$7="d",0,"")))))</f>
        <v/>
      </c>
      <c r="U52" s="1" t="str">
        <f>IF(U51=0,0,(IF('Объяснение первой части'!U$7="b",1,(IF('Объяснение первой части'!U$7="d",0,"")))))</f>
        <v/>
      </c>
      <c r="V52" s="1" t="str">
        <f>IF(V51=0,0,(IF('Объяснение первой части'!V$7="b",1,(IF('Объяснение первой части'!V$7="d",0,"")))))</f>
        <v/>
      </c>
      <c r="W52" s="1" t="str">
        <f>IF(W51=0,0,(IF('Объяснение первой части'!W$7="b",1,(IF('Объяснение первой части'!W$7="d",0,"")))))</f>
        <v/>
      </c>
      <c r="X52" s="1" t="str">
        <f>IF(X51=0,0,(IF('Объяснение первой части'!X$7="b",1,(IF('Объяснение первой части'!X$7="d",0,"")))))</f>
        <v/>
      </c>
      <c r="Y52" s="1" t="str">
        <f>IF(Y51=0,0,(IF('Объяснение первой части'!Y$7="b",1,(IF('Объяснение первой части'!Y$7="d",0,"")))))</f>
        <v/>
      </c>
      <c r="Z52" s="1" t="str">
        <f>IF(Z51=0,0,(IF('Объяснение первой части'!Z$7="b",1,(IF('Объяснение первой части'!Z$7="d",0,"")))))</f>
        <v/>
      </c>
      <c r="AA52" s="1" t="str">
        <f>IF(AA51=0,0,(IF('Объяснение первой части'!AA$7="b",1,(IF('Объяснение первой части'!AA$7="d",0,"")))))</f>
        <v/>
      </c>
      <c r="AB52" s="1" t="str">
        <f>IF(AB51=0,0,(IF('Объяснение первой части'!AB$7="b",1,(IF('Объяснение первой части'!AB$7="d",0,"")))))</f>
        <v/>
      </c>
      <c r="AC52" s="1" t="str">
        <f>IF(AC51=0,0,(IF('Объяснение первой части'!AC$7="b",1,(IF('Объяснение первой части'!AC$7="d",0,"")))))</f>
        <v/>
      </c>
      <c r="AD52" s="1" t="str">
        <f>IF(AD51=0,0,(IF('Объяснение первой части'!AD$7="b",1,(IF('Объяснение первой части'!AD$7="d",0,"")))))</f>
        <v/>
      </c>
      <c r="AE52" s="1" t="str">
        <f>IF(AE51=0,0,(IF('Объяснение первой части'!AE$7="b",1,(IF('Объяснение первой части'!AE$7="d",0,"")))))</f>
        <v/>
      </c>
      <c r="AF52" s="1" t="str">
        <f>IF(AF51=0,0,(IF('Объяснение первой части'!AF$7="b",1,(IF('Объяснение первой части'!AF$7="d",0,"")))))</f>
        <v/>
      </c>
      <c r="AG52" s="1" t="str">
        <f>IF(AG51=0,0,(IF('Объяснение первой части'!AG$7="b",1,(IF('Объяснение первой части'!AG$7="d",0,"")))))</f>
        <v/>
      </c>
      <c r="AH52" s="1" t="str">
        <f>IF(AH51=0,0,(IF('Объяснение первой части'!AH$7="b",1,(IF('Объяснение первой части'!AH$7="d",0,"")))))</f>
        <v/>
      </c>
      <c r="AI52" s="1" t="str">
        <f>IF(AI51=0,0,(IF('Объяснение первой части'!AI$7="b",1,(IF('Объяснение первой части'!AI$7="d",0,"")))))</f>
        <v/>
      </c>
      <c r="AJ52" s="1" t="str">
        <f>IF(AJ51=0,0,(IF('Объяснение первой части'!AJ$7="b",1,(IF('Объяснение первой части'!AJ$7="d",0,"")))))</f>
        <v/>
      </c>
      <c r="AK52" s="1" t="str">
        <f>IF(AK51=0,0,(IF('Объяснение первой части'!AK$7="b",1,(IF('Объяснение первой части'!AK$7="d",0,"")))))</f>
        <v/>
      </c>
      <c r="AL52" s="1" t="str">
        <f>IF(AL51=0,0,(IF('Объяснение первой части'!AL$7="b",1,(IF('Объяснение первой части'!AL$7="d",0,"")))))</f>
        <v/>
      </c>
      <c r="AM52" s="1" t="str">
        <f>IF(AM51=0,0,(IF('Объяснение первой части'!AM$7="b",1,(IF('Объяснение первой части'!AM$7="d",0,"")))))</f>
        <v/>
      </c>
      <c r="AN52" s="1" t="str">
        <f>IF(AN51=0,0,(IF('Объяснение первой части'!AN$7="b",1,(IF('Объяснение первой части'!AN$7="d",0,"")))))</f>
        <v/>
      </c>
      <c r="AO52" s="1" t="str">
        <f>IF(AO51=0,0,(IF('Объяснение первой части'!AO$7="b",1,(IF('Объяснение первой части'!AO$7="d",0,"")))))</f>
        <v/>
      </c>
      <c r="AP52" s="1" t="str">
        <f>IF(AP51=0,0,(IF('Объяснение первой части'!AP$7="b",1,(IF('Объяснение первой части'!AP$7="d",0,"")))))</f>
        <v/>
      </c>
      <c r="AQ52" s="1" t="str">
        <f>IF(AQ51=0,0,(IF('Объяснение первой части'!AQ$7="b",1,(IF('Объяснение первой части'!AQ$7="d",0,"")))))</f>
        <v/>
      </c>
      <c r="AR52" s="1" t="str">
        <f>IF(AR51=0,0,(IF('Объяснение первой части'!AR$7="b",1,(IF('Объяснение первой части'!AR$7="d",0,"")))))</f>
        <v/>
      </c>
      <c r="AS52" s="1" t="str">
        <f>IF(AS51=0,0,(IF('Объяснение первой части'!AS$7="b",1,(IF('Объяснение первой части'!AS$7="d",0,"")))))</f>
        <v/>
      </c>
      <c r="AT52" s="1" t="str">
        <f>IF(AT51=0,0,(IF('Объяснение первой части'!AT$7="b",1,(IF('Объяснение первой части'!AT$7="d",0,"")))))</f>
        <v/>
      </c>
      <c r="AU52" s="1" t="str">
        <f>IF(AU51=0,0,(IF('Объяснение первой части'!AU$7="b",1,(IF('Объяснение первой части'!AU$7="d",0,"")))))</f>
        <v/>
      </c>
      <c r="AV52" s="1" t="str">
        <f>IF(AV51=0,0,(IF('Объяснение первой части'!AV$7="b",1,(IF('Объяснение первой части'!AV$7="d",0,"")))))</f>
        <v/>
      </c>
      <c r="AW52" s="1" t="str">
        <f>IF(AW51=0,0,(IF('Объяснение первой части'!AW$7="b",1,(IF('Объяснение первой части'!AW$7="d",0,"")))))</f>
        <v/>
      </c>
      <c r="AX52" s="1" t="str">
        <f>IF(AX51=0,0,(IF('Объяснение первой части'!AX$7="b",1,(IF('Объяснение первой части'!AX$7="d",0,"")))))</f>
        <v/>
      </c>
      <c r="AY52" s="1" t="str">
        <f>IF(AY51=0,0,(IF('Объяснение первой части'!AY$7="b",1,(IF('Объяснение первой части'!AY$7="d",0,"")))))</f>
        <v/>
      </c>
      <c r="AZ52" s="1" t="str">
        <f>IF(AZ51=0,0,(IF('Объяснение первой части'!AZ$7="b",1,(IF('Объяснение первой части'!AZ$7="d",0,"")))))</f>
        <v/>
      </c>
      <c r="BA52" s="1" t="str">
        <f>IF(BA51=0,0,(IF('Объяснение первой части'!BA$7="b",1,(IF('Объяснение первой части'!BA$7="d",0,"")))))</f>
        <v/>
      </c>
      <c r="BB52" s="1" t="str">
        <f>IF(BB51=0,0,(IF('Объяснение первой части'!BB$7="b",1,(IF('Объяснение первой части'!BB$7="d",0,"")))))</f>
        <v/>
      </c>
      <c r="BC52" s="1" t="str">
        <f>IF(BC51=0,0,(IF('Объяснение первой части'!BC$7="b",1,(IF('Объяснение первой части'!BC$7="d",0,"")))))</f>
        <v/>
      </c>
      <c r="BD52" s="1" t="str">
        <f>IF(BD51=0,0,(IF('Объяснение первой части'!BD$7="b",1,(IF('Объяснение первой части'!BD$7="d",0,"")))))</f>
        <v/>
      </c>
      <c r="BE52" s="1" t="str">
        <f>IF(BE51=0,0,(IF('Объяснение первой части'!BE$7="b",1,(IF('Объяснение первой части'!BE$7="d",0,"")))))</f>
        <v/>
      </c>
      <c r="BF52" s="1" t="str">
        <f>IF(BF51=0,0,(IF('Объяснение первой части'!BF$7="b",1,(IF('Объяснение первой части'!BF$7="d",0,"")))))</f>
        <v/>
      </c>
      <c r="BG52" s="1" t="str">
        <f>IF(BG51=0,0,(IF('Объяснение первой части'!BG$7="b",1,(IF('Объяснение первой части'!BG$7="d",0,"")))))</f>
        <v/>
      </c>
      <c r="BH52" s="1" t="str">
        <f>IF(BH51=0,0,(IF('Объяснение первой части'!BH$7="b",1,(IF('Объяснение первой части'!BH$7="d",0,"")))))</f>
        <v/>
      </c>
      <c r="BI52" s="1" t="str">
        <f>IF(BI51=0,0,(IF('Объяснение первой части'!BI$7="b",1,(IF('Объяснение первой части'!BI$7="d",0,"")))))</f>
        <v/>
      </c>
      <c r="BJ52" s="1" t="str">
        <f>IF(BJ51=0,0,(IF('Объяснение первой части'!BJ$7="b",1,(IF('Объяснение первой части'!BJ$7="d",0,"")))))</f>
        <v/>
      </c>
      <c r="BK52" s="1" t="str">
        <f>IF(BK51=0,0,(IF('Объяснение первой части'!BK$7="b",1,(IF('Объяснение первой части'!BK$7="d",0,"")))))</f>
        <v/>
      </c>
      <c r="BL52" s="1" t="str">
        <f>IF(BL51=0,0,(IF('Объяснение первой части'!BL$7="b",1,(IF('Объяснение первой части'!BL$7="d",0,"")))))</f>
        <v/>
      </c>
      <c r="BM52" s="1" t="str">
        <f>IF(BM51=0,0,(IF('Объяснение первой части'!BM$7="b",1,(IF('Объяснение первой части'!BM$7="d",0,"")))))</f>
        <v/>
      </c>
      <c r="BN52" s="1" t="str">
        <f>IF(BN51=0,0,(IF('Объяснение первой части'!BN$7="b",1,(IF('Объяснение первой части'!BN$7="d",0,"")))))</f>
        <v/>
      </c>
      <c r="BO52" s="1" t="str">
        <f>IF(BO51=0,0,(IF('Объяснение первой части'!BO$7="b",1,(IF('Объяснение первой части'!BO$7="d",0,"")))))</f>
        <v/>
      </c>
      <c r="BP52" s="1" t="str">
        <f>IF(BP51=0,0,(IF('Объяснение первой части'!BP$7="b",1,(IF('Объяснение первой части'!BP$7="d",0,"")))))</f>
        <v/>
      </c>
      <c r="BQ52" s="1" t="str">
        <f>IF(BQ51=0,0,(IF('Объяснение первой части'!BQ$7="b",1,(IF('Объяснение первой части'!BQ$7="d",0,"")))))</f>
        <v/>
      </c>
      <c r="BR52" s="1" t="str">
        <f>IF(BR51=0,0,(IF('Объяснение первой части'!BR$7="b",1,(IF('Объяснение первой части'!BR$7="d",0,"")))))</f>
        <v/>
      </c>
      <c r="BS52" s="1" t="str">
        <f>IF(BS51=0,0,(IF('Объяснение первой части'!BS$7="b",1,(IF('Объяснение первой части'!BS$7="d",0,"")))))</f>
        <v/>
      </c>
      <c r="BT52" s="1" t="str">
        <f>IF(BT51=0,0,(IF('Объяснение первой части'!BT$7="b",1,(IF('Объяснение первой части'!BT$7="d",0,"")))))</f>
        <v/>
      </c>
      <c r="BU52" s="1" t="str">
        <f>IF(BU51=0,0,(IF('Объяснение первой части'!BU$7="b",1,(IF('Объяснение первой части'!BU$7="d",0,"")))))</f>
        <v/>
      </c>
      <c r="BV52" s="1" t="str">
        <f>IF(BV51=0,0,(IF('Объяснение первой части'!BV$7="b",1,(IF('Объяснение первой части'!BV$7="d",0,"")))))</f>
        <v/>
      </c>
      <c r="BW52" s="1" t="str">
        <f>IF(BW51=0,0,(IF('Объяснение первой части'!BW$7="b",1,(IF('Объяснение первой части'!BW$7="d",0,"")))))</f>
        <v/>
      </c>
      <c r="BX52" s="1" t="str">
        <f>IF(BX51=0,0,(IF('Объяснение первой части'!BX$7="b",1,(IF('Объяснение первой части'!BX$7="d",0,"")))))</f>
        <v/>
      </c>
      <c r="BY52" s="1" t="str">
        <f>IF(BY51=0,0,(IF('Объяснение первой части'!BY$7="b",1,(IF('Объяснение первой части'!BY$7="d",0,"")))))</f>
        <v/>
      </c>
      <c r="BZ52" s="1" t="str">
        <f>IF(BZ51=0,0,(IF('Объяснение первой части'!BZ$7="b",1,(IF('Объяснение первой части'!BZ$7="d",0,"")))))</f>
        <v/>
      </c>
      <c r="CA52" s="1" t="str">
        <f>IF(CA51=0,0,(IF('Объяснение первой части'!CA$7="b",1,(IF('Объяснение первой части'!CA$7="d",0,"")))))</f>
        <v/>
      </c>
      <c r="CB52" s="1" t="str">
        <f>IF(CB51=0,0,(IF('Объяснение первой части'!CB$7="b",1,(IF('Объяснение первой части'!CB$7="d",0,"")))))</f>
        <v/>
      </c>
      <c r="CC52" s="1" t="str">
        <f>IF(CC51=0,0,(IF('Объяснение первой части'!CC$7="b",1,(IF('Объяснение первой части'!CC$7="d",0,"")))))</f>
        <v/>
      </c>
      <c r="CD52" s="1" t="str">
        <f>IF(CD51=0,0,(IF('Объяснение первой части'!CD$7="b",1,(IF('Объяснение первой части'!CD$7="d",0,"")))))</f>
        <v/>
      </c>
      <c r="CE52" s="1" t="str">
        <f>IF(CE51=0,0,(IF('Объяснение первой части'!CE$7="b",1,(IF('Объяснение первой части'!CE$7="d",0,"")))))</f>
        <v/>
      </c>
      <c r="CF52" s="1" t="str">
        <f>IF(CF51=0,0,(IF('Объяснение первой части'!CF$7="b",1,(IF('Объяснение первой части'!CF$7="d",0,"")))))</f>
        <v/>
      </c>
      <c r="CG52" s="1" t="str">
        <f>IF(CG51=0,0,(IF('Объяснение первой части'!CG$7="b",1,(IF('Объяснение первой части'!CG$7="d",0,"")))))</f>
        <v/>
      </c>
      <c r="CH52" s="1" t="str">
        <f>IF(CH51=0,0,(IF('Объяснение первой части'!CH$7="b",1,(IF('Объяснение первой части'!CH$7="d",0,"")))))</f>
        <v/>
      </c>
      <c r="CI52" s="1" t="str">
        <f>IF(CI51=0,0,(IF('Объяснение первой части'!CI$7="b",1,(IF('Объяснение первой части'!CI$7="d",0,"")))))</f>
        <v/>
      </c>
      <c r="CJ52" s="1" t="str">
        <f>IF(CJ51=0,0,(IF('Объяснение первой части'!CJ$7="b",1,(IF('Объяснение первой части'!CJ$7="d",0,"")))))</f>
        <v/>
      </c>
      <c r="CK52" s="1" t="str">
        <f>IF(CK51=0,0,(IF('Объяснение первой части'!CK$7="b",1,(IF('Объяснение первой части'!CK$7="d",0,"")))))</f>
        <v/>
      </c>
      <c r="CL52" s="1" t="str">
        <f>IF(CL51=0,0,(IF('Объяснение первой части'!CL$7="b",1,(IF('Объяснение первой части'!CL$7="d",0,"")))))</f>
        <v/>
      </c>
      <c r="CM52" s="1" t="str">
        <f>IF(CM51=0,0,(IF('Объяснение первой части'!CM$7="b",1,(IF('Объяснение первой части'!CM$7="d",0,"")))))</f>
        <v/>
      </c>
      <c r="CN52" s="1" t="str">
        <f>IF(CN51=0,0,(IF('Объяснение первой части'!CN$7="b",1,(IF('Объяснение первой части'!CN$7="d",0,"")))))</f>
        <v/>
      </c>
      <c r="CO52" s="1" t="str">
        <f>IF(CO51=0,0,(IF('Объяснение первой части'!CO$7="b",1,(IF('Объяснение первой части'!CO$7="d",0,"")))))</f>
        <v/>
      </c>
      <c r="CP52" s="1" t="str">
        <f>IF(CP51=0,0,(IF('Объяснение первой части'!CP$7="b",1,(IF('Объяснение первой части'!CP$7="d",0,"")))))</f>
        <v/>
      </c>
      <c r="CQ52" s="1" t="str">
        <f>IF(CQ51=0,0,(IF('Объяснение первой части'!CQ$7="b",1,(IF('Объяснение первой части'!CQ$7="d",0,"")))))</f>
        <v/>
      </c>
      <c r="CR52" s="1" t="str">
        <f>IF(CR51=0,0,(IF('Объяснение первой части'!CR$7="b",1,(IF('Объяснение первой части'!CR$7="d",0,"")))))</f>
        <v/>
      </c>
      <c r="CS52" s="1" t="str">
        <f>IF(CS51=0,0,(IF('Объяснение первой части'!CS$7="b",1,(IF('Объяснение первой части'!CS$7="d",0,"")))))</f>
        <v/>
      </c>
      <c r="CT52" s="1" t="str">
        <f>IF(CT51=0,0,(IF('Объяснение первой части'!CT$7="b",1,(IF('Объяснение первой части'!CT$7="d",0,"")))))</f>
        <v/>
      </c>
      <c r="CU52" s="1" t="str">
        <f>IF(CU51=0,0,(IF('Объяснение первой части'!CU$7="b",1,(IF('Объяснение первой части'!CU$7="d",0,"")))))</f>
        <v/>
      </c>
      <c r="CV52" s="1" t="str">
        <f>IF(CV51=0,0,(IF('Объяснение первой части'!CV$7="b",1,(IF('Объяснение первой части'!CV$7="d",0,"")))))</f>
        <v/>
      </c>
      <c r="CW52" s="1" t="str">
        <f>IF(CW51=0,0,(IF('Объяснение первой части'!CW$7="b",1,(IF('Объяснение первой части'!CW$7="d",0,"")))))</f>
        <v/>
      </c>
      <c r="CX52" s="50" t="str">
        <f>IF(CX51=0,0,(IF('Объяснение первой части'!CX$7="b",1,(IF('Объяснение первой части'!CX$7="d",0,"")))))</f>
        <v/>
      </c>
    </row>
    <row r="53" spans="1:102" x14ac:dyDescent="0.25">
      <c r="A53" s="121"/>
      <c r="B53" s="12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50"/>
    </row>
    <row r="54" spans="1:102" s="110" customFormat="1" x14ac:dyDescent="0.25">
      <c r="A54" s="121"/>
      <c r="B54" s="124" t="s">
        <v>58</v>
      </c>
      <c r="C54" s="113" t="str">
        <f>IF('Объяснение первой части'!C$3="b",1,(IF('Объяснение первой части'!C$3="e",0,"")))</f>
        <v/>
      </c>
      <c r="D54" s="113" t="str">
        <f>IF('Объяснение первой части'!D$3="b",1,(IF('Объяснение первой части'!D$3="e",0,"")))</f>
        <v/>
      </c>
      <c r="E54" s="113" t="str">
        <f>IF('Объяснение первой части'!E$3="b",1,(IF('Объяснение первой части'!E$3="e",0,"")))</f>
        <v/>
      </c>
      <c r="F54" s="113" t="str">
        <f>IF('Объяснение первой части'!F$3="b",1,(IF('Объяснение первой части'!F$3="e",0,"")))</f>
        <v/>
      </c>
      <c r="G54" s="113" t="str">
        <f>IF('Объяснение первой части'!G$3="b",1,(IF('Объяснение первой части'!G$3="e",0,"")))</f>
        <v/>
      </c>
      <c r="H54" s="113" t="str">
        <f>IF('Объяснение первой части'!H$3="b",1,(IF('Объяснение первой части'!H$3="e",0,"")))</f>
        <v/>
      </c>
      <c r="I54" s="113" t="str">
        <f>IF('Объяснение первой части'!I$3="b",1,(IF('Объяснение первой части'!I$3="e",0,"")))</f>
        <v/>
      </c>
      <c r="J54" s="113" t="str">
        <f>IF('Объяснение первой части'!J$3="b",1,(IF('Объяснение первой части'!J$3="e",0,"")))</f>
        <v/>
      </c>
      <c r="K54" s="113" t="str">
        <f>IF('Объяснение первой части'!K$3="b",1,(IF('Объяснение первой части'!K$3="e",0,"")))</f>
        <v/>
      </c>
      <c r="L54" s="113" t="str">
        <f>IF('Объяснение первой части'!L$3="b",1,(IF('Объяснение первой части'!L$3="e",0,"")))</f>
        <v/>
      </c>
      <c r="M54" s="113" t="str">
        <f>IF('Объяснение первой части'!M$3="b",1,(IF('Объяснение первой части'!M$3="e",0,"")))</f>
        <v/>
      </c>
      <c r="N54" s="113" t="str">
        <f>IF('Объяснение первой части'!N$3="b",1,(IF('Объяснение первой части'!N$3="e",0,"")))</f>
        <v/>
      </c>
      <c r="O54" s="113" t="str">
        <f>IF('Объяснение первой части'!O$3="b",1,(IF('Объяснение первой части'!O$3="e",0,"")))</f>
        <v/>
      </c>
      <c r="P54" s="113" t="str">
        <f>IF('Объяснение первой части'!P$3="b",1,(IF('Объяснение первой части'!P$3="e",0,"")))</f>
        <v/>
      </c>
      <c r="Q54" s="113" t="str">
        <f>IF('Объяснение первой части'!Q$3="b",1,(IF('Объяснение первой части'!Q$3="e",0,"")))</f>
        <v/>
      </c>
      <c r="R54" s="113" t="str">
        <f>IF('Объяснение первой части'!R$3="b",1,(IF('Объяснение первой части'!R$3="e",0,"")))</f>
        <v/>
      </c>
      <c r="S54" s="113" t="str">
        <f>IF('Объяснение первой части'!S$3="b",1,(IF('Объяснение первой части'!S$3="e",0,"")))</f>
        <v/>
      </c>
      <c r="T54" s="113" t="str">
        <f>IF('Объяснение первой части'!T$3="b",1,(IF('Объяснение первой части'!T$3="e",0,"")))</f>
        <v/>
      </c>
      <c r="U54" s="113" t="str">
        <f>IF('Объяснение первой части'!U$3="b",1,(IF('Объяснение первой части'!U$3="e",0,"")))</f>
        <v/>
      </c>
      <c r="V54" s="113" t="str">
        <f>IF('Объяснение первой части'!V$3="b",1,(IF('Объяснение первой части'!V$3="e",0,"")))</f>
        <v/>
      </c>
      <c r="W54" s="113" t="str">
        <f>IF('Объяснение первой части'!W$3="b",1,(IF('Объяснение первой части'!W$3="e",0,"")))</f>
        <v/>
      </c>
      <c r="X54" s="113" t="str">
        <f>IF('Объяснение первой части'!X$3="b",1,(IF('Объяснение первой части'!X$3="e",0,"")))</f>
        <v/>
      </c>
      <c r="Y54" s="113" t="str">
        <f>IF('Объяснение первой части'!Y$3="b",1,(IF('Объяснение первой части'!Y$3="e",0,"")))</f>
        <v/>
      </c>
      <c r="Z54" s="113" t="str">
        <f>IF('Объяснение первой части'!Z$3="b",1,(IF('Объяснение первой части'!Z$3="e",0,"")))</f>
        <v/>
      </c>
      <c r="AA54" s="113" t="str">
        <f>IF('Объяснение первой части'!AA$3="b",1,(IF('Объяснение первой части'!AA$3="e",0,"")))</f>
        <v/>
      </c>
      <c r="AB54" s="113" t="str">
        <f>IF('Объяснение первой части'!AB$3="b",1,(IF('Объяснение первой части'!AB$3="e",0,"")))</f>
        <v/>
      </c>
      <c r="AC54" s="113" t="str">
        <f>IF('Объяснение первой части'!AC$3="b",1,(IF('Объяснение первой части'!AC$3="e",0,"")))</f>
        <v/>
      </c>
      <c r="AD54" s="113" t="str">
        <f>IF('Объяснение первой части'!AD$3="b",1,(IF('Объяснение первой части'!AD$3="e",0,"")))</f>
        <v/>
      </c>
      <c r="AE54" s="113" t="str">
        <f>IF('Объяснение первой части'!AE$3="b",1,(IF('Объяснение первой части'!AE$3="e",0,"")))</f>
        <v/>
      </c>
      <c r="AF54" s="113" t="str">
        <f>IF('Объяснение первой части'!AF$3="b",1,(IF('Объяснение первой части'!AF$3="e",0,"")))</f>
        <v/>
      </c>
      <c r="AG54" s="113" t="str">
        <f>IF('Объяснение первой части'!AG$3="b",1,(IF('Объяснение первой части'!AG$3="e",0,"")))</f>
        <v/>
      </c>
      <c r="AH54" s="113" t="str">
        <f>IF('Объяснение первой части'!AH$3="b",1,(IF('Объяснение первой части'!AH$3="e",0,"")))</f>
        <v/>
      </c>
      <c r="AI54" s="113" t="str">
        <f>IF('Объяснение первой части'!AI$3="b",1,(IF('Объяснение первой части'!AI$3="e",0,"")))</f>
        <v/>
      </c>
      <c r="AJ54" s="113" t="str">
        <f>IF('Объяснение первой части'!AJ$3="b",1,(IF('Объяснение первой части'!AJ$3="e",0,"")))</f>
        <v/>
      </c>
      <c r="AK54" s="113" t="str">
        <f>IF('Объяснение первой части'!AK$3="b",1,(IF('Объяснение первой части'!AK$3="e",0,"")))</f>
        <v/>
      </c>
      <c r="AL54" s="113" t="str">
        <f>IF('Объяснение первой части'!AL$3="b",1,(IF('Объяснение первой части'!AL$3="e",0,"")))</f>
        <v/>
      </c>
      <c r="AM54" s="113" t="str">
        <f>IF('Объяснение первой части'!AM$3="b",1,(IF('Объяснение первой части'!AM$3="e",0,"")))</f>
        <v/>
      </c>
      <c r="AN54" s="113" t="str">
        <f>IF('Объяснение первой части'!AN$3="b",1,(IF('Объяснение первой части'!AN$3="e",0,"")))</f>
        <v/>
      </c>
      <c r="AO54" s="113" t="str">
        <f>IF('Объяснение первой части'!AO$3="b",1,(IF('Объяснение первой части'!AO$3="e",0,"")))</f>
        <v/>
      </c>
      <c r="AP54" s="113" t="str">
        <f>IF('Объяснение первой части'!AP$3="b",1,(IF('Объяснение первой части'!AP$3="e",0,"")))</f>
        <v/>
      </c>
      <c r="AQ54" s="113" t="str">
        <f>IF('Объяснение первой части'!AQ$3="b",1,(IF('Объяснение первой части'!AQ$3="e",0,"")))</f>
        <v/>
      </c>
      <c r="AR54" s="113" t="str">
        <f>IF('Объяснение первой части'!AR$3="b",1,(IF('Объяснение первой части'!AR$3="e",0,"")))</f>
        <v/>
      </c>
      <c r="AS54" s="113" t="str">
        <f>IF('Объяснение первой части'!AS$3="b",1,(IF('Объяснение первой части'!AS$3="e",0,"")))</f>
        <v/>
      </c>
      <c r="AT54" s="113" t="str">
        <f>IF('Объяснение первой части'!AT$3="b",1,(IF('Объяснение первой части'!AT$3="e",0,"")))</f>
        <v/>
      </c>
      <c r="AU54" s="113" t="str">
        <f>IF('Объяснение первой части'!AU$3="b",1,(IF('Объяснение первой части'!AU$3="e",0,"")))</f>
        <v/>
      </c>
      <c r="AV54" s="113" t="str">
        <f>IF('Объяснение первой части'!AV$3="b",1,(IF('Объяснение первой части'!AV$3="e",0,"")))</f>
        <v/>
      </c>
      <c r="AW54" s="113" t="str">
        <f>IF('Объяснение первой части'!AW$3="b",1,(IF('Объяснение первой части'!AW$3="e",0,"")))</f>
        <v/>
      </c>
      <c r="AX54" s="113" t="str">
        <f>IF('Объяснение первой части'!AX$3="b",1,(IF('Объяснение первой части'!AX$3="e",0,"")))</f>
        <v/>
      </c>
      <c r="AY54" s="113" t="str">
        <f>IF('Объяснение первой части'!AY$3="b",1,(IF('Объяснение первой части'!AY$3="e",0,"")))</f>
        <v/>
      </c>
      <c r="AZ54" s="113" t="str">
        <f>IF('Объяснение первой части'!AZ$3="b",1,(IF('Объяснение первой части'!AZ$3="e",0,"")))</f>
        <v/>
      </c>
      <c r="BA54" s="113" t="str">
        <f>IF('Объяснение первой части'!BA$3="b",1,(IF('Объяснение первой части'!BA$3="e",0,"")))</f>
        <v/>
      </c>
      <c r="BB54" s="113" t="str">
        <f>IF('Объяснение первой части'!BB$3="b",1,(IF('Объяснение первой части'!BB$3="e",0,"")))</f>
        <v/>
      </c>
      <c r="BC54" s="113" t="str">
        <f>IF('Объяснение первой части'!BC$3="b",1,(IF('Объяснение первой части'!BC$3="e",0,"")))</f>
        <v/>
      </c>
      <c r="BD54" s="113" t="str">
        <f>IF('Объяснение первой части'!BD$3="b",1,(IF('Объяснение первой части'!BD$3="e",0,"")))</f>
        <v/>
      </c>
      <c r="BE54" s="113" t="str">
        <f>IF('Объяснение первой части'!BE$3="b",1,(IF('Объяснение первой части'!BE$3="e",0,"")))</f>
        <v/>
      </c>
      <c r="BF54" s="113" t="str">
        <f>IF('Объяснение первой части'!BF$3="b",1,(IF('Объяснение первой части'!BF$3="e",0,"")))</f>
        <v/>
      </c>
      <c r="BG54" s="113" t="str">
        <f>IF('Объяснение первой части'!BG$3="b",1,(IF('Объяснение первой части'!BG$3="e",0,"")))</f>
        <v/>
      </c>
      <c r="BH54" s="113" t="str">
        <f>IF('Объяснение первой части'!BH$3="b",1,(IF('Объяснение первой части'!BH$3="e",0,"")))</f>
        <v/>
      </c>
      <c r="BI54" s="113" t="str">
        <f>IF('Объяснение первой части'!BI$3="b",1,(IF('Объяснение первой части'!BI$3="e",0,"")))</f>
        <v/>
      </c>
      <c r="BJ54" s="113" t="str">
        <f>IF('Объяснение первой части'!BJ$3="b",1,(IF('Объяснение первой части'!BJ$3="e",0,"")))</f>
        <v/>
      </c>
      <c r="BK54" s="113" t="str">
        <f>IF('Объяснение первой части'!BK$3="b",1,(IF('Объяснение первой части'!BK$3="e",0,"")))</f>
        <v/>
      </c>
      <c r="BL54" s="113" t="str">
        <f>IF('Объяснение первой части'!BL$3="b",1,(IF('Объяснение первой части'!BL$3="e",0,"")))</f>
        <v/>
      </c>
      <c r="BM54" s="113" t="str">
        <f>IF('Объяснение первой части'!BM$3="b",1,(IF('Объяснение первой части'!BM$3="e",0,"")))</f>
        <v/>
      </c>
      <c r="BN54" s="113" t="str">
        <f>IF('Объяснение первой части'!BN$3="b",1,(IF('Объяснение первой части'!BN$3="e",0,"")))</f>
        <v/>
      </c>
      <c r="BO54" s="113" t="str">
        <f>IF('Объяснение первой части'!BO$3="b",1,(IF('Объяснение первой части'!BO$3="e",0,"")))</f>
        <v/>
      </c>
      <c r="BP54" s="113" t="str">
        <f>IF('Объяснение первой части'!BP$3="b",1,(IF('Объяснение первой части'!BP$3="e",0,"")))</f>
        <v/>
      </c>
      <c r="BQ54" s="113" t="str">
        <f>IF('Объяснение первой части'!BQ$3="b",1,(IF('Объяснение первой части'!BQ$3="e",0,"")))</f>
        <v/>
      </c>
      <c r="BR54" s="113" t="str">
        <f>IF('Объяснение первой части'!BR$3="b",1,(IF('Объяснение первой части'!BR$3="e",0,"")))</f>
        <v/>
      </c>
      <c r="BS54" s="113" t="str">
        <f>IF('Объяснение первой части'!BS$3="b",1,(IF('Объяснение первой части'!BS$3="e",0,"")))</f>
        <v/>
      </c>
      <c r="BT54" s="113" t="str">
        <f>IF('Объяснение первой части'!BT$3="b",1,(IF('Объяснение первой части'!BT$3="e",0,"")))</f>
        <v/>
      </c>
      <c r="BU54" s="113" t="str">
        <f>IF('Объяснение первой части'!BU$3="b",1,(IF('Объяснение первой части'!BU$3="e",0,"")))</f>
        <v/>
      </c>
      <c r="BV54" s="113" t="str">
        <f>IF('Объяснение первой части'!BV$3="b",1,(IF('Объяснение первой части'!BV$3="e",0,"")))</f>
        <v/>
      </c>
      <c r="BW54" s="113" t="str">
        <f>IF('Объяснение первой части'!BW$3="b",1,(IF('Объяснение первой части'!BW$3="e",0,"")))</f>
        <v/>
      </c>
      <c r="BX54" s="113" t="str">
        <f>IF('Объяснение первой части'!BX$3="b",1,(IF('Объяснение первой части'!BX$3="e",0,"")))</f>
        <v/>
      </c>
      <c r="BY54" s="113" t="str">
        <f>IF('Объяснение первой части'!BY$3="b",1,(IF('Объяснение первой части'!BY$3="e",0,"")))</f>
        <v/>
      </c>
      <c r="BZ54" s="113" t="str">
        <f>IF('Объяснение первой части'!BZ$3="b",1,(IF('Объяснение первой части'!BZ$3="e",0,"")))</f>
        <v/>
      </c>
      <c r="CA54" s="113" t="str">
        <f>IF('Объяснение первой части'!CA$3="b",1,(IF('Объяснение первой части'!CA$3="e",0,"")))</f>
        <v/>
      </c>
      <c r="CB54" s="113" t="str">
        <f>IF('Объяснение первой части'!CB$3="b",1,(IF('Объяснение первой части'!CB$3="e",0,"")))</f>
        <v/>
      </c>
      <c r="CC54" s="113" t="str">
        <f>IF('Объяснение первой части'!CC$3="b",1,(IF('Объяснение первой части'!CC$3="e",0,"")))</f>
        <v/>
      </c>
      <c r="CD54" s="113" t="str">
        <f>IF('Объяснение первой части'!CD$3="b",1,(IF('Объяснение первой части'!CD$3="e",0,"")))</f>
        <v/>
      </c>
      <c r="CE54" s="113" t="str">
        <f>IF('Объяснение первой части'!CE$3="b",1,(IF('Объяснение первой части'!CE$3="e",0,"")))</f>
        <v/>
      </c>
      <c r="CF54" s="113" t="str">
        <f>IF('Объяснение первой части'!CF$3="b",1,(IF('Объяснение первой части'!CF$3="e",0,"")))</f>
        <v/>
      </c>
      <c r="CG54" s="113" t="str">
        <f>IF('Объяснение первой части'!CG$3="b",1,(IF('Объяснение первой части'!CG$3="e",0,"")))</f>
        <v/>
      </c>
      <c r="CH54" s="113" t="str">
        <f>IF('Объяснение первой части'!CH$3="b",1,(IF('Объяснение первой части'!CH$3="e",0,"")))</f>
        <v/>
      </c>
      <c r="CI54" s="113" t="str">
        <f>IF('Объяснение первой части'!CI$3="b",1,(IF('Объяснение первой части'!CI$3="e",0,"")))</f>
        <v/>
      </c>
      <c r="CJ54" s="113" t="str">
        <f>IF('Объяснение первой части'!CJ$3="b",1,(IF('Объяснение первой части'!CJ$3="e",0,"")))</f>
        <v/>
      </c>
      <c r="CK54" s="113" t="str">
        <f>IF('Объяснение первой части'!CK$3="b",1,(IF('Объяснение первой части'!CK$3="e",0,"")))</f>
        <v/>
      </c>
      <c r="CL54" s="113" t="str">
        <f>IF('Объяснение первой части'!CL$3="b",1,(IF('Объяснение первой части'!CL$3="e",0,"")))</f>
        <v/>
      </c>
      <c r="CM54" s="113" t="str">
        <f>IF('Объяснение первой части'!CM$3="b",1,(IF('Объяснение первой части'!CM$3="e",0,"")))</f>
        <v/>
      </c>
      <c r="CN54" s="113" t="str">
        <f>IF('Объяснение первой части'!CN$3="b",1,(IF('Объяснение первой части'!CN$3="e",0,"")))</f>
        <v/>
      </c>
      <c r="CO54" s="113" t="str">
        <f>IF('Объяснение первой части'!CO$3="b",1,(IF('Объяснение первой части'!CO$3="e",0,"")))</f>
        <v/>
      </c>
      <c r="CP54" s="113" t="str">
        <f>IF('Объяснение первой части'!CP$3="b",1,(IF('Объяснение первой части'!CP$3="e",0,"")))</f>
        <v/>
      </c>
      <c r="CQ54" s="113" t="str">
        <f>IF('Объяснение первой части'!CQ$3="b",1,(IF('Объяснение первой части'!CQ$3="e",0,"")))</f>
        <v/>
      </c>
      <c r="CR54" s="113" t="str">
        <f>IF('Объяснение первой части'!CR$3="b",1,(IF('Объяснение первой части'!CR$3="e",0,"")))</f>
        <v/>
      </c>
      <c r="CS54" s="113" t="str">
        <f>IF('Объяснение первой части'!CS$3="b",1,(IF('Объяснение первой части'!CS$3="e",0,"")))</f>
        <v/>
      </c>
      <c r="CT54" s="113" t="str">
        <f>IF('Объяснение первой части'!CT$3="b",1,(IF('Объяснение первой части'!CT$3="e",0,"")))</f>
        <v/>
      </c>
      <c r="CU54" s="113" t="str">
        <f>IF('Объяснение первой части'!CU$3="b",1,(IF('Объяснение первой части'!CU$3="e",0,"")))</f>
        <v/>
      </c>
      <c r="CV54" s="113" t="str">
        <f>IF('Объяснение первой части'!CV$3="b",1,(IF('Объяснение первой части'!CV$3="e",0,"")))</f>
        <v/>
      </c>
      <c r="CW54" s="113" t="str">
        <f>IF('Объяснение первой части'!CW$3="b",1,(IF('Объяснение первой части'!CW$3="e",0,"")))</f>
        <v/>
      </c>
      <c r="CX54" s="114" t="str">
        <f>IF('Объяснение первой части'!CX$3="b",1,(IF('Объяснение первой части'!CX$3="e",0,"")))</f>
        <v/>
      </c>
    </row>
    <row r="55" spans="1:102" x14ac:dyDescent="0.25">
      <c r="A55" s="121"/>
      <c r="B55" s="122"/>
      <c r="C55" s="1" t="str">
        <f>IF(C54=0,0,(IF('Объяснение первой части'!C$4="b",1,(IF('Объяснение первой части'!C$4="e",0,"")))))</f>
        <v/>
      </c>
      <c r="D55" s="1" t="str">
        <f>IF(D54=0,0,(IF('Объяснение первой части'!D$4="b",1,(IF('Объяснение первой части'!D$4="e",0,"")))))</f>
        <v/>
      </c>
      <c r="E55" s="1" t="str">
        <f>IF(E54=0,0,(IF('Объяснение первой части'!E$4="b",1,(IF('Объяснение первой части'!E$4="e",0,"")))))</f>
        <v/>
      </c>
      <c r="F55" s="1" t="str">
        <f>IF(F54=0,0,(IF('Объяснение первой части'!F$4="b",1,(IF('Объяснение первой части'!F$4="e",0,"")))))</f>
        <v/>
      </c>
      <c r="G55" s="1" t="str">
        <f>IF(G54=0,0,(IF('Объяснение первой части'!G$4="b",1,(IF('Объяснение первой части'!G$4="e",0,"")))))</f>
        <v/>
      </c>
      <c r="H55" s="1" t="str">
        <f>IF(H54=0,0,(IF('Объяснение первой части'!H$4="b",1,(IF('Объяснение первой части'!H$4="e",0,"")))))</f>
        <v/>
      </c>
      <c r="I55" s="1" t="str">
        <f>IF(I54=0,0,(IF('Объяснение первой части'!I$4="b",1,(IF('Объяснение первой части'!I$4="e",0,"")))))</f>
        <v/>
      </c>
      <c r="J55" s="1" t="str">
        <f>IF(J54=0,0,(IF('Объяснение первой части'!J$4="b",1,(IF('Объяснение первой части'!J$4="e",0,"")))))</f>
        <v/>
      </c>
      <c r="K55" s="1" t="str">
        <f>IF(K54=0,0,(IF('Объяснение первой части'!K$4="b",1,(IF('Объяснение первой части'!K$4="e",0,"")))))</f>
        <v/>
      </c>
      <c r="L55" s="1" t="str">
        <f>IF(L54=0,0,(IF('Объяснение первой части'!L$4="b",1,(IF('Объяснение первой части'!L$4="e",0,"")))))</f>
        <v/>
      </c>
      <c r="M55" s="1" t="str">
        <f>IF(M54=0,0,(IF('Объяснение первой части'!M$4="b",1,(IF('Объяснение первой части'!M$4="e",0,"")))))</f>
        <v/>
      </c>
      <c r="N55" s="1" t="str">
        <f>IF(N54=0,0,(IF('Объяснение первой части'!N$4="b",1,(IF('Объяснение первой части'!N$4="e",0,"")))))</f>
        <v/>
      </c>
      <c r="O55" s="1" t="str">
        <f>IF(O54=0,0,(IF('Объяснение первой части'!O$4="b",1,(IF('Объяснение первой части'!O$4="e",0,"")))))</f>
        <v/>
      </c>
      <c r="P55" s="1" t="str">
        <f>IF(P54=0,0,(IF('Объяснение первой части'!P$4="b",1,(IF('Объяснение первой части'!P$4="e",0,"")))))</f>
        <v/>
      </c>
      <c r="Q55" s="1" t="str">
        <f>IF(Q54=0,0,(IF('Объяснение первой части'!Q$4="b",1,(IF('Объяснение первой части'!Q$4="e",0,"")))))</f>
        <v/>
      </c>
      <c r="R55" s="1" t="str">
        <f>IF(R54=0,0,(IF('Объяснение первой части'!R$4="b",1,(IF('Объяснение первой части'!R$4="e",0,"")))))</f>
        <v/>
      </c>
      <c r="S55" s="1" t="str">
        <f>IF(S54=0,0,(IF('Объяснение первой части'!S$4="b",1,(IF('Объяснение первой части'!S$4="e",0,"")))))</f>
        <v/>
      </c>
      <c r="T55" s="1" t="str">
        <f>IF(T54=0,0,(IF('Объяснение первой части'!T$4="b",1,(IF('Объяснение первой части'!T$4="e",0,"")))))</f>
        <v/>
      </c>
      <c r="U55" s="1" t="str">
        <f>IF(U54=0,0,(IF('Объяснение первой части'!U$4="b",1,(IF('Объяснение первой части'!U$4="e",0,"")))))</f>
        <v/>
      </c>
      <c r="V55" s="1" t="str">
        <f>IF(V54=0,0,(IF('Объяснение первой части'!V$4="b",1,(IF('Объяснение первой части'!V$4="e",0,"")))))</f>
        <v/>
      </c>
      <c r="W55" s="1" t="str">
        <f>IF(W54=0,0,(IF('Объяснение первой части'!W$4="b",1,(IF('Объяснение первой части'!W$4="e",0,"")))))</f>
        <v/>
      </c>
      <c r="X55" s="1" t="str">
        <f>IF(X54=0,0,(IF('Объяснение первой части'!X$4="b",1,(IF('Объяснение первой части'!X$4="e",0,"")))))</f>
        <v/>
      </c>
      <c r="Y55" s="1" t="str">
        <f>IF(Y54=0,0,(IF('Объяснение первой части'!Y$4="b",1,(IF('Объяснение первой части'!Y$4="e",0,"")))))</f>
        <v/>
      </c>
      <c r="Z55" s="1" t="str">
        <f>IF(Z54=0,0,(IF('Объяснение первой части'!Z$4="b",1,(IF('Объяснение первой части'!Z$4="e",0,"")))))</f>
        <v/>
      </c>
      <c r="AA55" s="1" t="str">
        <f>IF(AA54=0,0,(IF('Объяснение первой части'!AA$4="b",1,(IF('Объяснение первой части'!AA$4="e",0,"")))))</f>
        <v/>
      </c>
      <c r="AB55" s="1" t="str">
        <f>IF(AB54=0,0,(IF('Объяснение первой части'!AB$4="b",1,(IF('Объяснение первой части'!AB$4="e",0,"")))))</f>
        <v/>
      </c>
      <c r="AC55" s="1" t="str">
        <f>IF(AC54=0,0,(IF('Объяснение первой части'!AC$4="b",1,(IF('Объяснение первой части'!AC$4="e",0,"")))))</f>
        <v/>
      </c>
      <c r="AD55" s="1" t="str">
        <f>IF(AD54=0,0,(IF('Объяснение первой части'!AD$4="b",1,(IF('Объяснение первой части'!AD$4="e",0,"")))))</f>
        <v/>
      </c>
      <c r="AE55" s="1" t="str">
        <f>IF(AE54=0,0,(IF('Объяснение первой части'!AE$4="b",1,(IF('Объяснение первой части'!AE$4="e",0,"")))))</f>
        <v/>
      </c>
      <c r="AF55" s="1" t="str">
        <f>IF(AF54=0,0,(IF('Объяснение первой части'!AF$4="b",1,(IF('Объяснение первой части'!AF$4="e",0,"")))))</f>
        <v/>
      </c>
      <c r="AG55" s="1" t="str">
        <f>IF(AG54=0,0,(IF('Объяснение первой части'!AG$4="b",1,(IF('Объяснение первой части'!AG$4="e",0,"")))))</f>
        <v/>
      </c>
      <c r="AH55" s="1" t="str">
        <f>IF(AH54=0,0,(IF('Объяснение первой части'!AH$4="b",1,(IF('Объяснение первой части'!AH$4="e",0,"")))))</f>
        <v/>
      </c>
      <c r="AI55" s="1" t="str">
        <f>IF(AI54=0,0,(IF('Объяснение первой части'!AI$4="b",1,(IF('Объяснение первой части'!AI$4="e",0,"")))))</f>
        <v/>
      </c>
      <c r="AJ55" s="1" t="str">
        <f>IF(AJ54=0,0,(IF('Объяснение первой части'!AJ$4="b",1,(IF('Объяснение первой части'!AJ$4="e",0,"")))))</f>
        <v/>
      </c>
      <c r="AK55" s="1" t="str">
        <f>IF(AK54=0,0,(IF('Объяснение первой части'!AK$4="b",1,(IF('Объяснение первой части'!AK$4="e",0,"")))))</f>
        <v/>
      </c>
      <c r="AL55" s="1" t="str">
        <f>IF(AL54=0,0,(IF('Объяснение первой части'!AL$4="b",1,(IF('Объяснение первой части'!AL$4="e",0,"")))))</f>
        <v/>
      </c>
      <c r="AM55" s="1" t="str">
        <f>IF(AM54=0,0,(IF('Объяснение первой части'!AM$4="b",1,(IF('Объяснение первой части'!AM$4="e",0,"")))))</f>
        <v/>
      </c>
      <c r="AN55" s="1" t="str">
        <f>IF(AN54=0,0,(IF('Объяснение первой части'!AN$4="b",1,(IF('Объяснение первой части'!AN$4="e",0,"")))))</f>
        <v/>
      </c>
      <c r="AO55" s="1" t="str">
        <f>IF(AO54=0,0,(IF('Объяснение первой части'!AO$4="b",1,(IF('Объяснение первой части'!AO$4="e",0,"")))))</f>
        <v/>
      </c>
      <c r="AP55" s="1" t="str">
        <f>IF(AP54=0,0,(IF('Объяснение первой части'!AP$4="b",1,(IF('Объяснение первой части'!AP$4="e",0,"")))))</f>
        <v/>
      </c>
      <c r="AQ55" s="1" t="str">
        <f>IF(AQ54=0,0,(IF('Объяснение первой части'!AQ$4="b",1,(IF('Объяснение первой части'!AQ$4="e",0,"")))))</f>
        <v/>
      </c>
      <c r="AR55" s="1" t="str">
        <f>IF(AR54=0,0,(IF('Объяснение первой части'!AR$4="b",1,(IF('Объяснение первой части'!AR$4="e",0,"")))))</f>
        <v/>
      </c>
      <c r="AS55" s="1" t="str">
        <f>IF(AS54=0,0,(IF('Объяснение первой части'!AS$4="b",1,(IF('Объяснение первой части'!AS$4="e",0,"")))))</f>
        <v/>
      </c>
      <c r="AT55" s="1" t="str">
        <f>IF(AT54=0,0,(IF('Объяснение первой части'!AT$4="b",1,(IF('Объяснение первой части'!AT$4="e",0,"")))))</f>
        <v/>
      </c>
      <c r="AU55" s="1" t="str">
        <f>IF(AU54=0,0,(IF('Объяснение первой части'!AU$4="b",1,(IF('Объяснение первой части'!AU$4="e",0,"")))))</f>
        <v/>
      </c>
      <c r="AV55" s="1" t="str">
        <f>IF(AV54=0,0,(IF('Объяснение первой части'!AV$4="b",1,(IF('Объяснение первой части'!AV$4="e",0,"")))))</f>
        <v/>
      </c>
      <c r="AW55" s="1" t="str">
        <f>IF(AW54=0,0,(IF('Объяснение первой части'!AW$4="b",1,(IF('Объяснение первой части'!AW$4="e",0,"")))))</f>
        <v/>
      </c>
      <c r="AX55" s="1" t="str">
        <f>IF(AX54=0,0,(IF('Объяснение первой части'!AX$4="b",1,(IF('Объяснение первой части'!AX$4="e",0,"")))))</f>
        <v/>
      </c>
      <c r="AY55" s="1" t="str">
        <f>IF(AY54=0,0,(IF('Объяснение первой части'!AY$4="b",1,(IF('Объяснение первой части'!AY$4="e",0,"")))))</f>
        <v/>
      </c>
      <c r="AZ55" s="1" t="str">
        <f>IF(AZ54=0,0,(IF('Объяснение первой части'!AZ$4="b",1,(IF('Объяснение первой части'!AZ$4="e",0,"")))))</f>
        <v/>
      </c>
      <c r="BA55" s="1" t="str">
        <f>IF(BA54=0,0,(IF('Объяснение первой части'!BA$4="b",1,(IF('Объяснение первой части'!BA$4="e",0,"")))))</f>
        <v/>
      </c>
      <c r="BB55" s="1" t="str">
        <f>IF(BB54=0,0,(IF('Объяснение первой части'!BB$4="b",1,(IF('Объяснение первой части'!BB$4="e",0,"")))))</f>
        <v/>
      </c>
      <c r="BC55" s="1" t="str">
        <f>IF(BC54=0,0,(IF('Объяснение первой части'!BC$4="b",1,(IF('Объяснение первой части'!BC$4="e",0,"")))))</f>
        <v/>
      </c>
      <c r="BD55" s="1" t="str">
        <f>IF(BD54=0,0,(IF('Объяснение первой части'!BD$4="b",1,(IF('Объяснение первой части'!BD$4="e",0,"")))))</f>
        <v/>
      </c>
      <c r="BE55" s="1" t="str">
        <f>IF(BE54=0,0,(IF('Объяснение первой части'!BE$4="b",1,(IF('Объяснение первой части'!BE$4="e",0,"")))))</f>
        <v/>
      </c>
      <c r="BF55" s="1" t="str">
        <f>IF(BF54=0,0,(IF('Объяснение первой части'!BF$4="b",1,(IF('Объяснение первой части'!BF$4="e",0,"")))))</f>
        <v/>
      </c>
      <c r="BG55" s="1" t="str">
        <f>IF(BG54=0,0,(IF('Объяснение первой части'!BG$4="b",1,(IF('Объяснение первой части'!BG$4="e",0,"")))))</f>
        <v/>
      </c>
      <c r="BH55" s="1" t="str">
        <f>IF(BH54=0,0,(IF('Объяснение первой части'!BH$4="b",1,(IF('Объяснение первой части'!BH$4="e",0,"")))))</f>
        <v/>
      </c>
      <c r="BI55" s="1" t="str">
        <f>IF(BI54=0,0,(IF('Объяснение первой части'!BI$4="b",1,(IF('Объяснение первой части'!BI$4="e",0,"")))))</f>
        <v/>
      </c>
      <c r="BJ55" s="1" t="str">
        <f>IF(BJ54=0,0,(IF('Объяснение первой части'!BJ$4="b",1,(IF('Объяснение первой части'!BJ$4="e",0,"")))))</f>
        <v/>
      </c>
      <c r="BK55" s="1" t="str">
        <f>IF(BK54=0,0,(IF('Объяснение первой части'!BK$4="b",1,(IF('Объяснение первой части'!BK$4="e",0,"")))))</f>
        <v/>
      </c>
      <c r="BL55" s="1" t="str">
        <f>IF(BL54=0,0,(IF('Объяснение первой части'!BL$4="b",1,(IF('Объяснение первой части'!BL$4="e",0,"")))))</f>
        <v/>
      </c>
      <c r="BM55" s="1" t="str">
        <f>IF(BM54=0,0,(IF('Объяснение первой части'!BM$4="b",1,(IF('Объяснение первой части'!BM$4="e",0,"")))))</f>
        <v/>
      </c>
      <c r="BN55" s="1" t="str">
        <f>IF(BN54=0,0,(IF('Объяснение первой части'!BN$4="b",1,(IF('Объяснение первой части'!BN$4="e",0,"")))))</f>
        <v/>
      </c>
      <c r="BO55" s="1" t="str">
        <f>IF(BO54=0,0,(IF('Объяснение первой части'!BO$4="b",1,(IF('Объяснение первой части'!BO$4="e",0,"")))))</f>
        <v/>
      </c>
      <c r="BP55" s="1" t="str">
        <f>IF(BP54=0,0,(IF('Объяснение первой части'!BP$4="b",1,(IF('Объяснение первой части'!BP$4="e",0,"")))))</f>
        <v/>
      </c>
      <c r="BQ55" s="1" t="str">
        <f>IF(BQ54=0,0,(IF('Объяснение первой части'!BQ$4="b",1,(IF('Объяснение первой части'!BQ$4="e",0,"")))))</f>
        <v/>
      </c>
      <c r="BR55" s="1" t="str">
        <f>IF(BR54=0,0,(IF('Объяснение первой части'!BR$4="b",1,(IF('Объяснение первой части'!BR$4="e",0,"")))))</f>
        <v/>
      </c>
      <c r="BS55" s="1" t="str">
        <f>IF(BS54=0,0,(IF('Объяснение первой части'!BS$4="b",1,(IF('Объяснение первой части'!BS$4="e",0,"")))))</f>
        <v/>
      </c>
      <c r="BT55" s="1" t="str">
        <f>IF(BT54=0,0,(IF('Объяснение первой части'!BT$4="b",1,(IF('Объяснение первой части'!BT$4="e",0,"")))))</f>
        <v/>
      </c>
      <c r="BU55" s="1" t="str">
        <f>IF(BU54=0,0,(IF('Объяснение первой части'!BU$4="b",1,(IF('Объяснение первой части'!BU$4="e",0,"")))))</f>
        <v/>
      </c>
      <c r="BV55" s="1" t="str">
        <f>IF(BV54=0,0,(IF('Объяснение первой части'!BV$4="b",1,(IF('Объяснение первой части'!BV$4="e",0,"")))))</f>
        <v/>
      </c>
      <c r="BW55" s="1" t="str">
        <f>IF(BW54=0,0,(IF('Объяснение первой части'!BW$4="b",1,(IF('Объяснение первой части'!BW$4="e",0,"")))))</f>
        <v/>
      </c>
      <c r="BX55" s="1" t="str">
        <f>IF(BX54=0,0,(IF('Объяснение первой части'!BX$4="b",1,(IF('Объяснение первой части'!BX$4="e",0,"")))))</f>
        <v/>
      </c>
      <c r="BY55" s="1" t="str">
        <f>IF(BY54=0,0,(IF('Объяснение первой части'!BY$4="b",1,(IF('Объяснение первой части'!BY$4="e",0,"")))))</f>
        <v/>
      </c>
      <c r="BZ55" s="1" t="str">
        <f>IF(BZ54=0,0,(IF('Объяснение первой части'!BZ$4="b",1,(IF('Объяснение первой части'!BZ$4="e",0,"")))))</f>
        <v/>
      </c>
      <c r="CA55" s="1" t="str">
        <f>IF(CA54=0,0,(IF('Объяснение первой части'!CA$4="b",1,(IF('Объяснение первой части'!CA$4="e",0,"")))))</f>
        <v/>
      </c>
      <c r="CB55" s="1" t="str">
        <f>IF(CB54=0,0,(IF('Объяснение первой части'!CB$4="b",1,(IF('Объяснение первой части'!CB$4="e",0,"")))))</f>
        <v/>
      </c>
      <c r="CC55" s="1" t="str">
        <f>IF(CC54=0,0,(IF('Объяснение первой части'!CC$4="b",1,(IF('Объяснение первой части'!CC$4="e",0,"")))))</f>
        <v/>
      </c>
      <c r="CD55" s="1" t="str">
        <f>IF(CD54=0,0,(IF('Объяснение первой части'!CD$4="b",1,(IF('Объяснение первой части'!CD$4="e",0,"")))))</f>
        <v/>
      </c>
      <c r="CE55" s="1" t="str">
        <f>IF(CE54=0,0,(IF('Объяснение первой части'!CE$4="b",1,(IF('Объяснение первой части'!CE$4="e",0,"")))))</f>
        <v/>
      </c>
      <c r="CF55" s="1" t="str">
        <f>IF(CF54=0,0,(IF('Объяснение первой части'!CF$4="b",1,(IF('Объяснение первой части'!CF$4="e",0,"")))))</f>
        <v/>
      </c>
      <c r="CG55" s="1" t="str">
        <f>IF(CG54=0,0,(IF('Объяснение первой части'!CG$4="b",1,(IF('Объяснение первой части'!CG$4="e",0,"")))))</f>
        <v/>
      </c>
      <c r="CH55" s="1" t="str">
        <f>IF(CH54=0,0,(IF('Объяснение первой части'!CH$4="b",1,(IF('Объяснение первой части'!CH$4="e",0,"")))))</f>
        <v/>
      </c>
      <c r="CI55" s="1" t="str">
        <f>IF(CI54=0,0,(IF('Объяснение первой части'!CI$4="b",1,(IF('Объяснение первой части'!CI$4="e",0,"")))))</f>
        <v/>
      </c>
      <c r="CJ55" s="1" t="str">
        <f>IF(CJ54=0,0,(IF('Объяснение первой части'!CJ$4="b",1,(IF('Объяснение первой части'!CJ$4="e",0,"")))))</f>
        <v/>
      </c>
      <c r="CK55" s="1" t="str">
        <f>IF(CK54=0,0,(IF('Объяснение первой части'!CK$4="b",1,(IF('Объяснение первой части'!CK$4="e",0,"")))))</f>
        <v/>
      </c>
      <c r="CL55" s="1" t="str">
        <f>IF(CL54=0,0,(IF('Объяснение первой части'!CL$4="b",1,(IF('Объяснение первой части'!CL$4="e",0,"")))))</f>
        <v/>
      </c>
      <c r="CM55" s="1" t="str">
        <f>IF(CM54=0,0,(IF('Объяснение первой части'!CM$4="b",1,(IF('Объяснение первой части'!CM$4="e",0,"")))))</f>
        <v/>
      </c>
      <c r="CN55" s="1" t="str">
        <f>IF(CN54=0,0,(IF('Объяснение первой части'!CN$4="b",1,(IF('Объяснение первой части'!CN$4="e",0,"")))))</f>
        <v/>
      </c>
      <c r="CO55" s="1" t="str">
        <f>IF(CO54=0,0,(IF('Объяснение первой части'!CO$4="b",1,(IF('Объяснение первой части'!CO$4="e",0,"")))))</f>
        <v/>
      </c>
      <c r="CP55" s="1" t="str">
        <f>IF(CP54=0,0,(IF('Объяснение первой части'!CP$4="b",1,(IF('Объяснение первой части'!CP$4="e",0,"")))))</f>
        <v/>
      </c>
      <c r="CQ55" s="1" t="str">
        <f>IF(CQ54=0,0,(IF('Объяснение первой части'!CQ$4="b",1,(IF('Объяснение первой части'!CQ$4="e",0,"")))))</f>
        <v/>
      </c>
      <c r="CR55" s="1" t="str">
        <f>IF(CR54=0,0,(IF('Объяснение первой части'!CR$4="b",1,(IF('Объяснение первой части'!CR$4="e",0,"")))))</f>
        <v/>
      </c>
      <c r="CS55" s="1" t="str">
        <f>IF(CS54=0,0,(IF('Объяснение первой части'!CS$4="b",1,(IF('Объяснение первой части'!CS$4="e",0,"")))))</f>
        <v/>
      </c>
      <c r="CT55" s="1" t="str">
        <f>IF(CT54=0,0,(IF('Объяснение первой части'!CT$4="b",1,(IF('Объяснение первой части'!CT$4="e",0,"")))))</f>
        <v/>
      </c>
      <c r="CU55" s="1" t="str">
        <f>IF(CU54=0,0,(IF('Объяснение первой части'!CU$4="b",1,(IF('Объяснение первой части'!CU$4="e",0,"")))))</f>
        <v/>
      </c>
      <c r="CV55" s="1" t="str">
        <f>IF(CV54=0,0,(IF('Объяснение первой части'!CV$4="b",1,(IF('Объяснение первой части'!CV$4="e",0,"")))))</f>
        <v/>
      </c>
      <c r="CW55" s="1" t="str">
        <f>IF(CW54=0,0,(IF('Объяснение первой части'!CW$4="b",1,(IF('Объяснение первой части'!CW$4="e",0,"")))))</f>
        <v/>
      </c>
      <c r="CX55" s="50" t="str">
        <f>IF(CX54=0,0,(IF('Объяснение первой части'!CX$4="b",1,(IF('Объяснение первой части'!CX$4="e",0,"")))))</f>
        <v/>
      </c>
    </row>
    <row r="56" spans="1:102" x14ac:dyDescent="0.25">
      <c r="A56" s="121"/>
      <c r="B56" s="122"/>
      <c r="C56" s="1" t="str">
        <f>IF(C55=0,0,(IF('Объяснение первой части'!C$5="b",1,(IF('Объяснение первой части'!C$5="e",0,"")))))</f>
        <v/>
      </c>
      <c r="D56" s="1" t="str">
        <f>IF(D55=0,0,(IF('Объяснение первой части'!D$5="b",1,(IF('Объяснение первой части'!D$5="e",0,"")))))</f>
        <v/>
      </c>
      <c r="E56" s="1" t="str">
        <f>IF(E55=0,0,(IF('Объяснение первой части'!E$5="b",1,(IF('Объяснение первой части'!E$5="e",0,"")))))</f>
        <v/>
      </c>
      <c r="F56" s="1" t="str">
        <f>IF(F55=0,0,(IF('Объяснение первой части'!F$5="b",1,(IF('Объяснение первой части'!F$5="e",0,"")))))</f>
        <v/>
      </c>
      <c r="G56" s="1" t="str">
        <f>IF(G55=0,0,(IF('Объяснение первой части'!G$5="b",1,(IF('Объяснение первой части'!G$5="e",0,"")))))</f>
        <v/>
      </c>
      <c r="H56" s="1" t="str">
        <f>IF(H55=0,0,(IF('Объяснение первой части'!H$5="b",1,(IF('Объяснение первой части'!H$5="e",0,"")))))</f>
        <v/>
      </c>
      <c r="I56" s="1" t="str">
        <f>IF(I55=0,0,(IF('Объяснение первой части'!I$5="b",1,(IF('Объяснение первой части'!I$5="e",0,"")))))</f>
        <v/>
      </c>
      <c r="J56" s="1" t="str">
        <f>IF(J55=0,0,(IF('Объяснение первой части'!J$5="b",1,(IF('Объяснение первой части'!J$5="e",0,"")))))</f>
        <v/>
      </c>
      <c r="K56" s="1" t="str">
        <f>IF(K55=0,0,(IF('Объяснение первой части'!K$5="b",1,(IF('Объяснение первой части'!K$5="e",0,"")))))</f>
        <v/>
      </c>
      <c r="L56" s="1" t="str">
        <f>IF(L55=0,0,(IF('Объяснение первой части'!L$5="b",1,(IF('Объяснение первой части'!L$5="e",0,"")))))</f>
        <v/>
      </c>
      <c r="M56" s="1" t="str">
        <f>IF(M55=0,0,(IF('Объяснение первой части'!M$5="b",1,(IF('Объяснение первой части'!M$5="e",0,"")))))</f>
        <v/>
      </c>
      <c r="N56" s="1" t="str">
        <f>IF(N55=0,0,(IF('Объяснение первой части'!N$5="b",1,(IF('Объяснение первой части'!N$5="e",0,"")))))</f>
        <v/>
      </c>
      <c r="O56" s="1" t="str">
        <f>IF(O55=0,0,(IF('Объяснение первой части'!O$5="b",1,(IF('Объяснение первой части'!O$5="e",0,"")))))</f>
        <v/>
      </c>
      <c r="P56" s="1" t="str">
        <f>IF(P55=0,0,(IF('Объяснение первой части'!P$5="b",1,(IF('Объяснение первой части'!P$5="e",0,"")))))</f>
        <v/>
      </c>
      <c r="Q56" s="1" t="str">
        <f>IF(Q55=0,0,(IF('Объяснение первой части'!Q$5="b",1,(IF('Объяснение первой части'!Q$5="e",0,"")))))</f>
        <v/>
      </c>
      <c r="R56" s="1" t="str">
        <f>IF(R55=0,0,(IF('Объяснение первой части'!R$5="b",1,(IF('Объяснение первой части'!R$5="e",0,"")))))</f>
        <v/>
      </c>
      <c r="S56" s="1" t="str">
        <f>IF(S55=0,0,(IF('Объяснение первой части'!S$5="b",1,(IF('Объяснение первой части'!S$5="e",0,"")))))</f>
        <v/>
      </c>
      <c r="T56" s="1" t="str">
        <f>IF(T55=0,0,(IF('Объяснение первой части'!T$5="b",1,(IF('Объяснение первой части'!T$5="e",0,"")))))</f>
        <v/>
      </c>
      <c r="U56" s="1" t="str">
        <f>IF(U55=0,0,(IF('Объяснение первой части'!U$5="b",1,(IF('Объяснение первой части'!U$5="e",0,"")))))</f>
        <v/>
      </c>
      <c r="V56" s="1" t="str">
        <f>IF(V55=0,0,(IF('Объяснение первой части'!V$5="b",1,(IF('Объяснение первой части'!V$5="e",0,"")))))</f>
        <v/>
      </c>
      <c r="W56" s="1" t="str">
        <f>IF(W55=0,0,(IF('Объяснение первой части'!W$5="b",1,(IF('Объяснение первой части'!W$5="e",0,"")))))</f>
        <v/>
      </c>
      <c r="X56" s="1" t="str">
        <f>IF(X55=0,0,(IF('Объяснение первой части'!X$5="b",1,(IF('Объяснение первой части'!X$5="e",0,"")))))</f>
        <v/>
      </c>
      <c r="Y56" s="1" t="str">
        <f>IF(Y55=0,0,(IF('Объяснение первой части'!Y$5="b",1,(IF('Объяснение первой части'!Y$5="e",0,"")))))</f>
        <v/>
      </c>
      <c r="Z56" s="1" t="str">
        <f>IF(Z55=0,0,(IF('Объяснение первой части'!Z$5="b",1,(IF('Объяснение первой части'!Z$5="e",0,"")))))</f>
        <v/>
      </c>
      <c r="AA56" s="1" t="str">
        <f>IF(AA55=0,0,(IF('Объяснение первой части'!AA$5="b",1,(IF('Объяснение первой части'!AA$5="e",0,"")))))</f>
        <v/>
      </c>
      <c r="AB56" s="1" t="str">
        <f>IF(AB55=0,0,(IF('Объяснение первой части'!AB$5="b",1,(IF('Объяснение первой части'!AB$5="e",0,"")))))</f>
        <v/>
      </c>
      <c r="AC56" s="1" t="str">
        <f>IF(AC55=0,0,(IF('Объяснение первой части'!AC$5="b",1,(IF('Объяснение первой части'!AC$5="e",0,"")))))</f>
        <v/>
      </c>
      <c r="AD56" s="1" t="str">
        <f>IF(AD55=0,0,(IF('Объяснение первой части'!AD$5="b",1,(IF('Объяснение первой части'!AD$5="e",0,"")))))</f>
        <v/>
      </c>
      <c r="AE56" s="1" t="str">
        <f>IF(AE55=0,0,(IF('Объяснение первой части'!AE$5="b",1,(IF('Объяснение первой части'!AE$5="e",0,"")))))</f>
        <v/>
      </c>
      <c r="AF56" s="1" t="str">
        <f>IF(AF55=0,0,(IF('Объяснение первой части'!AF$5="b",1,(IF('Объяснение первой части'!AF$5="e",0,"")))))</f>
        <v/>
      </c>
      <c r="AG56" s="1" t="str">
        <f>IF(AG55=0,0,(IF('Объяснение первой части'!AG$5="b",1,(IF('Объяснение первой части'!AG$5="e",0,"")))))</f>
        <v/>
      </c>
      <c r="AH56" s="1" t="str">
        <f>IF(AH55=0,0,(IF('Объяснение первой части'!AH$5="b",1,(IF('Объяснение первой части'!AH$5="e",0,"")))))</f>
        <v/>
      </c>
      <c r="AI56" s="1" t="str">
        <f>IF(AI55=0,0,(IF('Объяснение первой части'!AI$5="b",1,(IF('Объяснение первой части'!AI$5="e",0,"")))))</f>
        <v/>
      </c>
      <c r="AJ56" s="1" t="str">
        <f>IF(AJ55=0,0,(IF('Объяснение первой части'!AJ$5="b",1,(IF('Объяснение первой части'!AJ$5="e",0,"")))))</f>
        <v/>
      </c>
      <c r="AK56" s="1" t="str">
        <f>IF(AK55=0,0,(IF('Объяснение первой части'!AK$5="b",1,(IF('Объяснение первой части'!AK$5="e",0,"")))))</f>
        <v/>
      </c>
      <c r="AL56" s="1" t="str">
        <f>IF(AL55=0,0,(IF('Объяснение первой части'!AL$5="b",1,(IF('Объяснение первой части'!AL$5="e",0,"")))))</f>
        <v/>
      </c>
      <c r="AM56" s="1" t="str">
        <f>IF(AM55=0,0,(IF('Объяснение первой части'!AM$5="b",1,(IF('Объяснение первой части'!AM$5="e",0,"")))))</f>
        <v/>
      </c>
      <c r="AN56" s="1" t="str">
        <f>IF(AN55=0,0,(IF('Объяснение первой части'!AN$5="b",1,(IF('Объяснение первой части'!AN$5="e",0,"")))))</f>
        <v/>
      </c>
      <c r="AO56" s="1" t="str">
        <f>IF(AO55=0,0,(IF('Объяснение первой части'!AO$5="b",1,(IF('Объяснение первой части'!AO$5="e",0,"")))))</f>
        <v/>
      </c>
      <c r="AP56" s="1" t="str">
        <f>IF(AP55=0,0,(IF('Объяснение первой части'!AP$5="b",1,(IF('Объяснение первой части'!AP$5="e",0,"")))))</f>
        <v/>
      </c>
      <c r="AQ56" s="1" t="str">
        <f>IF(AQ55=0,0,(IF('Объяснение первой части'!AQ$5="b",1,(IF('Объяснение первой части'!AQ$5="e",0,"")))))</f>
        <v/>
      </c>
      <c r="AR56" s="1" t="str">
        <f>IF(AR55=0,0,(IF('Объяснение первой части'!AR$5="b",1,(IF('Объяснение первой части'!AR$5="e",0,"")))))</f>
        <v/>
      </c>
      <c r="AS56" s="1" t="str">
        <f>IF(AS55=0,0,(IF('Объяснение первой части'!AS$5="b",1,(IF('Объяснение первой части'!AS$5="e",0,"")))))</f>
        <v/>
      </c>
      <c r="AT56" s="1" t="str">
        <f>IF(AT55=0,0,(IF('Объяснение первой части'!AT$5="b",1,(IF('Объяснение первой части'!AT$5="e",0,"")))))</f>
        <v/>
      </c>
      <c r="AU56" s="1" t="str">
        <f>IF(AU55=0,0,(IF('Объяснение первой части'!AU$5="b",1,(IF('Объяснение первой части'!AU$5="e",0,"")))))</f>
        <v/>
      </c>
      <c r="AV56" s="1" t="str">
        <f>IF(AV55=0,0,(IF('Объяснение первой части'!AV$5="b",1,(IF('Объяснение первой части'!AV$5="e",0,"")))))</f>
        <v/>
      </c>
      <c r="AW56" s="1" t="str">
        <f>IF(AW55=0,0,(IF('Объяснение первой части'!AW$5="b",1,(IF('Объяснение первой части'!AW$5="e",0,"")))))</f>
        <v/>
      </c>
      <c r="AX56" s="1" t="str">
        <f>IF(AX55=0,0,(IF('Объяснение первой части'!AX$5="b",1,(IF('Объяснение первой части'!AX$5="e",0,"")))))</f>
        <v/>
      </c>
      <c r="AY56" s="1" t="str">
        <f>IF(AY55=0,0,(IF('Объяснение первой части'!AY$5="b",1,(IF('Объяснение первой части'!AY$5="e",0,"")))))</f>
        <v/>
      </c>
      <c r="AZ56" s="1" t="str">
        <f>IF(AZ55=0,0,(IF('Объяснение первой части'!AZ$5="b",1,(IF('Объяснение первой части'!AZ$5="e",0,"")))))</f>
        <v/>
      </c>
      <c r="BA56" s="1" t="str">
        <f>IF(BA55=0,0,(IF('Объяснение первой части'!BA$5="b",1,(IF('Объяснение первой части'!BA$5="e",0,"")))))</f>
        <v/>
      </c>
      <c r="BB56" s="1" t="str">
        <f>IF(BB55=0,0,(IF('Объяснение первой части'!BB$5="b",1,(IF('Объяснение первой части'!BB$5="e",0,"")))))</f>
        <v/>
      </c>
      <c r="BC56" s="1" t="str">
        <f>IF(BC55=0,0,(IF('Объяснение первой части'!BC$5="b",1,(IF('Объяснение первой части'!BC$5="e",0,"")))))</f>
        <v/>
      </c>
      <c r="BD56" s="1" t="str">
        <f>IF(BD55=0,0,(IF('Объяснение первой части'!BD$5="b",1,(IF('Объяснение первой части'!BD$5="e",0,"")))))</f>
        <v/>
      </c>
      <c r="BE56" s="1" t="str">
        <f>IF(BE55=0,0,(IF('Объяснение первой части'!BE$5="b",1,(IF('Объяснение первой части'!BE$5="e",0,"")))))</f>
        <v/>
      </c>
      <c r="BF56" s="1" t="str">
        <f>IF(BF55=0,0,(IF('Объяснение первой части'!BF$5="b",1,(IF('Объяснение первой части'!BF$5="e",0,"")))))</f>
        <v/>
      </c>
      <c r="BG56" s="1" t="str">
        <f>IF(BG55=0,0,(IF('Объяснение первой части'!BG$5="b",1,(IF('Объяснение первой части'!BG$5="e",0,"")))))</f>
        <v/>
      </c>
      <c r="BH56" s="1" t="str">
        <f>IF(BH55=0,0,(IF('Объяснение первой части'!BH$5="b",1,(IF('Объяснение первой части'!BH$5="e",0,"")))))</f>
        <v/>
      </c>
      <c r="BI56" s="1" t="str">
        <f>IF(BI55=0,0,(IF('Объяснение первой части'!BI$5="b",1,(IF('Объяснение первой части'!BI$5="e",0,"")))))</f>
        <v/>
      </c>
      <c r="BJ56" s="1" t="str">
        <f>IF(BJ55=0,0,(IF('Объяснение первой части'!BJ$5="b",1,(IF('Объяснение первой части'!BJ$5="e",0,"")))))</f>
        <v/>
      </c>
      <c r="BK56" s="1" t="str">
        <f>IF(BK55=0,0,(IF('Объяснение первой части'!BK$5="b",1,(IF('Объяснение первой части'!BK$5="e",0,"")))))</f>
        <v/>
      </c>
      <c r="BL56" s="1" t="str">
        <f>IF(BL55=0,0,(IF('Объяснение первой части'!BL$5="b",1,(IF('Объяснение первой части'!BL$5="e",0,"")))))</f>
        <v/>
      </c>
      <c r="BM56" s="1" t="str">
        <f>IF(BM55=0,0,(IF('Объяснение первой части'!BM$5="b",1,(IF('Объяснение первой части'!BM$5="e",0,"")))))</f>
        <v/>
      </c>
      <c r="BN56" s="1" t="str">
        <f>IF(BN55=0,0,(IF('Объяснение первой части'!BN$5="b",1,(IF('Объяснение первой части'!BN$5="e",0,"")))))</f>
        <v/>
      </c>
      <c r="BO56" s="1" t="str">
        <f>IF(BO55=0,0,(IF('Объяснение первой части'!BO$5="b",1,(IF('Объяснение первой части'!BO$5="e",0,"")))))</f>
        <v/>
      </c>
      <c r="BP56" s="1" t="str">
        <f>IF(BP55=0,0,(IF('Объяснение первой части'!BP$5="b",1,(IF('Объяснение первой части'!BP$5="e",0,"")))))</f>
        <v/>
      </c>
      <c r="BQ56" s="1" t="str">
        <f>IF(BQ55=0,0,(IF('Объяснение первой части'!BQ$5="b",1,(IF('Объяснение первой части'!BQ$5="e",0,"")))))</f>
        <v/>
      </c>
      <c r="BR56" s="1" t="str">
        <f>IF(BR55=0,0,(IF('Объяснение первой части'!BR$5="b",1,(IF('Объяснение первой части'!BR$5="e",0,"")))))</f>
        <v/>
      </c>
      <c r="BS56" s="1" t="str">
        <f>IF(BS55=0,0,(IF('Объяснение первой части'!BS$5="b",1,(IF('Объяснение первой части'!BS$5="e",0,"")))))</f>
        <v/>
      </c>
      <c r="BT56" s="1" t="str">
        <f>IF(BT55=0,0,(IF('Объяснение первой части'!BT$5="b",1,(IF('Объяснение первой части'!BT$5="e",0,"")))))</f>
        <v/>
      </c>
      <c r="BU56" s="1" t="str">
        <f>IF(BU55=0,0,(IF('Объяснение первой части'!BU$5="b",1,(IF('Объяснение первой части'!BU$5="e",0,"")))))</f>
        <v/>
      </c>
      <c r="BV56" s="1" t="str">
        <f>IF(BV55=0,0,(IF('Объяснение первой части'!BV$5="b",1,(IF('Объяснение первой части'!BV$5="e",0,"")))))</f>
        <v/>
      </c>
      <c r="BW56" s="1" t="str">
        <f>IF(BW55=0,0,(IF('Объяснение первой части'!BW$5="b",1,(IF('Объяснение первой части'!BW$5="e",0,"")))))</f>
        <v/>
      </c>
      <c r="BX56" s="1" t="str">
        <f>IF(BX55=0,0,(IF('Объяснение первой части'!BX$5="b",1,(IF('Объяснение первой части'!BX$5="e",0,"")))))</f>
        <v/>
      </c>
      <c r="BY56" s="1" t="str">
        <f>IF(BY55=0,0,(IF('Объяснение первой части'!BY$5="b",1,(IF('Объяснение первой части'!BY$5="e",0,"")))))</f>
        <v/>
      </c>
      <c r="BZ56" s="1" t="str">
        <f>IF(BZ55=0,0,(IF('Объяснение первой части'!BZ$5="b",1,(IF('Объяснение первой части'!BZ$5="e",0,"")))))</f>
        <v/>
      </c>
      <c r="CA56" s="1" t="str">
        <f>IF(CA55=0,0,(IF('Объяснение первой части'!CA$5="b",1,(IF('Объяснение первой части'!CA$5="e",0,"")))))</f>
        <v/>
      </c>
      <c r="CB56" s="1" t="str">
        <f>IF(CB55=0,0,(IF('Объяснение первой части'!CB$5="b",1,(IF('Объяснение первой части'!CB$5="e",0,"")))))</f>
        <v/>
      </c>
      <c r="CC56" s="1" t="str">
        <f>IF(CC55=0,0,(IF('Объяснение первой части'!CC$5="b",1,(IF('Объяснение первой части'!CC$5="e",0,"")))))</f>
        <v/>
      </c>
      <c r="CD56" s="1" t="str">
        <f>IF(CD55=0,0,(IF('Объяснение первой части'!CD$5="b",1,(IF('Объяснение первой части'!CD$5="e",0,"")))))</f>
        <v/>
      </c>
      <c r="CE56" s="1" t="str">
        <f>IF(CE55=0,0,(IF('Объяснение первой части'!CE$5="b",1,(IF('Объяснение первой части'!CE$5="e",0,"")))))</f>
        <v/>
      </c>
      <c r="CF56" s="1" t="str">
        <f>IF(CF55=0,0,(IF('Объяснение первой части'!CF$5="b",1,(IF('Объяснение первой части'!CF$5="e",0,"")))))</f>
        <v/>
      </c>
      <c r="CG56" s="1" t="str">
        <f>IF(CG55=0,0,(IF('Объяснение первой части'!CG$5="b",1,(IF('Объяснение первой части'!CG$5="e",0,"")))))</f>
        <v/>
      </c>
      <c r="CH56" s="1" t="str">
        <f>IF(CH55=0,0,(IF('Объяснение первой части'!CH$5="b",1,(IF('Объяснение первой части'!CH$5="e",0,"")))))</f>
        <v/>
      </c>
      <c r="CI56" s="1" t="str">
        <f>IF(CI55=0,0,(IF('Объяснение первой части'!CI$5="b",1,(IF('Объяснение первой части'!CI$5="e",0,"")))))</f>
        <v/>
      </c>
      <c r="CJ56" s="1" t="str">
        <f>IF(CJ55=0,0,(IF('Объяснение первой части'!CJ$5="b",1,(IF('Объяснение первой части'!CJ$5="e",0,"")))))</f>
        <v/>
      </c>
      <c r="CK56" s="1" t="str">
        <f>IF(CK55=0,0,(IF('Объяснение первой части'!CK$5="b",1,(IF('Объяснение первой части'!CK$5="e",0,"")))))</f>
        <v/>
      </c>
      <c r="CL56" s="1" t="str">
        <f>IF(CL55=0,0,(IF('Объяснение первой части'!CL$5="b",1,(IF('Объяснение первой части'!CL$5="e",0,"")))))</f>
        <v/>
      </c>
      <c r="CM56" s="1" t="str">
        <f>IF(CM55=0,0,(IF('Объяснение первой части'!CM$5="b",1,(IF('Объяснение первой части'!CM$5="e",0,"")))))</f>
        <v/>
      </c>
      <c r="CN56" s="1" t="str">
        <f>IF(CN55=0,0,(IF('Объяснение первой части'!CN$5="b",1,(IF('Объяснение первой части'!CN$5="e",0,"")))))</f>
        <v/>
      </c>
      <c r="CO56" s="1" t="str">
        <f>IF(CO55=0,0,(IF('Объяснение первой части'!CO$5="b",1,(IF('Объяснение первой части'!CO$5="e",0,"")))))</f>
        <v/>
      </c>
      <c r="CP56" s="1" t="str">
        <f>IF(CP55=0,0,(IF('Объяснение первой части'!CP$5="b",1,(IF('Объяснение первой части'!CP$5="e",0,"")))))</f>
        <v/>
      </c>
      <c r="CQ56" s="1" t="str">
        <f>IF(CQ55=0,0,(IF('Объяснение первой части'!CQ$5="b",1,(IF('Объяснение первой части'!CQ$5="e",0,"")))))</f>
        <v/>
      </c>
      <c r="CR56" s="1" t="str">
        <f>IF(CR55=0,0,(IF('Объяснение первой части'!CR$5="b",1,(IF('Объяснение первой части'!CR$5="e",0,"")))))</f>
        <v/>
      </c>
      <c r="CS56" s="1" t="str">
        <f>IF(CS55=0,0,(IF('Объяснение первой части'!CS$5="b",1,(IF('Объяснение первой части'!CS$5="e",0,"")))))</f>
        <v/>
      </c>
      <c r="CT56" s="1" t="str">
        <f>IF(CT55=0,0,(IF('Объяснение первой части'!CT$5="b",1,(IF('Объяснение первой части'!CT$5="e",0,"")))))</f>
        <v/>
      </c>
      <c r="CU56" s="1" t="str">
        <f>IF(CU55=0,0,(IF('Объяснение первой части'!CU$5="b",1,(IF('Объяснение первой части'!CU$5="e",0,"")))))</f>
        <v/>
      </c>
      <c r="CV56" s="1" t="str">
        <f>IF(CV55=0,0,(IF('Объяснение первой части'!CV$5="b",1,(IF('Объяснение первой части'!CV$5="e",0,"")))))</f>
        <v/>
      </c>
      <c r="CW56" s="1" t="str">
        <f>IF(CW55=0,0,(IF('Объяснение первой части'!CW$5="b",1,(IF('Объяснение первой части'!CW$5="e",0,"")))))</f>
        <v/>
      </c>
      <c r="CX56" s="50" t="str">
        <f>IF(CX55=0,0,(IF('Объяснение первой части'!CX$5="b",1,(IF('Объяснение первой части'!CX$5="e",0,"")))))</f>
        <v/>
      </c>
    </row>
    <row r="57" spans="1:102" x14ac:dyDescent="0.25">
      <c r="A57" s="121"/>
      <c r="B57" s="122"/>
      <c r="C57" s="1" t="str">
        <f>IF(C56=0,0,(IF('Объяснение первой части'!C$6="b",1,(IF('Объяснение первой части'!C$6="e",0,"")))))</f>
        <v/>
      </c>
      <c r="D57" s="1" t="str">
        <f>IF(D56=0,0,(IF('Объяснение первой части'!D$6="b",1,(IF('Объяснение первой части'!D$6="e",0,"")))))</f>
        <v/>
      </c>
      <c r="E57" s="1" t="str">
        <f>IF(E56=0,0,(IF('Объяснение первой части'!E$6="b",1,(IF('Объяснение первой части'!E$6="e",0,"")))))</f>
        <v/>
      </c>
      <c r="F57" s="1" t="str">
        <f>IF(F56=0,0,(IF('Объяснение первой части'!F$6="b",1,(IF('Объяснение первой части'!F$6="e",0,"")))))</f>
        <v/>
      </c>
      <c r="G57" s="1" t="str">
        <f>IF(G56=0,0,(IF('Объяснение первой части'!G$6="b",1,(IF('Объяснение первой части'!G$6="e",0,"")))))</f>
        <v/>
      </c>
      <c r="H57" s="1" t="str">
        <f>IF(H56=0,0,(IF('Объяснение первой части'!H$6="b",1,(IF('Объяснение первой части'!H$6="e",0,"")))))</f>
        <v/>
      </c>
      <c r="I57" s="1" t="str">
        <f>IF(I56=0,0,(IF('Объяснение первой части'!I$6="b",1,(IF('Объяснение первой части'!I$6="e",0,"")))))</f>
        <v/>
      </c>
      <c r="J57" s="1" t="str">
        <f>IF(J56=0,0,(IF('Объяснение первой части'!J$6="b",1,(IF('Объяснение первой части'!J$6="e",0,"")))))</f>
        <v/>
      </c>
      <c r="K57" s="1" t="str">
        <f>IF(K56=0,0,(IF('Объяснение первой части'!K$6="b",1,(IF('Объяснение первой части'!K$6="e",0,"")))))</f>
        <v/>
      </c>
      <c r="L57" s="1" t="str">
        <f>IF(L56=0,0,(IF('Объяснение первой части'!L$6="b",1,(IF('Объяснение первой части'!L$6="e",0,"")))))</f>
        <v/>
      </c>
      <c r="M57" s="1" t="str">
        <f>IF(M56=0,0,(IF('Объяснение первой части'!M$6="b",1,(IF('Объяснение первой части'!M$6="e",0,"")))))</f>
        <v/>
      </c>
      <c r="N57" s="1" t="str">
        <f>IF(N56=0,0,(IF('Объяснение первой части'!N$6="b",1,(IF('Объяснение первой части'!N$6="e",0,"")))))</f>
        <v/>
      </c>
      <c r="O57" s="1" t="str">
        <f>IF(O56=0,0,(IF('Объяснение первой части'!O$6="b",1,(IF('Объяснение первой части'!O$6="e",0,"")))))</f>
        <v/>
      </c>
      <c r="P57" s="1" t="str">
        <f>IF(P56=0,0,(IF('Объяснение первой части'!P$6="b",1,(IF('Объяснение первой части'!P$6="e",0,"")))))</f>
        <v/>
      </c>
      <c r="Q57" s="1" t="str">
        <f>IF(Q56=0,0,(IF('Объяснение первой части'!Q$6="b",1,(IF('Объяснение первой части'!Q$6="e",0,"")))))</f>
        <v/>
      </c>
      <c r="R57" s="1" t="str">
        <f>IF(R56=0,0,(IF('Объяснение первой части'!R$6="b",1,(IF('Объяснение первой части'!R$6="e",0,"")))))</f>
        <v/>
      </c>
      <c r="S57" s="1" t="str">
        <f>IF(S56=0,0,(IF('Объяснение первой части'!S$6="b",1,(IF('Объяснение первой части'!S$6="e",0,"")))))</f>
        <v/>
      </c>
      <c r="T57" s="1" t="str">
        <f>IF(T56=0,0,(IF('Объяснение первой части'!T$6="b",1,(IF('Объяснение первой части'!T$6="e",0,"")))))</f>
        <v/>
      </c>
      <c r="U57" s="1" t="str">
        <f>IF(U56=0,0,(IF('Объяснение первой части'!U$6="b",1,(IF('Объяснение первой части'!U$6="e",0,"")))))</f>
        <v/>
      </c>
      <c r="V57" s="1" t="str">
        <f>IF(V56=0,0,(IF('Объяснение первой части'!V$6="b",1,(IF('Объяснение первой части'!V$6="e",0,"")))))</f>
        <v/>
      </c>
      <c r="W57" s="1" t="str">
        <f>IF(W56=0,0,(IF('Объяснение первой части'!W$6="b",1,(IF('Объяснение первой части'!W$6="e",0,"")))))</f>
        <v/>
      </c>
      <c r="X57" s="1" t="str">
        <f>IF(X56=0,0,(IF('Объяснение первой части'!X$6="b",1,(IF('Объяснение первой части'!X$6="e",0,"")))))</f>
        <v/>
      </c>
      <c r="Y57" s="1" t="str">
        <f>IF(Y56=0,0,(IF('Объяснение первой части'!Y$6="b",1,(IF('Объяснение первой части'!Y$6="e",0,"")))))</f>
        <v/>
      </c>
      <c r="Z57" s="1" t="str">
        <f>IF(Z56=0,0,(IF('Объяснение первой части'!Z$6="b",1,(IF('Объяснение первой части'!Z$6="e",0,"")))))</f>
        <v/>
      </c>
      <c r="AA57" s="1" t="str">
        <f>IF(AA56=0,0,(IF('Объяснение первой части'!AA$6="b",1,(IF('Объяснение первой части'!AA$6="e",0,"")))))</f>
        <v/>
      </c>
      <c r="AB57" s="1" t="str">
        <f>IF(AB56=0,0,(IF('Объяснение первой части'!AB$6="b",1,(IF('Объяснение первой части'!AB$6="e",0,"")))))</f>
        <v/>
      </c>
      <c r="AC57" s="1" t="str">
        <f>IF(AC56=0,0,(IF('Объяснение первой части'!AC$6="b",1,(IF('Объяснение первой части'!AC$6="e",0,"")))))</f>
        <v/>
      </c>
      <c r="AD57" s="1" t="str">
        <f>IF(AD56=0,0,(IF('Объяснение первой части'!AD$6="b",1,(IF('Объяснение первой части'!AD$6="e",0,"")))))</f>
        <v/>
      </c>
      <c r="AE57" s="1" t="str">
        <f>IF(AE56=0,0,(IF('Объяснение первой части'!AE$6="b",1,(IF('Объяснение первой части'!AE$6="e",0,"")))))</f>
        <v/>
      </c>
      <c r="AF57" s="1" t="str">
        <f>IF(AF56=0,0,(IF('Объяснение первой части'!AF$6="b",1,(IF('Объяснение первой части'!AF$6="e",0,"")))))</f>
        <v/>
      </c>
      <c r="AG57" s="1" t="str">
        <f>IF(AG56=0,0,(IF('Объяснение первой части'!AG$6="b",1,(IF('Объяснение первой части'!AG$6="e",0,"")))))</f>
        <v/>
      </c>
      <c r="AH57" s="1" t="str">
        <f>IF(AH56=0,0,(IF('Объяснение первой части'!AH$6="b",1,(IF('Объяснение первой части'!AH$6="e",0,"")))))</f>
        <v/>
      </c>
      <c r="AI57" s="1" t="str">
        <f>IF(AI56=0,0,(IF('Объяснение первой части'!AI$6="b",1,(IF('Объяснение первой части'!AI$6="e",0,"")))))</f>
        <v/>
      </c>
      <c r="AJ57" s="1" t="str">
        <f>IF(AJ56=0,0,(IF('Объяснение первой части'!AJ$6="b",1,(IF('Объяснение первой части'!AJ$6="e",0,"")))))</f>
        <v/>
      </c>
      <c r="AK57" s="1" t="str">
        <f>IF(AK56=0,0,(IF('Объяснение первой части'!AK$6="b",1,(IF('Объяснение первой части'!AK$6="e",0,"")))))</f>
        <v/>
      </c>
      <c r="AL57" s="1" t="str">
        <f>IF(AL56=0,0,(IF('Объяснение первой части'!AL$6="b",1,(IF('Объяснение первой части'!AL$6="e",0,"")))))</f>
        <v/>
      </c>
      <c r="AM57" s="1" t="str">
        <f>IF(AM56=0,0,(IF('Объяснение первой части'!AM$6="b",1,(IF('Объяснение первой части'!AM$6="e",0,"")))))</f>
        <v/>
      </c>
      <c r="AN57" s="1" t="str">
        <f>IF(AN56=0,0,(IF('Объяснение первой части'!AN$6="b",1,(IF('Объяснение первой части'!AN$6="e",0,"")))))</f>
        <v/>
      </c>
      <c r="AO57" s="1" t="str">
        <f>IF(AO56=0,0,(IF('Объяснение первой части'!AO$6="b",1,(IF('Объяснение первой части'!AO$6="e",0,"")))))</f>
        <v/>
      </c>
      <c r="AP57" s="1" t="str">
        <f>IF(AP56=0,0,(IF('Объяснение первой части'!AP$6="b",1,(IF('Объяснение первой части'!AP$6="e",0,"")))))</f>
        <v/>
      </c>
      <c r="AQ57" s="1" t="str">
        <f>IF(AQ56=0,0,(IF('Объяснение первой части'!AQ$6="b",1,(IF('Объяснение первой части'!AQ$6="e",0,"")))))</f>
        <v/>
      </c>
      <c r="AR57" s="1" t="str">
        <f>IF(AR56=0,0,(IF('Объяснение первой части'!AR$6="b",1,(IF('Объяснение первой части'!AR$6="e",0,"")))))</f>
        <v/>
      </c>
      <c r="AS57" s="1" t="str">
        <f>IF(AS56=0,0,(IF('Объяснение первой части'!AS$6="b",1,(IF('Объяснение первой части'!AS$6="e",0,"")))))</f>
        <v/>
      </c>
      <c r="AT57" s="1" t="str">
        <f>IF(AT56=0,0,(IF('Объяснение первой части'!AT$6="b",1,(IF('Объяснение первой части'!AT$6="e",0,"")))))</f>
        <v/>
      </c>
      <c r="AU57" s="1" t="str">
        <f>IF(AU56=0,0,(IF('Объяснение первой части'!AU$6="b",1,(IF('Объяснение первой части'!AU$6="e",0,"")))))</f>
        <v/>
      </c>
      <c r="AV57" s="1" t="str">
        <f>IF(AV56=0,0,(IF('Объяснение первой части'!AV$6="b",1,(IF('Объяснение первой части'!AV$6="e",0,"")))))</f>
        <v/>
      </c>
      <c r="AW57" s="1" t="str">
        <f>IF(AW56=0,0,(IF('Объяснение первой части'!AW$6="b",1,(IF('Объяснение первой части'!AW$6="e",0,"")))))</f>
        <v/>
      </c>
      <c r="AX57" s="1" t="str">
        <f>IF(AX56=0,0,(IF('Объяснение первой части'!AX$6="b",1,(IF('Объяснение первой части'!AX$6="e",0,"")))))</f>
        <v/>
      </c>
      <c r="AY57" s="1" t="str">
        <f>IF(AY56=0,0,(IF('Объяснение первой части'!AY$6="b",1,(IF('Объяснение первой части'!AY$6="e",0,"")))))</f>
        <v/>
      </c>
      <c r="AZ57" s="1" t="str">
        <f>IF(AZ56=0,0,(IF('Объяснение первой части'!AZ$6="b",1,(IF('Объяснение первой части'!AZ$6="e",0,"")))))</f>
        <v/>
      </c>
      <c r="BA57" s="1" t="str">
        <f>IF(BA56=0,0,(IF('Объяснение первой части'!BA$6="b",1,(IF('Объяснение первой части'!BA$6="e",0,"")))))</f>
        <v/>
      </c>
      <c r="BB57" s="1" t="str">
        <f>IF(BB56=0,0,(IF('Объяснение первой части'!BB$6="b",1,(IF('Объяснение первой части'!BB$6="e",0,"")))))</f>
        <v/>
      </c>
      <c r="BC57" s="1" t="str">
        <f>IF(BC56=0,0,(IF('Объяснение первой части'!BC$6="b",1,(IF('Объяснение первой части'!BC$6="e",0,"")))))</f>
        <v/>
      </c>
      <c r="BD57" s="1" t="str">
        <f>IF(BD56=0,0,(IF('Объяснение первой части'!BD$6="b",1,(IF('Объяснение первой части'!BD$6="e",0,"")))))</f>
        <v/>
      </c>
      <c r="BE57" s="1" t="str">
        <f>IF(BE56=0,0,(IF('Объяснение первой части'!BE$6="b",1,(IF('Объяснение первой части'!BE$6="e",0,"")))))</f>
        <v/>
      </c>
      <c r="BF57" s="1" t="str">
        <f>IF(BF56=0,0,(IF('Объяснение первой части'!BF$6="b",1,(IF('Объяснение первой части'!BF$6="e",0,"")))))</f>
        <v/>
      </c>
      <c r="BG57" s="1" t="str">
        <f>IF(BG56=0,0,(IF('Объяснение первой части'!BG$6="b",1,(IF('Объяснение первой части'!BG$6="e",0,"")))))</f>
        <v/>
      </c>
      <c r="BH57" s="1" t="str">
        <f>IF(BH56=0,0,(IF('Объяснение первой части'!BH$6="b",1,(IF('Объяснение первой части'!BH$6="e",0,"")))))</f>
        <v/>
      </c>
      <c r="BI57" s="1" t="str">
        <f>IF(BI56=0,0,(IF('Объяснение первой части'!BI$6="b",1,(IF('Объяснение первой части'!BI$6="e",0,"")))))</f>
        <v/>
      </c>
      <c r="BJ57" s="1" t="str">
        <f>IF(BJ56=0,0,(IF('Объяснение первой части'!BJ$6="b",1,(IF('Объяснение первой части'!BJ$6="e",0,"")))))</f>
        <v/>
      </c>
      <c r="BK57" s="1" t="str">
        <f>IF(BK56=0,0,(IF('Объяснение первой части'!BK$6="b",1,(IF('Объяснение первой части'!BK$6="e",0,"")))))</f>
        <v/>
      </c>
      <c r="BL57" s="1" t="str">
        <f>IF(BL56=0,0,(IF('Объяснение первой части'!BL$6="b",1,(IF('Объяснение первой части'!BL$6="e",0,"")))))</f>
        <v/>
      </c>
      <c r="BM57" s="1" t="str">
        <f>IF(BM56=0,0,(IF('Объяснение первой части'!BM$6="b",1,(IF('Объяснение первой части'!BM$6="e",0,"")))))</f>
        <v/>
      </c>
      <c r="BN57" s="1" t="str">
        <f>IF(BN56=0,0,(IF('Объяснение первой части'!BN$6="b",1,(IF('Объяснение первой части'!BN$6="e",0,"")))))</f>
        <v/>
      </c>
      <c r="BO57" s="1" t="str">
        <f>IF(BO56=0,0,(IF('Объяснение первой части'!BO$6="b",1,(IF('Объяснение первой части'!BO$6="e",0,"")))))</f>
        <v/>
      </c>
      <c r="BP57" s="1" t="str">
        <f>IF(BP56=0,0,(IF('Объяснение первой части'!BP$6="b",1,(IF('Объяснение первой части'!BP$6="e",0,"")))))</f>
        <v/>
      </c>
      <c r="BQ57" s="1" t="str">
        <f>IF(BQ56=0,0,(IF('Объяснение первой части'!BQ$6="b",1,(IF('Объяснение первой части'!BQ$6="e",0,"")))))</f>
        <v/>
      </c>
      <c r="BR57" s="1" t="str">
        <f>IF(BR56=0,0,(IF('Объяснение первой части'!BR$6="b",1,(IF('Объяснение первой части'!BR$6="e",0,"")))))</f>
        <v/>
      </c>
      <c r="BS57" s="1" t="str">
        <f>IF(BS56=0,0,(IF('Объяснение первой части'!BS$6="b",1,(IF('Объяснение первой части'!BS$6="e",0,"")))))</f>
        <v/>
      </c>
      <c r="BT57" s="1" t="str">
        <f>IF(BT56=0,0,(IF('Объяснение первой части'!BT$6="b",1,(IF('Объяснение первой части'!BT$6="e",0,"")))))</f>
        <v/>
      </c>
      <c r="BU57" s="1" t="str">
        <f>IF(BU56=0,0,(IF('Объяснение первой части'!BU$6="b",1,(IF('Объяснение первой части'!BU$6="e",0,"")))))</f>
        <v/>
      </c>
      <c r="BV57" s="1" t="str">
        <f>IF(BV56=0,0,(IF('Объяснение первой части'!BV$6="b",1,(IF('Объяснение первой части'!BV$6="e",0,"")))))</f>
        <v/>
      </c>
      <c r="BW57" s="1" t="str">
        <f>IF(BW56=0,0,(IF('Объяснение первой части'!BW$6="b",1,(IF('Объяснение первой части'!BW$6="e",0,"")))))</f>
        <v/>
      </c>
      <c r="BX57" s="1" t="str">
        <f>IF(BX56=0,0,(IF('Объяснение первой части'!BX$6="b",1,(IF('Объяснение первой части'!BX$6="e",0,"")))))</f>
        <v/>
      </c>
      <c r="BY57" s="1" t="str">
        <f>IF(BY56=0,0,(IF('Объяснение первой части'!BY$6="b",1,(IF('Объяснение первой части'!BY$6="e",0,"")))))</f>
        <v/>
      </c>
      <c r="BZ57" s="1" t="str">
        <f>IF(BZ56=0,0,(IF('Объяснение первой части'!BZ$6="b",1,(IF('Объяснение первой части'!BZ$6="e",0,"")))))</f>
        <v/>
      </c>
      <c r="CA57" s="1" t="str">
        <f>IF(CA56=0,0,(IF('Объяснение первой части'!CA$6="b",1,(IF('Объяснение первой части'!CA$6="e",0,"")))))</f>
        <v/>
      </c>
      <c r="CB57" s="1" t="str">
        <f>IF(CB56=0,0,(IF('Объяснение первой части'!CB$6="b",1,(IF('Объяснение первой части'!CB$6="e",0,"")))))</f>
        <v/>
      </c>
      <c r="CC57" s="1" t="str">
        <f>IF(CC56=0,0,(IF('Объяснение первой части'!CC$6="b",1,(IF('Объяснение первой части'!CC$6="e",0,"")))))</f>
        <v/>
      </c>
      <c r="CD57" s="1" t="str">
        <f>IF(CD56=0,0,(IF('Объяснение первой части'!CD$6="b",1,(IF('Объяснение первой части'!CD$6="e",0,"")))))</f>
        <v/>
      </c>
      <c r="CE57" s="1" t="str">
        <f>IF(CE56=0,0,(IF('Объяснение первой части'!CE$6="b",1,(IF('Объяснение первой части'!CE$6="e",0,"")))))</f>
        <v/>
      </c>
      <c r="CF57" s="1" t="str">
        <f>IF(CF56=0,0,(IF('Объяснение первой части'!CF$6="b",1,(IF('Объяснение первой части'!CF$6="e",0,"")))))</f>
        <v/>
      </c>
      <c r="CG57" s="1" t="str">
        <f>IF(CG56=0,0,(IF('Объяснение первой части'!CG$6="b",1,(IF('Объяснение первой части'!CG$6="e",0,"")))))</f>
        <v/>
      </c>
      <c r="CH57" s="1" t="str">
        <f>IF(CH56=0,0,(IF('Объяснение первой части'!CH$6="b",1,(IF('Объяснение первой части'!CH$6="e",0,"")))))</f>
        <v/>
      </c>
      <c r="CI57" s="1" t="str">
        <f>IF(CI56=0,0,(IF('Объяснение первой части'!CI$6="b",1,(IF('Объяснение первой части'!CI$6="e",0,"")))))</f>
        <v/>
      </c>
      <c r="CJ57" s="1" t="str">
        <f>IF(CJ56=0,0,(IF('Объяснение первой части'!CJ$6="b",1,(IF('Объяснение первой части'!CJ$6="e",0,"")))))</f>
        <v/>
      </c>
      <c r="CK57" s="1" t="str">
        <f>IF(CK56=0,0,(IF('Объяснение первой части'!CK$6="b",1,(IF('Объяснение первой части'!CK$6="e",0,"")))))</f>
        <v/>
      </c>
      <c r="CL57" s="1" t="str">
        <f>IF(CL56=0,0,(IF('Объяснение первой части'!CL$6="b",1,(IF('Объяснение первой части'!CL$6="e",0,"")))))</f>
        <v/>
      </c>
      <c r="CM57" s="1" t="str">
        <f>IF(CM56=0,0,(IF('Объяснение первой части'!CM$6="b",1,(IF('Объяснение первой части'!CM$6="e",0,"")))))</f>
        <v/>
      </c>
      <c r="CN57" s="1" t="str">
        <f>IF(CN56=0,0,(IF('Объяснение первой части'!CN$6="b",1,(IF('Объяснение первой части'!CN$6="e",0,"")))))</f>
        <v/>
      </c>
      <c r="CO57" s="1" t="str">
        <f>IF(CO56=0,0,(IF('Объяснение первой части'!CO$6="b",1,(IF('Объяснение первой части'!CO$6="e",0,"")))))</f>
        <v/>
      </c>
      <c r="CP57" s="1" t="str">
        <f>IF(CP56=0,0,(IF('Объяснение первой части'!CP$6="b",1,(IF('Объяснение первой части'!CP$6="e",0,"")))))</f>
        <v/>
      </c>
      <c r="CQ57" s="1" t="str">
        <f>IF(CQ56=0,0,(IF('Объяснение первой части'!CQ$6="b",1,(IF('Объяснение первой части'!CQ$6="e",0,"")))))</f>
        <v/>
      </c>
      <c r="CR57" s="1" t="str">
        <f>IF(CR56=0,0,(IF('Объяснение первой части'!CR$6="b",1,(IF('Объяснение первой части'!CR$6="e",0,"")))))</f>
        <v/>
      </c>
      <c r="CS57" s="1" t="str">
        <f>IF(CS56=0,0,(IF('Объяснение первой части'!CS$6="b",1,(IF('Объяснение первой части'!CS$6="e",0,"")))))</f>
        <v/>
      </c>
      <c r="CT57" s="1" t="str">
        <f>IF(CT56=0,0,(IF('Объяснение первой части'!CT$6="b",1,(IF('Объяснение первой части'!CT$6="e",0,"")))))</f>
        <v/>
      </c>
      <c r="CU57" s="1" t="str">
        <f>IF(CU56=0,0,(IF('Объяснение первой части'!CU$6="b",1,(IF('Объяснение первой части'!CU$6="e",0,"")))))</f>
        <v/>
      </c>
      <c r="CV57" s="1" t="str">
        <f>IF(CV56=0,0,(IF('Объяснение первой части'!CV$6="b",1,(IF('Объяснение первой части'!CV$6="e",0,"")))))</f>
        <v/>
      </c>
      <c r="CW57" s="1" t="str">
        <f>IF(CW56=0,0,(IF('Объяснение первой части'!CW$6="b",1,(IF('Объяснение первой части'!CW$6="e",0,"")))))</f>
        <v/>
      </c>
      <c r="CX57" s="50" t="str">
        <f>IF(CX56=0,0,(IF('Объяснение первой части'!CX$6="b",1,(IF('Объяснение первой части'!CX$6="e",0,"")))))</f>
        <v/>
      </c>
    </row>
    <row r="58" spans="1:102" x14ac:dyDescent="0.25">
      <c r="A58" s="121"/>
      <c r="B58" s="122"/>
      <c r="C58" s="1" t="str">
        <f>IF(C57=0,0,(IF('Объяснение первой части'!C$7="b",1,(IF('Объяснение первой части'!C$7="e",0,"")))))</f>
        <v/>
      </c>
      <c r="D58" s="1" t="str">
        <f>IF(D57=0,0,(IF('Объяснение первой части'!D$7="b",1,(IF('Объяснение первой части'!D$7="e",0,"")))))</f>
        <v/>
      </c>
      <c r="E58" s="1" t="str">
        <f>IF(E57=0,0,(IF('Объяснение первой части'!E$7="b",1,(IF('Объяснение первой части'!E$7="e",0,"")))))</f>
        <v/>
      </c>
      <c r="F58" s="1" t="str">
        <f>IF(F57=0,0,(IF('Объяснение первой части'!F$7="b",1,(IF('Объяснение первой части'!F$7="e",0,"")))))</f>
        <v/>
      </c>
      <c r="G58" s="1" t="str">
        <f>IF(G57=0,0,(IF('Объяснение первой части'!G$7="b",1,(IF('Объяснение первой части'!G$7="e",0,"")))))</f>
        <v/>
      </c>
      <c r="H58" s="1" t="str">
        <f>IF(H57=0,0,(IF('Объяснение первой части'!H$7="b",1,(IF('Объяснение первой части'!H$7="e",0,"")))))</f>
        <v/>
      </c>
      <c r="I58" s="1" t="str">
        <f>IF(I57=0,0,(IF('Объяснение первой части'!I$7="b",1,(IF('Объяснение первой части'!I$7="e",0,"")))))</f>
        <v/>
      </c>
      <c r="J58" s="1" t="str">
        <f>IF(J57=0,0,(IF('Объяснение первой части'!J$7="b",1,(IF('Объяснение первой части'!J$7="e",0,"")))))</f>
        <v/>
      </c>
      <c r="K58" s="1" t="str">
        <f>IF(K57=0,0,(IF('Объяснение первой части'!K$7="b",1,(IF('Объяснение первой части'!K$7="e",0,"")))))</f>
        <v/>
      </c>
      <c r="L58" s="1" t="str">
        <f>IF(L57=0,0,(IF('Объяснение первой части'!L$7="b",1,(IF('Объяснение первой части'!L$7="e",0,"")))))</f>
        <v/>
      </c>
      <c r="M58" s="1" t="str">
        <f>IF(M57=0,0,(IF('Объяснение первой части'!M$7="b",1,(IF('Объяснение первой части'!M$7="e",0,"")))))</f>
        <v/>
      </c>
      <c r="N58" s="1" t="str">
        <f>IF(N57=0,0,(IF('Объяснение первой части'!N$7="b",1,(IF('Объяснение первой части'!N$7="e",0,"")))))</f>
        <v/>
      </c>
      <c r="O58" s="1" t="str">
        <f>IF(O57=0,0,(IF('Объяснение первой части'!O$7="b",1,(IF('Объяснение первой части'!O$7="e",0,"")))))</f>
        <v/>
      </c>
      <c r="P58" s="1" t="str">
        <f>IF(P57=0,0,(IF('Объяснение первой части'!P$7="b",1,(IF('Объяснение первой части'!P$7="e",0,"")))))</f>
        <v/>
      </c>
      <c r="Q58" s="1" t="str">
        <f>IF(Q57=0,0,(IF('Объяснение первой части'!Q$7="b",1,(IF('Объяснение первой части'!Q$7="e",0,"")))))</f>
        <v/>
      </c>
      <c r="R58" s="1" t="str">
        <f>IF(R57=0,0,(IF('Объяснение первой части'!R$7="b",1,(IF('Объяснение первой части'!R$7="e",0,"")))))</f>
        <v/>
      </c>
      <c r="S58" s="1" t="str">
        <f>IF(S57=0,0,(IF('Объяснение первой части'!S$7="b",1,(IF('Объяснение первой части'!S$7="e",0,"")))))</f>
        <v/>
      </c>
      <c r="T58" s="1" t="str">
        <f>IF(T57=0,0,(IF('Объяснение первой части'!T$7="b",1,(IF('Объяснение первой части'!T$7="e",0,"")))))</f>
        <v/>
      </c>
      <c r="U58" s="1" t="str">
        <f>IF(U57=0,0,(IF('Объяснение первой части'!U$7="b",1,(IF('Объяснение первой части'!U$7="e",0,"")))))</f>
        <v/>
      </c>
      <c r="V58" s="1" t="str">
        <f>IF(V57=0,0,(IF('Объяснение первой части'!V$7="b",1,(IF('Объяснение первой части'!V$7="e",0,"")))))</f>
        <v/>
      </c>
      <c r="W58" s="1" t="str">
        <f>IF(W57=0,0,(IF('Объяснение первой части'!W$7="b",1,(IF('Объяснение первой части'!W$7="e",0,"")))))</f>
        <v/>
      </c>
      <c r="X58" s="1" t="str">
        <f>IF(X57=0,0,(IF('Объяснение первой части'!X$7="b",1,(IF('Объяснение первой части'!X$7="e",0,"")))))</f>
        <v/>
      </c>
      <c r="Y58" s="1" t="str">
        <f>IF(Y57=0,0,(IF('Объяснение первой части'!Y$7="b",1,(IF('Объяснение первой части'!Y$7="e",0,"")))))</f>
        <v/>
      </c>
      <c r="Z58" s="1" t="str">
        <f>IF(Z57=0,0,(IF('Объяснение первой части'!Z$7="b",1,(IF('Объяснение первой части'!Z$7="e",0,"")))))</f>
        <v/>
      </c>
      <c r="AA58" s="1" t="str">
        <f>IF(AA57=0,0,(IF('Объяснение первой части'!AA$7="b",1,(IF('Объяснение первой части'!AA$7="e",0,"")))))</f>
        <v/>
      </c>
      <c r="AB58" s="1" t="str">
        <f>IF(AB57=0,0,(IF('Объяснение первой части'!AB$7="b",1,(IF('Объяснение первой части'!AB$7="e",0,"")))))</f>
        <v/>
      </c>
      <c r="AC58" s="1" t="str">
        <f>IF(AC57=0,0,(IF('Объяснение первой части'!AC$7="b",1,(IF('Объяснение первой части'!AC$7="e",0,"")))))</f>
        <v/>
      </c>
      <c r="AD58" s="1" t="str">
        <f>IF(AD57=0,0,(IF('Объяснение первой части'!AD$7="b",1,(IF('Объяснение первой части'!AD$7="e",0,"")))))</f>
        <v/>
      </c>
      <c r="AE58" s="1" t="str">
        <f>IF(AE57=0,0,(IF('Объяснение первой части'!AE$7="b",1,(IF('Объяснение первой части'!AE$7="e",0,"")))))</f>
        <v/>
      </c>
      <c r="AF58" s="1" t="str">
        <f>IF(AF57=0,0,(IF('Объяснение первой части'!AF$7="b",1,(IF('Объяснение первой части'!AF$7="e",0,"")))))</f>
        <v/>
      </c>
      <c r="AG58" s="1" t="str">
        <f>IF(AG57=0,0,(IF('Объяснение первой части'!AG$7="b",1,(IF('Объяснение первой части'!AG$7="e",0,"")))))</f>
        <v/>
      </c>
      <c r="AH58" s="1" t="str">
        <f>IF(AH57=0,0,(IF('Объяснение первой части'!AH$7="b",1,(IF('Объяснение первой части'!AH$7="e",0,"")))))</f>
        <v/>
      </c>
      <c r="AI58" s="1" t="str">
        <f>IF(AI57=0,0,(IF('Объяснение первой части'!AI$7="b",1,(IF('Объяснение первой части'!AI$7="e",0,"")))))</f>
        <v/>
      </c>
      <c r="AJ58" s="1" t="str">
        <f>IF(AJ57=0,0,(IF('Объяснение первой части'!AJ$7="b",1,(IF('Объяснение первой части'!AJ$7="e",0,"")))))</f>
        <v/>
      </c>
      <c r="AK58" s="1" t="str">
        <f>IF(AK57=0,0,(IF('Объяснение первой части'!AK$7="b",1,(IF('Объяснение первой части'!AK$7="e",0,"")))))</f>
        <v/>
      </c>
      <c r="AL58" s="1" t="str">
        <f>IF(AL57=0,0,(IF('Объяснение первой части'!AL$7="b",1,(IF('Объяснение первой части'!AL$7="e",0,"")))))</f>
        <v/>
      </c>
      <c r="AM58" s="1" t="str">
        <f>IF(AM57=0,0,(IF('Объяснение первой части'!AM$7="b",1,(IF('Объяснение первой части'!AM$7="e",0,"")))))</f>
        <v/>
      </c>
      <c r="AN58" s="1" t="str">
        <f>IF(AN57=0,0,(IF('Объяснение первой части'!AN$7="b",1,(IF('Объяснение первой части'!AN$7="e",0,"")))))</f>
        <v/>
      </c>
      <c r="AO58" s="1" t="str">
        <f>IF(AO57=0,0,(IF('Объяснение первой части'!AO$7="b",1,(IF('Объяснение первой части'!AO$7="e",0,"")))))</f>
        <v/>
      </c>
      <c r="AP58" s="1" t="str">
        <f>IF(AP57=0,0,(IF('Объяснение первой части'!AP$7="b",1,(IF('Объяснение первой части'!AP$7="e",0,"")))))</f>
        <v/>
      </c>
      <c r="AQ58" s="1" t="str">
        <f>IF(AQ57=0,0,(IF('Объяснение первой части'!AQ$7="b",1,(IF('Объяснение первой части'!AQ$7="e",0,"")))))</f>
        <v/>
      </c>
      <c r="AR58" s="1" t="str">
        <f>IF(AR57=0,0,(IF('Объяснение первой части'!AR$7="b",1,(IF('Объяснение первой части'!AR$7="e",0,"")))))</f>
        <v/>
      </c>
      <c r="AS58" s="1" t="str">
        <f>IF(AS57=0,0,(IF('Объяснение первой части'!AS$7="b",1,(IF('Объяснение первой части'!AS$7="e",0,"")))))</f>
        <v/>
      </c>
      <c r="AT58" s="1" t="str">
        <f>IF(AT57=0,0,(IF('Объяснение первой части'!AT$7="b",1,(IF('Объяснение первой части'!AT$7="e",0,"")))))</f>
        <v/>
      </c>
      <c r="AU58" s="1" t="str">
        <f>IF(AU57=0,0,(IF('Объяснение первой части'!AU$7="b",1,(IF('Объяснение первой части'!AU$7="e",0,"")))))</f>
        <v/>
      </c>
      <c r="AV58" s="1" t="str">
        <f>IF(AV57=0,0,(IF('Объяснение первой части'!AV$7="b",1,(IF('Объяснение первой части'!AV$7="e",0,"")))))</f>
        <v/>
      </c>
      <c r="AW58" s="1" t="str">
        <f>IF(AW57=0,0,(IF('Объяснение первой части'!AW$7="b",1,(IF('Объяснение первой части'!AW$7="e",0,"")))))</f>
        <v/>
      </c>
      <c r="AX58" s="1" t="str">
        <f>IF(AX57=0,0,(IF('Объяснение первой части'!AX$7="b",1,(IF('Объяснение первой части'!AX$7="e",0,"")))))</f>
        <v/>
      </c>
      <c r="AY58" s="1" t="str">
        <f>IF(AY57=0,0,(IF('Объяснение первой части'!AY$7="b",1,(IF('Объяснение первой части'!AY$7="e",0,"")))))</f>
        <v/>
      </c>
      <c r="AZ58" s="1" t="str">
        <f>IF(AZ57=0,0,(IF('Объяснение первой части'!AZ$7="b",1,(IF('Объяснение первой части'!AZ$7="e",0,"")))))</f>
        <v/>
      </c>
      <c r="BA58" s="1" t="str">
        <f>IF(BA57=0,0,(IF('Объяснение первой части'!BA$7="b",1,(IF('Объяснение первой части'!BA$7="e",0,"")))))</f>
        <v/>
      </c>
      <c r="BB58" s="1" t="str">
        <f>IF(BB57=0,0,(IF('Объяснение первой части'!BB$7="b",1,(IF('Объяснение первой части'!BB$7="e",0,"")))))</f>
        <v/>
      </c>
      <c r="BC58" s="1" t="str">
        <f>IF(BC57=0,0,(IF('Объяснение первой части'!BC$7="b",1,(IF('Объяснение первой части'!BC$7="e",0,"")))))</f>
        <v/>
      </c>
      <c r="BD58" s="1" t="str">
        <f>IF(BD57=0,0,(IF('Объяснение первой части'!BD$7="b",1,(IF('Объяснение первой части'!BD$7="e",0,"")))))</f>
        <v/>
      </c>
      <c r="BE58" s="1" t="str">
        <f>IF(BE57=0,0,(IF('Объяснение первой части'!BE$7="b",1,(IF('Объяснение первой части'!BE$7="e",0,"")))))</f>
        <v/>
      </c>
      <c r="BF58" s="1" t="str">
        <f>IF(BF57=0,0,(IF('Объяснение первой части'!BF$7="b",1,(IF('Объяснение первой части'!BF$7="e",0,"")))))</f>
        <v/>
      </c>
      <c r="BG58" s="1" t="str">
        <f>IF(BG57=0,0,(IF('Объяснение первой части'!BG$7="b",1,(IF('Объяснение первой части'!BG$7="e",0,"")))))</f>
        <v/>
      </c>
      <c r="BH58" s="1" t="str">
        <f>IF(BH57=0,0,(IF('Объяснение первой части'!BH$7="b",1,(IF('Объяснение первой части'!BH$7="e",0,"")))))</f>
        <v/>
      </c>
      <c r="BI58" s="1" t="str">
        <f>IF(BI57=0,0,(IF('Объяснение первой части'!BI$7="b",1,(IF('Объяснение первой части'!BI$7="e",0,"")))))</f>
        <v/>
      </c>
      <c r="BJ58" s="1" t="str">
        <f>IF(BJ57=0,0,(IF('Объяснение первой части'!BJ$7="b",1,(IF('Объяснение первой части'!BJ$7="e",0,"")))))</f>
        <v/>
      </c>
      <c r="BK58" s="1" t="str">
        <f>IF(BK57=0,0,(IF('Объяснение первой части'!BK$7="b",1,(IF('Объяснение первой части'!BK$7="e",0,"")))))</f>
        <v/>
      </c>
      <c r="BL58" s="1" t="str">
        <f>IF(BL57=0,0,(IF('Объяснение первой части'!BL$7="b",1,(IF('Объяснение первой части'!BL$7="e",0,"")))))</f>
        <v/>
      </c>
      <c r="BM58" s="1" t="str">
        <f>IF(BM57=0,0,(IF('Объяснение первой части'!BM$7="b",1,(IF('Объяснение первой части'!BM$7="e",0,"")))))</f>
        <v/>
      </c>
      <c r="BN58" s="1" t="str">
        <f>IF(BN57=0,0,(IF('Объяснение первой части'!BN$7="b",1,(IF('Объяснение первой части'!BN$7="e",0,"")))))</f>
        <v/>
      </c>
      <c r="BO58" s="1" t="str">
        <f>IF(BO57=0,0,(IF('Объяснение первой части'!BO$7="b",1,(IF('Объяснение первой части'!BO$7="e",0,"")))))</f>
        <v/>
      </c>
      <c r="BP58" s="1" t="str">
        <f>IF(BP57=0,0,(IF('Объяснение первой части'!BP$7="b",1,(IF('Объяснение первой части'!BP$7="e",0,"")))))</f>
        <v/>
      </c>
      <c r="BQ58" s="1" t="str">
        <f>IF(BQ57=0,0,(IF('Объяснение первой части'!BQ$7="b",1,(IF('Объяснение первой части'!BQ$7="e",0,"")))))</f>
        <v/>
      </c>
      <c r="BR58" s="1" t="str">
        <f>IF(BR57=0,0,(IF('Объяснение первой части'!BR$7="b",1,(IF('Объяснение первой части'!BR$7="e",0,"")))))</f>
        <v/>
      </c>
      <c r="BS58" s="1" t="str">
        <f>IF(BS57=0,0,(IF('Объяснение первой части'!BS$7="b",1,(IF('Объяснение первой части'!BS$7="e",0,"")))))</f>
        <v/>
      </c>
      <c r="BT58" s="1" t="str">
        <f>IF(BT57=0,0,(IF('Объяснение первой части'!BT$7="b",1,(IF('Объяснение первой части'!BT$7="e",0,"")))))</f>
        <v/>
      </c>
      <c r="BU58" s="1" t="str">
        <f>IF(BU57=0,0,(IF('Объяснение первой части'!BU$7="b",1,(IF('Объяснение первой части'!BU$7="e",0,"")))))</f>
        <v/>
      </c>
      <c r="BV58" s="1" t="str">
        <f>IF(BV57=0,0,(IF('Объяснение первой части'!BV$7="b",1,(IF('Объяснение первой части'!BV$7="e",0,"")))))</f>
        <v/>
      </c>
      <c r="BW58" s="1" t="str">
        <f>IF(BW57=0,0,(IF('Объяснение первой части'!BW$7="b",1,(IF('Объяснение первой части'!BW$7="e",0,"")))))</f>
        <v/>
      </c>
      <c r="BX58" s="1" t="str">
        <f>IF(BX57=0,0,(IF('Объяснение первой части'!BX$7="b",1,(IF('Объяснение первой части'!BX$7="e",0,"")))))</f>
        <v/>
      </c>
      <c r="BY58" s="1" t="str">
        <f>IF(BY57=0,0,(IF('Объяснение первой части'!BY$7="b",1,(IF('Объяснение первой части'!BY$7="e",0,"")))))</f>
        <v/>
      </c>
      <c r="BZ58" s="1" t="str">
        <f>IF(BZ57=0,0,(IF('Объяснение первой части'!BZ$7="b",1,(IF('Объяснение первой части'!BZ$7="e",0,"")))))</f>
        <v/>
      </c>
      <c r="CA58" s="1" t="str">
        <f>IF(CA57=0,0,(IF('Объяснение первой части'!CA$7="b",1,(IF('Объяснение первой части'!CA$7="e",0,"")))))</f>
        <v/>
      </c>
      <c r="CB58" s="1" t="str">
        <f>IF(CB57=0,0,(IF('Объяснение первой части'!CB$7="b",1,(IF('Объяснение первой части'!CB$7="e",0,"")))))</f>
        <v/>
      </c>
      <c r="CC58" s="1" t="str">
        <f>IF(CC57=0,0,(IF('Объяснение первой части'!CC$7="b",1,(IF('Объяснение первой части'!CC$7="e",0,"")))))</f>
        <v/>
      </c>
      <c r="CD58" s="1" t="str">
        <f>IF(CD57=0,0,(IF('Объяснение первой части'!CD$7="b",1,(IF('Объяснение первой части'!CD$7="e",0,"")))))</f>
        <v/>
      </c>
      <c r="CE58" s="1" t="str">
        <f>IF(CE57=0,0,(IF('Объяснение первой части'!CE$7="b",1,(IF('Объяснение первой части'!CE$7="e",0,"")))))</f>
        <v/>
      </c>
      <c r="CF58" s="1" t="str">
        <f>IF(CF57=0,0,(IF('Объяснение первой части'!CF$7="b",1,(IF('Объяснение первой части'!CF$7="e",0,"")))))</f>
        <v/>
      </c>
      <c r="CG58" s="1" t="str">
        <f>IF(CG57=0,0,(IF('Объяснение первой части'!CG$7="b",1,(IF('Объяснение первой части'!CG$7="e",0,"")))))</f>
        <v/>
      </c>
      <c r="CH58" s="1" t="str">
        <f>IF(CH57=0,0,(IF('Объяснение первой части'!CH$7="b",1,(IF('Объяснение первой части'!CH$7="e",0,"")))))</f>
        <v/>
      </c>
      <c r="CI58" s="1" t="str">
        <f>IF(CI57=0,0,(IF('Объяснение первой части'!CI$7="b",1,(IF('Объяснение первой части'!CI$7="e",0,"")))))</f>
        <v/>
      </c>
      <c r="CJ58" s="1" t="str">
        <f>IF(CJ57=0,0,(IF('Объяснение первой части'!CJ$7="b",1,(IF('Объяснение первой части'!CJ$7="e",0,"")))))</f>
        <v/>
      </c>
      <c r="CK58" s="1" t="str">
        <f>IF(CK57=0,0,(IF('Объяснение первой части'!CK$7="b",1,(IF('Объяснение первой части'!CK$7="e",0,"")))))</f>
        <v/>
      </c>
      <c r="CL58" s="1" t="str">
        <f>IF(CL57=0,0,(IF('Объяснение первой части'!CL$7="b",1,(IF('Объяснение первой части'!CL$7="e",0,"")))))</f>
        <v/>
      </c>
      <c r="CM58" s="1" t="str">
        <f>IF(CM57=0,0,(IF('Объяснение первой части'!CM$7="b",1,(IF('Объяснение первой части'!CM$7="e",0,"")))))</f>
        <v/>
      </c>
      <c r="CN58" s="1" t="str">
        <f>IF(CN57=0,0,(IF('Объяснение первой части'!CN$7="b",1,(IF('Объяснение первой части'!CN$7="e",0,"")))))</f>
        <v/>
      </c>
      <c r="CO58" s="1" t="str">
        <f>IF(CO57=0,0,(IF('Объяснение первой части'!CO$7="b",1,(IF('Объяснение первой части'!CO$7="e",0,"")))))</f>
        <v/>
      </c>
      <c r="CP58" s="1" t="str">
        <f>IF(CP57=0,0,(IF('Объяснение первой части'!CP$7="b",1,(IF('Объяснение первой части'!CP$7="e",0,"")))))</f>
        <v/>
      </c>
      <c r="CQ58" s="1" t="str">
        <f>IF(CQ57=0,0,(IF('Объяснение первой части'!CQ$7="b",1,(IF('Объяснение первой части'!CQ$7="e",0,"")))))</f>
        <v/>
      </c>
      <c r="CR58" s="1" t="str">
        <f>IF(CR57=0,0,(IF('Объяснение первой части'!CR$7="b",1,(IF('Объяснение первой части'!CR$7="e",0,"")))))</f>
        <v/>
      </c>
      <c r="CS58" s="1" t="str">
        <f>IF(CS57=0,0,(IF('Объяснение первой части'!CS$7="b",1,(IF('Объяснение первой части'!CS$7="e",0,"")))))</f>
        <v/>
      </c>
      <c r="CT58" s="1" t="str">
        <f>IF(CT57=0,0,(IF('Объяснение первой части'!CT$7="b",1,(IF('Объяснение первой части'!CT$7="e",0,"")))))</f>
        <v/>
      </c>
      <c r="CU58" s="1" t="str">
        <f>IF(CU57=0,0,(IF('Объяснение первой части'!CU$7="b",1,(IF('Объяснение первой части'!CU$7="e",0,"")))))</f>
        <v/>
      </c>
      <c r="CV58" s="1" t="str">
        <f>IF(CV57=0,0,(IF('Объяснение первой части'!CV$7="b",1,(IF('Объяснение первой части'!CV$7="e",0,"")))))</f>
        <v/>
      </c>
      <c r="CW58" s="1" t="str">
        <f>IF(CW57=0,0,(IF('Объяснение первой части'!CW$7="b",1,(IF('Объяснение первой части'!CW$7="e",0,"")))))</f>
        <v/>
      </c>
      <c r="CX58" s="50" t="str">
        <f>IF(CX57=0,0,(IF('Объяснение первой части'!CX$7="b",1,(IF('Объяснение первой части'!CX$7="e",0,"")))))</f>
        <v/>
      </c>
    </row>
    <row r="59" spans="1:102" x14ac:dyDescent="0.25">
      <c r="A59" s="121"/>
      <c r="B59" s="12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50"/>
    </row>
    <row r="60" spans="1:102" s="110" customFormat="1" x14ac:dyDescent="0.25">
      <c r="A60" s="121"/>
      <c r="B60" s="124" t="s">
        <v>60</v>
      </c>
      <c r="C60" s="113" t="str">
        <f>IF('Объяснение первой части'!C$3="c",1,(IF('Объяснение первой части'!C$3="a",0,"")))</f>
        <v/>
      </c>
      <c r="D60" s="113" t="str">
        <f>IF('Объяснение первой части'!D$3="c",1,(IF('Объяснение первой части'!D$3="a",0,"")))</f>
        <v/>
      </c>
      <c r="E60" s="113" t="str">
        <f>IF('Объяснение первой части'!E$3="c",1,(IF('Объяснение первой части'!E$3="a",0,"")))</f>
        <v/>
      </c>
      <c r="F60" s="113" t="str">
        <f>IF('Объяснение первой части'!F$3="c",1,(IF('Объяснение первой части'!F$3="a",0,"")))</f>
        <v/>
      </c>
      <c r="G60" s="113" t="str">
        <f>IF('Объяснение первой части'!G$3="c",1,(IF('Объяснение первой части'!G$3="a",0,"")))</f>
        <v/>
      </c>
      <c r="H60" s="113" t="str">
        <f>IF('Объяснение первой части'!H$3="c",1,(IF('Объяснение первой части'!H$3="a",0,"")))</f>
        <v/>
      </c>
      <c r="I60" s="113" t="str">
        <f>IF('Объяснение первой части'!I$3="c",1,(IF('Объяснение первой части'!I$3="a",0,"")))</f>
        <v/>
      </c>
      <c r="J60" s="113" t="str">
        <f>IF('Объяснение первой части'!J$3="c",1,(IF('Объяснение первой части'!J$3="a",0,"")))</f>
        <v/>
      </c>
      <c r="K60" s="113" t="str">
        <f>IF('Объяснение первой части'!K$3="c",1,(IF('Объяснение первой части'!K$3="a",0,"")))</f>
        <v/>
      </c>
      <c r="L60" s="113" t="str">
        <f>IF('Объяснение первой части'!L$3="c",1,(IF('Объяснение первой части'!L$3="a",0,"")))</f>
        <v/>
      </c>
      <c r="M60" s="113" t="str">
        <f>IF('Объяснение первой части'!M$3="c",1,(IF('Объяснение первой части'!M$3="a",0,"")))</f>
        <v/>
      </c>
      <c r="N60" s="113" t="str">
        <f>IF('Объяснение первой части'!N$3="c",1,(IF('Объяснение первой части'!N$3="a",0,"")))</f>
        <v/>
      </c>
      <c r="O60" s="113" t="str">
        <f>IF('Объяснение первой части'!O$3="c",1,(IF('Объяснение первой части'!O$3="a",0,"")))</f>
        <v/>
      </c>
      <c r="P60" s="113" t="str">
        <f>IF('Объяснение первой части'!P$3="c",1,(IF('Объяснение первой части'!P$3="a",0,"")))</f>
        <v/>
      </c>
      <c r="Q60" s="113" t="str">
        <f>IF('Объяснение первой части'!Q$3="c",1,(IF('Объяснение первой части'!Q$3="a",0,"")))</f>
        <v/>
      </c>
      <c r="R60" s="113" t="str">
        <f>IF('Объяснение первой части'!R$3="c",1,(IF('Объяснение первой части'!R$3="a",0,"")))</f>
        <v/>
      </c>
      <c r="S60" s="113" t="str">
        <f>IF('Объяснение первой части'!S$3="c",1,(IF('Объяснение первой части'!S$3="a",0,"")))</f>
        <v/>
      </c>
      <c r="T60" s="113" t="str">
        <f>IF('Объяснение первой части'!T$3="c",1,(IF('Объяснение первой части'!T$3="a",0,"")))</f>
        <v/>
      </c>
      <c r="U60" s="113" t="str">
        <f>IF('Объяснение первой части'!U$3="c",1,(IF('Объяснение первой части'!U$3="a",0,"")))</f>
        <v/>
      </c>
      <c r="V60" s="113" t="str">
        <f>IF('Объяснение первой части'!V$3="c",1,(IF('Объяснение первой части'!V$3="a",0,"")))</f>
        <v/>
      </c>
      <c r="W60" s="113" t="str">
        <f>IF('Объяснение первой части'!W$3="c",1,(IF('Объяснение первой части'!W$3="a",0,"")))</f>
        <v/>
      </c>
      <c r="X60" s="113" t="str">
        <f>IF('Объяснение первой части'!X$3="c",1,(IF('Объяснение первой части'!X$3="a",0,"")))</f>
        <v/>
      </c>
      <c r="Y60" s="113" t="str">
        <f>IF('Объяснение первой части'!Y$3="c",1,(IF('Объяснение первой части'!Y$3="a",0,"")))</f>
        <v/>
      </c>
      <c r="Z60" s="113" t="str">
        <f>IF('Объяснение первой части'!Z$3="c",1,(IF('Объяснение первой части'!Z$3="a",0,"")))</f>
        <v/>
      </c>
      <c r="AA60" s="113" t="str">
        <f>IF('Объяснение первой части'!AA$3="c",1,(IF('Объяснение первой части'!AA$3="a",0,"")))</f>
        <v/>
      </c>
      <c r="AB60" s="113" t="str">
        <f>IF('Объяснение первой части'!AB$3="c",1,(IF('Объяснение первой части'!AB$3="a",0,"")))</f>
        <v/>
      </c>
      <c r="AC60" s="113" t="str">
        <f>IF('Объяснение первой части'!AC$3="c",1,(IF('Объяснение первой части'!AC$3="a",0,"")))</f>
        <v/>
      </c>
      <c r="AD60" s="113" t="str">
        <f>IF('Объяснение первой части'!AD$3="c",1,(IF('Объяснение первой части'!AD$3="a",0,"")))</f>
        <v/>
      </c>
      <c r="AE60" s="113" t="str">
        <f>IF('Объяснение первой части'!AE$3="c",1,(IF('Объяснение первой части'!AE$3="a",0,"")))</f>
        <v/>
      </c>
      <c r="AF60" s="113" t="str">
        <f>IF('Объяснение первой части'!AF$3="c",1,(IF('Объяснение первой части'!AF$3="a",0,"")))</f>
        <v/>
      </c>
      <c r="AG60" s="113" t="str">
        <f>IF('Объяснение первой части'!AG$3="c",1,(IF('Объяснение первой части'!AG$3="a",0,"")))</f>
        <v/>
      </c>
      <c r="AH60" s="113" t="str">
        <f>IF('Объяснение первой части'!AH$3="c",1,(IF('Объяснение первой части'!AH$3="a",0,"")))</f>
        <v/>
      </c>
      <c r="AI60" s="113" t="str">
        <f>IF('Объяснение первой части'!AI$3="c",1,(IF('Объяснение первой части'!AI$3="a",0,"")))</f>
        <v/>
      </c>
      <c r="AJ60" s="113" t="str">
        <f>IF('Объяснение первой части'!AJ$3="c",1,(IF('Объяснение первой части'!AJ$3="a",0,"")))</f>
        <v/>
      </c>
      <c r="AK60" s="113" t="str">
        <f>IF('Объяснение первой части'!AK$3="c",1,(IF('Объяснение первой части'!AK$3="a",0,"")))</f>
        <v/>
      </c>
      <c r="AL60" s="113" t="str">
        <f>IF('Объяснение первой части'!AL$3="c",1,(IF('Объяснение первой части'!AL$3="a",0,"")))</f>
        <v/>
      </c>
      <c r="AM60" s="113" t="str">
        <f>IF('Объяснение первой части'!AM$3="c",1,(IF('Объяснение первой части'!AM$3="a",0,"")))</f>
        <v/>
      </c>
      <c r="AN60" s="113" t="str">
        <f>IF('Объяснение первой части'!AN$3="c",1,(IF('Объяснение первой части'!AN$3="a",0,"")))</f>
        <v/>
      </c>
      <c r="AO60" s="113" t="str">
        <f>IF('Объяснение первой части'!AO$3="c",1,(IF('Объяснение первой части'!AO$3="a",0,"")))</f>
        <v/>
      </c>
      <c r="AP60" s="113" t="str">
        <f>IF('Объяснение первой части'!AP$3="c",1,(IF('Объяснение первой части'!AP$3="a",0,"")))</f>
        <v/>
      </c>
      <c r="AQ60" s="113" t="str">
        <f>IF('Объяснение первой части'!AQ$3="c",1,(IF('Объяснение первой части'!AQ$3="a",0,"")))</f>
        <v/>
      </c>
      <c r="AR60" s="113" t="str">
        <f>IF('Объяснение первой части'!AR$3="c",1,(IF('Объяснение первой части'!AR$3="a",0,"")))</f>
        <v/>
      </c>
      <c r="AS60" s="113" t="str">
        <f>IF('Объяснение первой части'!AS$3="c",1,(IF('Объяснение первой части'!AS$3="a",0,"")))</f>
        <v/>
      </c>
      <c r="AT60" s="113" t="str">
        <f>IF('Объяснение первой части'!AT$3="c",1,(IF('Объяснение первой части'!AT$3="a",0,"")))</f>
        <v/>
      </c>
      <c r="AU60" s="113" t="str">
        <f>IF('Объяснение первой части'!AU$3="c",1,(IF('Объяснение первой части'!AU$3="a",0,"")))</f>
        <v/>
      </c>
      <c r="AV60" s="113" t="str">
        <f>IF('Объяснение первой части'!AV$3="c",1,(IF('Объяснение первой части'!AV$3="a",0,"")))</f>
        <v/>
      </c>
      <c r="AW60" s="113" t="str">
        <f>IF('Объяснение первой части'!AW$3="c",1,(IF('Объяснение первой части'!AW$3="a",0,"")))</f>
        <v/>
      </c>
      <c r="AX60" s="113" t="str">
        <f>IF('Объяснение первой части'!AX$3="c",1,(IF('Объяснение первой части'!AX$3="a",0,"")))</f>
        <v/>
      </c>
      <c r="AY60" s="113" t="str">
        <f>IF('Объяснение первой части'!AY$3="c",1,(IF('Объяснение первой части'!AY$3="a",0,"")))</f>
        <v/>
      </c>
      <c r="AZ60" s="113" t="str">
        <f>IF('Объяснение первой части'!AZ$3="c",1,(IF('Объяснение первой части'!AZ$3="a",0,"")))</f>
        <v/>
      </c>
      <c r="BA60" s="113" t="str">
        <f>IF('Объяснение первой части'!BA$3="c",1,(IF('Объяснение первой части'!BA$3="a",0,"")))</f>
        <v/>
      </c>
      <c r="BB60" s="113" t="str">
        <f>IF('Объяснение первой части'!BB$3="c",1,(IF('Объяснение первой части'!BB$3="a",0,"")))</f>
        <v/>
      </c>
      <c r="BC60" s="113" t="str">
        <f>IF('Объяснение первой части'!BC$3="c",1,(IF('Объяснение первой части'!BC$3="a",0,"")))</f>
        <v/>
      </c>
      <c r="BD60" s="113" t="str">
        <f>IF('Объяснение первой части'!BD$3="c",1,(IF('Объяснение первой части'!BD$3="a",0,"")))</f>
        <v/>
      </c>
      <c r="BE60" s="113" t="str">
        <f>IF('Объяснение первой части'!BE$3="c",1,(IF('Объяснение первой части'!BE$3="a",0,"")))</f>
        <v/>
      </c>
      <c r="BF60" s="113" t="str">
        <f>IF('Объяснение первой части'!BF$3="c",1,(IF('Объяснение первой части'!BF$3="a",0,"")))</f>
        <v/>
      </c>
      <c r="BG60" s="113" t="str">
        <f>IF('Объяснение первой части'!BG$3="c",1,(IF('Объяснение первой части'!BG$3="a",0,"")))</f>
        <v/>
      </c>
      <c r="BH60" s="113" t="str">
        <f>IF('Объяснение первой части'!BH$3="c",1,(IF('Объяснение первой части'!BH$3="a",0,"")))</f>
        <v/>
      </c>
      <c r="BI60" s="113" t="str">
        <f>IF('Объяснение первой части'!BI$3="c",1,(IF('Объяснение первой части'!BI$3="a",0,"")))</f>
        <v/>
      </c>
      <c r="BJ60" s="113" t="str">
        <f>IF('Объяснение первой части'!BJ$3="c",1,(IF('Объяснение первой части'!BJ$3="a",0,"")))</f>
        <v/>
      </c>
      <c r="BK60" s="113" t="str">
        <f>IF('Объяснение первой части'!BK$3="c",1,(IF('Объяснение первой части'!BK$3="a",0,"")))</f>
        <v/>
      </c>
      <c r="BL60" s="113" t="str">
        <f>IF('Объяснение первой части'!BL$3="c",1,(IF('Объяснение первой части'!BL$3="a",0,"")))</f>
        <v/>
      </c>
      <c r="BM60" s="113" t="str">
        <f>IF('Объяснение первой части'!BM$3="c",1,(IF('Объяснение первой части'!BM$3="a",0,"")))</f>
        <v/>
      </c>
      <c r="BN60" s="113" t="str">
        <f>IF('Объяснение первой части'!BN$3="c",1,(IF('Объяснение первой части'!BN$3="a",0,"")))</f>
        <v/>
      </c>
      <c r="BO60" s="113" t="str">
        <f>IF('Объяснение первой части'!BO$3="c",1,(IF('Объяснение первой части'!BO$3="a",0,"")))</f>
        <v/>
      </c>
      <c r="BP60" s="113" t="str">
        <f>IF('Объяснение первой части'!BP$3="c",1,(IF('Объяснение первой части'!BP$3="a",0,"")))</f>
        <v/>
      </c>
      <c r="BQ60" s="113" t="str">
        <f>IF('Объяснение первой части'!BQ$3="c",1,(IF('Объяснение первой части'!BQ$3="a",0,"")))</f>
        <v/>
      </c>
      <c r="BR60" s="113" t="str">
        <f>IF('Объяснение первой части'!BR$3="c",1,(IF('Объяснение первой части'!BR$3="a",0,"")))</f>
        <v/>
      </c>
      <c r="BS60" s="113" t="str">
        <f>IF('Объяснение первой части'!BS$3="c",1,(IF('Объяснение первой части'!BS$3="a",0,"")))</f>
        <v/>
      </c>
      <c r="BT60" s="113" t="str">
        <f>IF('Объяснение первой части'!BT$3="c",1,(IF('Объяснение первой части'!BT$3="a",0,"")))</f>
        <v/>
      </c>
      <c r="BU60" s="113" t="str">
        <f>IF('Объяснение первой части'!BU$3="c",1,(IF('Объяснение первой части'!BU$3="a",0,"")))</f>
        <v/>
      </c>
      <c r="BV60" s="113" t="str">
        <f>IF('Объяснение первой части'!BV$3="c",1,(IF('Объяснение первой части'!BV$3="a",0,"")))</f>
        <v/>
      </c>
      <c r="BW60" s="113" t="str">
        <f>IF('Объяснение первой части'!BW$3="c",1,(IF('Объяснение первой части'!BW$3="a",0,"")))</f>
        <v/>
      </c>
      <c r="BX60" s="113" t="str">
        <f>IF('Объяснение первой части'!BX$3="c",1,(IF('Объяснение первой части'!BX$3="a",0,"")))</f>
        <v/>
      </c>
      <c r="BY60" s="113" t="str">
        <f>IF('Объяснение первой части'!BY$3="c",1,(IF('Объяснение первой части'!BY$3="a",0,"")))</f>
        <v/>
      </c>
      <c r="BZ60" s="113" t="str">
        <f>IF('Объяснение первой части'!BZ$3="c",1,(IF('Объяснение первой части'!BZ$3="a",0,"")))</f>
        <v/>
      </c>
      <c r="CA60" s="113" t="str">
        <f>IF('Объяснение первой части'!CA$3="c",1,(IF('Объяснение первой части'!CA$3="a",0,"")))</f>
        <v/>
      </c>
      <c r="CB60" s="113" t="str">
        <f>IF('Объяснение первой части'!CB$3="c",1,(IF('Объяснение первой части'!CB$3="a",0,"")))</f>
        <v/>
      </c>
      <c r="CC60" s="113" t="str">
        <f>IF('Объяснение первой части'!CC$3="c",1,(IF('Объяснение первой части'!CC$3="a",0,"")))</f>
        <v/>
      </c>
      <c r="CD60" s="113" t="str">
        <f>IF('Объяснение первой части'!CD$3="c",1,(IF('Объяснение первой части'!CD$3="a",0,"")))</f>
        <v/>
      </c>
      <c r="CE60" s="113" t="str">
        <f>IF('Объяснение первой части'!CE$3="c",1,(IF('Объяснение первой части'!CE$3="a",0,"")))</f>
        <v/>
      </c>
      <c r="CF60" s="113" t="str">
        <f>IF('Объяснение первой части'!CF$3="c",1,(IF('Объяснение первой части'!CF$3="a",0,"")))</f>
        <v/>
      </c>
      <c r="CG60" s="113" t="str">
        <f>IF('Объяснение первой части'!CG$3="c",1,(IF('Объяснение первой части'!CG$3="a",0,"")))</f>
        <v/>
      </c>
      <c r="CH60" s="113" t="str">
        <f>IF('Объяснение первой части'!CH$3="c",1,(IF('Объяснение первой части'!CH$3="a",0,"")))</f>
        <v/>
      </c>
      <c r="CI60" s="113" t="str">
        <f>IF('Объяснение первой части'!CI$3="c",1,(IF('Объяснение первой части'!CI$3="a",0,"")))</f>
        <v/>
      </c>
      <c r="CJ60" s="113" t="str">
        <f>IF('Объяснение первой части'!CJ$3="c",1,(IF('Объяснение первой части'!CJ$3="a",0,"")))</f>
        <v/>
      </c>
      <c r="CK60" s="113" t="str">
        <f>IF('Объяснение первой части'!CK$3="c",1,(IF('Объяснение первой части'!CK$3="a",0,"")))</f>
        <v/>
      </c>
      <c r="CL60" s="113" t="str">
        <f>IF('Объяснение первой части'!CL$3="c",1,(IF('Объяснение первой части'!CL$3="a",0,"")))</f>
        <v/>
      </c>
      <c r="CM60" s="113" t="str">
        <f>IF('Объяснение первой части'!CM$3="c",1,(IF('Объяснение первой части'!CM$3="a",0,"")))</f>
        <v/>
      </c>
      <c r="CN60" s="113" t="str">
        <f>IF('Объяснение первой части'!CN$3="c",1,(IF('Объяснение первой части'!CN$3="a",0,"")))</f>
        <v/>
      </c>
      <c r="CO60" s="113" t="str">
        <f>IF('Объяснение первой части'!CO$3="c",1,(IF('Объяснение первой части'!CO$3="a",0,"")))</f>
        <v/>
      </c>
      <c r="CP60" s="113" t="str">
        <f>IF('Объяснение первой части'!CP$3="c",1,(IF('Объяснение первой части'!CP$3="a",0,"")))</f>
        <v/>
      </c>
      <c r="CQ60" s="113" t="str">
        <f>IF('Объяснение первой части'!CQ$3="c",1,(IF('Объяснение первой части'!CQ$3="a",0,"")))</f>
        <v/>
      </c>
      <c r="CR60" s="113" t="str">
        <f>IF('Объяснение первой части'!CR$3="c",1,(IF('Объяснение первой части'!CR$3="a",0,"")))</f>
        <v/>
      </c>
      <c r="CS60" s="113" t="str">
        <f>IF('Объяснение первой части'!CS$3="c",1,(IF('Объяснение первой части'!CS$3="a",0,"")))</f>
        <v/>
      </c>
      <c r="CT60" s="113" t="str">
        <f>IF('Объяснение первой части'!CT$3="c",1,(IF('Объяснение первой части'!CT$3="a",0,"")))</f>
        <v/>
      </c>
      <c r="CU60" s="113" t="str">
        <f>IF('Объяснение первой части'!CU$3="c",1,(IF('Объяснение первой части'!CU$3="a",0,"")))</f>
        <v/>
      </c>
      <c r="CV60" s="113" t="str">
        <f>IF('Объяснение первой части'!CV$3="c",1,(IF('Объяснение первой части'!CV$3="a",0,"")))</f>
        <v/>
      </c>
      <c r="CW60" s="113" t="str">
        <f>IF('Объяснение первой части'!CW$3="c",1,(IF('Объяснение первой части'!CW$3="a",0,"")))</f>
        <v/>
      </c>
      <c r="CX60" s="114" t="str">
        <f>IF('Объяснение первой части'!CX$3="c",1,(IF('Объяснение первой части'!CX$3="a",0,"")))</f>
        <v/>
      </c>
    </row>
    <row r="61" spans="1:102" x14ac:dyDescent="0.25">
      <c r="A61" s="121"/>
      <c r="B61" s="122"/>
      <c r="C61" s="1" t="str">
        <f>IF(C60=0,0,(IF('Объяснение первой части'!C$4="c",1,(IF('Объяснение первой части'!C$4="a",0,"")))))</f>
        <v/>
      </c>
      <c r="D61" s="1" t="str">
        <f>IF(D60=0,0,(IF('Объяснение первой части'!D$4="c",1,(IF('Объяснение первой части'!D$4="a",0,"")))))</f>
        <v/>
      </c>
      <c r="E61" s="1" t="str">
        <f>IF(E60=0,0,(IF('Объяснение первой части'!E$4="c",1,(IF('Объяснение первой части'!E$4="a",0,"")))))</f>
        <v/>
      </c>
      <c r="F61" s="1" t="str">
        <f>IF(F60=0,0,(IF('Объяснение первой части'!F$4="c",1,(IF('Объяснение первой части'!F$4="a",0,"")))))</f>
        <v/>
      </c>
      <c r="G61" s="1" t="str">
        <f>IF(G60=0,0,(IF('Объяснение первой части'!G$4="c",1,(IF('Объяснение первой части'!G$4="a",0,"")))))</f>
        <v/>
      </c>
      <c r="H61" s="1" t="str">
        <f>IF(H60=0,0,(IF('Объяснение первой части'!H$4="c",1,(IF('Объяснение первой части'!H$4="a",0,"")))))</f>
        <v/>
      </c>
      <c r="I61" s="1" t="str">
        <f>IF(I60=0,0,(IF('Объяснение первой части'!I$4="c",1,(IF('Объяснение первой части'!I$4="a",0,"")))))</f>
        <v/>
      </c>
      <c r="J61" s="1" t="str">
        <f>IF(J60=0,0,(IF('Объяснение первой части'!J$4="c",1,(IF('Объяснение первой части'!J$4="a",0,"")))))</f>
        <v/>
      </c>
      <c r="K61" s="1" t="str">
        <f>IF(K60=0,0,(IF('Объяснение первой части'!K$4="c",1,(IF('Объяснение первой части'!K$4="a",0,"")))))</f>
        <v/>
      </c>
      <c r="L61" s="1" t="str">
        <f>IF(L60=0,0,(IF('Объяснение первой части'!L$4="c",1,(IF('Объяснение первой части'!L$4="a",0,"")))))</f>
        <v/>
      </c>
      <c r="M61" s="1" t="str">
        <f>IF(M60=0,0,(IF('Объяснение первой части'!M$4="c",1,(IF('Объяснение первой части'!M$4="a",0,"")))))</f>
        <v/>
      </c>
      <c r="N61" s="1" t="str">
        <f>IF(N60=0,0,(IF('Объяснение первой части'!N$4="c",1,(IF('Объяснение первой части'!N$4="a",0,"")))))</f>
        <v/>
      </c>
      <c r="O61" s="1" t="str">
        <f>IF(O60=0,0,(IF('Объяснение первой части'!O$4="c",1,(IF('Объяснение первой части'!O$4="a",0,"")))))</f>
        <v/>
      </c>
      <c r="P61" s="1" t="str">
        <f>IF(P60=0,0,(IF('Объяснение первой части'!P$4="c",1,(IF('Объяснение первой части'!P$4="a",0,"")))))</f>
        <v/>
      </c>
      <c r="Q61" s="1" t="str">
        <f>IF(Q60=0,0,(IF('Объяснение первой части'!Q$4="c",1,(IF('Объяснение первой части'!Q$4="a",0,"")))))</f>
        <v/>
      </c>
      <c r="R61" s="1" t="str">
        <f>IF(R60=0,0,(IF('Объяснение первой части'!R$4="c",1,(IF('Объяснение первой части'!R$4="a",0,"")))))</f>
        <v/>
      </c>
      <c r="S61" s="1" t="str">
        <f>IF(S60=0,0,(IF('Объяснение первой части'!S$4="c",1,(IF('Объяснение первой части'!S$4="a",0,"")))))</f>
        <v/>
      </c>
      <c r="T61" s="1" t="str">
        <f>IF(T60=0,0,(IF('Объяснение первой части'!T$4="c",1,(IF('Объяснение первой части'!T$4="a",0,"")))))</f>
        <v/>
      </c>
      <c r="U61" s="1" t="str">
        <f>IF(U60=0,0,(IF('Объяснение первой части'!U$4="c",1,(IF('Объяснение первой части'!U$4="a",0,"")))))</f>
        <v/>
      </c>
      <c r="V61" s="1" t="str">
        <f>IF(V60=0,0,(IF('Объяснение первой части'!V$4="c",1,(IF('Объяснение первой части'!V$4="a",0,"")))))</f>
        <v/>
      </c>
      <c r="W61" s="1" t="str">
        <f>IF(W60=0,0,(IF('Объяснение первой части'!W$4="c",1,(IF('Объяснение первой части'!W$4="a",0,"")))))</f>
        <v/>
      </c>
      <c r="X61" s="1" t="str">
        <f>IF(X60=0,0,(IF('Объяснение первой части'!X$4="c",1,(IF('Объяснение первой части'!X$4="a",0,"")))))</f>
        <v/>
      </c>
      <c r="Y61" s="1" t="str">
        <f>IF(Y60=0,0,(IF('Объяснение первой части'!Y$4="c",1,(IF('Объяснение первой части'!Y$4="a",0,"")))))</f>
        <v/>
      </c>
      <c r="Z61" s="1" t="str">
        <f>IF(Z60=0,0,(IF('Объяснение первой части'!Z$4="c",1,(IF('Объяснение первой части'!Z$4="a",0,"")))))</f>
        <v/>
      </c>
      <c r="AA61" s="1" t="str">
        <f>IF(AA60=0,0,(IF('Объяснение первой части'!AA$4="c",1,(IF('Объяснение первой части'!AA$4="a",0,"")))))</f>
        <v/>
      </c>
      <c r="AB61" s="1" t="str">
        <f>IF(AB60=0,0,(IF('Объяснение первой части'!AB$4="c",1,(IF('Объяснение первой части'!AB$4="a",0,"")))))</f>
        <v/>
      </c>
      <c r="AC61" s="1" t="str">
        <f>IF(AC60=0,0,(IF('Объяснение первой части'!AC$4="c",1,(IF('Объяснение первой части'!AC$4="a",0,"")))))</f>
        <v/>
      </c>
      <c r="AD61" s="1" t="str">
        <f>IF(AD60=0,0,(IF('Объяснение первой части'!AD$4="c",1,(IF('Объяснение первой части'!AD$4="a",0,"")))))</f>
        <v/>
      </c>
      <c r="AE61" s="1" t="str">
        <f>IF(AE60=0,0,(IF('Объяснение первой части'!AE$4="c",1,(IF('Объяснение первой части'!AE$4="a",0,"")))))</f>
        <v/>
      </c>
      <c r="AF61" s="1" t="str">
        <f>IF(AF60=0,0,(IF('Объяснение первой части'!AF$4="c",1,(IF('Объяснение первой части'!AF$4="a",0,"")))))</f>
        <v/>
      </c>
      <c r="AG61" s="1" t="str">
        <f>IF(AG60=0,0,(IF('Объяснение первой части'!AG$4="c",1,(IF('Объяснение первой части'!AG$4="a",0,"")))))</f>
        <v/>
      </c>
      <c r="AH61" s="1" t="str">
        <f>IF(AH60=0,0,(IF('Объяснение первой части'!AH$4="c",1,(IF('Объяснение первой части'!AH$4="a",0,"")))))</f>
        <v/>
      </c>
      <c r="AI61" s="1" t="str">
        <f>IF(AI60=0,0,(IF('Объяснение первой части'!AI$4="c",1,(IF('Объяснение первой части'!AI$4="a",0,"")))))</f>
        <v/>
      </c>
      <c r="AJ61" s="1" t="str">
        <f>IF(AJ60=0,0,(IF('Объяснение первой части'!AJ$4="c",1,(IF('Объяснение первой части'!AJ$4="a",0,"")))))</f>
        <v/>
      </c>
      <c r="AK61" s="1" t="str">
        <f>IF(AK60=0,0,(IF('Объяснение первой части'!AK$4="c",1,(IF('Объяснение первой части'!AK$4="a",0,"")))))</f>
        <v/>
      </c>
      <c r="AL61" s="1" t="str">
        <f>IF(AL60=0,0,(IF('Объяснение первой части'!AL$4="c",1,(IF('Объяснение первой части'!AL$4="a",0,"")))))</f>
        <v/>
      </c>
      <c r="AM61" s="1" t="str">
        <f>IF(AM60=0,0,(IF('Объяснение первой части'!AM$4="c",1,(IF('Объяснение первой части'!AM$4="a",0,"")))))</f>
        <v/>
      </c>
      <c r="AN61" s="1" t="str">
        <f>IF(AN60=0,0,(IF('Объяснение первой части'!AN$4="c",1,(IF('Объяснение первой части'!AN$4="a",0,"")))))</f>
        <v/>
      </c>
      <c r="AO61" s="1" t="str">
        <f>IF(AO60=0,0,(IF('Объяснение первой части'!AO$4="c",1,(IF('Объяснение первой части'!AO$4="a",0,"")))))</f>
        <v/>
      </c>
      <c r="AP61" s="1" t="str">
        <f>IF(AP60=0,0,(IF('Объяснение первой части'!AP$4="c",1,(IF('Объяснение первой части'!AP$4="a",0,"")))))</f>
        <v/>
      </c>
      <c r="AQ61" s="1" t="str">
        <f>IF(AQ60=0,0,(IF('Объяснение первой части'!AQ$4="c",1,(IF('Объяснение первой части'!AQ$4="a",0,"")))))</f>
        <v/>
      </c>
      <c r="AR61" s="1" t="str">
        <f>IF(AR60=0,0,(IF('Объяснение первой части'!AR$4="c",1,(IF('Объяснение первой части'!AR$4="a",0,"")))))</f>
        <v/>
      </c>
      <c r="AS61" s="1" t="str">
        <f>IF(AS60=0,0,(IF('Объяснение первой части'!AS$4="c",1,(IF('Объяснение первой части'!AS$4="a",0,"")))))</f>
        <v/>
      </c>
      <c r="AT61" s="1" t="str">
        <f>IF(AT60=0,0,(IF('Объяснение первой части'!AT$4="c",1,(IF('Объяснение первой части'!AT$4="a",0,"")))))</f>
        <v/>
      </c>
      <c r="AU61" s="1" t="str">
        <f>IF(AU60=0,0,(IF('Объяснение первой части'!AU$4="c",1,(IF('Объяснение первой части'!AU$4="a",0,"")))))</f>
        <v/>
      </c>
      <c r="AV61" s="1" t="str">
        <f>IF(AV60=0,0,(IF('Объяснение первой части'!AV$4="c",1,(IF('Объяснение первой части'!AV$4="a",0,"")))))</f>
        <v/>
      </c>
      <c r="AW61" s="1" t="str">
        <f>IF(AW60=0,0,(IF('Объяснение первой части'!AW$4="c",1,(IF('Объяснение первой части'!AW$4="a",0,"")))))</f>
        <v/>
      </c>
      <c r="AX61" s="1" t="str">
        <f>IF(AX60=0,0,(IF('Объяснение первой части'!AX$4="c",1,(IF('Объяснение первой части'!AX$4="a",0,"")))))</f>
        <v/>
      </c>
      <c r="AY61" s="1" t="str">
        <f>IF(AY60=0,0,(IF('Объяснение первой части'!AY$4="c",1,(IF('Объяснение первой части'!AY$4="a",0,"")))))</f>
        <v/>
      </c>
      <c r="AZ61" s="1" t="str">
        <f>IF(AZ60=0,0,(IF('Объяснение первой части'!AZ$4="c",1,(IF('Объяснение первой части'!AZ$4="a",0,"")))))</f>
        <v/>
      </c>
      <c r="BA61" s="1" t="str">
        <f>IF(BA60=0,0,(IF('Объяснение первой части'!BA$4="c",1,(IF('Объяснение первой части'!BA$4="a",0,"")))))</f>
        <v/>
      </c>
      <c r="BB61" s="1" t="str">
        <f>IF(BB60=0,0,(IF('Объяснение первой части'!BB$4="c",1,(IF('Объяснение первой части'!BB$4="a",0,"")))))</f>
        <v/>
      </c>
      <c r="BC61" s="1" t="str">
        <f>IF(BC60=0,0,(IF('Объяснение первой части'!BC$4="c",1,(IF('Объяснение первой части'!BC$4="a",0,"")))))</f>
        <v/>
      </c>
      <c r="BD61" s="1" t="str">
        <f>IF(BD60=0,0,(IF('Объяснение первой части'!BD$4="c",1,(IF('Объяснение первой части'!BD$4="a",0,"")))))</f>
        <v/>
      </c>
      <c r="BE61" s="1" t="str">
        <f>IF(BE60=0,0,(IF('Объяснение первой части'!BE$4="c",1,(IF('Объяснение первой части'!BE$4="a",0,"")))))</f>
        <v/>
      </c>
      <c r="BF61" s="1" t="str">
        <f>IF(BF60=0,0,(IF('Объяснение первой части'!BF$4="c",1,(IF('Объяснение первой части'!BF$4="a",0,"")))))</f>
        <v/>
      </c>
      <c r="BG61" s="1" t="str">
        <f>IF(BG60=0,0,(IF('Объяснение первой части'!BG$4="c",1,(IF('Объяснение первой части'!BG$4="a",0,"")))))</f>
        <v/>
      </c>
      <c r="BH61" s="1" t="str">
        <f>IF(BH60=0,0,(IF('Объяснение первой части'!BH$4="c",1,(IF('Объяснение первой части'!BH$4="a",0,"")))))</f>
        <v/>
      </c>
      <c r="BI61" s="1" t="str">
        <f>IF(BI60=0,0,(IF('Объяснение первой части'!BI$4="c",1,(IF('Объяснение первой части'!BI$4="a",0,"")))))</f>
        <v/>
      </c>
      <c r="BJ61" s="1" t="str">
        <f>IF(BJ60=0,0,(IF('Объяснение первой части'!BJ$4="c",1,(IF('Объяснение первой части'!BJ$4="a",0,"")))))</f>
        <v/>
      </c>
      <c r="BK61" s="1" t="str">
        <f>IF(BK60=0,0,(IF('Объяснение первой части'!BK$4="c",1,(IF('Объяснение первой части'!BK$4="a",0,"")))))</f>
        <v/>
      </c>
      <c r="BL61" s="1" t="str">
        <f>IF(BL60=0,0,(IF('Объяснение первой части'!BL$4="c",1,(IF('Объяснение первой части'!BL$4="a",0,"")))))</f>
        <v/>
      </c>
      <c r="BM61" s="1" t="str">
        <f>IF(BM60=0,0,(IF('Объяснение первой части'!BM$4="c",1,(IF('Объяснение первой части'!BM$4="a",0,"")))))</f>
        <v/>
      </c>
      <c r="BN61" s="1" t="str">
        <f>IF(BN60=0,0,(IF('Объяснение первой части'!BN$4="c",1,(IF('Объяснение первой части'!BN$4="a",0,"")))))</f>
        <v/>
      </c>
      <c r="BO61" s="1" t="str">
        <f>IF(BO60=0,0,(IF('Объяснение первой части'!BO$4="c",1,(IF('Объяснение первой части'!BO$4="a",0,"")))))</f>
        <v/>
      </c>
      <c r="BP61" s="1" t="str">
        <f>IF(BP60=0,0,(IF('Объяснение первой части'!BP$4="c",1,(IF('Объяснение первой части'!BP$4="a",0,"")))))</f>
        <v/>
      </c>
      <c r="BQ61" s="1" t="str">
        <f>IF(BQ60=0,0,(IF('Объяснение первой части'!BQ$4="c",1,(IF('Объяснение первой части'!BQ$4="a",0,"")))))</f>
        <v/>
      </c>
      <c r="BR61" s="1" t="str">
        <f>IF(BR60=0,0,(IF('Объяснение первой части'!BR$4="c",1,(IF('Объяснение первой части'!BR$4="a",0,"")))))</f>
        <v/>
      </c>
      <c r="BS61" s="1" t="str">
        <f>IF(BS60=0,0,(IF('Объяснение первой части'!BS$4="c",1,(IF('Объяснение первой части'!BS$4="a",0,"")))))</f>
        <v/>
      </c>
      <c r="BT61" s="1" t="str">
        <f>IF(BT60=0,0,(IF('Объяснение первой части'!BT$4="c",1,(IF('Объяснение первой части'!BT$4="a",0,"")))))</f>
        <v/>
      </c>
      <c r="BU61" s="1" t="str">
        <f>IF(BU60=0,0,(IF('Объяснение первой части'!BU$4="c",1,(IF('Объяснение первой части'!BU$4="a",0,"")))))</f>
        <v/>
      </c>
      <c r="BV61" s="1" t="str">
        <f>IF(BV60=0,0,(IF('Объяснение первой части'!BV$4="c",1,(IF('Объяснение первой части'!BV$4="a",0,"")))))</f>
        <v/>
      </c>
      <c r="BW61" s="1" t="str">
        <f>IF(BW60=0,0,(IF('Объяснение первой части'!BW$4="c",1,(IF('Объяснение первой части'!BW$4="a",0,"")))))</f>
        <v/>
      </c>
      <c r="BX61" s="1" t="str">
        <f>IF(BX60=0,0,(IF('Объяснение первой части'!BX$4="c",1,(IF('Объяснение первой части'!BX$4="a",0,"")))))</f>
        <v/>
      </c>
      <c r="BY61" s="1" t="str">
        <f>IF(BY60=0,0,(IF('Объяснение первой части'!BY$4="c",1,(IF('Объяснение первой части'!BY$4="a",0,"")))))</f>
        <v/>
      </c>
      <c r="BZ61" s="1" t="str">
        <f>IF(BZ60=0,0,(IF('Объяснение первой части'!BZ$4="c",1,(IF('Объяснение первой части'!BZ$4="a",0,"")))))</f>
        <v/>
      </c>
      <c r="CA61" s="1" t="str">
        <f>IF(CA60=0,0,(IF('Объяснение первой части'!CA$4="c",1,(IF('Объяснение первой части'!CA$4="a",0,"")))))</f>
        <v/>
      </c>
      <c r="CB61" s="1" t="str">
        <f>IF(CB60=0,0,(IF('Объяснение первой части'!CB$4="c",1,(IF('Объяснение первой части'!CB$4="a",0,"")))))</f>
        <v/>
      </c>
      <c r="CC61" s="1" t="str">
        <f>IF(CC60=0,0,(IF('Объяснение первой части'!CC$4="c",1,(IF('Объяснение первой части'!CC$4="a",0,"")))))</f>
        <v/>
      </c>
      <c r="CD61" s="1" t="str">
        <f>IF(CD60=0,0,(IF('Объяснение первой части'!CD$4="c",1,(IF('Объяснение первой части'!CD$4="a",0,"")))))</f>
        <v/>
      </c>
      <c r="CE61" s="1" t="str">
        <f>IF(CE60=0,0,(IF('Объяснение первой части'!CE$4="c",1,(IF('Объяснение первой части'!CE$4="a",0,"")))))</f>
        <v/>
      </c>
      <c r="CF61" s="1" t="str">
        <f>IF(CF60=0,0,(IF('Объяснение первой части'!CF$4="c",1,(IF('Объяснение первой части'!CF$4="a",0,"")))))</f>
        <v/>
      </c>
      <c r="CG61" s="1" t="str">
        <f>IF(CG60=0,0,(IF('Объяснение первой части'!CG$4="c",1,(IF('Объяснение первой части'!CG$4="a",0,"")))))</f>
        <v/>
      </c>
      <c r="CH61" s="1" t="str">
        <f>IF(CH60=0,0,(IF('Объяснение первой части'!CH$4="c",1,(IF('Объяснение первой части'!CH$4="a",0,"")))))</f>
        <v/>
      </c>
      <c r="CI61" s="1" t="str">
        <f>IF(CI60=0,0,(IF('Объяснение первой части'!CI$4="c",1,(IF('Объяснение первой части'!CI$4="a",0,"")))))</f>
        <v/>
      </c>
      <c r="CJ61" s="1" t="str">
        <f>IF(CJ60=0,0,(IF('Объяснение первой части'!CJ$4="c",1,(IF('Объяснение первой части'!CJ$4="a",0,"")))))</f>
        <v/>
      </c>
      <c r="CK61" s="1" t="str">
        <f>IF(CK60=0,0,(IF('Объяснение первой части'!CK$4="c",1,(IF('Объяснение первой части'!CK$4="a",0,"")))))</f>
        <v/>
      </c>
      <c r="CL61" s="1" t="str">
        <f>IF(CL60=0,0,(IF('Объяснение первой части'!CL$4="c",1,(IF('Объяснение первой части'!CL$4="a",0,"")))))</f>
        <v/>
      </c>
      <c r="CM61" s="1" t="str">
        <f>IF(CM60=0,0,(IF('Объяснение первой части'!CM$4="c",1,(IF('Объяснение первой части'!CM$4="a",0,"")))))</f>
        <v/>
      </c>
      <c r="CN61" s="1" t="str">
        <f>IF(CN60=0,0,(IF('Объяснение первой части'!CN$4="c",1,(IF('Объяснение первой части'!CN$4="a",0,"")))))</f>
        <v/>
      </c>
      <c r="CO61" s="1" t="str">
        <f>IF(CO60=0,0,(IF('Объяснение первой части'!CO$4="c",1,(IF('Объяснение первой части'!CO$4="a",0,"")))))</f>
        <v/>
      </c>
      <c r="CP61" s="1" t="str">
        <f>IF(CP60=0,0,(IF('Объяснение первой части'!CP$4="c",1,(IF('Объяснение первой части'!CP$4="a",0,"")))))</f>
        <v/>
      </c>
      <c r="CQ61" s="1" t="str">
        <f>IF(CQ60=0,0,(IF('Объяснение первой части'!CQ$4="c",1,(IF('Объяснение первой части'!CQ$4="a",0,"")))))</f>
        <v/>
      </c>
      <c r="CR61" s="1" t="str">
        <f>IF(CR60=0,0,(IF('Объяснение первой части'!CR$4="c",1,(IF('Объяснение первой части'!CR$4="a",0,"")))))</f>
        <v/>
      </c>
      <c r="CS61" s="1" t="str">
        <f>IF(CS60=0,0,(IF('Объяснение первой части'!CS$4="c",1,(IF('Объяснение первой части'!CS$4="a",0,"")))))</f>
        <v/>
      </c>
      <c r="CT61" s="1" t="str">
        <f>IF(CT60=0,0,(IF('Объяснение первой части'!CT$4="c",1,(IF('Объяснение первой части'!CT$4="a",0,"")))))</f>
        <v/>
      </c>
      <c r="CU61" s="1" t="str">
        <f>IF(CU60=0,0,(IF('Объяснение первой части'!CU$4="c",1,(IF('Объяснение первой части'!CU$4="a",0,"")))))</f>
        <v/>
      </c>
      <c r="CV61" s="1" t="str">
        <f>IF(CV60=0,0,(IF('Объяснение первой части'!CV$4="c",1,(IF('Объяснение первой части'!CV$4="a",0,"")))))</f>
        <v/>
      </c>
      <c r="CW61" s="1" t="str">
        <f>IF(CW60=0,0,(IF('Объяснение первой части'!CW$4="c",1,(IF('Объяснение первой части'!CW$4="a",0,"")))))</f>
        <v/>
      </c>
      <c r="CX61" s="50" t="str">
        <f>IF(CX60=0,0,(IF('Объяснение первой части'!CX$4="c",1,(IF('Объяснение первой части'!CX$4="a",0,"")))))</f>
        <v/>
      </c>
    </row>
    <row r="62" spans="1:102" x14ac:dyDescent="0.25">
      <c r="A62" s="121"/>
      <c r="B62" s="122"/>
      <c r="C62" s="1" t="str">
        <f>IF(C61=0,0,(IF('Объяснение первой части'!C$5="c",1,(IF('Объяснение первой части'!C$5="a",0,"")))))</f>
        <v/>
      </c>
      <c r="D62" s="1" t="str">
        <f>IF(D61=0,0,(IF('Объяснение первой части'!D$5="c",1,(IF('Объяснение первой части'!D$5="a",0,"")))))</f>
        <v/>
      </c>
      <c r="E62" s="1" t="str">
        <f>IF(E61=0,0,(IF('Объяснение первой части'!E$5="c",1,(IF('Объяснение первой части'!E$5="a",0,"")))))</f>
        <v/>
      </c>
      <c r="F62" s="1" t="str">
        <f>IF(F61=0,0,(IF('Объяснение первой части'!F$5="c",1,(IF('Объяснение первой части'!F$5="a",0,"")))))</f>
        <v/>
      </c>
      <c r="G62" s="1" t="str">
        <f>IF(G61=0,0,(IF('Объяснение первой части'!G$5="c",1,(IF('Объяснение первой части'!G$5="a",0,"")))))</f>
        <v/>
      </c>
      <c r="H62" s="1" t="str">
        <f>IF(H61=0,0,(IF('Объяснение первой части'!H$5="c",1,(IF('Объяснение первой части'!H$5="a",0,"")))))</f>
        <v/>
      </c>
      <c r="I62" s="1" t="str">
        <f>IF(I61=0,0,(IF('Объяснение первой части'!I$5="c",1,(IF('Объяснение первой части'!I$5="a",0,"")))))</f>
        <v/>
      </c>
      <c r="J62" s="1" t="str">
        <f>IF(J61=0,0,(IF('Объяснение первой части'!J$5="c",1,(IF('Объяснение первой части'!J$5="a",0,"")))))</f>
        <v/>
      </c>
      <c r="K62" s="1" t="str">
        <f>IF(K61=0,0,(IF('Объяснение первой части'!K$5="c",1,(IF('Объяснение первой части'!K$5="a",0,"")))))</f>
        <v/>
      </c>
      <c r="L62" s="1" t="str">
        <f>IF(L61=0,0,(IF('Объяснение первой части'!L$5="c",1,(IF('Объяснение первой части'!L$5="a",0,"")))))</f>
        <v/>
      </c>
      <c r="M62" s="1" t="str">
        <f>IF(M61=0,0,(IF('Объяснение первой части'!M$5="c",1,(IF('Объяснение первой части'!M$5="a",0,"")))))</f>
        <v/>
      </c>
      <c r="N62" s="1" t="str">
        <f>IF(N61=0,0,(IF('Объяснение первой части'!N$5="c",1,(IF('Объяснение первой части'!N$5="a",0,"")))))</f>
        <v/>
      </c>
      <c r="O62" s="1" t="str">
        <f>IF(O61=0,0,(IF('Объяснение первой части'!O$5="c",1,(IF('Объяснение первой части'!O$5="a",0,"")))))</f>
        <v/>
      </c>
      <c r="P62" s="1" t="str">
        <f>IF(P61=0,0,(IF('Объяснение первой части'!P$5="c",1,(IF('Объяснение первой части'!P$5="a",0,"")))))</f>
        <v/>
      </c>
      <c r="Q62" s="1" t="str">
        <f>IF(Q61=0,0,(IF('Объяснение первой части'!Q$5="c",1,(IF('Объяснение первой части'!Q$5="a",0,"")))))</f>
        <v/>
      </c>
      <c r="R62" s="1" t="str">
        <f>IF(R61=0,0,(IF('Объяснение первой части'!R$5="c",1,(IF('Объяснение первой части'!R$5="a",0,"")))))</f>
        <v/>
      </c>
      <c r="S62" s="1" t="str">
        <f>IF(S61=0,0,(IF('Объяснение первой части'!S$5="c",1,(IF('Объяснение первой части'!S$5="a",0,"")))))</f>
        <v/>
      </c>
      <c r="T62" s="1" t="str">
        <f>IF(T61=0,0,(IF('Объяснение первой части'!T$5="c",1,(IF('Объяснение первой части'!T$5="a",0,"")))))</f>
        <v/>
      </c>
      <c r="U62" s="1" t="str">
        <f>IF(U61=0,0,(IF('Объяснение первой части'!U$5="c",1,(IF('Объяснение первой части'!U$5="a",0,"")))))</f>
        <v/>
      </c>
      <c r="V62" s="1" t="str">
        <f>IF(V61=0,0,(IF('Объяснение первой части'!V$5="c",1,(IF('Объяснение первой части'!V$5="a",0,"")))))</f>
        <v/>
      </c>
      <c r="W62" s="1" t="str">
        <f>IF(W61=0,0,(IF('Объяснение первой части'!W$5="c",1,(IF('Объяснение первой части'!W$5="a",0,"")))))</f>
        <v/>
      </c>
      <c r="X62" s="1" t="str">
        <f>IF(X61=0,0,(IF('Объяснение первой части'!X$5="c",1,(IF('Объяснение первой части'!X$5="a",0,"")))))</f>
        <v/>
      </c>
      <c r="Y62" s="1" t="str">
        <f>IF(Y61=0,0,(IF('Объяснение первой части'!Y$5="c",1,(IF('Объяснение первой части'!Y$5="a",0,"")))))</f>
        <v/>
      </c>
      <c r="Z62" s="1" t="str">
        <f>IF(Z61=0,0,(IF('Объяснение первой части'!Z$5="c",1,(IF('Объяснение первой части'!Z$5="a",0,"")))))</f>
        <v/>
      </c>
      <c r="AA62" s="1" t="str">
        <f>IF(AA61=0,0,(IF('Объяснение первой части'!AA$5="c",1,(IF('Объяснение первой части'!AA$5="a",0,"")))))</f>
        <v/>
      </c>
      <c r="AB62" s="1" t="str">
        <f>IF(AB61=0,0,(IF('Объяснение первой части'!AB$5="c",1,(IF('Объяснение первой части'!AB$5="a",0,"")))))</f>
        <v/>
      </c>
      <c r="AC62" s="1" t="str">
        <f>IF(AC61=0,0,(IF('Объяснение первой части'!AC$5="c",1,(IF('Объяснение первой части'!AC$5="a",0,"")))))</f>
        <v/>
      </c>
      <c r="AD62" s="1" t="str">
        <f>IF(AD61=0,0,(IF('Объяснение первой части'!AD$5="c",1,(IF('Объяснение первой части'!AD$5="a",0,"")))))</f>
        <v/>
      </c>
      <c r="AE62" s="1" t="str">
        <f>IF(AE61=0,0,(IF('Объяснение первой части'!AE$5="c",1,(IF('Объяснение первой части'!AE$5="a",0,"")))))</f>
        <v/>
      </c>
      <c r="AF62" s="1" t="str">
        <f>IF(AF61=0,0,(IF('Объяснение первой части'!AF$5="c",1,(IF('Объяснение первой части'!AF$5="a",0,"")))))</f>
        <v/>
      </c>
      <c r="AG62" s="1" t="str">
        <f>IF(AG61=0,0,(IF('Объяснение первой части'!AG$5="c",1,(IF('Объяснение первой части'!AG$5="a",0,"")))))</f>
        <v/>
      </c>
      <c r="AH62" s="1" t="str">
        <f>IF(AH61=0,0,(IF('Объяснение первой части'!AH$5="c",1,(IF('Объяснение первой части'!AH$5="a",0,"")))))</f>
        <v/>
      </c>
      <c r="AI62" s="1" t="str">
        <f>IF(AI61=0,0,(IF('Объяснение первой части'!AI$5="c",1,(IF('Объяснение первой части'!AI$5="a",0,"")))))</f>
        <v/>
      </c>
      <c r="AJ62" s="1" t="str">
        <f>IF(AJ61=0,0,(IF('Объяснение первой части'!AJ$5="c",1,(IF('Объяснение первой части'!AJ$5="a",0,"")))))</f>
        <v/>
      </c>
      <c r="AK62" s="1" t="str">
        <f>IF(AK61=0,0,(IF('Объяснение первой части'!AK$5="c",1,(IF('Объяснение первой части'!AK$5="a",0,"")))))</f>
        <v/>
      </c>
      <c r="AL62" s="1" t="str">
        <f>IF(AL61=0,0,(IF('Объяснение первой части'!AL$5="c",1,(IF('Объяснение первой части'!AL$5="a",0,"")))))</f>
        <v/>
      </c>
      <c r="AM62" s="1" t="str">
        <f>IF(AM61=0,0,(IF('Объяснение первой части'!AM$5="c",1,(IF('Объяснение первой части'!AM$5="a",0,"")))))</f>
        <v/>
      </c>
      <c r="AN62" s="1" t="str">
        <f>IF(AN61=0,0,(IF('Объяснение первой части'!AN$5="c",1,(IF('Объяснение первой части'!AN$5="a",0,"")))))</f>
        <v/>
      </c>
      <c r="AO62" s="1" t="str">
        <f>IF(AO61=0,0,(IF('Объяснение первой части'!AO$5="c",1,(IF('Объяснение первой части'!AO$5="a",0,"")))))</f>
        <v/>
      </c>
      <c r="AP62" s="1" t="str">
        <f>IF(AP61=0,0,(IF('Объяснение первой части'!AP$5="c",1,(IF('Объяснение первой части'!AP$5="a",0,"")))))</f>
        <v/>
      </c>
      <c r="AQ62" s="1" t="str">
        <f>IF(AQ61=0,0,(IF('Объяснение первой части'!AQ$5="c",1,(IF('Объяснение первой части'!AQ$5="a",0,"")))))</f>
        <v/>
      </c>
      <c r="AR62" s="1" t="str">
        <f>IF(AR61=0,0,(IF('Объяснение первой части'!AR$5="c",1,(IF('Объяснение первой части'!AR$5="a",0,"")))))</f>
        <v/>
      </c>
      <c r="AS62" s="1" t="str">
        <f>IF(AS61=0,0,(IF('Объяснение первой части'!AS$5="c",1,(IF('Объяснение первой части'!AS$5="a",0,"")))))</f>
        <v/>
      </c>
      <c r="AT62" s="1" t="str">
        <f>IF(AT61=0,0,(IF('Объяснение первой части'!AT$5="c",1,(IF('Объяснение первой части'!AT$5="a",0,"")))))</f>
        <v/>
      </c>
      <c r="AU62" s="1" t="str">
        <f>IF(AU61=0,0,(IF('Объяснение первой части'!AU$5="c",1,(IF('Объяснение первой части'!AU$5="a",0,"")))))</f>
        <v/>
      </c>
      <c r="AV62" s="1" t="str">
        <f>IF(AV61=0,0,(IF('Объяснение первой части'!AV$5="c",1,(IF('Объяснение первой части'!AV$5="a",0,"")))))</f>
        <v/>
      </c>
      <c r="AW62" s="1" t="str">
        <f>IF(AW61=0,0,(IF('Объяснение первой части'!AW$5="c",1,(IF('Объяснение первой части'!AW$5="a",0,"")))))</f>
        <v/>
      </c>
      <c r="AX62" s="1" t="str">
        <f>IF(AX61=0,0,(IF('Объяснение первой части'!AX$5="c",1,(IF('Объяснение первой части'!AX$5="a",0,"")))))</f>
        <v/>
      </c>
      <c r="AY62" s="1" t="str">
        <f>IF(AY61=0,0,(IF('Объяснение первой части'!AY$5="c",1,(IF('Объяснение первой части'!AY$5="a",0,"")))))</f>
        <v/>
      </c>
      <c r="AZ62" s="1" t="str">
        <f>IF(AZ61=0,0,(IF('Объяснение первой части'!AZ$5="c",1,(IF('Объяснение первой части'!AZ$5="a",0,"")))))</f>
        <v/>
      </c>
      <c r="BA62" s="1" t="str">
        <f>IF(BA61=0,0,(IF('Объяснение первой части'!BA$5="c",1,(IF('Объяснение первой части'!BA$5="a",0,"")))))</f>
        <v/>
      </c>
      <c r="BB62" s="1" t="str">
        <f>IF(BB61=0,0,(IF('Объяснение первой части'!BB$5="c",1,(IF('Объяснение первой части'!BB$5="a",0,"")))))</f>
        <v/>
      </c>
      <c r="BC62" s="1" t="str">
        <f>IF(BC61=0,0,(IF('Объяснение первой части'!BC$5="c",1,(IF('Объяснение первой части'!BC$5="a",0,"")))))</f>
        <v/>
      </c>
      <c r="BD62" s="1" t="str">
        <f>IF(BD61=0,0,(IF('Объяснение первой части'!BD$5="c",1,(IF('Объяснение первой части'!BD$5="a",0,"")))))</f>
        <v/>
      </c>
      <c r="BE62" s="1" t="str">
        <f>IF(BE61=0,0,(IF('Объяснение первой части'!BE$5="c",1,(IF('Объяснение первой части'!BE$5="a",0,"")))))</f>
        <v/>
      </c>
      <c r="BF62" s="1" t="str">
        <f>IF(BF61=0,0,(IF('Объяснение первой части'!BF$5="c",1,(IF('Объяснение первой части'!BF$5="a",0,"")))))</f>
        <v/>
      </c>
      <c r="BG62" s="1" t="str">
        <f>IF(BG61=0,0,(IF('Объяснение первой части'!BG$5="c",1,(IF('Объяснение первой части'!BG$5="a",0,"")))))</f>
        <v/>
      </c>
      <c r="BH62" s="1" t="str">
        <f>IF(BH61=0,0,(IF('Объяснение первой части'!BH$5="c",1,(IF('Объяснение первой части'!BH$5="a",0,"")))))</f>
        <v/>
      </c>
      <c r="BI62" s="1" t="str">
        <f>IF(BI61=0,0,(IF('Объяснение первой части'!BI$5="c",1,(IF('Объяснение первой части'!BI$5="a",0,"")))))</f>
        <v/>
      </c>
      <c r="BJ62" s="1" t="str">
        <f>IF(BJ61=0,0,(IF('Объяснение первой части'!BJ$5="c",1,(IF('Объяснение первой части'!BJ$5="a",0,"")))))</f>
        <v/>
      </c>
      <c r="BK62" s="1" t="str">
        <f>IF(BK61=0,0,(IF('Объяснение первой части'!BK$5="c",1,(IF('Объяснение первой части'!BK$5="a",0,"")))))</f>
        <v/>
      </c>
      <c r="BL62" s="1" t="str">
        <f>IF(BL61=0,0,(IF('Объяснение первой части'!BL$5="c",1,(IF('Объяснение первой части'!BL$5="a",0,"")))))</f>
        <v/>
      </c>
      <c r="BM62" s="1" t="str">
        <f>IF(BM61=0,0,(IF('Объяснение первой части'!BM$5="c",1,(IF('Объяснение первой части'!BM$5="a",0,"")))))</f>
        <v/>
      </c>
      <c r="BN62" s="1" t="str">
        <f>IF(BN61=0,0,(IF('Объяснение первой части'!BN$5="c",1,(IF('Объяснение первой части'!BN$5="a",0,"")))))</f>
        <v/>
      </c>
      <c r="BO62" s="1" t="str">
        <f>IF(BO61=0,0,(IF('Объяснение первой части'!BO$5="c",1,(IF('Объяснение первой части'!BO$5="a",0,"")))))</f>
        <v/>
      </c>
      <c r="BP62" s="1" t="str">
        <f>IF(BP61=0,0,(IF('Объяснение первой части'!BP$5="c",1,(IF('Объяснение первой части'!BP$5="a",0,"")))))</f>
        <v/>
      </c>
      <c r="BQ62" s="1" t="str">
        <f>IF(BQ61=0,0,(IF('Объяснение первой части'!BQ$5="c",1,(IF('Объяснение первой части'!BQ$5="a",0,"")))))</f>
        <v/>
      </c>
      <c r="BR62" s="1" t="str">
        <f>IF(BR61=0,0,(IF('Объяснение первой части'!BR$5="c",1,(IF('Объяснение первой части'!BR$5="a",0,"")))))</f>
        <v/>
      </c>
      <c r="BS62" s="1" t="str">
        <f>IF(BS61=0,0,(IF('Объяснение первой части'!BS$5="c",1,(IF('Объяснение первой части'!BS$5="a",0,"")))))</f>
        <v/>
      </c>
      <c r="BT62" s="1" t="str">
        <f>IF(BT61=0,0,(IF('Объяснение первой части'!BT$5="c",1,(IF('Объяснение первой части'!BT$5="a",0,"")))))</f>
        <v/>
      </c>
      <c r="BU62" s="1" t="str">
        <f>IF(BU61=0,0,(IF('Объяснение первой части'!BU$5="c",1,(IF('Объяснение первой части'!BU$5="a",0,"")))))</f>
        <v/>
      </c>
      <c r="BV62" s="1" t="str">
        <f>IF(BV61=0,0,(IF('Объяснение первой части'!BV$5="c",1,(IF('Объяснение первой части'!BV$5="a",0,"")))))</f>
        <v/>
      </c>
      <c r="BW62" s="1" t="str">
        <f>IF(BW61=0,0,(IF('Объяснение первой части'!BW$5="c",1,(IF('Объяснение первой части'!BW$5="a",0,"")))))</f>
        <v/>
      </c>
      <c r="BX62" s="1" t="str">
        <f>IF(BX61=0,0,(IF('Объяснение первой части'!BX$5="c",1,(IF('Объяснение первой части'!BX$5="a",0,"")))))</f>
        <v/>
      </c>
      <c r="BY62" s="1" t="str">
        <f>IF(BY61=0,0,(IF('Объяснение первой части'!BY$5="c",1,(IF('Объяснение первой части'!BY$5="a",0,"")))))</f>
        <v/>
      </c>
      <c r="BZ62" s="1" t="str">
        <f>IF(BZ61=0,0,(IF('Объяснение первой части'!BZ$5="c",1,(IF('Объяснение первой части'!BZ$5="a",0,"")))))</f>
        <v/>
      </c>
      <c r="CA62" s="1" t="str">
        <f>IF(CA61=0,0,(IF('Объяснение первой части'!CA$5="c",1,(IF('Объяснение первой части'!CA$5="a",0,"")))))</f>
        <v/>
      </c>
      <c r="CB62" s="1" t="str">
        <f>IF(CB61=0,0,(IF('Объяснение первой части'!CB$5="c",1,(IF('Объяснение первой части'!CB$5="a",0,"")))))</f>
        <v/>
      </c>
      <c r="CC62" s="1" t="str">
        <f>IF(CC61=0,0,(IF('Объяснение первой части'!CC$5="c",1,(IF('Объяснение первой части'!CC$5="a",0,"")))))</f>
        <v/>
      </c>
      <c r="CD62" s="1" t="str">
        <f>IF(CD61=0,0,(IF('Объяснение первой части'!CD$5="c",1,(IF('Объяснение первой части'!CD$5="a",0,"")))))</f>
        <v/>
      </c>
      <c r="CE62" s="1" t="str">
        <f>IF(CE61=0,0,(IF('Объяснение первой части'!CE$5="c",1,(IF('Объяснение первой части'!CE$5="a",0,"")))))</f>
        <v/>
      </c>
      <c r="CF62" s="1" t="str">
        <f>IF(CF61=0,0,(IF('Объяснение первой части'!CF$5="c",1,(IF('Объяснение первой части'!CF$5="a",0,"")))))</f>
        <v/>
      </c>
      <c r="CG62" s="1" t="str">
        <f>IF(CG61=0,0,(IF('Объяснение первой части'!CG$5="c",1,(IF('Объяснение первой части'!CG$5="a",0,"")))))</f>
        <v/>
      </c>
      <c r="CH62" s="1" t="str">
        <f>IF(CH61=0,0,(IF('Объяснение первой части'!CH$5="c",1,(IF('Объяснение первой части'!CH$5="a",0,"")))))</f>
        <v/>
      </c>
      <c r="CI62" s="1" t="str">
        <f>IF(CI61=0,0,(IF('Объяснение первой части'!CI$5="c",1,(IF('Объяснение первой части'!CI$5="a",0,"")))))</f>
        <v/>
      </c>
      <c r="CJ62" s="1" t="str">
        <f>IF(CJ61=0,0,(IF('Объяснение первой части'!CJ$5="c",1,(IF('Объяснение первой части'!CJ$5="a",0,"")))))</f>
        <v/>
      </c>
      <c r="CK62" s="1" t="str">
        <f>IF(CK61=0,0,(IF('Объяснение первой части'!CK$5="c",1,(IF('Объяснение первой части'!CK$5="a",0,"")))))</f>
        <v/>
      </c>
      <c r="CL62" s="1" t="str">
        <f>IF(CL61=0,0,(IF('Объяснение первой части'!CL$5="c",1,(IF('Объяснение первой части'!CL$5="a",0,"")))))</f>
        <v/>
      </c>
      <c r="CM62" s="1" t="str">
        <f>IF(CM61=0,0,(IF('Объяснение первой части'!CM$5="c",1,(IF('Объяснение первой части'!CM$5="a",0,"")))))</f>
        <v/>
      </c>
      <c r="CN62" s="1" t="str">
        <f>IF(CN61=0,0,(IF('Объяснение первой части'!CN$5="c",1,(IF('Объяснение первой части'!CN$5="a",0,"")))))</f>
        <v/>
      </c>
      <c r="CO62" s="1" t="str">
        <f>IF(CO61=0,0,(IF('Объяснение первой части'!CO$5="c",1,(IF('Объяснение первой части'!CO$5="a",0,"")))))</f>
        <v/>
      </c>
      <c r="CP62" s="1" t="str">
        <f>IF(CP61=0,0,(IF('Объяснение первой части'!CP$5="c",1,(IF('Объяснение первой части'!CP$5="a",0,"")))))</f>
        <v/>
      </c>
      <c r="CQ62" s="1" t="str">
        <f>IF(CQ61=0,0,(IF('Объяснение первой части'!CQ$5="c",1,(IF('Объяснение первой части'!CQ$5="a",0,"")))))</f>
        <v/>
      </c>
      <c r="CR62" s="1" t="str">
        <f>IF(CR61=0,0,(IF('Объяснение первой части'!CR$5="c",1,(IF('Объяснение первой части'!CR$5="a",0,"")))))</f>
        <v/>
      </c>
      <c r="CS62" s="1" t="str">
        <f>IF(CS61=0,0,(IF('Объяснение первой части'!CS$5="c",1,(IF('Объяснение первой части'!CS$5="a",0,"")))))</f>
        <v/>
      </c>
      <c r="CT62" s="1" t="str">
        <f>IF(CT61=0,0,(IF('Объяснение первой части'!CT$5="c",1,(IF('Объяснение первой части'!CT$5="a",0,"")))))</f>
        <v/>
      </c>
      <c r="CU62" s="1" t="str">
        <f>IF(CU61=0,0,(IF('Объяснение первой части'!CU$5="c",1,(IF('Объяснение первой части'!CU$5="a",0,"")))))</f>
        <v/>
      </c>
      <c r="CV62" s="1" t="str">
        <f>IF(CV61=0,0,(IF('Объяснение первой части'!CV$5="c",1,(IF('Объяснение первой части'!CV$5="a",0,"")))))</f>
        <v/>
      </c>
      <c r="CW62" s="1" t="str">
        <f>IF(CW61=0,0,(IF('Объяснение первой части'!CW$5="c",1,(IF('Объяснение первой части'!CW$5="a",0,"")))))</f>
        <v/>
      </c>
      <c r="CX62" s="50" t="str">
        <f>IF(CX61=0,0,(IF('Объяснение первой части'!CX$5="c",1,(IF('Объяснение первой части'!CX$5="a",0,"")))))</f>
        <v/>
      </c>
    </row>
    <row r="63" spans="1:102" x14ac:dyDescent="0.25">
      <c r="A63" s="121"/>
      <c r="B63" s="122"/>
      <c r="C63" s="1" t="str">
        <f>IF(C62=0,0,(IF('Объяснение первой части'!C$6="c",1,(IF('Объяснение первой части'!C$6="a",0,"")))))</f>
        <v/>
      </c>
      <c r="D63" s="1" t="str">
        <f>IF(D62=0,0,(IF('Объяснение первой части'!D$6="c",1,(IF('Объяснение первой части'!D$6="a",0,"")))))</f>
        <v/>
      </c>
      <c r="E63" s="1" t="str">
        <f>IF(E62=0,0,(IF('Объяснение первой части'!E$6="c",1,(IF('Объяснение первой части'!E$6="a",0,"")))))</f>
        <v/>
      </c>
      <c r="F63" s="1" t="str">
        <f>IF(F62=0,0,(IF('Объяснение первой части'!F$6="c",1,(IF('Объяснение первой части'!F$6="a",0,"")))))</f>
        <v/>
      </c>
      <c r="G63" s="1" t="str">
        <f>IF(G62=0,0,(IF('Объяснение первой части'!G$6="c",1,(IF('Объяснение первой части'!G$6="a",0,"")))))</f>
        <v/>
      </c>
      <c r="H63" s="1" t="str">
        <f>IF(H62=0,0,(IF('Объяснение первой части'!H$6="c",1,(IF('Объяснение первой части'!H$6="a",0,"")))))</f>
        <v/>
      </c>
      <c r="I63" s="1" t="str">
        <f>IF(I62=0,0,(IF('Объяснение первой части'!I$6="c",1,(IF('Объяснение первой части'!I$6="a",0,"")))))</f>
        <v/>
      </c>
      <c r="J63" s="1" t="str">
        <f>IF(J62=0,0,(IF('Объяснение первой части'!J$6="c",1,(IF('Объяснение первой части'!J$6="a",0,"")))))</f>
        <v/>
      </c>
      <c r="K63" s="1" t="str">
        <f>IF(K62=0,0,(IF('Объяснение первой части'!K$6="c",1,(IF('Объяснение первой части'!K$6="a",0,"")))))</f>
        <v/>
      </c>
      <c r="L63" s="1" t="str">
        <f>IF(L62=0,0,(IF('Объяснение первой части'!L$6="c",1,(IF('Объяснение первой части'!L$6="a",0,"")))))</f>
        <v/>
      </c>
      <c r="M63" s="1" t="str">
        <f>IF(M62=0,0,(IF('Объяснение первой части'!M$6="c",1,(IF('Объяснение первой части'!M$6="a",0,"")))))</f>
        <v/>
      </c>
      <c r="N63" s="1" t="str">
        <f>IF(N62=0,0,(IF('Объяснение первой части'!N$6="c",1,(IF('Объяснение первой части'!N$6="a",0,"")))))</f>
        <v/>
      </c>
      <c r="O63" s="1" t="str">
        <f>IF(O62=0,0,(IF('Объяснение первой части'!O$6="c",1,(IF('Объяснение первой части'!O$6="a",0,"")))))</f>
        <v/>
      </c>
      <c r="P63" s="1" t="str">
        <f>IF(P62=0,0,(IF('Объяснение первой части'!P$6="c",1,(IF('Объяснение первой части'!P$6="a",0,"")))))</f>
        <v/>
      </c>
      <c r="Q63" s="1" t="str">
        <f>IF(Q62=0,0,(IF('Объяснение первой части'!Q$6="c",1,(IF('Объяснение первой части'!Q$6="a",0,"")))))</f>
        <v/>
      </c>
      <c r="R63" s="1" t="str">
        <f>IF(R62=0,0,(IF('Объяснение первой части'!R$6="c",1,(IF('Объяснение первой части'!R$6="a",0,"")))))</f>
        <v/>
      </c>
      <c r="S63" s="1" t="str">
        <f>IF(S62=0,0,(IF('Объяснение первой части'!S$6="c",1,(IF('Объяснение первой части'!S$6="a",0,"")))))</f>
        <v/>
      </c>
      <c r="T63" s="1" t="str">
        <f>IF(T62=0,0,(IF('Объяснение первой части'!T$6="c",1,(IF('Объяснение первой части'!T$6="a",0,"")))))</f>
        <v/>
      </c>
      <c r="U63" s="1" t="str">
        <f>IF(U62=0,0,(IF('Объяснение первой части'!U$6="c",1,(IF('Объяснение первой части'!U$6="a",0,"")))))</f>
        <v/>
      </c>
      <c r="V63" s="1" t="str">
        <f>IF(V62=0,0,(IF('Объяснение первой части'!V$6="c",1,(IF('Объяснение первой части'!V$6="a",0,"")))))</f>
        <v/>
      </c>
      <c r="W63" s="1" t="str">
        <f>IF(W62=0,0,(IF('Объяснение первой части'!W$6="c",1,(IF('Объяснение первой части'!W$6="a",0,"")))))</f>
        <v/>
      </c>
      <c r="X63" s="1" t="str">
        <f>IF(X62=0,0,(IF('Объяснение первой части'!X$6="c",1,(IF('Объяснение первой части'!X$6="a",0,"")))))</f>
        <v/>
      </c>
      <c r="Y63" s="1" t="str">
        <f>IF(Y62=0,0,(IF('Объяснение первой части'!Y$6="c",1,(IF('Объяснение первой части'!Y$6="a",0,"")))))</f>
        <v/>
      </c>
      <c r="Z63" s="1" t="str">
        <f>IF(Z62=0,0,(IF('Объяснение первой части'!Z$6="c",1,(IF('Объяснение первой части'!Z$6="a",0,"")))))</f>
        <v/>
      </c>
      <c r="AA63" s="1" t="str">
        <f>IF(AA62=0,0,(IF('Объяснение первой части'!AA$6="c",1,(IF('Объяснение первой части'!AA$6="a",0,"")))))</f>
        <v/>
      </c>
      <c r="AB63" s="1" t="str">
        <f>IF(AB62=0,0,(IF('Объяснение первой части'!AB$6="c",1,(IF('Объяснение первой части'!AB$6="a",0,"")))))</f>
        <v/>
      </c>
      <c r="AC63" s="1" t="str">
        <f>IF(AC62=0,0,(IF('Объяснение первой части'!AC$6="c",1,(IF('Объяснение первой части'!AC$6="a",0,"")))))</f>
        <v/>
      </c>
      <c r="AD63" s="1" t="str">
        <f>IF(AD62=0,0,(IF('Объяснение первой части'!AD$6="c",1,(IF('Объяснение первой части'!AD$6="a",0,"")))))</f>
        <v/>
      </c>
      <c r="AE63" s="1" t="str">
        <f>IF(AE62=0,0,(IF('Объяснение первой части'!AE$6="c",1,(IF('Объяснение первой части'!AE$6="a",0,"")))))</f>
        <v/>
      </c>
      <c r="AF63" s="1" t="str">
        <f>IF(AF62=0,0,(IF('Объяснение первой части'!AF$6="c",1,(IF('Объяснение первой части'!AF$6="a",0,"")))))</f>
        <v/>
      </c>
      <c r="AG63" s="1" t="str">
        <f>IF(AG62=0,0,(IF('Объяснение первой части'!AG$6="c",1,(IF('Объяснение первой части'!AG$6="a",0,"")))))</f>
        <v/>
      </c>
      <c r="AH63" s="1" t="str">
        <f>IF(AH62=0,0,(IF('Объяснение первой части'!AH$6="c",1,(IF('Объяснение первой части'!AH$6="a",0,"")))))</f>
        <v/>
      </c>
      <c r="AI63" s="1" t="str">
        <f>IF(AI62=0,0,(IF('Объяснение первой части'!AI$6="c",1,(IF('Объяснение первой части'!AI$6="a",0,"")))))</f>
        <v/>
      </c>
      <c r="AJ63" s="1" t="str">
        <f>IF(AJ62=0,0,(IF('Объяснение первой части'!AJ$6="c",1,(IF('Объяснение первой части'!AJ$6="a",0,"")))))</f>
        <v/>
      </c>
      <c r="AK63" s="1" t="str">
        <f>IF(AK62=0,0,(IF('Объяснение первой части'!AK$6="c",1,(IF('Объяснение первой части'!AK$6="a",0,"")))))</f>
        <v/>
      </c>
      <c r="AL63" s="1" t="str">
        <f>IF(AL62=0,0,(IF('Объяснение первой части'!AL$6="c",1,(IF('Объяснение первой части'!AL$6="a",0,"")))))</f>
        <v/>
      </c>
      <c r="AM63" s="1" t="str">
        <f>IF(AM62=0,0,(IF('Объяснение первой части'!AM$6="c",1,(IF('Объяснение первой части'!AM$6="a",0,"")))))</f>
        <v/>
      </c>
      <c r="AN63" s="1" t="str">
        <f>IF(AN62=0,0,(IF('Объяснение первой части'!AN$6="c",1,(IF('Объяснение первой части'!AN$6="a",0,"")))))</f>
        <v/>
      </c>
      <c r="AO63" s="1" t="str">
        <f>IF(AO62=0,0,(IF('Объяснение первой части'!AO$6="c",1,(IF('Объяснение первой части'!AO$6="a",0,"")))))</f>
        <v/>
      </c>
      <c r="AP63" s="1" t="str">
        <f>IF(AP62=0,0,(IF('Объяснение первой части'!AP$6="c",1,(IF('Объяснение первой части'!AP$6="a",0,"")))))</f>
        <v/>
      </c>
      <c r="AQ63" s="1" t="str">
        <f>IF(AQ62=0,0,(IF('Объяснение первой части'!AQ$6="c",1,(IF('Объяснение первой части'!AQ$6="a",0,"")))))</f>
        <v/>
      </c>
      <c r="AR63" s="1" t="str">
        <f>IF(AR62=0,0,(IF('Объяснение первой части'!AR$6="c",1,(IF('Объяснение первой части'!AR$6="a",0,"")))))</f>
        <v/>
      </c>
      <c r="AS63" s="1" t="str">
        <f>IF(AS62=0,0,(IF('Объяснение первой части'!AS$6="c",1,(IF('Объяснение первой части'!AS$6="a",0,"")))))</f>
        <v/>
      </c>
      <c r="AT63" s="1" t="str">
        <f>IF(AT62=0,0,(IF('Объяснение первой части'!AT$6="c",1,(IF('Объяснение первой части'!AT$6="a",0,"")))))</f>
        <v/>
      </c>
      <c r="AU63" s="1" t="str">
        <f>IF(AU62=0,0,(IF('Объяснение первой части'!AU$6="c",1,(IF('Объяснение первой части'!AU$6="a",0,"")))))</f>
        <v/>
      </c>
      <c r="AV63" s="1" t="str">
        <f>IF(AV62=0,0,(IF('Объяснение первой части'!AV$6="c",1,(IF('Объяснение первой части'!AV$6="a",0,"")))))</f>
        <v/>
      </c>
      <c r="AW63" s="1" t="str">
        <f>IF(AW62=0,0,(IF('Объяснение первой части'!AW$6="c",1,(IF('Объяснение первой части'!AW$6="a",0,"")))))</f>
        <v/>
      </c>
      <c r="AX63" s="1" t="str">
        <f>IF(AX62=0,0,(IF('Объяснение первой части'!AX$6="c",1,(IF('Объяснение первой части'!AX$6="a",0,"")))))</f>
        <v/>
      </c>
      <c r="AY63" s="1" t="str">
        <f>IF(AY62=0,0,(IF('Объяснение первой части'!AY$6="c",1,(IF('Объяснение первой части'!AY$6="a",0,"")))))</f>
        <v/>
      </c>
      <c r="AZ63" s="1" t="str">
        <f>IF(AZ62=0,0,(IF('Объяснение первой части'!AZ$6="c",1,(IF('Объяснение первой части'!AZ$6="a",0,"")))))</f>
        <v/>
      </c>
      <c r="BA63" s="1" t="str">
        <f>IF(BA62=0,0,(IF('Объяснение первой части'!BA$6="c",1,(IF('Объяснение первой части'!BA$6="a",0,"")))))</f>
        <v/>
      </c>
      <c r="BB63" s="1" t="str">
        <f>IF(BB62=0,0,(IF('Объяснение первой части'!BB$6="c",1,(IF('Объяснение первой части'!BB$6="a",0,"")))))</f>
        <v/>
      </c>
      <c r="BC63" s="1" t="str">
        <f>IF(BC62=0,0,(IF('Объяснение первой части'!BC$6="c",1,(IF('Объяснение первой части'!BC$6="a",0,"")))))</f>
        <v/>
      </c>
      <c r="BD63" s="1" t="str">
        <f>IF(BD62=0,0,(IF('Объяснение первой части'!BD$6="c",1,(IF('Объяснение первой части'!BD$6="a",0,"")))))</f>
        <v/>
      </c>
      <c r="BE63" s="1" t="str">
        <f>IF(BE62=0,0,(IF('Объяснение первой части'!BE$6="c",1,(IF('Объяснение первой части'!BE$6="a",0,"")))))</f>
        <v/>
      </c>
      <c r="BF63" s="1" t="str">
        <f>IF(BF62=0,0,(IF('Объяснение первой части'!BF$6="c",1,(IF('Объяснение первой части'!BF$6="a",0,"")))))</f>
        <v/>
      </c>
      <c r="BG63" s="1" t="str">
        <f>IF(BG62=0,0,(IF('Объяснение первой части'!BG$6="c",1,(IF('Объяснение первой части'!BG$6="a",0,"")))))</f>
        <v/>
      </c>
      <c r="BH63" s="1" t="str">
        <f>IF(BH62=0,0,(IF('Объяснение первой части'!BH$6="c",1,(IF('Объяснение первой части'!BH$6="a",0,"")))))</f>
        <v/>
      </c>
      <c r="BI63" s="1" t="str">
        <f>IF(BI62=0,0,(IF('Объяснение первой части'!BI$6="c",1,(IF('Объяснение первой части'!BI$6="a",0,"")))))</f>
        <v/>
      </c>
      <c r="BJ63" s="1" t="str">
        <f>IF(BJ62=0,0,(IF('Объяснение первой части'!BJ$6="c",1,(IF('Объяснение первой части'!BJ$6="a",0,"")))))</f>
        <v/>
      </c>
      <c r="BK63" s="1" t="str">
        <f>IF(BK62=0,0,(IF('Объяснение первой части'!BK$6="c",1,(IF('Объяснение первой части'!BK$6="a",0,"")))))</f>
        <v/>
      </c>
      <c r="BL63" s="1" t="str">
        <f>IF(BL62=0,0,(IF('Объяснение первой части'!BL$6="c",1,(IF('Объяснение первой части'!BL$6="a",0,"")))))</f>
        <v/>
      </c>
      <c r="BM63" s="1" t="str">
        <f>IF(BM62=0,0,(IF('Объяснение первой части'!BM$6="c",1,(IF('Объяснение первой части'!BM$6="a",0,"")))))</f>
        <v/>
      </c>
      <c r="BN63" s="1" t="str">
        <f>IF(BN62=0,0,(IF('Объяснение первой части'!BN$6="c",1,(IF('Объяснение первой части'!BN$6="a",0,"")))))</f>
        <v/>
      </c>
      <c r="BO63" s="1" t="str">
        <f>IF(BO62=0,0,(IF('Объяснение первой части'!BO$6="c",1,(IF('Объяснение первой части'!BO$6="a",0,"")))))</f>
        <v/>
      </c>
      <c r="BP63" s="1" t="str">
        <f>IF(BP62=0,0,(IF('Объяснение первой части'!BP$6="c",1,(IF('Объяснение первой части'!BP$6="a",0,"")))))</f>
        <v/>
      </c>
      <c r="BQ63" s="1" t="str">
        <f>IF(BQ62=0,0,(IF('Объяснение первой части'!BQ$6="c",1,(IF('Объяснение первой части'!BQ$6="a",0,"")))))</f>
        <v/>
      </c>
      <c r="BR63" s="1" t="str">
        <f>IF(BR62=0,0,(IF('Объяснение первой части'!BR$6="c",1,(IF('Объяснение первой части'!BR$6="a",0,"")))))</f>
        <v/>
      </c>
      <c r="BS63" s="1" t="str">
        <f>IF(BS62=0,0,(IF('Объяснение первой части'!BS$6="c",1,(IF('Объяснение первой части'!BS$6="a",0,"")))))</f>
        <v/>
      </c>
      <c r="BT63" s="1" t="str">
        <f>IF(BT62=0,0,(IF('Объяснение первой части'!BT$6="c",1,(IF('Объяснение первой части'!BT$6="a",0,"")))))</f>
        <v/>
      </c>
      <c r="BU63" s="1" t="str">
        <f>IF(BU62=0,0,(IF('Объяснение первой части'!BU$6="c",1,(IF('Объяснение первой части'!BU$6="a",0,"")))))</f>
        <v/>
      </c>
      <c r="BV63" s="1" t="str">
        <f>IF(BV62=0,0,(IF('Объяснение первой части'!BV$6="c",1,(IF('Объяснение первой части'!BV$6="a",0,"")))))</f>
        <v/>
      </c>
      <c r="BW63" s="1" t="str">
        <f>IF(BW62=0,0,(IF('Объяснение первой части'!BW$6="c",1,(IF('Объяснение первой части'!BW$6="a",0,"")))))</f>
        <v/>
      </c>
      <c r="BX63" s="1" t="str">
        <f>IF(BX62=0,0,(IF('Объяснение первой части'!BX$6="c",1,(IF('Объяснение первой части'!BX$6="a",0,"")))))</f>
        <v/>
      </c>
      <c r="BY63" s="1" t="str">
        <f>IF(BY62=0,0,(IF('Объяснение первой части'!BY$6="c",1,(IF('Объяснение первой части'!BY$6="a",0,"")))))</f>
        <v/>
      </c>
      <c r="BZ63" s="1" t="str">
        <f>IF(BZ62=0,0,(IF('Объяснение первой части'!BZ$6="c",1,(IF('Объяснение первой части'!BZ$6="a",0,"")))))</f>
        <v/>
      </c>
      <c r="CA63" s="1" t="str">
        <f>IF(CA62=0,0,(IF('Объяснение первой части'!CA$6="c",1,(IF('Объяснение первой части'!CA$6="a",0,"")))))</f>
        <v/>
      </c>
      <c r="CB63" s="1" t="str">
        <f>IF(CB62=0,0,(IF('Объяснение первой части'!CB$6="c",1,(IF('Объяснение первой части'!CB$6="a",0,"")))))</f>
        <v/>
      </c>
      <c r="CC63" s="1" t="str">
        <f>IF(CC62=0,0,(IF('Объяснение первой части'!CC$6="c",1,(IF('Объяснение первой части'!CC$6="a",0,"")))))</f>
        <v/>
      </c>
      <c r="CD63" s="1" t="str">
        <f>IF(CD62=0,0,(IF('Объяснение первой части'!CD$6="c",1,(IF('Объяснение первой части'!CD$6="a",0,"")))))</f>
        <v/>
      </c>
      <c r="CE63" s="1" t="str">
        <f>IF(CE62=0,0,(IF('Объяснение первой части'!CE$6="c",1,(IF('Объяснение первой части'!CE$6="a",0,"")))))</f>
        <v/>
      </c>
      <c r="CF63" s="1" t="str">
        <f>IF(CF62=0,0,(IF('Объяснение первой части'!CF$6="c",1,(IF('Объяснение первой части'!CF$6="a",0,"")))))</f>
        <v/>
      </c>
      <c r="CG63" s="1" t="str">
        <f>IF(CG62=0,0,(IF('Объяснение первой части'!CG$6="c",1,(IF('Объяснение первой части'!CG$6="a",0,"")))))</f>
        <v/>
      </c>
      <c r="CH63" s="1" t="str">
        <f>IF(CH62=0,0,(IF('Объяснение первой части'!CH$6="c",1,(IF('Объяснение первой части'!CH$6="a",0,"")))))</f>
        <v/>
      </c>
      <c r="CI63" s="1" t="str">
        <f>IF(CI62=0,0,(IF('Объяснение первой части'!CI$6="c",1,(IF('Объяснение первой части'!CI$6="a",0,"")))))</f>
        <v/>
      </c>
      <c r="CJ63" s="1" t="str">
        <f>IF(CJ62=0,0,(IF('Объяснение первой части'!CJ$6="c",1,(IF('Объяснение первой части'!CJ$6="a",0,"")))))</f>
        <v/>
      </c>
      <c r="CK63" s="1" t="str">
        <f>IF(CK62=0,0,(IF('Объяснение первой части'!CK$6="c",1,(IF('Объяснение первой части'!CK$6="a",0,"")))))</f>
        <v/>
      </c>
      <c r="CL63" s="1" t="str">
        <f>IF(CL62=0,0,(IF('Объяснение первой части'!CL$6="c",1,(IF('Объяснение первой части'!CL$6="a",0,"")))))</f>
        <v/>
      </c>
      <c r="CM63" s="1" t="str">
        <f>IF(CM62=0,0,(IF('Объяснение первой части'!CM$6="c",1,(IF('Объяснение первой части'!CM$6="a",0,"")))))</f>
        <v/>
      </c>
      <c r="CN63" s="1" t="str">
        <f>IF(CN62=0,0,(IF('Объяснение первой части'!CN$6="c",1,(IF('Объяснение первой части'!CN$6="a",0,"")))))</f>
        <v/>
      </c>
      <c r="CO63" s="1" t="str">
        <f>IF(CO62=0,0,(IF('Объяснение первой части'!CO$6="c",1,(IF('Объяснение первой части'!CO$6="a",0,"")))))</f>
        <v/>
      </c>
      <c r="CP63" s="1" t="str">
        <f>IF(CP62=0,0,(IF('Объяснение первой части'!CP$6="c",1,(IF('Объяснение первой части'!CP$6="a",0,"")))))</f>
        <v/>
      </c>
      <c r="CQ63" s="1" t="str">
        <f>IF(CQ62=0,0,(IF('Объяснение первой части'!CQ$6="c",1,(IF('Объяснение первой части'!CQ$6="a",0,"")))))</f>
        <v/>
      </c>
      <c r="CR63" s="1" t="str">
        <f>IF(CR62=0,0,(IF('Объяснение первой части'!CR$6="c",1,(IF('Объяснение первой части'!CR$6="a",0,"")))))</f>
        <v/>
      </c>
      <c r="CS63" s="1" t="str">
        <f>IF(CS62=0,0,(IF('Объяснение первой части'!CS$6="c",1,(IF('Объяснение первой части'!CS$6="a",0,"")))))</f>
        <v/>
      </c>
      <c r="CT63" s="1" t="str">
        <f>IF(CT62=0,0,(IF('Объяснение первой части'!CT$6="c",1,(IF('Объяснение первой части'!CT$6="a",0,"")))))</f>
        <v/>
      </c>
      <c r="CU63" s="1" t="str">
        <f>IF(CU62=0,0,(IF('Объяснение первой части'!CU$6="c",1,(IF('Объяснение первой части'!CU$6="a",0,"")))))</f>
        <v/>
      </c>
      <c r="CV63" s="1" t="str">
        <f>IF(CV62=0,0,(IF('Объяснение первой части'!CV$6="c",1,(IF('Объяснение первой части'!CV$6="a",0,"")))))</f>
        <v/>
      </c>
      <c r="CW63" s="1" t="str">
        <f>IF(CW62=0,0,(IF('Объяснение первой части'!CW$6="c",1,(IF('Объяснение первой части'!CW$6="a",0,"")))))</f>
        <v/>
      </c>
      <c r="CX63" s="50" t="str">
        <f>IF(CX62=0,0,(IF('Объяснение первой части'!CX$6="c",1,(IF('Объяснение первой части'!CX$6="a",0,"")))))</f>
        <v/>
      </c>
    </row>
    <row r="64" spans="1:102" x14ac:dyDescent="0.25">
      <c r="A64" s="121"/>
      <c r="B64" s="122"/>
      <c r="C64" s="1" t="str">
        <f>IF(C63=0,0,(IF('Объяснение первой части'!C$7="c",1,(IF('Объяснение первой части'!C$7="a",0,"")))))</f>
        <v/>
      </c>
      <c r="D64" s="1" t="str">
        <f>IF(D63=0,0,(IF('Объяснение первой части'!D$7="c",1,(IF('Объяснение первой части'!D$7="a",0,"")))))</f>
        <v/>
      </c>
      <c r="E64" s="1" t="str">
        <f>IF(E63=0,0,(IF('Объяснение первой части'!E$7="c",1,(IF('Объяснение первой части'!E$7="a",0,"")))))</f>
        <v/>
      </c>
      <c r="F64" s="1" t="str">
        <f>IF(F63=0,0,(IF('Объяснение первой части'!F$7="c",1,(IF('Объяснение первой части'!F$7="a",0,"")))))</f>
        <v/>
      </c>
      <c r="G64" s="1" t="str">
        <f>IF(G63=0,0,(IF('Объяснение первой части'!G$7="c",1,(IF('Объяснение первой части'!G$7="a",0,"")))))</f>
        <v/>
      </c>
      <c r="H64" s="1" t="str">
        <f>IF(H63=0,0,(IF('Объяснение первой части'!H$7="c",1,(IF('Объяснение первой части'!H$7="a",0,"")))))</f>
        <v/>
      </c>
      <c r="I64" s="1" t="str">
        <f>IF(I63=0,0,(IF('Объяснение первой части'!I$7="c",1,(IF('Объяснение первой части'!I$7="a",0,"")))))</f>
        <v/>
      </c>
      <c r="J64" s="1" t="str">
        <f>IF(J63=0,0,(IF('Объяснение первой части'!J$7="c",1,(IF('Объяснение первой части'!J$7="a",0,"")))))</f>
        <v/>
      </c>
      <c r="K64" s="1" t="str">
        <f>IF(K63=0,0,(IF('Объяснение первой части'!K$7="c",1,(IF('Объяснение первой части'!K$7="a",0,"")))))</f>
        <v/>
      </c>
      <c r="L64" s="1" t="str">
        <f>IF(L63=0,0,(IF('Объяснение первой части'!L$7="c",1,(IF('Объяснение первой части'!L$7="a",0,"")))))</f>
        <v/>
      </c>
      <c r="M64" s="1" t="str">
        <f>IF(M63=0,0,(IF('Объяснение первой части'!M$7="c",1,(IF('Объяснение первой части'!M$7="a",0,"")))))</f>
        <v/>
      </c>
      <c r="N64" s="1" t="str">
        <f>IF(N63=0,0,(IF('Объяснение первой части'!N$7="c",1,(IF('Объяснение первой части'!N$7="a",0,"")))))</f>
        <v/>
      </c>
      <c r="O64" s="1" t="str">
        <f>IF(O63=0,0,(IF('Объяснение первой части'!O$7="c",1,(IF('Объяснение первой части'!O$7="a",0,"")))))</f>
        <v/>
      </c>
      <c r="P64" s="1" t="str">
        <f>IF(P63=0,0,(IF('Объяснение первой части'!P$7="c",1,(IF('Объяснение первой части'!P$7="a",0,"")))))</f>
        <v/>
      </c>
      <c r="Q64" s="1" t="str">
        <f>IF(Q63=0,0,(IF('Объяснение первой части'!Q$7="c",1,(IF('Объяснение первой части'!Q$7="a",0,"")))))</f>
        <v/>
      </c>
      <c r="R64" s="1" t="str">
        <f>IF(R63=0,0,(IF('Объяснение первой части'!R$7="c",1,(IF('Объяснение первой части'!R$7="a",0,"")))))</f>
        <v/>
      </c>
      <c r="S64" s="1" t="str">
        <f>IF(S63=0,0,(IF('Объяснение первой части'!S$7="c",1,(IF('Объяснение первой части'!S$7="a",0,"")))))</f>
        <v/>
      </c>
      <c r="T64" s="1" t="str">
        <f>IF(T63=0,0,(IF('Объяснение первой части'!T$7="c",1,(IF('Объяснение первой части'!T$7="a",0,"")))))</f>
        <v/>
      </c>
      <c r="U64" s="1" t="str">
        <f>IF(U63=0,0,(IF('Объяснение первой части'!U$7="c",1,(IF('Объяснение первой части'!U$7="a",0,"")))))</f>
        <v/>
      </c>
      <c r="V64" s="1" t="str">
        <f>IF(V63=0,0,(IF('Объяснение первой части'!V$7="c",1,(IF('Объяснение первой части'!V$7="a",0,"")))))</f>
        <v/>
      </c>
      <c r="W64" s="1" t="str">
        <f>IF(W63=0,0,(IF('Объяснение первой части'!W$7="c",1,(IF('Объяснение первой части'!W$7="a",0,"")))))</f>
        <v/>
      </c>
      <c r="X64" s="1" t="str">
        <f>IF(X63=0,0,(IF('Объяснение первой части'!X$7="c",1,(IF('Объяснение первой части'!X$7="a",0,"")))))</f>
        <v/>
      </c>
      <c r="Y64" s="1" t="str">
        <f>IF(Y63=0,0,(IF('Объяснение первой части'!Y$7="c",1,(IF('Объяснение первой части'!Y$7="a",0,"")))))</f>
        <v/>
      </c>
      <c r="Z64" s="1" t="str">
        <f>IF(Z63=0,0,(IF('Объяснение первой части'!Z$7="c",1,(IF('Объяснение первой части'!Z$7="a",0,"")))))</f>
        <v/>
      </c>
      <c r="AA64" s="1" t="str">
        <f>IF(AA63=0,0,(IF('Объяснение первой части'!AA$7="c",1,(IF('Объяснение первой части'!AA$7="a",0,"")))))</f>
        <v/>
      </c>
      <c r="AB64" s="1" t="str">
        <f>IF(AB63=0,0,(IF('Объяснение первой части'!AB$7="c",1,(IF('Объяснение первой части'!AB$7="a",0,"")))))</f>
        <v/>
      </c>
      <c r="AC64" s="1" t="str">
        <f>IF(AC63=0,0,(IF('Объяснение первой части'!AC$7="c",1,(IF('Объяснение первой части'!AC$7="a",0,"")))))</f>
        <v/>
      </c>
      <c r="AD64" s="1" t="str">
        <f>IF(AD63=0,0,(IF('Объяснение первой части'!AD$7="c",1,(IF('Объяснение первой части'!AD$7="a",0,"")))))</f>
        <v/>
      </c>
      <c r="AE64" s="1" t="str">
        <f>IF(AE63=0,0,(IF('Объяснение первой части'!AE$7="c",1,(IF('Объяснение первой части'!AE$7="a",0,"")))))</f>
        <v/>
      </c>
      <c r="AF64" s="1" t="str">
        <f>IF(AF63=0,0,(IF('Объяснение первой части'!AF$7="c",1,(IF('Объяснение первой части'!AF$7="a",0,"")))))</f>
        <v/>
      </c>
      <c r="AG64" s="1" t="str">
        <f>IF(AG63=0,0,(IF('Объяснение первой части'!AG$7="c",1,(IF('Объяснение первой части'!AG$7="a",0,"")))))</f>
        <v/>
      </c>
      <c r="AH64" s="1" t="str">
        <f>IF(AH63=0,0,(IF('Объяснение первой части'!AH$7="c",1,(IF('Объяснение первой части'!AH$7="a",0,"")))))</f>
        <v/>
      </c>
      <c r="AI64" s="1" t="str">
        <f>IF(AI63=0,0,(IF('Объяснение первой части'!AI$7="c",1,(IF('Объяснение первой части'!AI$7="a",0,"")))))</f>
        <v/>
      </c>
      <c r="AJ64" s="1" t="str">
        <f>IF(AJ63=0,0,(IF('Объяснение первой части'!AJ$7="c",1,(IF('Объяснение первой части'!AJ$7="a",0,"")))))</f>
        <v/>
      </c>
      <c r="AK64" s="1" t="str">
        <f>IF(AK63=0,0,(IF('Объяснение первой части'!AK$7="c",1,(IF('Объяснение первой части'!AK$7="a",0,"")))))</f>
        <v/>
      </c>
      <c r="AL64" s="1" t="str">
        <f>IF(AL63=0,0,(IF('Объяснение первой части'!AL$7="c",1,(IF('Объяснение первой части'!AL$7="a",0,"")))))</f>
        <v/>
      </c>
      <c r="AM64" s="1" t="str">
        <f>IF(AM63=0,0,(IF('Объяснение первой части'!AM$7="c",1,(IF('Объяснение первой части'!AM$7="a",0,"")))))</f>
        <v/>
      </c>
      <c r="AN64" s="1" t="str">
        <f>IF(AN63=0,0,(IF('Объяснение первой части'!AN$7="c",1,(IF('Объяснение первой части'!AN$7="a",0,"")))))</f>
        <v/>
      </c>
      <c r="AO64" s="1" t="str">
        <f>IF(AO63=0,0,(IF('Объяснение первой части'!AO$7="c",1,(IF('Объяснение первой части'!AO$7="a",0,"")))))</f>
        <v/>
      </c>
      <c r="AP64" s="1" t="str">
        <f>IF(AP63=0,0,(IF('Объяснение первой части'!AP$7="c",1,(IF('Объяснение первой части'!AP$7="a",0,"")))))</f>
        <v/>
      </c>
      <c r="AQ64" s="1" t="str">
        <f>IF(AQ63=0,0,(IF('Объяснение первой части'!AQ$7="c",1,(IF('Объяснение первой части'!AQ$7="a",0,"")))))</f>
        <v/>
      </c>
      <c r="AR64" s="1" t="str">
        <f>IF(AR63=0,0,(IF('Объяснение первой части'!AR$7="c",1,(IF('Объяснение первой части'!AR$7="a",0,"")))))</f>
        <v/>
      </c>
      <c r="AS64" s="1" t="str">
        <f>IF(AS63=0,0,(IF('Объяснение первой части'!AS$7="c",1,(IF('Объяснение первой части'!AS$7="a",0,"")))))</f>
        <v/>
      </c>
      <c r="AT64" s="1" t="str">
        <f>IF(AT63=0,0,(IF('Объяснение первой части'!AT$7="c",1,(IF('Объяснение первой части'!AT$7="a",0,"")))))</f>
        <v/>
      </c>
      <c r="AU64" s="1" t="str">
        <f>IF(AU63=0,0,(IF('Объяснение первой части'!AU$7="c",1,(IF('Объяснение первой части'!AU$7="a",0,"")))))</f>
        <v/>
      </c>
      <c r="AV64" s="1" t="str">
        <f>IF(AV63=0,0,(IF('Объяснение первой части'!AV$7="c",1,(IF('Объяснение первой части'!AV$7="a",0,"")))))</f>
        <v/>
      </c>
      <c r="AW64" s="1" t="str">
        <f>IF(AW63=0,0,(IF('Объяснение первой части'!AW$7="c",1,(IF('Объяснение первой части'!AW$7="a",0,"")))))</f>
        <v/>
      </c>
      <c r="AX64" s="1" t="str">
        <f>IF(AX63=0,0,(IF('Объяснение первой части'!AX$7="c",1,(IF('Объяснение первой части'!AX$7="a",0,"")))))</f>
        <v/>
      </c>
      <c r="AY64" s="1" t="str">
        <f>IF(AY63=0,0,(IF('Объяснение первой части'!AY$7="c",1,(IF('Объяснение первой части'!AY$7="a",0,"")))))</f>
        <v/>
      </c>
      <c r="AZ64" s="1" t="str">
        <f>IF(AZ63=0,0,(IF('Объяснение первой части'!AZ$7="c",1,(IF('Объяснение первой части'!AZ$7="a",0,"")))))</f>
        <v/>
      </c>
      <c r="BA64" s="1" t="str">
        <f>IF(BA63=0,0,(IF('Объяснение первой части'!BA$7="c",1,(IF('Объяснение первой части'!BA$7="a",0,"")))))</f>
        <v/>
      </c>
      <c r="BB64" s="1" t="str">
        <f>IF(BB63=0,0,(IF('Объяснение первой части'!BB$7="c",1,(IF('Объяснение первой части'!BB$7="a",0,"")))))</f>
        <v/>
      </c>
      <c r="BC64" s="1" t="str">
        <f>IF(BC63=0,0,(IF('Объяснение первой части'!BC$7="c",1,(IF('Объяснение первой части'!BC$7="a",0,"")))))</f>
        <v/>
      </c>
      <c r="BD64" s="1" t="str">
        <f>IF(BD63=0,0,(IF('Объяснение первой части'!BD$7="c",1,(IF('Объяснение первой части'!BD$7="a",0,"")))))</f>
        <v/>
      </c>
      <c r="BE64" s="1" t="str">
        <f>IF(BE63=0,0,(IF('Объяснение первой части'!BE$7="c",1,(IF('Объяснение первой части'!BE$7="a",0,"")))))</f>
        <v/>
      </c>
      <c r="BF64" s="1" t="str">
        <f>IF(BF63=0,0,(IF('Объяснение первой части'!BF$7="c",1,(IF('Объяснение первой части'!BF$7="a",0,"")))))</f>
        <v/>
      </c>
      <c r="BG64" s="1" t="str">
        <f>IF(BG63=0,0,(IF('Объяснение первой части'!BG$7="c",1,(IF('Объяснение первой части'!BG$7="a",0,"")))))</f>
        <v/>
      </c>
      <c r="BH64" s="1" t="str">
        <f>IF(BH63=0,0,(IF('Объяснение первой части'!BH$7="c",1,(IF('Объяснение первой части'!BH$7="a",0,"")))))</f>
        <v/>
      </c>
      <c r="BI64" s="1" t="str">
        <f>IF(BI63=0,0,(IF('Объяснение первой части'!BI$7="c",1,(IF('Объяснение первой части'!BI$7="a",0,"")))))</f>
        <v/>
      </c>
      <c r="BJ64" s="1" t="str">
        <f>IF(BJ63=0,0,(IF('Объяснение первой части'!BJ$7="c",1,(IF('Объяснение первой части'!BJ$7="a",0,"")))))</f>
        <v/>
      </c>
      <c r="BK64" s="1" t="str">
        <f>IF(BK63=0,0,(IF('Объяснение первой части'!BK$7="c",1,(IF('Объяснение первой части'!BK$7="a",0,"")))))</f>
        <v/>
      </c>
      <c r="BL64" s="1" t="str">
        <f>IF(BL63=0,0,(IF('Объяснение первой части'!BL$7="c",1,(IF('Объяснение первой части'!BL$7="a",0,"")))))</f>
        <v/>
      </c>
      <c r="BM64" s="1" t="str">
        <f>IF(BM63=0,0,(IF('Объяснение первой части'!BM$7="c",1,(IF('Объяснение первой части'!BM$7="a",0,"")))))</f>
        <v/>
      </c>
      <c r="BN64" s="1" t="str">
        <f>IF(BN63=0,0,(IF('Объяснение первой части'!BN$7="c",1,(IF('Объяснение первой части'!BN$7="a",0,"")))))</f>
        <v/>
      </c>
      <c r="BO64" s="1" t="str">
        <f>IF(BO63=0,0,(IF('Объяснение первой части'!BO$7="c",1,(IF('Объяснение первой части'!BO$7="a",0,"")))))</f>
        <v/>
      </c>
      <c r="BP64" s="1" t="str">
        <f>IF(BP63=0,0,(IF('Объяснение первой части'!BP$7="c",1,(IF('Объяснение первой части'!BP$7="a",0,"")))))</f>
        <v/>
      </c>
      <c r="BQ64" s="1" t="str">
        <f>IF(BQ63=0,0,(IF('Объяснение первой части'!BQ$7="c",1,(IF('Объяснение первой части'!BQ$7="a",0,"")))))</f>
        <v/>
      </c>
      <c r="BR64" s="1" t="str">
        <f>IF(BR63=0,0,(IF('Объяснение первой части'!BR$7="c",1,(IF('Объяснение первой части'!BR$7="a",0,"")))))</f>
        <v/>
      </c>
      <c r="BS64" s="1" t="str">
        <f>IF(BS63=0,0,(IF('Объяснение первой части'!BS$7="c",1,(IF('Объяснение первой части'!BS$7="a",0,"")))))</f>
        <v/>
      </c>
      <c r="BT64" s="1" t="str">
        <f>IF(BT63=0,0,(IF('Объяснение первой части'!BT$7="c",1,(IF('Объяснение первой части'!BT$7="a",0,"")))))</f>
        <v/>
      </c>
      <c r="BU64" s="1" t="str">
        <f>IF(BU63=0,0,(IF('Объяснение первой части'!BU$7="c",1,(IF('Объяснение первой части'!BU$7="a",0,"")))))</f>
        <v/>
      </c>
      <c r="BV64" s="1" t="str">
        <f>IF(BV63=0,0,(IF('Объяснение первой части'!BV$7="c",1,(IF('Объяснение первой части'!BV$7="a",0,"")))))</f>
        <v/>
      </c>
      <c r="BW64" s="1" t="str">
        <f>IF(BW63=0,0,(IF('Объяснение первой части'!BW$7="c",1,(IF('Объяснение первой части'!BW$7="a",0,"")))))</f>
        <v/>
      </c>
      <c r="BX64" s="1" t="str">
        <f>IF(BX63=0,0,(IF('Объяснение первой части'!BX$7="c",1,(IF('Объяснение первой части'!BX$7="a",0,"")))))</f>
        <v/>
      </c>
      <c r="BY64" s="1" t="str">
        <f>IF(BY63=0,0,(IF('Объяснение первой части'!BY$7="c",1,(IF('Объяснение первой части'!BY$7="a",0,"")))))</f>
        <v/>
      </c>
      <c r="BZ64" s="1" t="str">
        <f>IF(BZ63=0,0,(IF('Объяснение первой части'!BZ$7="c",1,(IF('Объяснение первой части'!BZ$7="a",0,"")))))</f>
        <v/>
      </c>
      <c r="CA64" s="1" t="str">
        <f>IF(CA63=0,0,(IF('Объяснение первой части'!CA$7="c",1,(IF('Объяснение первой части'!CA$7="a",0,"")))))</f>
        <v/>
      </c>
      <c r="CB64" s="1" t="str">
        <f>IF(CB63=0,0,(IF('Объяснение первой части'!CB$7="c",1,(IF('Объяснение первой части'!CB$7="a",0,"")))))</f>
        <v/>
      </c>
      <c r="CC64" s="1" t="str">
        <f>IF(CC63=0,0,(IF('Объяснение первой части'!CC$7="c",1,(IF('Объяснение первой части'!CC$7="a",0,"")))))</f>
        <v/>
      </c>
      <c r="CD64" s="1" t="str">
        <f>IF(CD63=0,0,(IF('Объяснение первой части'!CD$7="c",1,(IF('Объяснение первой части'!CD$7="a",0,"")))))</f>
        <v/>
      </c>
      <c r="CE64" s="1" t="str">
        <f>IF(CE63=0,0,(IF('Объяснение первой части'!CE$7="c",1,(IF('Объяснение первой части'!CE$7="a",0,"")))))</f>
        <v/>
      </c>
      <c r="CF64" s="1" t="str">
        <f>IF(CF63=0,0,(IF('Объяснение первой части'!CF$7="c",1,(IF('Объяснение первой части'!CF$7="a",0,"")))))</f>
        <v/>
      </c>
      <c r="CG64" s="1" t="str">
        <f>IF(CG63=0,0,(IF('Объяснение первой части'!CG$7="c",1,(IF('Объяснение первой части'!CG$7="a",0,"")))))</f>
        <v/>
      </c>
      <c r="CH64" s="1" t="str">
        <f>IF(CH63=0,0,(IF('Объяснение первой части'!CH$7="c",1,(IF('Объяснение первой части'!CH$7="a",0,"")))))</f>
        <v/>
      </c>
      <c r="CI64" s="1" t="str">
        <f>IF(CI63=0,0,(IF('Объяснение первой части'!CI$7="c",1,(IF('Объяснение первой части'!CI$7="a",0,"")))))</f>
        <v/>
      </c>
      <c r="CJ64" s="1" t="str">
        <f>IF(CJ63=0,0,(IF('Объяснение первой части'!CJ$7="c",1,(IF('Объяснение первой части'!CJ$7="a",0,"")))))</f>
        <v/>
      </c>
      <c r="CK64" s="1" t="str">
        <f>IF(CK63=0,0,(IF('Объяснение первой части'!CK$7="c",1,(IF('Объяснение первой части'!CK$7="a",0,"")))))</f>
        <v/>
      </c>
      <c r="CL64" s="1" t="str">
        <f>IF(CL63=0,0,(IF('Объяснение первой части'!CL$7="c",1,(IF('Объяснение первой части'!CL$7="a",0,"")))))</f>
        <v/>
      </c>
      <c r="CM64" s="1" t="str">
        <f>IF(CM63=0,0,(IF('Объяснение первой части'!CM$7="c",1,(IF('Объяснение первой части'!CM$7="a",0,"")))))</f>
        <v/>
      </c>
      <c r="CN64" s="1" t="str">
        <f>IF(CN63=0,0,(IF('Объяснение первой части'!CN$7="c",1,(IF('Объяснение первой части'!CN$7="a",0,"")))))</f>
        <v/>
      </c>
      <c r="CO64" s="1" t="str">
        <f>IF(CO63=0,0,(IF('Объяснение первой части'!CO$7="c",1,(IF('Объяснение первой части'!CO$7="a",0,"")))))</f>
        <v/>
      </c>
      <c r="CP64" s="1" t="str">
        <f>IF(CP63=0,0,(IF('Объяснение первой части'!CP$7="c",1,(IF('Объяснение первой части'!CP$7="a",0,"")))))</f>
        <v/>
      </c>
      <c r="CQ64" s="1" t="str">
        <f>IF(CQ63=0,0,(IF('Объяснение первой части'!CQ$7="c",1,(IF('Объяснение первой части'!CQ$7="a",0,"")))))</f>
        <v/>
      </c>
      <c r="CR64" s="1" t="str">
        <f>IF(CR63=0,0,(IF('Объяснение первой части'!CR$7="c",1,(IF('Объяснение первой части'!CR$7="a",0,"")))))</f>
        <v/>
      </c>
      <c r="CS64" s="1" t="str">
        <f>IF(CS63=0,0,(IF('Объяснение первой части'!CS$7="c",1,(IF('Объяснение первой части'!CS$7="a",0,"")))))</f>
        <v/>
      </c>
      <c r="CT64" s="1" t="str">
        <f>IF(CT63=0,0,(IF('Объяснение первой части'!CT$7="c",1,(IF('Объяснение первой части'!CT$7="a",0,"")))))</f>
        <v/>
      </c>
      <c r="CU64" s="1" t="str">
        <f>IF(CU63=0,0,(IF('Объяснение первой части'!CU$7="c",1,(IF('Объяснение первой части'!CU$7="a",0,"")))))</f>
        <v/>
      </c>
      <c r="CV64" s="1" t="str">
        <f>IF(CV63=0,0,(IF('Объяснение первой части'!CV$7="c",1,(IF('Объяснение первой части'!CV$7="a",0,"")))))</f>
        <v/>
      </c>
      <c r="CW64" s="1" t="str">
        <f>IF(CW63=0,0,(IF('Объяснение первой части'!CW$7="c",1,(IF('Объяснение первой части'!CW$7="a",0,"")))))</f>
        <v/>
      </c>
      <c r="CX64" s="50" t="str">
        <f>IF(CX63=0,0,(IF('Объяснение первой части'!CX$7="c",1,(IF('Объяснение первой части'!CX$7="a",0,"")))))</f>
        <v/>
      </c>
    </row>
    <row r="65" spans="1:102" x14ac:dyDescent="0.25">
      <c r="A65" s="121"/>
      <c r="B65" s="12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50"/>
    </row>
    <row r="66" spans="1:102" s="110" customFormat="1" x14ac:dyDescent="0.25">
      <c r="A66" s="121"/>
      <c r="B66" s="124" t="s">
        <v>61</v>
      </c>
      <c r="C66" s="113" t="str">
        <f>IF('Объяснение первой части'!C$3="c",1,(IF('Объяснение первой части'!C$3="b",0,"")))</f>
        <v/>
      </c>
      <c r="D66" s="113" t="str">
        <f>IF('Объяснение первой части'!D$3="c",1,(IF('Объяснение первой части'!D$3="b",0,"")))</f>
        <v/>
      </c>
      <c r="E66" s="113" t="str">
        <f>IF('Объяснение первой части'!E$3="c",1,(IF('Объяснение первой части'!E$3="b",0,"")))</f>
        <v/>
      </c>
      <c r="F66" s="113" t="str">
        <f>IF('Объяснение первой части'!F$3="c",1,(IF('Объяснение первой части'!F$3="b",0,"")))</f>
        <v/>
      </c>
      <c r="G66" s="113" t="str">
        <f>IF('Объяснение первой части'!G$3="c",1,(IF('Объяснение первой части'!G$3="b",0,"")))</f>
        <v/>
      </c>
      <c r="H66" s="113" t="str">
        <f>IF('Объяснение первой части'!H$3="c",1,(IF('Объяснение первой части'!H$3="b",0,"")))</f>
        <v/>
      </c>
      <c r="I66" s="113" t="str">
        <f>IF('Объяснение первой части'!I$3="c",1,(IF('Объяснение первой части'!I$3="b",0,"")))</f>
        <v/>
      </c>
      <c r="J66" s="113" t="str">
        <f>IF('Объяснение первой части'!J$3="c",1,(IF('Объяснение первой части'!J$3="b",0,"")))</f>
        <v/>
      </c>
      <c r="K66" s="113" t="str">
        <f>IF('Объяснение первой части'!K$3="c",1,(IF('Объяснение первой части'!K$3="b",0,"")))</f>
        <v/>
      </c>
      <c r="L66" s="113" t="str">
        <f>IF('Объяснение первой части'!L$3="c",1,(IF('Объяснение первой части'!L$3="b",0,"")))</f>
        <v/>
      </c>
      <c r="M66" s="113" t="str">
        <f>IF('Объяснение первой части'!M$3="c",1,(IF('Объяснение первой части'!M$3="b",0,"")))</f>
        <v/>
      </c>
      <c r="N66" s="113" t="str">
        <f>IF('Объяснение первой части'!N$3="c",1,(IF('Объяснение первой части'!N$3="b",0,"")))</f>
        <v/>
      </c>
      <c r="O66" s="113" t="str">
        <f>IF('Объяснение первой части'!O$3="c",1,(IF('Объяснение первой части'!O$3="b",0,"")))</f>
        <v/>
      </c>
      <c r="P66" s="113" t="str">
        <f>IF('Объяснение первой части'!P$3="c",1,(IF('Объяснение первой части'!P$3="b",0,"")))</f>
        <v/>
      </c>
      <c r="Q66" s="113" t="str">
        <f>IF('Объяснение первой части'!Q$3="c",1,(IF('Объяснение первой части'!Q$3="b",0,"")))</f>
        <v/>
      </c>
      <c r="R66" s="113" t="str">
        <f>IF('Объяснение первой части'!R$3="c",1,(IF('Объяснение первой части'!R$3="b",0,"")))</f>
        <v/>
      </c>
      <c r="S66" s="113" t="str">
        <f>IF('Объяснение первой части'!S$3="c",1,(IF('Объяснение первой части'!S$3="b",0,"")))</f>
        <v/>
      </c>
      <c r="T66" s="113" t="str">
        <f>IF('Объяснение первой части'!T$3="c",1,(IF('Объяснение первой части'!T$3="b",0,"")))</f>
        <v/>
      </c>
      <c r="U66" s="113" t="str">
        <f>IF('Объяснение первой части'!U$3="c",1,(IF('Объяснение первой части'!U$3="b",0,"")))</f>
        <v/>
      </c>
      <c r="V66" s="113" t="str">
        <f>IF('Объяснение первой части'!V$3="c",1,(IF('Объяснение первой части'!V$3="b",0,"")))</f>
        <v/>
      </c>
      <c r="W66" s="113" t="str">
        <f>IF('Объяснение первой части'!W$3="c",1,(IF('Объяснение первой части'!W$3="b",0,"")))</f>
        <v/>
      </c>
      <c r="X66" s="113" t="str">
        <f>IF('Объяснение первой части'!X$3="c",1,(IF('Объяснение первой части'!X$3="b",0,"")))</f>
        <v/>
      </c>
      <c r="Y66" s="113" t="str">
        <f>IF('Объяснение первой части'!Y$3="c",1,(IF('Объяснение первой части'!Y$3="b",0,"")))</f>
        <v/>
      </c>
      <c r="Z66" s="113" t="str">
        <f>IF('Объяснение первой части'!Z$3="c",1,(IF('Объяснение первой части'!Z$3="b",0,"")))</f>
        <v/>
      </c>
      <c r="AA66" s="113" t="str">
        <f>IF('Объяснение первой части'!AA$3="c",1,(IF('Объяснение первой части'!AA$3="b",0,"")))</f>
        <v/>
      </c>
      <c r="AB66" s="113" t="str">
        <f>IF('Объяснение первой части'!AB$3="c",1,(IF('Объяснение первой части'!AB$3="b",0,"")))</f>
        <v/>
      </c>
      <c r="AC66" s="113" t="str">
        <f>IF('Объяснение первой части'!AC$3="c",1,(IF('Объяснение первой части'!AC$3="b",0,"")))</f>
        <v/>
      </c>
      <c r="AD66" s="113" t="str">
        <f>IF('Объяснение первой части'!AD$3="c",1,(IF('Объяснение первой части'!AD$3="b",0,"")))</f>
        <v/>
      </c>
      <c r="AE66" s="113" t="str">
        <f>IF('Объяснение первой части'!AE$3="c",1,(IF('Объяснение первой части'!AE$3="b",0,"")))</f>
        <v/>
      </c>
      <c r="AF66" s="113" t="str">
        <f>IF('Объяснение первой части'!AF$3="c",1,(IF('Объяснение первой части'!AF$3="b",0,"")))</f>
        <v/>
      </c>
      <c r="AG66" s="113" t="str">
        <f>IF('Объяснение первой части'!AG$3="c",1,(IF('Объяснение первой части'!AG$3="b",0,"")))</f>
        <v/>
      </c>
      <c r="AH66" s="113" t="str">
        <f>IF('Объяснение первой части'!AH$3="c",1,(IF('Объяснение первой части'!AH$3="b",0,"")))</f>
        <v/>
      </c>
      <c r="AI66" s="113" t="str">
        <f>IF('Объяснение первой части'!AI$3="c",1,(IF('Объяснение первой части'!AI$3="b",0,"")))</f>
        <v/>
      </c>
      <c r="AJ66" s="113" t="str">
        <f>IF('Объяснение первой части'!AJ$3="c",1,(IF('Объяснение первой части'!AJ$3="b",0,"")))</f>
        <v/>
      </c>
      <c r="AK66" s="113" t="str">
        <f>IF('Объяснение первой части'!AK$3="c",1,(IF('Объяснение первой части'!AK$3="b",0,"")))</f>
        <v/>
      </c>
      <c r="AL66" s="113" t="str">
        <f>IF('Объяснение первой части'!AL$3="c",1,(IF('Объяснение первой части'!AL$3="b",0,"")))</f>
        <v/>
      </c>
      <c r="AM66" s="113" t="str">
        <f>IF('Объяснение первой части'!AM$3="c",1,(IF('Объяснение первой части'!AM$3="b",0,"")))</f>
        <v/>
      </c>
      <c r="AN66" s="113" t="str">
        <f>IF('Объяснение первой части'!AN$3="c",1,(IF('Объяснение первой части'!AN$3="b",0,"")))</f>
        <v/>
      </c>
      <c r="AO66" s="113" t="str">
        <f>IF('Объяснение первой части'!AO$3="c",1,(IF('Объяснение первой части'!AO$3="b",0,"")))</f>
        <v/>
      </c>
      <c r="AP66" s="113" t="str">
        <f>IF('Объяснение первой части'!AP$3="c",1,(IF('Объяснение первой части'!AP$3="b",0,"")))</f>
        <v/>
      </c>
      <c r="AQ66" s="113" t="str">
        <f>IF('Объяснение первой части'!AQ$3="c",1,(IF('Объяснение первой части'!AQ$3="b",0,"")))</f>
        <v/>
      </c>
      <c r="AR66" s="113" t="str">
        <f>IF('Объяснение первой части'!AR$3="c",1,(IF('Объяснение первой части'!AR$3="b",0,"")))</f>
        <v/>
      </c>
      <c r="AS66" s="113" t="str">
        <f>IF('Объяснение первой части'!AS$3="c",1,(IF('Объяснение первой части'!AS$3="b",0,"")))</f>
        <v/>
      </c>
      <c r="AT66" s="113" t="str">
        <f>IF('Объяснение первой части'!AT$3="c",1,(IF('Объяснение первой части'!AT$3="b",0,"")))</f>
        <v/>
      </c>
      <c r="AU66" s="113" t="str">
        <f>IF('Объяснение первой части'!AU$3="c",1,(IF('Объяснение первой части'!AU$3="b",0,"")))</f>
        <v/>
      </c>
      <c r="AV66" s="113" t="str">
        <f>IF('Объяснение первой части'!AV$3="c",1,(IF('Объяснение первой части'!AV$3="b",0,"")))</f>
        <v/>
      </c>
      <c r="AW66" s="113" t="str">
        <f>IF('Объяснение первой части'!AW$3="c",1,(IF('Объяснение первой части'!AW$3="b",0,"")))</f>
        <v/>
      </c>
      <c r="AX66" s="113" t="str">
        <f>IF('Объяснение первой части'!AX$3="c",1,(IF('Объяснение первой части'!AX$3="b",0,"")))</f>
        <v/>
      </c>
      <c r="AY66" s="113" t="str">
        <f>IF('Объяснение первой части'!AY$3="c",1,(IF('Объяснение первой части'!AY$3="b",0,"")))</f>
        <v/>
      </c>
      <c r="AZ66" s="113" t="str">
        <f>IF('Объяснение первой части'!AZ$3="c",1,(IF('Объяснение первой части'!AZ$3="b",0,"")))</f>
        <v/>
      </c>
      <c r="BA66" s="113" t="str">
        <f>IF('Объяснение первой части'!BA$3="c",1,(IF('Объяснение первой части'!BA$3="b",0,"")))</f>
        <v/>
      </c>
      <c r="BB66" s="113" t="str">
        <f>IF('Объяснение первой части'!BB$3="c",1,(IF('Объяснение первой части'!BB$3="b",0,"")))</f>
        <v/>
      </c>
      <c r="BC66" s="113" t="str">
        <f>IF('Объяснение первой части'!BC$3="c",1,(IF('Объяснение первой части'!BC$3="b",0,"")))</f>
        <v/>
      </c>
      <c r="BD66" s="113" t="str">
        <f>IF('Объяснение первой части'!BD$3="c",1,(IF('Объяснение первой части'!BD$3="b",0,"")))</f>
        <v/>
      </c>
      <c r="BE66" s="113" t="str">
        <f>IF('Объяснение первой части'!BE$3="c",1,(IF('Объяснение первой части'!BE$3="b",0,"")))</f>
        <v/>
      </c>
      <c r="BF66" s="113" t="str">
        <f>IF('Объяснение первой части'!BF$3="c",1,(IF('Объяснение первой части'!BF$3="b",0,"")))</f>
        <v/>
      </c>
      <c r="BG66" s="113" t="str">
        <f>IF('Объяснение первой части'!BG$3="c",1,(IF('Объяснение первой части'!BG$3="b",0,"")))</f>
        <v/>
      </c>
      <c r="BH66" s="113" t="str">
        <f>IF('Объяснение первой части'!BH$3="c",1,(IF('Объяснение первой части'!BH$3="b",0,"")))</f>
        <v/>
      </c>
      <c r="BI66" s="113" t="str">
        <f>IF('Объяснение первой части'!BI$3="c",1,(IF('Объяснение первой части'!BI$3="b",0,"")))</f>
        <v/>
      </c>
      <c r="BJ66" s="113" t="str">
        <f>IF('Объяснение первой части'!BJ$3="c",1,(IF('Объяснение первой части'!BJ$3="b",0,"")))</f>
        <v/>
      </c>
      <c r="BK66" s="113" t="str">
        <f>IF('Объяснение первой части'!BK$3="c",1,(IF('Объяснение первой части'!BK$3="b",0,"")))</f>
        <v/>
      </c>
      <c r="BL66" s="113" t="str">
        <f>IF('Объяснение первой части'!BL$3="c",1,(IF('Объяснение первой части'!BL$3="b",0,"")))</f>
        <v/>
      </c>
      <c r="BM66" s="113" t="str">
        <f>IF('Объяснение первой части'!BM$3="c",1,(IF('Объяснение первой части'!BM$3="b",0,"")))</f>
        <v/>
      </c>
      <c r="BN66" s="113" t="str">
        <f>IF('Объяснение первой части'!BN$3="c",1,(IF('Объяснение первой части'!BN$3="b",0,"")))</f>
        <v/>
      </c>
      <c r="BO66" s="113" t="str">
        <f>IF('Объяснение первой части'!BO$3="c",1,(IF('Объяснение первой части'!BO$3="b",0,"")))</f>
        <v/>
      </c>
      <c r="BP66" s="113" t="str">
        <f>IF('Объяснение первой части'!BP$3="c",1,(IF('Объяснение первой части'!BP$3="b",0,"")))</f>
        <v/>
      </c>
      <c r="BQ66" s="113" t="str">
        <f>IF('Объяснение первой части'!BQ$3="c",1,(IF('Объяснение первой части'!BQ$3="b",0,"")))</f>
        <v/>
      </c>
      <c r="BR66" s="113" t="str">
        <f>IF('Объяснение первой части'!BR$3="c",1,(IF('Объяснение первой части'!BR$3="b",0,"")))</f>
        <v/>
      </c>
      <c r="BS66" s="113" t="str">
        <f>IF('Объяснение первой части'!BS$3="c",1,(IF('Объяснение первой части'!BS$3="b",0,"")))</f>
        <v/>
      </c>
      <c r="BT66" s="113" t="str">
        <f>IF('Объяснение первой части'!BT$3="c",1,(IF('Объяснение первой части'!BT$3="b",0,"")))</f>
        <v/>
      </c>
      <c r="BU66" s="113" t="str">
        <f>IF('Объяснение первой части'!BU$3="c",1,(IF('Объяснение первой части'!BU$3="b",0,"")))</f>
        <v/>
      </c>
      <c r="BV66" s="113" t="str">
        <f>IF('Объяснение первой части'!BV$3="c",1,(IF('Объяснение первой части'!BV$3="b",0,"")))</f>
        <v/>
      </c>
      <c r="BW66" s="113" t="str">
        <f>IF('Объяснение первой части'!BW$3="c",1,(IF('Объяснение первой части'!BW$3="b",0,"")))</f>
        <v/>
      </c>
      <c r="BX66" s="113" t="str">
        <f>IF('Объяснение первой части'!BX$3="c",1,(IF('Объяснение первой части'!BX$3="b",0,"")))</f>
        <v/>
      </c>
      <c r="BY66" s="113" t="str">
        <f>IF('Объяснение первой части'!BY$3="c",1,(IF('Объяснение первой части'!BY$3="b",0,"")))</f>
        <v/>
      </c>
      <c r="BZ66" s="113" t="str">
        <f>IF('Объяснение первой части'!BZ$3="c",1,(IF('Объяснение первой части'!BZ$3="b",0,"")))</f>
        <v/>
      </c>
      <c r="CA66" s="113" t="str">
        <f>IF('Объяснение первой части'!CA$3="c",1,(IF('Объяснение первой части'!CA$3="b",0,"")))</f>
        <v/>
      </c>
      <c r="CB66" s="113" t="str">
        <f>IF('Объяснение первой части'!CB$3="c",1,(IF('Объяснение первой части'!CB$3="b",0,"")))</f>
        <v/>
      </c>
      <c r="CC66" s="113" t="str">
        <f>IF('Объяснение первой части'!CC$3="c",1,(IF('Объяснение первой части'!CC$3="b",0,"")))</f>
        <v/>
      </c>
      <c r="CD66" s="113" t="str">
        <f>IF('Объяснение первой части'!CD$3="c",1,(IF('Объяснение первой части'!CD$3="b",0,"")))</f>
        <v/>
      </c>
      <c r="CE66" s="113" t="str">
        <f>IF('Объяснение первой части'!CE$3="c",1,(IF('Объяснение первой части'!CE$3="b",0,"")))</f>
        <v/>
      </c>
      <c r="CF66" s="113" t="str">
        <f>IF('Объяснение первой части'!CF$3="c",1,(IF('Объяснение первой части'!CF$3="b",0,"")))</f>
        <v/>
      </c>
      <c r="CG66" s="113" t="str">
        <f>IF('Объяснение первой части'!CG$3="c",1,(IF('Объяснение первой части'!CG$3="b",0,"")))</f>
        <v/>
      </c>
      <c r="CH66" s="113" t="str">
        <f>IF('Объяснение первой части'!CH$3="c",1,(IF('Объяснение первой части'!CH$3="b",0,"")))</f>
        <v/>
      </c>
      <c r="CI66" s="113" t="str">
        <f>IF('Объяснение первой части'!CI$3="c",1,(IF('Объяснение первой части'!CI$3="b",0,"")))</f>
        <v/>
      </c>
      <c r="CJ66" s="113" t="str">
        <f>IF('Объяснение первой части'!CJ$3="c",1,(IF('Объяснение первой части'!CJ$3="b",0,"")))</f>
        <v/>
      </c>
      <c r="CK66" s="113" t="str">
        <f>IF('Объяснение первой части'!CK$3="c",1,(IF('Объяснение первой части'!CK$3="b",0,"")))</f>
        <v/>
      </c>
      <c r="CL66" s="113" t="str">
        <f>IF('Объяснение первой части'!CL$3="c",1,(IF('Объяснение первой части'!CL$3="b",0,"")))</f>
        <v/>
      </c>
      <c r="CM66" s="113" t="str">
        <f>IF('Объяснение первой части'!CM$3="c",1,(IF('Объяснение первой части'!CM$3="b",0,"")))</f>
        <v/>
      </c>
      <c r="CN66" s="113" t="str">
        <f>IF('Объяснение первой части'!CN$3="c",1,(IF('Объяснение первой части'!CN$3="b",0,"")))</f>
        <v/>
      </c>
      <c r="CO66" s="113" t="str">
        <f>IF('Объяснение первой части'!CO$3="c",1,(IF('Объяснение первой части'!CO$3="b",0,"")))</f>
        <v/>
      </c>
      <c r="CP66" s="113" t="str">
        <f>IF('Объяснение первой части'!CP$3="c",1,(IF('Объяснение первой части'!CP$3="b",0,"")))</f>
        <v/>
      </c>
      <c r="CQ66" s="113" t="str">
        <f>IF('Объяснение первой части'!CQ$3="c",1,(IF('Объяснение первой части'!CQ$3="b",0,"")))</f>
        <v/>
      </c>
      <c r="CR66" s="113" t="str">
        <f>IF('Объяснение первой части'!CR$3="c",1,(IF('Объяснение первой части'!CR$3="b",0,"")))</f>
        <v/>
      </c>
      <c r="CS66" s="113" t="str">
        <f>IF('Объяснение первой части'!CS$3="c",1,(IF('Объяснение первой части'!CS$3="b",0,"")))</f>
        <v/>
      </c>
      <c r="CT66" s="113" t="str">
        <f>IF('Объяснение первой части'!CT$3="c",1,(IF('Объяснение первой части'!CT$3="b",0,"")))</f>
        <v/>
      </c>
      <c r="CU66" s="113" t="str">
        <f>IF('Объяснение первой части'!CU$3="c",1,(IF('Объяснение первой части'!CU$3="b",0,"")))</f>
        <v/>
      </c>
      <c r="CV66" s="113" t="str">
        <f>IF('Объяснение первой части'!CV$3="c",1,(IF('Объяснение первой части'!CV$3="b",0,"")))</f>
        <v/>
      </c>
      <c r="CW66" s="113" t="str">
        <f>IF('Объяснение первой части'!CW$3="c",1,(IF('Объяснение первой части'!CW$3="b",0,"")))</f>
        <v/>
      </c>
      <c r="CX66" s="114" t="str">
        <f>IF('Объяснение первой части'!CX$3="c",1,(IF('Объяснение первой части'!CX$3="b",0,"")))</f>
        <v/>
      </c>
    </row>
    <row r="67" spans="1:102" x14ac:dyDescent="0.25">
      <c r="A67" s="121"/>
      <c r="B67" s="122"/>
      <c r="C67" s="1" t="str">
        <f>IF(C66=0,0,(IF('Объяснение первой части'!C$4="c",1,(IF('Объяснение первой части'!C$4="b",0,"")))))</f>
        <v/>
      </c>
      <c r="D67" s="1" t="str">
        <f>IF(D66=0,0,(IF('Объяснение первой части'!D$4="c",1,(IF('Объяснение первой части'!D$4="b",0,"")))))</f>
        <v/>
      </c>
      <c r="E67" s="1" t="str">
        <f>IF(E66=0,0,(IF('Объяснение первой части'!E$4="c",1,(IF('Объяснение первой части'!E$4="b",0,"")))))</f>
        <v/>
      </c>
      <c r="F67" s="1" t="str">
        <f>IF(F66=0,0,(IF('Объяснение первой части'!F$4="c",1,(IF('Объяснение первой части'!F$4="b",0,"")))))</f>
        <v/>
      </c>
      <c r="G67" s="1" t="str">
        <f>IF(G66=0,0,(IF('Объяснение первой части'!G$4="c",1,(IF('Объяснение первой части'!G$4="b",0,"")))))</f>
        <v/>
      </c>
      <c r="H67" s="1" t="str">
        <f>IF(H66=0,0,(IF('Объяснение первой части'!H$4="c",1,(IF('Объяснение первой части'!H$4="b",0,"")))))</f>
        <v/>
      </c>
      <c r="I67" s="1" t="str">
        <f>IF(I66=0,0,(IF('Объяснение первой части'!I$4="c",1,(IF('Объяснение первой части'!I$4="b",0,"")))))</f>
        <v/>
      </c>
      <c r="J67" s="1" t="str">
        <f>IF(J66=0,0,(IF('Объяснение первой части'!J$4="c",1,(IF('Объяснение первой части'!J$4="b",0,"")))))</f>
        <v/>
      </c>
      <c r="K67" s="1" t="str">
        <f>IF(K66=0,0,(IF('Объяснение первой части'!K$4="c",1,(IF('Объяснение первой части'!K$4="b",0,"")))))</f>
        <v/>
      </c>
      <c r="L67" s="1" t="str">
        <f>IF(L66=0,0,(IF('Объяснение первой части'!L$4="c",1,(IF('Объяснение первой части'!L$4="b",0,"")))))</f>
        <v/>
      </c>
      <c r="M67" s="1" t="str">
        <f>IF(M66=0,0,(IF('Объяснение первой части'!M$4="c",1,(IF('Объяснение первой части'!M$4="b",0,"")))))</f>
        <v/>
      </c>
      <c r="N67" s="1" t="str">
        <f>IF(N66=0,0,(IF('Объяснение первой части'!N$4="c",1,(IF('Объяснение первой части'!N$4="b",0,"")))))</f>
        <v/>
      </c>
      <c r="O67" s="1" t="str">
        <f>IF(O66=0,0,(IF('Объяснение первой части'!O$4="c",1,(IF('Объяснение первой части'!O$4="b",0,"")))))</f>
        <v/>
      </c>
      <c r="P67" s="1" t="str">
        <f>IF(P66=0,0,(IF('Объяснение первой части'!P$4="c",1,(IF('Объяснение первой части'!P$4="b",0,"")))))</f>
        <v/>
      </c>
      <c r="Q67" s="1" t="str">
        <f>IF(Q66=0,0,(IF('Объяснение первой части'!Q$4="c",1,(IF('Объяснение первой части'!Q$4="b",0,"")))))</f>
        <v/>
      </c>
      <c r="R67" s="1" t="str">
        <f>IF(R66=0,0,(IF('Объяснение первой части'!R$4="c",1,(IF('Объяснение первой части'!R$4="b",0,"")))))</f>
        <v/>
      </c>
      <c r="S67" s="1" t="str">
        <f>IF(S66=0,0,(IF('Объяснение первой части'!S$4="c",1,(IF('Объяснение первой части'!S$4="b",0,"")))))</f>
        <v/>
      </c>
      <c r="T67" s="1" t="str">
        <f>IF(T66=0,0,(IF('Объяснение первой части'!T$4="c",1,(IF('Объяснение первой части'!T$4="b",0,"")))))</f>
        <v/>
      </c>
      <c r="U67" s="1" t="str">
        <f>IF(U66=0,0,(IF('Объяснение первой части'!U$4="c",1,(IF('Объяснение первой части'!U$4="b",0,"")))))</f>
        <v/>
      </c>
      <c r="V67" s="1" t="str">
        <f>IF(V66=0,0,(IF('Объяснение первой части'!V$4="c",1,(IF('Объяснение первой части'!V$4="b",0,"")))))</f>
        <v/>
      </c>
      <c r="W67" s="1" t="str">
        <f>IF(W66=0,0,(IF('Объяснение первой части'!W$4="c",1,(IF('Объяснение первой части'!W$4="b",0,"")))))</f>
        <v/>
      </c>
      <c r="X67" s="1" t="str">
        <f>IF(X66=0,0,(IF('Объяснение первой части'!X$4="c",1,(IF('Объяснение первой части'!X$4="b",0,"")))))</f>
        <v/>
      </c>
      <c r="Y67" s="1" t="str">
        <f>IF(Y66=0,0,(IF('Объяснение первой части'!Y$4="c",1,(IF('Объяснение первой части'!Y$4="b",0,"")))))</f>
        <v/>
      </c>
      <c r="Z67" s="1" t="str">
        <f>IF(Z66=0,0,(IF('Объяснение первой части'!Z$4="c",1,(IF('Объяснение первой части'!Z$4="b",0,"")))))</f>
        <v/>
      </c>
      <c r="AA67" s="1" t="str">
        <f>IF(AA66=0,0,(IF('Объяснение первой части'!AA$4="c",1,(IF('Объяснение первой части'!AA$4="b",0,"")))))</f>
        <v/>
      </c>
      <c r="AB67" s="1" t="str">
        <f>IF(AB66=0,0,(IF('Объяснение первой части'!AB$4="c",1,(IF('Объяснение первой части'!AB$4="b",0,"")))))</f>
        <v/>
      </c>
      <c r="AC67" s="1" t="str">
        <f>IF(AC66=0,0,(IF('Объяснение первой части'!AC$4="c",1,(IF('Объяснение первой части'!AC$4="b",0,"")))))</f>
        <v/>
      </c>
      <c r="AD67" s="1" t="str">
        <f>IF(AD66=0,0,(IF('Объяснение первой части'!AD$4="c",1,(IF('Объяснение первой части'!AD$4="b",0,"")))))</f>
        <v/>
      </c>
      <c r="AE67" s="1" t="str">
        <f>IF(AE66=0,0,(IF('Объяснение первой части'!AE$4="c",1,(IF('Объяснение первой части'!AE$4="b",0,"")))))</f>
        <v/>
      </c>
      <c r="AF67" s="1" t="str">
        <f>IF(AF66=0,0,(IF('Объяснение первой части'!AF$4="c",1,(IF('Объяснение первой части'!AF$4="b",0,"")))))</f>
        <v/>
      </c>
      <c r="AG67" s="1" t="str">
        <f>IF(AG66=0,0,(IF('Объяснение первой части'!AG$4="c",1,(IF('Объяснение первой части'!AG$4="b",0,"")))))</f>
        <v/>
      </c>
      <c r="AH67" s="1" t="str">
        <f>IF(AH66=0,0,(IF('Объяснение первой части'!AH$4="c",1,(IF('Объяснение первой части'!AH$4="b",0,"")))))</f>
        <v/>
      </c>
      <c r="AI67" s="1" t="str">
        <f>IF(AI66=0,0,(IF('Объяснение первой части'!AI$4="c",1,(IF('Объяснение первой части'!AI$4="b",0,"")))))</f>
        <v/>
      </c>
      <c r="AJ67" s="1" t="str">
        <f>IF(AJ66=0,0,(IF('Объяснение первой части'!AJ$4="c",1,(IF('Объяснение первой части'!AJ$4="b",0,"")))))</f>
        <v/>
      </c>
      <c r="AK67" s="1" t="str">
        <f>IF(AK66=0,0,(IF('Объяснение первой части'!AK$4="c",1,(IF('Объяснение первой части'!AK$4="b",0,"")))))</f>
        <v/>
      </c>
      <c r="AL67" s="1" t="str">
        <f>IF(AL66=0,0,(IF('Объяснение первой части'!AL$4="c",1,(IF('Объяснение первой части'!AL$4="b",0,"")))))</f>
        <v/>
      </c>
      <c r="AM67" s="1" t="str">
        <f>IF(AM66=0,0,(IF('Объяснение первой части'!AM$4="c",1,(IF('Объяснение первой части'!AM$4="b",0,"")))))</f>
        <v/>
      </c>
      <c r="AN67" s="1" t="str">
        <f>IF(AN66=0,0,(IF('Объяснение первой части'!AN$4="c",1,(IF('Объяснение первой части'!AN$4="b",0,"")))))</f>
        <v/>
      </c>
      <c r="AO67" s="1" t="str">
        <f>IF(AO66=0,0,(IF('Объяснение первой части'!AO$4="c",1,(IF('Объяснение первой части'!AO$4="b",0,"")))))</f>
        <v/>
      </c>
      <c r="AP67" s="1" t="str">
        <f>IF(AP66=0,0,(IF('Объяснение первой части'!AP$4="c",1,(IF('Объяснение первой части'!AP$4="b",0,"")))))</f>
        <v/>
      </c>
      <c r="AQ67" s="1" t="str">
        <f>IF(AQ66=0,0,(IF('Объяснение первой части'!AQ$4="c",1,(IF('Объяснение первой части'!AQ$4="b",0,"")))))</f>
        <v/>
      </c>
      <c r="AR67" s="1" t="str">
        <f>IF(AR66=0,0,(IF('Объяснение первой части'!AR$4="c",1,(IF('Объяснение первой части'!AR$4="b",0,"")))))</f>
        <v/>
      </c>
      <c r="AS67" s="1" t="str">
        <f>IF(AS66=0,0,(IF('Объяснение первой части'!AS$4="c",1,(IF('Объяснение первой части'!AS$4="b",0,"")))))</f>
        <v/>
      </c>
      <c r="AT67" s="1" t="str">
        <f>IF(AT66=0,0,(IF('Объяснение первой части'!AT$4="c",1,(IF('Объяснение первой части'!AT$4="b",0,"")))))</f>
        <v/>
      </c>
      <c r="AU67" s="1" t="str">
        <f>IF(AU66=0,0,(IF('Объяснение первой части'!AU$4="c",1,(IF('Объяснение первой части'!AU$4="b",0,"")))))</f>
        <v/>
      </c>
      <c r="AV67" s="1" t="str">
        <f>IF(AV66=0,0,(IF('Объяснение первой части'!AV$4="c",1,(IF('Объяснение первой части'!AV$4="b",0,"")))))</f>
        <v/>
      </c>
      <c r="AW67" s="1" t="str">
        <f>IF(AW66=0,0,(IF('Объяснение первой части'!AW$4="c",1,(IF('Объяснение первой части'!AW$4="b",0,"")))))</f>
        <v/>
      </c>
      <c r="AX67" s="1" t="str">
        <f>IF(AX66=0,0,(IF('Объяснение первой части'!AX$4="c",1,(IF('Объяснение первой части'!AX$4="b",0,"")))))</f>
        <v/>
      </c>
      <c r="AY67" s="1" t="str">
        <f>IF(AY66=0,0,(IF('Объяснение первой части'!AY$4="c",1,(IF('Объяснение первой части'!AY$4="b",0,"")))))</f>
        <v/>
      </c>
      <c r="AZ67" s="1" t="str">
        <f>IF(AZ66=0,0,(IF('Объяснение первой части'!AZ$4="c",1,(IF('Объяснение первой части'!AZ$4="b",0,"")))))</f>
        <v/>
      </c>
      <c r="BA67" s="1" t="str">
        <f>IF(BA66=0,0,(IF('Объяснение первой части'!BA$4="c",1,(IF('Объяснение первой части'!BA$4="b",0,"")))))</f>
        <v/>
      </c>
      <c r="BB67" s="1" t="str">
        <f>IF(BB66=0,0,(IF('Объяснение первой части'!BB$4="c",1,(IF('Объяснение первой части'!BB$4="b",0,"")))))</f>
        <v/>
      </c>
      <c r="BC67" s="1" t="str">
        <f>IF(BC66=0,0,(IF('Объяснение первой части'!BC$4="c",1,(IF('Объяснение первой части'!BC$4="b",0,"")))))</f>
        <v/>
      </c>
      <c r="BD67" s="1" t="str">
        <f>IF(BD66=0,0,(IF('Объяснение первой части'!BD$4="c",1,(IF('Объяснение первой части'!BD$4="b",0,"")))))</f>
        <v/>
      </c>
      <c r="BE67" s="1" t="str">
        <f>IF(BE66=0,0,(IF('Объяснение первой части'!BE$4="c",1,(IF('Объяснение первой части'!BE$4="b",0,"")))))</f>
        <v/>
      </c>
      <c r="BF67" s="1" t="str">
        <f>IF(BF66=0,0,(IF('Объяснение первой части'!BF$4="c",1,(IF('Объяснение первой части'!BF$4="b",0,"")))))</f>
        <v/>
      </c>
      <c r="BG67" s="1" t="str">
        <f>IF(BG66=0,0,(IF('Объяснение первой части'!BG$4="c",1,(IF('Объяснение первой части'!BG$4="b",0,"")))))</f>
        <v/>
      </c>
      <c r="BH67" s="1" t="str">
        <f>IF(BH66=0,0,(IF('Объяснение первой части'!BH$4="c",1,(IF('Объяснение первой части'!BH$4="b",0,"")))))</f>
        <v/>
      </c>
      <c r="BI67" s="1" t="str">
        <f>IF(BI66=0,0,(IF('Объяснение первой части'!BI$4="c",1,(IF('Объяснение первой части'!BI$4="b",0,"")))))</f>
        <v/>
      </c>
      <c r="BJ67" s="1" t="str">
        <f>IF(BJ66=0,0,(IF('Объяснение первой части'!BJ$4="c",1,(IF('Объяснение первой части'!BJ$4="b",0,"")))))</f>
        <v/>
      </c>
      <c r="BK67" s="1" t="str">
        <f>IF(BK66=0,0,(IF('Объяснение первой части'!BK$4="c",1,(IF('Объяснение первой части'!BK$4="b",0,"")))))</f>
        <v/>
      </c>
      <c r="BL67" s="1" t="str">
        <f>IF(BL66=0,0,(IF('Объяснение первой части'!BL$4="c",1,(IF('Объяснение первой части'!BL$4="b",0,"")))))</f>
        <v/>
      </c>
      <c r="BM67" s="1" t="str">
        <f>IF(BM66=0,0,(IF('Объяснение первой части'!BM$4="c",1,(IF('Объяснение первой части'!BM$4="b",0,"")))))</f>
        <v/>
      </c>
      <c r="BN67" s="1" t="str">
        <f>IF(BN66=0,0,(IF('Объяснение первой части'!BN$4="c",1,(IF('Объяснение первой части'!BN$4="b",0,"")))))</f>
        <v/>
      </c>
      <c r="BO67" s="1" t="str">
        <f>IF(BO66=0,0,(IF('Объяснение первой части'!BO$4="c",1,(IF('Объяснение первой части'!BO$4="b",0,"")))))</f>
        <v/>
      </c>
      <c r="BP67" s="1" t="str">
        <f>IF(BP66=0,0,(IF('Объяснение первой части'!BP$4="c",1,(IF('Объяснение первой части'!BP$4="b",0,"")))))</f>
        <v/>
      </c>
      <c r="BQ67" s="1" t="str">
        <f>IF(BQ66=0,0,(IF('Объяснение первой части'!BQ$4="c",1,(IF('Объяснение первой части'!BQ$4="b",0,"")))))</f>
        <v/>
      </c>
      <c r="BR67" s="1" t="str">
        <f>IF(BR66=0,0,(IF('Объяснение первой части'!BR$4="c",1,(IF('Объяснение первой части'!BR$4="b",0,"")))))</f>
        <v/>
      </c>
      <c r="BS67" s="1" t="str">
        <f>IF(BS66=0,0,(IF('Объяснение первой части'!BS$4="c",1,(IF('Объяснение первой части'!BS$4="b",0,"")))))</f>
        <v/>
      </c>
      <c r="BT67" s="1" t="str">
        <f>IF(BT66=0,0,(IF('Объяснение первой части'!BT$4="c",1,(IF('Объяснение первой части'!BT$4="b",0,"")))))</f>
        <v/>
      </c>
      <c r="BU67" s="1" t="str">
        <f>IF(BU66=0,0,(IF('Объяснение первой части'!BU$4="c",1,(IF('Объяснение первой части'!BU$4="b",0,"")))))</f>
        <v/>
      </c>
      <c r="BV67" s="1" t="str">
        <f>IF(BV66=0,0,(IF('Объяснение первой части'!BV$4="c",1,(IF('Объяснение первой части'!BV$4="b",0,"")))))</f>
        <v/>
      </c>
      <c r="BW67" s="1" t="str">
        <f>IF(BW66=0,0,(IF('Объяснение первой части'!BW$4="c",1,(IF('Объяснение первой части'!BW$4="b",0,"")))))</f>
        <v/>
      </c>
      <c r="BX67" s="1" t="str">
        <f>IF(BX66=0,0,(IF('Объяснение первой части'!BX$4="c",1,(IF('Объяснение первой части'!BX$4="b",0,"")))))</f>
        <v/>
      </c>
      <c r="BY67" s="1" t="str">
        <f>IF(BY66=0,0,(IF('Объяснение первой части'!BY$4="c",1,(IF('Объяснение первой части'!BY$4="b",0,"")))))</f>
        <v/>
      </c>
      <c r="BZ67" s="1" t="str">
        <f>IF(BZ66=0,0,(IF('Объяснение первой части'!BZ$4="c",1,(IF('Объяснение первой части'!BZ$4="b",0,"")))))</f>
        <v/>
      </c>
      <c r="CA67" s="1" t="str">
        <f>IF(CA66=0,0,(IF('Объяснение первой части'!CA$4="c",1,(IF('Объяснение первой части'!CA$4="b",0,"")))))</f>
        <v/>
      </c>
      <c r="CB67" s="1" t="str">
        <f>IF(CB66=0,0,(IF('Объяснение первой части'!CB$4="c",1,(IF('Объяснение первой части'!CB$4="b",0,"")))))</f>
        <v/>
      </c>
      <c r="CC67" s="1" t="str">
        <f>IF(CC66=0,0,(IF('Объяснение первой части'!CC$4="c",1,(IF('Объяснение первой части'!CC$4="b",0,"")))))</f>
        <v/>
      </c>
      <c r="CD67" s="1" t="str">
        <f>IF(CD66=0,0,(IF('Объяснение первой части'!CD$4="c",1,(IF('Объяснение первой части'!CD$4="b",0,"")))))</f>
        <v/>
      </c>
      <c r="CE67" s="1" t="str">
        <f>IF(CE66=0,0,(IF('Объяснение первой части'!CE$4="c",1,(IF('Объяснение первой части'!CE$4="b",0,"")))))</f>
        <v/>
      </c>
      <c r="CF67" s="1" t="str">
        <f>IF(CF66=0,0,(IF('Объяснение первой части'!CF$4="c",1,(IF('Объяснение первой части'!CF$4="b",0,"")))))</f>
        <v/>
      </c>
      <c r="CG67" s="1" t="str">
        <f>IF(CG66=0,0,(IF('Объяснение первой части'!CG$4="c",1,(IF('Объяснение первой части'!CG$4="b",0,"")))))</f>
        <v/>
      </c>
      <c r="CH67" s="1" t="str">
        <f>IF(CH66=0,0,(IF('Объяснение первой части'!CH$4="c",1,(IF('Объяснение первой части'!CH$4="b",0,"")))))</f>
        <v/>
      </c>
      <c r="CI67" s="1" t="str">
        <f>IF(CI66=0,0,(IF('Объяснение первой части'!CI$4="c",1,(IF('Объяснение первой части'!CI$4="b",0,"")))))</f>
        <v/>
      </c>
      <c r="CJ67" s="1" t="str">
        <f>IF(CJ66=0,0,(IF('Объяснение первой части'!CJ$4="c",1,(IF('Объяснение первой части'!CJ$4="b",0,"")))))</f>
        <v/>
      </c>
      <c r="CK67" s="1" t="str">
        <f>IF(CK66=0,0,(IF('Объяснение первой части'!CK$4="c",1,(IF('Объяснение первой части'!CK$4="b",0,"")))))</f>
        <v/>
      </c>
      <c r="CL67" s="1" t="str">
        <f>IF(CL66=0,0,(IF('Объяснение первой части'!CL$4="c",1,(IF('Объяснение первой части'!CL$4="b",0,"")))))</f>
        <v/>
      </c>
      <c r="CM67" s="1" t="str">
        <f>IF(CM66=0,0,(IF('Объяснение первой части'!CM$4="c",1,(IF('Объяснение первой части'!CM$4="b",0,"")))))</f>
        <v/>
      </c>
      <c r="CN67" s="1" t="str">
        <f>IF(CN66=0,0,(IF('Объяснение первой части'!CN$4="c",1,(IF('Объяснение первой части'!CN$4="b",0,"")))))</f>
        <v/>
      </c>
      <c r="CO67" s="1" t="str">
        <f>IF(CO66=0,0,(IF('Объяснение первой части'!CO$4="c",1,(IF('Объяснение первой части'!CO$4="b",0,"")))))</f>
        <v/>
      </c>
      <c r="CP67" s="1" t="str">
        <f>IF(CP66=0,0,(IF('Объяснение первой части'!CP$4="c",1,(IF('Объяснение первой части'!CP$4="b",0,"")))))</f>
        <v/>
      </c>
      <c r="CQ67" s="1" t="str">
        <f>IF(CQ66=0,0,(IF('Объяснение первой части'!CQ$4="c",1,(IF('Объяснение первой части'!CQ$4="b",0,"")))))</f>
        <v/>
      </c>
      <c r="CR67" s="1" t="str">
        <f>IF(CR66=0,0,(IF('Объяснение первой части'!CR$4="c",1,(IF('Объяснение первой части'!CR$4="b",0,"")))))</f>
        <v/>
      </c>
      <c r="CS67" s="1" t="str">
        <f>IF(CS66=0,0,(IF('Объяснение первой части'!CS$4="c",1,(IF('Объяснение первой части'!CS$4="b",0,"")))))</f>
        <v/>
      </c>
      <c r="CT67" s="1" t="str">
        <f>IF(CT66=0,0,(IF('Объяснение первой части'!CT$4="c",1,(IF('Объяснение первой части'!CT$4="b",0,"")))))</f>
        <v/>
      </c>
      <c r="CU67" s="1" t="str">
        <f>IF(CU66=0,0,(IF('Объяснение первой части'!CU$4="c",1,(IF('Объяснение первой части'!CU$4="b",0,"")))))</f>
        <v/>
      </c>
      <c r="CV67" s="1" t="str">
        <f>IF(CV66=0,0,(IF('Объяснение первой части'!CV$4="c",1,(IF('Объяснение первой части'!CV$4="b",0,"")))))</f>
        <v/>
      </c>
      <c r="CW67" s="1" t="str">
        <f>IF(CW66=0,0,(IF('Объяснение первой части'!CW$4="c",1,(IF('Объяснение первой части'!CW$4="b",0,"")))))</f>
        <v/>
      </c>
      <c r="CX67" s="50" t="str">
        <f>IF(CX66=0,0,(IF('Объяснение первой части'!CX$4="c",1,(IF('Объяснение первой части'!CX$4="b",0,"")))))</f>
        <v/>
      </c>
    </row>
    <row r="68" spans="1:102" x14ac:dyDescent="0.25">
      <c r="A68" s="121"/>
      <c r="B68" s="122"/>
      <c r="C68" s="1" t="str">
        <f>IF(C67=0,0,(IF('Объяснение первой части'!C$5="c",1,(IF('Объяснение первой части'!C$5="b",0,"")))))</f>
        <v/>
      </c>
      <c r="D68" s="1" t="str">
        <f>IF(D67=0,0,(IF('Объяснение первой части'!D$5="c",1,(IF('Объяснение первой части'!D$5="b",0,"")))))</f>
        <v/>
      </c>
      <c r="E68" s="1" t="str">
        <f>IF(E67=0,0,(IF('Объяснение первой части'!E$5="c",1,(IF('Объяснение первой части'!E$5="b",0,"")))))</f>
        <v/>
      </c>
      <c r="F68" s="1" t="str">
        <f>IF(F67=0,0,(IF('Объяснение первой части'!F$5="c",1,(IF('Объяснение первой части'!F$5="b",0,"")))))</f>
        <v/>
      </c>
      <c r="G68" s="1" t="str">
        <f>IF(G67=0,0,(IF('Объяснение первой части'!G$5="c",1,(IF('Объяснение первой части'!G$5="b",0,"")))))</f>
        <v/>
      </c>
      <c r="H68" s="1" t="str">
        <f>IF(H67=0,0,(IF('Объяснение первой части'!H$5="c",1,(IF('Объяснение первой части'!H$5="b",0,"")))))</f>
        <v/>
      </c>
      <c r="I68" s="1" t="str">
        <f>IF(I67=0,0,(IF('Объяснение первой части'!I$5="c",1,(IF('Объяснение первой части'!I$5="b",0,"")))))</f>
        <v/>
      </c>
      <c r="J68" s="1" t="str">
        <f>IF(J67=0,0,(IF('Объяснение первой части'!J$5="c",1,(IF('Объяснение первой части'!J$5="b",0,"")))))</f>
        <v/>
      </c>
      <c r="K68" s="1" t="str">
        <f>IF(K67=0,0,(IF('Объяснение первой части'!K$5="c",1,(IF('Объяснение первой части'!K$5="b",0,"")))))</f>
        <v/>
      </c>
      <c r="L68" s="1" t="str">
        <f>IF(L67=0,0,(IF('Объяснение первой части'!L$5="c",1,(IF('Объяснение первой части'!L$5="b",0,"")))))</f>
        <v/>
      </c>
      <c r="M68" s="1" t="str">
        <f>IF(M67=0,0,(IF('Объяснение первой части'!M$5="c",1,(IF('Объяснение первой части'!M$5="b",0,"")))))</f>
        <v/>
      </c>
      <c r="N68" s="1" t="str">
        <f>IF(N67=0,0,(IF('Объяснение первой части'!N$5="c",1,(IF('Объяснение первой части'!N$5="b",0,"")))))</f>
        <v/>
      </c>
      <c r="O68" s="1" t="str">
        <f>IF(O67=0,0,(IF('Объяснение первой части'!O$5="c",1,(IF('Объяснение первой части'!O$5="b",0,"")))))</f>
        <v/>
      </c>
      <c r="P68" s="1" t="str">
        <f>IF(P67=0,0,(IF('Объяснение первой части'!P$5="c",1,(IF('Объяснение первой части'!P$5="b",0,"")))))</f>
        <v/>
      </c>
      <c r="Q68" s="1" t="str">
        <f>IF(Q67=0,0,(IF('Объяснение первой части'!Q$5="c",1,(IF('Объяснение первой части'!Q$5="b",0,"")))))</f>
        <v/>
      </c>
      <c r="R68" s="1" t="str">
        <f>IF(R67=0,0,(IF('Объяснение первой части'!R$5="c",1,(IF('Объяснение первой части'!R$5="b",0,"")))))</f>
        <v/>
      </c>
      <c r="S68" s="1" t="str">
        <f>IF(S67=0,0,(IF('Объяснение первой части'!S$5="c",1,(IF('Объяснение первой части'!S$5="b",0,"")))))</f>
        <v/>
      </c>
      <c r="T68" s="1" t="str">
        <f>IF(T67=0,0,(IF('Объяснение первой части'!T$5="c",1,(IF('Объяснение первой части'!T$5="b",0,"")))))</f>
        <v/>
      </c>
      <c r="U68" s="1" t="str">
        <f>IF(U67=0,0,(IF('Объяснение первой части'!U$5="c",1,(IF('Объяснение первой части'!U$5="b",0,"")))))</f>
        <v/>
      </c>
      <c r="V68" s="1" t="str">
        <f>IF(V67=0,0,(IF('Объяснение первой части'!V$5="c",1,(IF('Объяснение первой части'!V$5="b",0,"")))))</f>
        <v/>
      </c>
      <c r="W68" s="1" t="str">
        <f>IF(W67=0,0,(IF('Объяснение первой части'!W$5="c",1,(IF('Объяснение первой части'!W$5="b",0,"")))))</f>
        <v/>
      </c>
      <c r="X68" s="1" t="str">
        <f>IF(X67=0,0,(IF('Объяснение первой части'!X$5="c",1,(IF('Объяснение первой части'!X$5="b",0,"")))))</f>
        <v/>
      </c>
      <c r="Y68" s="1" t="str">
        <f>IF(Y67=0,0,(IF('Объяснение первой части'!Y$5="c",1,(IF('Объяснение первой части'!Y$5="b",0,"")))))</f>
        <v/>
      </c>
      <c r="Z68" s="1" t="str">
        <f>IF(Z67=0,0,(IF('Объяснение первой части'!Z$5="c",1,(IF('Объяснение первой части'!Z$5="b",0,"")))))</f>
        <v/>
      </c>
      <c r="AA68" s="1" t="str">
        <f>IF(AA67=0,0,(IF('Объяснение первой части'!AA$5="c",1,(IF('Объяснение первой части'!AA$5="b",0,"")))))</f>
        <v/>
      </c>
      <c r="AB68" s="1" t="str">
        <f>IF(AB67=0,0,(IF('Объяснение первой части'!AB$5="c",1,(IF('Объяснение первой части'!AB$5="b",0,"")))))</f>
        <v/>
      </c>
      <c r="AC68" s="1" t="str">
        <f>IF(AC67=0,0,(IF('Объяснение первой части'!AC$5="c",1,(IF('Объяснение первой части'!AC$5="b",0,"")))))</f>
        <v/>
      </c>
      <c r="AD68" s="1" t="str">
        <f>IF(AD67=0,0,(IF('Объяснение первой части'!AD$5="c",1,(IF('Объяснение первой части'!AD$5="b",0,"")))))</f>
        <v/>
      </c>
      <c r="AE68" s="1" t="str">
        <f>IF(AE67=0,0,(IF('Объяснение первой части'!AE$5="c",1,(IF('Объяснение первой части'!AE$5="b",0,"")))))</f>
        <v/>
      </c>
      <c r="AF68" s="1" t="str">
        <f>IF(AF67=0,0,(IF('Объяснение первой части'!AF$5="c",1,(IF('Объяснение первой части'!AF$5="b",0,"")))))</f>
        <v/>
      </c>
      <c r="AG68" s="1" t="str">
        <f>IF(AG67=0,0,(IF('Объяснение первой части'!AG$5="c",1,(IF('Объяснение первой части'!AG$5="b",0,"")))))</f>
        <v/>
      </c>
      <c r="AH68" s="1" t="str">
        <f>IF(AH67=0,0,(IF('Объяснение первой части'!AH$5="c",1,(IF('Объяснение первой части'!AH$5="b",0,"")))))</f>
        <v/>
      </c>
      <c r="AI68" s="1" t="str">
        <f>IF(AI67=0,0,(IF('Объяснение первой части'!AI$5="c",1,(IF('Объяснение первой части'!AI$5="b",0,"")))))</f>
        <v/>
      </c>
      <c r="AJ68" s="1" t="str">
        <f>IF(AJ67=0,0,(IF('Объяснение первой части'!AJ$5="c",1,(IF('Объяснение первой части'!AJ$5="b",0,"")))))</f>
        <v/>
      </c>
      <c r="AK68" s="1" t="str">
        <f>IF(AK67=0,0,(IF('Объяснение первой части'!AK$5="c",1,(IF('Объяснение первой части'!AK$5="b",0,"")))))</f>
        <v/>
      </c>
      <c r="AL68" s="1" t="str">
        <f>IF(AL67=0,0,(IF('Объяснение первой части'!AL$5="c",1,(IF('Объяснение первой части'!AL$5="b",0,"")))))</f>
        <v/>
      </c>
      <c r="AM68" s="1" t="str">
        <f>IF(AM67=0,0,(IF('Объяснение первой части'!AM$5="c",1,(IF('Объяснение первой части'!AM$5="b",0,"")))))</f>
        <v/>
      </c>
      <c r="AN68" s="1" t="str">
        <f>IF(AN67=0,0,(IF('Объяснение первой части'!AN$5="c",1,(IF('Объяснение первой части'!AN$5="b",0,"")))))</f>
        <v/>
      </c>
      <c r="AO68" s="1" t="str">
        <f>IF(AO67=0,0,(IF('Объяснение первой части'!AO$5="c",1,(IF('Объяснение первой части'!AO$5="b",0,"")))))</f>
        <v/>
      </c>
      <c r="AP68" s="1" t="str">
        <f>IF(AP67=0,0,(IF('Объяснение первой части'!AP$5="c",1,(IF('Объяснение первой части'!AP$5="b",0,"")))))</f>
        <v/>
      </c>
      <c r="AQ68" s="1" t="str">
        <f>IF(AQ67=0,0,(IF('Объяснение первой части'!AQ$5="c",1,(IF('Объяснение первой части'!AQ$5="b",0,"")))))</f>
        <v/>
      </c>
      <c r="AR68" s="1" t="str">
        <f>IF(AR67=0,0,(IF('Объяснение первой части'!AR$5="c",1,(IF('Объяснение первой части'!AR$5="b",0,"")))))</f>
        <v/>
      </c>
      <c r="AS68" s="1" t="str">
        <f>IF(AS67=0,0,(IF('Объяснение первой части'!AS$5="c",1,(IF('Объяснение первой части'!AS$5="b",0,"")))))</f>
        <v/>
      </c>
      <c r="AT68" s="1" t="str">
        <f>IF(AT67=0,0,(IF('Объяснение первой части'!AT$5="c",1,(IF('Объяснение первой части'!AT$5="b",0,"")))))</f>
        <v/>
      </c>
      <c r="AU68" s="1" t="str">
        <f>IF(AU67=0,0,(IF('Объяснение первой части'!AU$5="c",1,(IF('Объяснение первой части'!AU$5="b",0,"")))))</f>
        <v/>
      </c>
      <c r="AV68" s="1" t="str">
        <f>IF(AV67=0,0,(IF('Объяснение первой части'!AV$5="c",1,(IF('Объяснение первой части'!AV$5="b",0,"")))))</f>
        <v/>
      </c>
      <c r="AW68" s="1" t="str">
        <f>IF(AW67=0,0,(IF('Объяснение первой части'!AW$5="c",1,(IF('Объяснение первой части'!AW$5="b",0,"")))))</f>
        <v/>
      </c>
      <c r="AX68" s="1" t="str">
        <f>IF(AX67=0,0,(IF('Объяснение первой части'!AX$5="c",1,(IF('Объяснение первой части'!AX$5="b",0,"")))))</f>
        <v/>
      </c>
      <c r="AY68" s="1" t="str">
        <f>IF(AY67=0,0,(IF('Объяснение первой части'!AY$5="c",1,(IF('Объяснение первой части'!AY$5="b",0,"")))))</f>
        <v/>
      </c>
      <c r="AZ68" s="1" t="str">
        <f>IF(AZ67=0,0,(IF('Объяснение первой части'!AZ$5="c",1,(IF('Объяснение первой части'!AZ$5="b",0,"")))))</f>
        <v/>
      </c>
      <c r="BA68" s="1" t="str">
        <f>IF(BA67=0,0,(IF('Объяснение первой части'!BA$5="c",1,(IF('Объяснение первой части'!BA$5="b",0,"")))))</f>
        <v/>
      </c>
      <c r="BB68" s="1" t="str">
        <f>IF(BB67=0,0,(IF('Объяснение первой части'!BB$5="c",1,(IF('Объяснение первой части'!BB$5="b",0,"")))))</f>
        <v/>
      </c>
      <c r="BC68" s="1" t="str">
        <f>IF(BC67=0,0,(IF('Объяснение первой части'!BC$5="c",1,(IF('Объяснение первой части'!BC$5="b",0,"")))))</f>
        <v/>
      </c>
      <c r="BD68" s="1" t="str">
        <f>IF(BD67=0,0,(IF('Объяснение первой части'!BD$5="c",1,(IF('Объяснение первой части'!BD$5="b",0,"")))))</f>
        <v/>
      </c>
      <c r="BE68" s="1" t="str">
        <f>IF(BE67=0,0,(IF('Объяснение первой части'!BE$5="c",1,(IF('Объяснение первой части'!BE$5="b",0,"")))))</f>
        <v/>
      </c>
      <c r="BF68" s="1" t="str">
        <f>IF(BF67=0,0,(IF('Объяснение первой части'!BF$5="c",1,(IF('Объяснение первой части'!BF$5="b",0,"")))))</f>
        <v/>
      </c>
      <c r="BG68" s="1" t="str">
        <f>IF(BG67=0,0,(IF('Объяснение первой части'!BG$5="c",1,(IF('Объяснение первой части'!BG$5="b",0,"")))))</f>
        <v/>
      </c>
      <c r="BH68" s="1" t="str">
        <f>IF(BH67=0,0,(IF('Объяснение первой части'!BH$5="c",1,(IF('Объяснение первой части'!BH$5="b",0,"")))))</f>
        <v/>
      </c>
      <c r="BI68" s="1" t="str">
        <f>IF(BI67=0,0,(IF('Объяснение первой части'!BI$5="c",1,(IF('Объяснение первой части'!BI$5="b",0,"")))))</f>
        <v/>
      </c>
      <c r="BJ68" s="1" t="str">
        <f>IF(BJ67=0,0,(IF('Объяснение первой части'!BJ$5="c",1,(IF('Объяснение первой части'!BJ$5="b",0,"")))))</f>
        <v/>
      </c>
      <c r="BK68" s="1" t="str">
        <f>IF(BK67=0,0,(IF('Объяснение первой части'!BK$5="c",1,(IF('Объяснение первой части'!BK$5="b",0,"")))))</f>
        <v/>
      </c>
      <c r="BL68" s="1" t="str">
        <f>IF(BL67=0,0,(IF('Объяснение первой части'!BL$5="c",1,(IF('Объяснение первой части'!BL$5="b",0,"")))))</f>
        <v/>
      </c>
      <c r="BM68" s="1" t="str">
        <f>IF(BM67=0,0,(IF('Объяснение первой части'!BM$5="c",1,(IF('Объяснение первой части'!BM$5="b",0,"")))))</f>
        <v/>
      </c>
      <c r="BN68" s="1" t="str">
        <f>IF(BN67=0,0,(IF('Объяснение первой части'!BN$5="c",1,(IF('Объяснение первой части'!BN$5="b",0,"")))))</f>
        <v/>
      </c>
      <c r="BO68" s="1" t="str">
        <f>IF(BO67=0,0,(IF('Объяснение первой части'!BO$5="c",1,(IF('Объяснение первой части'!BO$5="b",0,"")))))</f>
        <v/>
      </c>
      <c r="BP68" s="1" t="str">
        <f>IF(BP67=0,0,(IF('Объяснение первой части'!BP$5="c",1,(IF('Объяснение первой части'!BP$5="b",0,"")))))</f>
        <v/>
      </c>
      <c r="BQ68" s="1" t="str">
        <f>IF(BQ67=0,0,(IF('Объяснение первой части'!BQ$5="c",1,(IF('Объяснение первой части'!BQ$5="b",0,"")))))</f>
        <v/>
      </c>
      <c r="BR68" s="1" t="str">
        <f>IF(BR67=0,0,(IF('Объяснение первой части'!BR$5="c",1,(IF('Объяснение первой части'!BR$5="b",0,"")))))</f>
        <v/>
      </c>
      <c r="BS68" s="1" t="str">
        <f>IF(BS67=0,0,(IF('Объяснение первой части'!BS$5="c",1,(IF('Объяснение первой части'!BS$5="b",0,"")))))</f>
        <v/>
      </c>
      <c r="BT68" s="1" t="str">
        <f>IF(BT67=0,0,(IF('Объяснение первой части'!BT$5="c",1,(IF('Объяснение первой части'!BT$5="b",0,"")))))</f>
        <v/>
      </c>
      <c r="BU68" s="1" t="str">
        <f>IF(BU67=0,0,(IF('Объяснение первой части'!BU$5="c",1,(IF('Объяснение первой части'!BU$5="b",0,"")))))</f>
        <v/>
      </c>
      <c r="BV68" s="1" t="str">
        <f>IF(BV67=0,0,(IF('Объяснение первой части'!BV$5="c",1,(IF('Объяснение первой части'!BV$5="b",0,"")))))</f>
        <v/>
      </c>
      <c r="BW68" s="1" t="str">
        <f>IF(BW67=0,0,(IF('Объяснение первой части'!BW$5="c",1,(IF('Объяснение первой части'!BW$5="b",0,"")))))</f>
        <v/>
      </c>
      <c r="BX68" s="1" t="str">
        <f>IF(BX67=0,0,(IF('Объяснение первой части'!BX$5="c",1,(IF('Объяснение первой части'!BX$5="b",0,"")))))</f>
        <v/>
      </c>
      <c r="BY68" s="1" t="str">
        <f>IF(BY67=0,0,(IF('Объяснение первой части'!BY$5="c",1,(IF('Объяснение первой части'!BY$5="b",0,"")))))</f>
        <v/>
      </c>
      <c r="BZ68" s="1" t="str">
        <f>IF(BZ67=0,0,(IF('Объяснение первой части'!BZ$5="c",1,(IF('Объяснение первой части'!BZ$5="b",0,"")))))</f>
        <v/>
      </c>
      <c r="CA68" s="1" t="str">
        <f>IF(CA67=0,0,(IF('Объяснение первой части'!CA$5="c",1,(IF('Объяснение первой части'!CA$5="b",0,"")))))</f>
        <v/>
      </c>
      <c r="CB68" s="1" t="str">
        <f>IF(CB67=0,0,(IF('Объяснение первой части'!CB$5="c",1,(IF('Объяснение первой части'!CB$5="b",0,"")))))</f>
        <v/>
      </c>
      <c r="CC68" s="1" t="str">
        <f>IF(CC67=0,0,(IF('Объяснение первой части'!CC$5="c",1,(IF('Объяснение первой части'!CC$5="b",0,"")))))</f>
        <v/>
      </c>
      <c r="CD68" s="1" t="str">
        <f>IF(CD67=0,0,(IF('Объяснение первой части'!CD$5="c",1,(IF('Объяснение первой части'!CD$5="b",0,"")))))</f>
        <v/>
      </c>
      <c r="CE68" s="1" t="str">
        <f>IF(CE67=0,0,(IF('Объяснение первой части'!CE$5="c",1,(IF('Объяснение первой части'!CE$5="b",0,"")))))</f>
        <v/>
      </c>
      <c r="CF68" s="1" t="str">
        <f>IF(CF67=0,0,(IF('Объяснение первой части'!CF$5="c",1,(IF('Объяснение первой части'!CF$5="b",0,"")))))</f>
        <v/>
      </c>
      <c r="CG68" s="1" t="str">
        <f>IF(CG67=0,0,(IF('Объяснение первой части'!CG$5="c",1,(IF('Объяснение первой части'!CG$5="b",0,"")))))</f>
        <v/>
      </c>
      <c r="CH68" s="1" t="str">
        <f>IF(CH67=0,0,(IF('Объяснение первой части'!CH$5="c",1,(IF('Объяснение первой части'!CH$5="b",0,"")))))</f>
        <v/>
      </c>
      <c r="CI68" s="1" t="str">
        <f>IF(CI67=0,0,(IF('Объяснение первой части'!CI$5="c",1,(IF('Объяснение первой части'!CI$5="b",0,"")))))</f>
        <v/>
      </c>
      <c r="CJ68" s="1" t="str">
        <f>IF(CJ67=0,0,(IF('Объяснение первой части'!CJ$5="c",1,(IF('Объяснение первой части'!CJ$5="b",0,"")))))</f>
        <v/>
      </c>
      <c r="CK68" s="1" t="str">
        <f>IF(CK67=0,0,(IF('Объяснение первой части'!CK$5="c",1,(IF('Объяснение первой части'!CK$5="b",0,"")))))</f>
        <v/>
      </c>
      <c r="CL68" s="1" t="str">
        <f>IF(CL67=0,0,(IF('Объяснение первой части'!CL$5="c",1,(IF('Объяснение первой части'!CL$5="b",0,"")))))</f>
        <v/>
      </c>
      <c r="CM68" s="1" t="str">
        <f>IF(CM67=0,0,(IF('Объяснение первой части'!CM$5="c",1,(IF('Объяснение первой части'!CM$5="b",0,"")))))</f>
        <v/>
      </c>
      <c r="CN68" s="1" t="str">
        <f>IF(CN67=0,0,(IF('Объяснение первой части'!CN$5="c",1,(IF('Объяснение первой части'!CN$5="b",0,"")))))</f>
        <v/>
      </c>
      <c r="CO68" s="1" t="str">
        <f>IF(CO67=0,0,(IF('Объяснение первой части'!CO$5="c",1,(IF('Объяснение первой части'!CO$5="b",0,"")))))</f>
        <v/>
      </c>
      <c r="CP68" s="1" t="str">
        <f>IF(CP67=0,0,(IF('Объяснение первой части'!CP$5="c",1,(IF('Объяснение первой части'!CP$5="b",0,"")))))</f>
        <v/>
      </c>
      <c r="CQ68" s="1" t="str">
        <f>IF(CQ67=0,0,(IF('Объяснение первой части'!CQ$5="c",1,(IF('Объяснение первой части'!CQ$5="b",0,"")))))</f>
        <v/>
      </c>
      <c r="CR68" s="1" t="str">
        <f>IF(CR67=0,0,(IF('Объяснение первой части'!CR$5="c",1,(IF('Объяснение первой части'!CR$5="b",0,"")))))</f>
        <v/>
      </c>
      <c r="CS68" s="1" t="str">
        <f>IF(CS67=0,0,(IF('Объяснение первой части'!CS$5="c",1,(IF('Объяснение первой части'!CS$5="b",0,"")))))</f>
        <v/>
      </c>
      <c r="CT68" s="1" t="str">
        <f>IF(CT67=0,0,(IF('Объяснение первой части'!CT$5="c",1,(IF('Объяснение первой части'!CT$5="b",0,"")))))</f>
        <v/>
      </c>
      <c r="CU68" s="1" t="str">
        <f>IF(CU67=0,0,(IF('Объяснение первой части'!CU$5="c",1,(IF('Объяснение первой части'!CU$5="b",0,"")))))</f>
        <v/>
      </c>
      <c r="CV68" s="1" t="str">
        <f>IF(CV67=0,0,(IF('Объяснение первой части'!CV$5="c",1,(IF('Объяснение первой части'!CV$5="b",0,"")))))</f>
        <v/>
      </c>
      <c r="CW68" s="1" t="str">
        <f>IF(CW67=0,0,(IF('Объяснение первой части'!CW$5="c",1,(IF('Объяснение первой части'!CW$5="b",0,"")))))</f>
        <v/>
      </c>
      <c r="CX68" s="50" t="str">
        <f>IF(CX67=0,0,(IF('Объяснение первой части'!CX$5="c",1,(IF('Объяснение первой части'!CX$5="b",0,"")))))</f>
        <v/>
      </c>
    </row>
    <row r="69" spans="1:102" x14ac:dyDescent="0.25">
      <c r="A69" s="121"/>
      <c r="B69" s="122"/>
      <c r="C69" s="1" t="str">
        <f>IF(C68=0,0,(IF('Объяснение первой части'!C$6="c",1,(IF('Объяснение первой части'!C$6="b",0,"")))))</f>
        <v/>
      </c>
      <c r="D69" s="1" t="str">
        <f>IF(D68=0,0,(IF('Объяснение первой части'!D$6="c",1,(IF('Объяснение первой части'!D$6="b",0,"")))))</f>
        <v/>
      </c>
      <c r="E69" s="1" t="str">
        <f>IF(E68=0,0,(IF('Объяснение первой части'!E$6="c",1,(IF('Объяснение первой части'!E$6="b",0,"")))))</f>
        <v/>
      </c>
      <c r="F69" s="1" t="str">
        <f>IF(F68=0,0,(IF('Объяснение первой части'!F$6="c",1,(IF('Объяснение первой части'!F$6="b",0,"")))))</f>
        <v/>
      </c>
      <c r="G69" s="1" t="str">
        <f>IF(G68=0,0,(IF('Объяснение первой части'!G$6="c",1,(IF('Объяснение первой части'!G$6="b",0,"")))))</f>
        <v/>
      </c>
      <c r="H69" s="1" t="str">
        <f>IF(H68=0,0,(IF('Объяснение первой части'!H$6="c",1,(IF('Объяснение первой части'!H$6="b",0,"")))))</f>
        <v/>
      </c>
      <c r="I69" s="1" t="str">
        <f>IF(I68=0,0,(IF('Объяснение первой части'!I$6="c",1,(IF('Объяснение первой части'!I$6="b",0,"")))))</f>
        <v/>
      </c>
      <c r="J69" s="1" t="str">
        <f>IF(J68=0,0,(IF('Объяснение первой части'!J$6="c",1,(IF('Объяснение первой части'!J$6="b",0,"")))))</f>
        <v/>
      </c>
      <c r="K69" s="1" t="str">
        <f>IF(K68=0,0,(IF('Объяснение первой части'!K$6="c",1,(IF('Объяснение первой части'!K$6="b",0,"")))))</f>
        <v/>
      </c>
      <c r="L69" s="1" t="str">
        <f>IF(L68=0,0,(IF('Объяснение первой части'!L$6="c",1,(IF('Объяснение первой части'!L$6="b",0,"")))))</f>
        <v/>
      </c>
      <c r="M69" s="1" t="str">
        <f>IF(M68=0,0,(IF('Объяснение первой части'!M$6="c",1,(IF('Объяснение первой части'!M$6="b",0,"")))))</f>
        <v/>
      </c>
      <c r="N69" s="1" t="str">
        <f>IF(N68=0,0,(IF('Объяснение первой части'!N$6="c",1,(IF('Объяснение первой части'!N$6="b",0,"")))))</f>
        <v/>
      </c>
      <c r="O69" s="1" t="str">
        <f>IF(O68=0,0,(IF('Объяснение первой части'!O$6="c",1,(IF('Объяснение первой части'!O$6="b",0,"")))))</f>
        <v/>
      </c>
      <c r="P69" s="1" t="str">
        <f>IF(P68=0,0,(IF('Объяснение первой части'!P$6="c",1,(IF('Объяснение первой части'!P$6="b",0,"")))))</f>
        <v/>
      </c>
      <c r="Q69" s="1" t="str">
        <f>IF(Q68=0,0,(IF('Объяснение первой части'!Q$6="c",1,(IF('Объяснение первой части'!Q$6="b",0,"")))))</f>
        <v/>
      </c>
      <c r="R69" s="1" t="str">
        <f>IF(R68=0,0,(IF('Объяснение первой части'!R$6="c",1,(IF('Объяснение первой части'!R$6="b",0,"")))))</f>
        <v/>
      </c>
      <c r="S69" s="1" t="str">
        <f>IF(S68=0,0,(IF('Объяснение первой части'!S$6="c",1,(IF('Объяснение первой части'!S$6="b",0,"")))))</f>
        <v/>
      </c>
      <c r="T69" s="1" t="str">
        <f>IF(T68=0,0,(IF('Объяснение первой части'!T$6="c",1,(IF('Объяснение первой части'!T$6="b",0,"")))))</f>
        <v/>
      </c>
      <c r="U69" s="1" t="str">
        <f>IF(U68=0,0,(IF('Объяснение первой части'!U$6="c",1,(IF('Объяснение первой части'!U$6="b",0,"")))))</f>
        <v/>
      </c>
      <c r="V69" s="1" t="str">
        <f>IF(V68=0,0,(IF('Объяснение первой части'!V$6="c",1,(IF('Объяснение первой части'!V$6="b",0,"")))))</f>
        <v/>
      </c>
      <c r="W69" s="1" t="str">
        <f>IF(W68=0,0,(IF('Объяснение первой части'!W$6="c",1,(IF('Объяснение первой части'!W$6="b",0,"")))))</f>
        <v/>
      </c>
      <c r="X69" s="1" t="str">
        <f>IF(X68=0,0,(IF('Объяснение первой части'!X$6="c",1,(IF('Объяснение первой части'!X$6="b",0,"")))))</f>
        <v/>
      </c>
      <c r="Y69" s="1" t="str">
        <f>IF(Y68=0,0,(IF('Объяснение первой части'!Y$6="c",1,(IF('Объяснение первой части'!Y$6="b",0,"")))))</f>
        <v/>
      </c>
      <c r="Z69" s="1" t="str">
        <f>IF(Z68=0,0,(IF('Объяснение первой части'!Z$6="c",1,(IF('Объяснение первой части'!Z$6="b",0,"")))))</f>
        <v/>
      </c>
      <c r="AA69" s="1" t="str">
        <f>IF(AA68=0,0,(IF('Объяснение первой части'!AA$6="c",1,(IF('Объяснение первой части'!AA$6="b",0,"")))))</f>
        <v/>
      </c>
      <c r="AB69" s="1" t="str">
        <f>IF(AB68=0,0,(IF('Объяснение первой части'!AB$6="c",1,(IF('Объяснение первой части'!AB$6="b",0,"")))))</f>
        <v/>
      </c>
      <c r="AC69" s="1" t="str">
        <f>IF(AC68=0,0,(IF('Объяснение первой части'!AC$6="c",1,(IF('Объяснение первой части'!AC$6="b",0,"")))))</f>
        <v/>
      </c>
      <c r="AD69" s="1" t="str">
        <f>IF(AD68=0,0,(IF('Объяснение первой части'!AD$6="c",1,(IF('Объяснение первой части'!AD$6="b",0,"")))))</f>
        <v/>
      </c>
      <c r="AE69" s="1" t="str">
        <f>IF(AE68=0,0,(IF('Объяснение первой части'!AE$6="c",1,(IF('Объяснение первой части'!AE$6="b",0,"")))))</f>
        <v/>
      </c>
      <c r="AF69" s="1" t="str">
        <f>IF(AF68=0,0,(IF('Объяснение первой части'!AF$6="c",1,(IF('Объяснение первой части'!AF$6="b",0,"")))))</f>
        <v/>
      </c>
      <c r="AG69" s="1" t="str">
        <f>IF(AG68=0,0,(IF('Объяснение первой части'!AG$6="c",1,(IF('Объяснение первой части'!AG$6="b",0,"")))))</f>
        <v/>
      </c>
      <c r="AH69" s="1" t="str">
        <f>IF(AH68=0,0,(IF('Объяснение первой части'!AH$6="c",1,(IF('Объяснение первой части'!AH$6="b",0,"")))))</f>
        <v/>
      </c>
      <c r="AI69" s="1" t="str">
        <f>IF(AI68=0,0,(IF('Объяснение первой части'!AI$6="c",1,(IF('Объяснение первой части'!AI$6="b",0,"")))))</f>
        <v/>
      </c>
      <c r="AJ69" s="1" t="str">
        <f>IF(AJ68=0,0,(IF('Объяснение первой части'!AJ$6="c",1,(IF('Объяснение первой части'!AJ$6="b",0,"")))))</f>
        <v/>
      </c>
      <c r="AK69" s="1" t="str">
        <f>IF(AK68=0,0,(IF('Объяснение первой части'!AK$6="c",1,(IF('Объяснение первой части'!AK$6="b",0,"")))))</f>
        <v/>
      </c>
      <c r="AL69" s="1" t="str">
        <f>IF(AL68=0,0,(IF('Объяснение первой части'!AL$6="c",1,(IF('Объяснение первой части'!AL$6="b",0,"")))))</f>
        <v/>
      </c>
      <c r="AM69" s="1" t="str">
        <f>IF(AM68=0,0,(IF('Объяснение первой части'!AM$6="c",1,(IF('Объяснение первой части'!AM$6="b",0,"")))))</f>
        <v/>
      </c>
      <c r="AN69" s="1" t="str">
        <f>IF(AN68=0,0,(IF('Объяснение первой части'!AN$6="c",1,(IF('Объяснение первой части'!AN$6="b",0,"")))))</f>
        <v/>
      </c>
      <c r="AO69" s="1" t="str">
        <f>IF(AO68=0,0,(IF('Объяснение первой части'!AO$6="c",1,(IF('Объяснение первой части'!AO$6="b",0,"")))))</f>
        <v/>
      </c>
      <c r="AP69" s="1" t="str">
        <f>IF(AP68=0,0,(IF('Объяснение первой части'!AP$6="c",1,(IF('Объяснение первой части'!AP$6="b",0,"")))))</f>
        <v/>
      </c>
      <c r="AQ69" s="1" t="str">
        <f>IF(AQ68=0,0,(IF('Объяснение первой части'!AQ$6="c",1,(IF('Объяснение первой части'!AQ$6="b",0,"")))))</f>
        <v/>
      </c>
      <c r="AR69" s="1" t="str">
        <f>IF(AR68=0,0,(IF('Объяснение первой части'!AR$6="c",1,(IF('Объяснение первой части'!AR$6="b",0,"")))))</f>
        <v/>
      </c>
      <c r="AS69" s="1" t="str">
        <f>IF(AS68=0,0,(IF('Объяснение первой части'!AS$6="c",1,(IF('Объяснение первой части'!AS$6="b",0,"")))))</f>
        <v/>
      </c>
      <c r="AT69" s="1" t="str">
        <f>IF(AT68=0,0,(IF('Объяснение первой части'!AT$6="c",1,(IF('Объяснение первой части'!AT$6="b",0,"")))))</f>
        <v/>
      </c>
      <c r="AU69" s="1" t="str">
        <f>IF(AU68=0,0,(IF('Объяснение первой части'!AU$6="c",1,(IF('Объяснение первой части'!AU$6="b",0,"")))))</f>
        <v/>
      </c>
      <c r="AV69" s="1" t="str">
        <f>IF(AV68=0,0,(IF('Объяснение первой части'!AV$6="c",1,(IF('Объяснение первой части'!AV$6="b",0,"")))))</f>
        <v/>
      </c>
      <c r="AW69" s="1" t="str">
        <f>IF(AW68=0,0,(IF('Объяснение первой части'!AW$6="c",1,(IF('Объяснение первой части'!AW$6="b",0,"")))))</f>
        <v/>
      </c>
      <c r="AX69" s="1" t="str">
        <f>IF(AX68=0,0,(IF('Объяснение первой части'!AX$6="c",1,(IF('Объяснение первой части'!AX$6="b",0,"")))))</f>
        <v/>
      </c>
      <c r="AY69" s="1" t="str">
        <f>IF(AY68=0,0,(IF('Объяснение первой части'!AY$6="c",1,(IF('Объяснение первой части'!AY$6="b",0,"")))))</f>
        <v/>
      </c>
      <c r="AZ69" s="1" t="str">
        <f>IF(AZ68=0,0,(IF('Объяснение первой части'!AZ$6="c",1,(IF('Объяснение первой части'!AZ$6="b",0,"")))))</f>
        <v/>
      </c>
      <c r="BA69" s="1" t="str">
        <f>IF(BA68=0,0,(IF('Объяснение первой части'!BA$6="c",1,(IF('Объяснение первой части'!BA$6="b",0,"")))))</f>
        <v/>
      </c>
      <c r="BB69" s="1" t="str">
        <f>IF(BB68=0,0,(IF('Объяснение первой части'!BB$6="c",1,(IF('Объяснение первой части'!BB$6="b",0,"")))))</f>
        <v/>
      </c>
      <c r="BC69" s="1" t="str">
        <f>IF(BC68=0,0,(IF('Объяснение первой части'!BC$6="c",1,(IF('Объяснение первой части'!BC$6="b",0,"")))))</f>
        <v/>
      </c>
      <c r="BD69" s="1" t="str">
        <f>IF(BD68=0,0,(IF('Объяснение первой части'!BD$6="c",1,(IF('Объяснение первой части'!BD$6="b",0,"")))))</f>
        <v/>
      </c>
      <c r="BE69" s="1" t="str">
        <f>IF(BE68=0,0,(IF('Объяснение первой части'!BE$6="c",1,(IF('Объяснение первой части'!BE$6="b",0,"")))))</f>
        <v/>
      </c>
      <c r="BF69" s="1" t="str">
        <f>IF(BF68=0,0,(IF('Объяснение первой части'!BF$6="c",1,(IF('Объяснение первой части'!BF$6="b",0,"")))))</f>
        <v/>
      </c>
      <c r="BG69" s="1" t="str">
        <f>IF(BG68=0,0,(IF('Объяснение первой части'!BG$6="c",1,(IF('Объяснение первой части'!BG$6="b",0,"")))))</f>
        <v/>
      </c>
      <c r="BH69" s="1" t="str">
        <f>IF(BH68=0,0,(IF('Объяснение первой части'!BH$6="c",1,(IF('Объяснение первой части'!BH$6="b",0,"")))))</f>
        <v/>
      </c>
      <c r="BI69" s="1" t="str">
        <f>IF(BI68=0,0,(IF('Объяснение первой части'!BI$6="c",1,(IF('Объяснение первой части'!BI$6="b",0,"")))))</f>
        <v/>
      </c>
      <c r="BJ69" s="1" t="str">
        <f>IF(BJ68=0,0,(IF('Объяснение первой части'!BJ$6="c",1,(IF('Объяснение первой части'!BJ$6="b",0,"")))))</f>
        <v/>
      </c>
      <c r="BK69" s="1" t="str">
        <f>IF(BK68=0,0,(IF('Объяснение первой части'!BK$6="c",1,(IF('Объяснение первой части'!BK$6="b",0,"")))))</f>
        <v/>
      </c>
      <c r="BL69" s="1" t="str">
        <f>IF(BL68=0,0,(IF('Объяснение первой части'!BL$6="c",1,(IF('Объяснение первой части'!BL$6="b",0,"")))))</f>
        <v/>
      </c>
      <c r="BM69" s="1" t="str">
        <f>IF(BM68=0,0,(IF('Объяснение первой части'!BM$6="c",1,(IF('Объяснение первой части'!BM$6="b",0,"")))))</f>
        <v/>
      </c>
      <c r="BN69" s="1" t="str">
        <f>IF(BN68=0,0,(IF('Объяснение первой части'!BN$6="c",1,(IF('Объяснение первой части'!BN$6="b",0,"")))))</f>
        <v/>
      </c>
      <c r="BO69" s="1" t="str">
        <f>IF(BO68=0,0,(IF('Объяснение первой части'!BO$6="c",1,(IF('Объяснение первой части'!BO$6="b",0,"")))))</f>
        <v/>
      </c>
      <c r="BP69" s="1" t="str">
        <f>IF(BP68=0,0,(IF('Объяснение первой части'!BP$6="c",1,(IF('Объяснение первой части'!BP$6="b",0,"")))))</f>
        <v/>
      </c>
      <c r="BQ69" s="1" t="str">
        <f>IF(BQ68=0,0,(IF('Объяснение первой части'!BQ$6="c",1,(IF('Объяснение первой части'!BQ$6="b",0,"")))))</f>
        <v/>
      </c>
      <c r="BR69" s="1" t="str">
        <f>IF(BR68=0,0,(IF('Объяснение первой части'!BR$6="c",1,(IF('Объяснение первой части'!BR$6="b",0,"")))))</f>
        <v/>
      </c>
      <c r="BS69" s="1" t="str">
        <f>IF(BS68=0,0,(IF('Объяснение первой части'!BS$6="c",1,(IF('Объяснение первой части'!BS$6="b",0,"")))))</f>
        <v/>
      </c>
      <c r="BT69" s="1" t="str">
        <f>IF(BT68=0,0,(IF('Объяснение первой части'!BT$6="c",1,(IF('Объяснение первой части'!BT$6="b",0,"")))))</f>
        <v/>
      </c>
      <c r="BU69" s="1" t="str">
        <f>IF(BU68=0,0,(IF('Объяснение первой части'!BU$6="c",1,(IF('Объяснение первой части'!BU$6="b",0,"")))))</f>
        <v/>
      </c>
      <c r="BV69" s="1" t="str">
        <f>IF(BV68=0,0,(IF('Объяснение первой части'!BV$6="c",1,(IF('Объяснение первой части'!BV$6="b",0,"")))))</f>
        <v/>
      </c>
      <c r="BW69" s="1" t="str">
        <f>IF(BW68=0,0,(IF('Объяснение первой части'!BW$6="c",1,(IF('Объяснение первой части'!BW$6="b",0,"")))))</f>
        <v/>
      </c>
      <c r="BX69" s="1" t="str">
        <f>IF(BX68=0,0,(IF('Объяснение первой части'!BX$6="c",1,(IF('Объяснение первой части'!BX$6="b",0,"")))))</f>
        <v/>
      </c>
      <c r="BY69" s="1" t="str">
        <f>IF(BY68=0,0,(IF('Объяснение первой части'!BY$6="c",1,(IF('Объяснение первой части'!BY$6="b",0,"")))))</f>
        <v/>
      </c>
      <c r="BZ69" s="1" t="str">
        <f>IF(BZ68=0,0,(IF('Объяснение первой части'!BZ$6="c",1,(IF('Объяснение первой части'!BZ$6="b",0,"")))))</f>
        <v/>
      </c>
      <c r="CA69" s="1" t="str">
        <f>IF(CA68=0,0,(IF('Объяснение первой части'!CA$6="c",1,(IF('Объяснение первой части'!CA$6="b",0,"")))))</f>
        <v/>
      </c>
      <c r="CB69" s="1" t="str">
        <f>IF(CB68=0,0,(IF('Объяснение первой части'!CB$6="c",1,(IF('Объяснение первой части'!CB$6="b",0,"")))))</f>
        <v/>
      </c>
      <c r="CC69" s="1" t="str">
        <f>IF(CC68=0,0,(IF('Объяснение первой части'!CC$6="c",1,(IF('Объяснение первой части'!CC$6="b",0,"")))))</f>
        <v/>
      </c>
      <c r="CD69" s="1" t="str">
        <f>IF(CD68=0,0,(IF('Объяснение первой части'!CD$6="c",1,(IF('Объяснение первой части'!CD$6="b",0,"")))))</f>
        <v/>
      </c>
      <c r="CE69" s="1" t="str">
        <f>IF(CE68=0,0,(IF('Объяснение первой части'!CE$6="c",1,(IF('Объяснение первой части'!CE$6="b",0,"")))))</f>
        <v/>
      </c>
      <c r="CF69" s="1" t="str">
        <f>IF(CF68=0,0,(IF('Объяснение первой части'!CF$6="c",1,(IF('Объяснение первой части'!CF$6="b",0,"")))))</f>
        <v/>
      </c>
      <c r="CG69" s="1" t="str">
        <f>IF(CG68=0,0,(IF('Объяснение первой части'!CG$6="c",1,(IF('Объяснение первой части'!CG$6="b",0,"")))))</f>
        <v/>
      </c>
      <c r="CH69" s="1" t="str">
        <f>IF(CH68=0,0,(IF('Объяснение первой части'!CH$6="c",1,(IF('Объяснение первой части'!CH$6="b",0,"")))))</f>
        <v/>
      </c>
      <c r="CI69" s="1" t="str">
        <f>IF(CI68=0,0,(IF('Объяснение первой части'!CI$6="c",1,(IF('Объяснение первой части'!CI$6="b",0,"")))))</f>
        <v/>
      </c>
      <c r="CJ69" s="1" t="str">
        <f>IF(CJ68=0,0,(IF('Объяснение первой части'!CJ$6="c",1,(IF('Объяснение первой части'!CJ$6="b",0,"")))))</f>
        <v/>
      </c>
      <c r="CK69" s="1" t="str">
        <f>IF(CK68=0,0,(IF('Объяснение первой части'!CK$6="c",1,(IF('Объяснение первой части'!CK$6="b",0,"")))))</f>
        <v/>
      </c>
      <c r="CL69" s="1" t="str">
        <f>IF(CL68=0,0,(IF('Объяснение первой части'!CL$6="c",1,(IF('Объяснение первой части'!CL$6="b",0,"")))))</f>
        <v/>
      </c>
      <c r="CM69" s="1" t="str">
        <f>IF(CM68=0,0,(IF('Объяснение первой части'!CM$6="c",1,(IF('Объяснение первой части'!CM$6="b",0,"")))))</f>
        <v/>
      </c>
      <c r="CN69" s="1" t="str">
        <f>IF(CN68=0,0,(IF('Объяснение первой части'!CN$6="c",1,(IF('Объяснение первой части'!CN$6="b",0,"")))))</f>
        <v/>
      </c>
      <c r="CO69" s="1" t="str">
        <f>IF(CO68=0,0,(IF('Объяснение первой части'!CO$6="c",1,(IF('Объяснение первой части'!CO$6="b",0,"")))))</f>
        <v/>
      </c>
      <c r="CP69" s="1" t="str">
        <f>IF(CP68=0,0,(IF('Объяснение первой части'!CP$6="c",1,(IF('Объяснение первой части'!CP$6="b",0,"")))))</f>
        <v/>
      </c>
      <c r="CQ69" s="1" t="str">
        <f>IF(CQ68=0,0,(IF('Объяснение первой части'!CQ$6="c",1,(IF('Объяснение первой части'!CQ$6="b",0,"")))))</f>
        <v/>
      </c>
      <c r="CR69" s="1" t="str">
        <f>IF(CR68=0,0,(IF('Объяснение первой части'!CR$6="c",1,(IF('Объяснение первой части'!CR$6="b",0,"")))))</f>
        <v/>
      </c>
      <c r="CS69" s="1" t="str">
        <f>IF(CS68=0,0,(IF('Объяснение первой части'!CS$6="c",1,(IF('Объяснение первой части'!CS$6="b",0,"")))))</f>
        <v/>
      </c>
      <c r="CT69" s="1" t="str">
        <f>IF(CT68=0,0,(IF('Объяснение первой части'!CT$6="c",1,(IF('Объяснение первой части'!CT$6="b",0,"")))))</f>
        <v/>
      </c>
      <c r="CU69" s="1" t="str">
        <f>IF(CU68=0,0,(IF('Объяснение первой части'!CU$6="c",1,(IF('Объяснение первой части'!CU$6="b",0,"")))))</f>
        <v/>
      </c>
      <c r="CV69" s="1" t="str">
        <f>IF(CV68=0,0,(IF('Объяснение первой части'!CV$6="c",1,(IF('Объяснение первой части'!CV$6="b",0,"")))))</f>
        <v/>
      </c>
      <c r="CW69" s="1" t="str">
        <f>IF(CW68=0,0,(IF('Объяснение первой части'!CW$6="c",1,(IF('Объяснение первой части'!CW$6="b",0,"")))))</f>
        <v/>
      </c>
      <c r="CX69" s="50" t="str">
        <f>IF(CX68=0,0,(IF('Объяснение первой части'!CX$6="c",1,(IF('Объяснение первой части'!CX$6="b",0,"")))))</f>
        <v/>
      </c>
    </row>
    <row r="70" spans="1:102" x14ac:dyDescent="0.25">
      <c r="A70" s="121"/>
      <c r="B70" s="122"/>
      <c r="C70" s="1" t="str">
        <f>IF(C69=0,0,(IF('Объяснение первой части'!C$7="c",1,(IF('Объяснение первой части'!C$7="b",0,"")))))</f>
        <v/>
      </c>
      <c r="D70" s="1" t="str">
        <f>IF(D69=0,0,(IF('Объяснение первой части'!D$7="c",1,(IF('Объяснение первой части'!D$7="b",0,"")))))</f>
        <v/>
      </c>
      <c r="E70" s="1" t="str">
        <f>IF(E69=0,0,(IF('Объяснение первой части'!E$7="c",1,(IF('Объяснение первой части'!E$7="b",0,"")))))</f>
        <v/>
      </c>
      <c r="F70" s="1" t="str">
        <f>IF(F69=0,0,(IF('Объяснение первой части'!F$7="c",1,(IF('Объяснение первой части'!F$7="b",0,"")))))</f>
        <v/>
      </c>
      <c r="G70" s="1" t="str">
        <f>IF(G69=0,0,(IF('Объяснение первой части'!G$7="c",1,(IF('Объяснение первой части'!G$7="b",0,"")))))</f>
        <v/>
      </c>
      <c r="H70" s="1" t="str">
        <f>IF(H69=0,0,(IF('Объяснение первой части'!H$7="c",1,(IF('Объяснение первой части'!H$7="b",0,"")))))</f>
        <v/>
      </c>
      <c r="I70" s="1" t="str">
        <f>IF(I69=0,0,(IF('Объяснение первой части'!I$7="c",1,(IF('Объяснение первой части'!I$7="b",0,"")))))</f>
        <v/>
      </c>
      <c r="J70" s="1" t="str">
        <f>IF(J69=0,0,(IF('Объяснение первой части'!J$7="c",1,(IF('Объяснение первой части'!J$7="b",0,"")))))</f>
        <v/>
      </c>
      <c r="K70" s="1" t="str">
        <f>IF(K69=0,0,(IF('Объяснение первой части'!K$7="c",1,(IF('Объяснение первой части'!K$7="b",0,"")))))</f>
        <v/>
      </c>
      <c r="L70" s="1" t="str">
        <f>IF(L69=0,0,(IF('Объяснение первой части'!L$7="c",1,(IF('Объяснение первой части'!L$7="b",0,"")))))</f>
        <v/>
      </c>
      <c r="M70" s="1" t="str">
        <f>IF(M69=0,0,(IF('Объяснение первой части'!M$7="c",1,(IF('Объяснение первой части'!M$7="b",0,"")))))</f>
        <v/>
      </c>
      <c r="N70" s="1" t="str">
        <f>IF(N69=0,0,(IF('Объяснение первой части'!N$7="c",1,(IF('Объяснение первой части'!N$7="b",0,"")))))</f>
        <v/>
      </c>
      <c r="O70" s="1" t="str">
        <f>IF(O69=0,0,(IF('Объяснение первой части'!O$7="c",1,(IF('Объяснение первой части'!O$7="b",0,"")))))</f>
        <v/>
      </c>
      <c r="P70" s="1" t="str">
        <f>IF(P69=0,0,(IF('Объяснение первой части'!P$7="c",1,(IF('Объяснение первой части'!P$7="b",0,"")))))</f>
        <v/>
      </c>
      <c r="Q70" s="1" t="str">
        <f>IF(Q69=0,0,(IF('Объяснение первой части'!Q$7="c",1,(IF('Объяснение первой части'!Q$7="b",0,"")))))</f>
        <v/>
      </c>
      <c r="R70" s="1" t="str">
        <f>IF(R69=0,0,(IF('Объяснение первой части'!R$7="c",1,(IF('Объяснение первой части'!R$7="b",0,"")))))</f>
        <v/>
      </c>
      <c r="S70" s="1" t="str">
        <f>IF(S69=0,0,(IF('Объяснение первой части'!S$7="c",1,(IF('Объяснение первой части'!S$7="b",0,"")))))</f>
        <v/>
      </c>
      <c r="T70" s="1" t="str">
        <f>IF(T69=0,0,(IF('Объяснение первой части'!T$7="c",1,(IF('Объяснение первой части'!T$7="b",0,"")))))</f>
        <v/>
      </c>
      <c r="U70" s="1" t="str">
        <f>IF(U69=0,0,(IF('Объяснение первой части'!U$7="c",1,(IF('Объяснение первой части'!U$7="b",0,"")))))</f>
        <v/>
      </c>
      <c r="V70" s="1" t="str">
        <f>IF(V69=0,0,(IF('Объяснение первой части'!V$7="c",1,(IF('Объяснение первой части'!V$7="b",0,"")))))</f>
        <v/>
      </c>
      <c r="W70" s="1" t="str">
        <f>IF(W69=0,0,(IF('Объяснение первой части'!W$7="c",1,(IF('Объяснение первой части'!W$7="b",0,"")))))</f>
        <v/>
      </c>
      <c r="X70" s="1" t="str">
        <f>IF(X69=0,0,(IF('Объяснение первой части'!X$7="c",1,(IF('Объяснение первой части'!X$7="b",0,"")))))</f>
        <v/>
      </c>
      <c r="Y70" s="1" t="str">
        <f>IF(Y69=0,0,(IF('Объяснение первой части'!Y$7="c",1,(IF('Объяснение первой части'!Y$7="b",0,"")))))</f>
        <v/>
      </c>
      <c r="Z70" s="1" t="str">
        <f>IF(Z69=0,0,(IF('Объяснение первой части'!Z$7="c",1,(IF('Объяснение первой части'!Z$7="b",0,"")))))</f>
        <v/>
      </c>
      <c r="AA70" s="1" t="str">
        <f>IF(AA69=0,0,(IF('Объяснение первой части'!AA$7="c",1,(IF('Объяснение первой части'!AA$7="b",0,"")))))</f>
        <v/>
      </c>
      <c r="AB70" s="1" t="str">
        <f>IF(AB69=0,0,(IF('Объяснение первой части'!AB$7="c",1,(IF('Объяснение первой части'!AB$7="b",0,"")))))</f>
        <v/>
      </c>
      <c r="AC70" s="1" t="str">
        <f>IF(AC69=0,0,(IF('Объяснение первой части'!AC$7="c",1,(IF('Объяснение первой части'!AC$7="b",0,"")))))</f>
        <v/>
      </c>
      <c r="AD70" s="1" t="str">
        <f>IF(AD69=0,0,(IF('Объяснение первой части'!AD$7="c",1,(IF('Объяснение первой части'!AD$7="b",0,"")))))</f>
        <v/>
      </c>
      <c r="AE70" s="1" t="str">
        <f>IF(AE69=0,0,(IF('Объяснение первой части'!AE$7="c",1,(IF('Объяснение первой части'!AE$7="b",0,"")))))</f>
        <v/>
      </c>
      <c r="AF70" s="1" t="str">
        <f>IF(AF69=0,0,(IF('Объяснение первой части'!AF$7="c",1,(IF('Объяснение первой части'!AF$7="b",0,"")))))</f>
        <v/>
      </c>
      <c r="AG70" s="1" t="str">
        <f>IF(AG69=0,0,(IF('Объяснение первой части'!AG$7="c",1,(IF('Объяснение первой части'!AG$7="b",0,"")))))</f>
        <v/>
      </c>
      <c r="AH70" s="1" t="str">
        <f>IF(AH69=0,0,(IF('Объяснение первой части'!AH$7="c",1,(IF('Объяснение первой части'!AH$7="b",0,"")))))</f>
        <v/>
      </c>
      <c r="AI70" s="1" t="str">
        <f>IF(AI69=0,0,(IF('Объяснение первой части'!AI$7="c",1,(IF('Объяснение первой части'!AI$7="b",0,"")))))</f>
        <v/>
      </c>
      <c r="AJ70" s="1" t="str">
        <f>IF(AJ69=0,0,(IF('Объяснение первой части'!AJ$7="c",1,(IF('Объяснение первой части'!AJ$7="b",0,"")))))</f>
        <v/>
      </c>
      <c r="AK70" s="1" t="str">
        <f>IF(AK69=0,0,(IF('Объяснение первой части'!AK$7="c",1,(IF('Объяснение первой части'!AK$7="b",0,"")))))</f>
        <v/>
      </c>
      <c r="AL70" s="1" t="str">
        <f>IF(AL69=0,0,(IF('Объяснение первой части'!AL$7="c",1,(IF('Объяснение первой части'!AL$7="b",0,"")))))</f>
        <v/>
      </c>
      <c r="AM70" s="1" t="str">
        <f>IF(AM69=0,0,(IF('Объяснение первой части'!AM$7="c",1,(IF('Объяснение первой части'!AM$7="b",0,"")))))</f>
        <v/>
      </c>
      <c r="AN70" s="1" t="str">
        <f>IF(AN69=0,0,(IF('Объяснение первой части'!AN$7="c",1,(IF('Объяснение первой части'!AN$7="b",0,"")))))</f>
        <v/>
      </c>
      <c r="AO70" s="1" t="str">
        <f>IF(AO69=0,0,(IF('Объяснение первой части'!AO$7="c",1,(IF('Объяснение первой части'!AO$7="b",0,"")))))</f>
        <v/>
      </c>
      <c r="AP70" s="1" t="str">
        <f>IF(AP69=0,0,(IF('Объяснение первой части'!AP$7="c",1,(IF('Объяснение первой части'!AP$7="b",0,"")))))</f>
        <v/>
      </c>
      <c r="AQ70" s="1" t="str">
        <f>IF(AQ69=0,0,(IF('Объяснение первой части'!AQ$7="c",1,(IF('Объяснение первой части'!AQ$7="b",0,"")))))</f>
        <v/>
      </c>
      <c r="AR70" s="1" t="str">
        <f>IF(AR69=0,0,(IF('Объяснение первой части'!AR$7="c",1,(IF('Объяснение первой части'!AR$7="b",0,"")))))</f>
        <v/>
      </c>
      <c r="AS70" s="1" t="str">
        <f>IF(AS69=0,0,(IF('Объяснение первой части'!AS$7="c",1,(IF('Объяснение первой части'!AS$7="b",0,"")))))</f>
        <v/>
      </c>
      <c r="AT70" s="1" t="str">
        <f>IF(AT69=0,0,(IF('Объяснение первой части'!AT$7="c",1,(IF('Объяснение первой части'!AT$7="b",0,"")))))</f>
        <v/>
      </c>
      <c r="AU70" s="1" t="str">
        <f>IF(AU69=0,0,(IF('Объяснение первой части'!AU$7="c",1,(IF('Объяснение первой части'!AU$7="b",0,"")))))</f>
        <v/>
      </c>
      <c r="AV70" s="1" t="str">
        <f>IF(AV69=0,0,(IF('Объяснение первой части'!AV$7="c",1,(IF('Объяснение первой части'!AV$7="b",0,"")))))</f>
        <v/>
      </c>
      <c r="AW70" s="1" t="str">
        <f>IF(AW69=0,0,(IF('Объяснение первой части'!AW$7="c",1,(IF('Объяснение первой части'!AW$7="b",0,"")))))</f>
        <v/>
      </c>
      <c r="AX70" s="1" t="str">
        <f>IF(AX69=0,0,(IF('Объяснение первой части'!AX$7="c",1,(IF('Объяснение первой части'!AX$7="b",0,"")))))</f>
        <v/>
      </c>
      <c r="AY70" s="1" t="str">
        <f>IF(AY69=0,0,(IF('Объяснение первой части'!AY$7="c",1,(IF('Объяснение первой части'!AY$7="b",0,"")))))</f>
        <v/>
      </c>
      <c r="AZ70" s="1" t="str">
        <f>IF(AZ69=0,0,(IF('Объяснение первой части'!AZ$7="c",1,(IF('Объяснение первой части'!AZ$7="b",0,"")))))</f>
        <v/>
      </c>
      <c r="BA70" s="1" t="str">
        <f>IF(BA69=0,0,(IF('Объяснение первой части'!BA$7="c",1,(IF('Объяснение первой части'!BA$7="b",0,"")))))</f>
        <v/>
      </c>
      <c r="BB70" s="1" t="str">
        <f>IF(BB69=0,0,(IF('Объяснение первой части'!BB$7="c",1,(IF('Объяснение первой части'!BB$7="b",0,"")))))</f>
        <v/>
      </c>
      <c r="BC70" s="1" t="str">
        <f>IF(BC69=0,0,(IF('Объяснение первой части'!BC$7="c",1,(IF('Объяснение первой части'!BC$7="b",0,"")))))</f>
        <v/>
      </c>
      <c r="BD70" s="1" t="str">
        <f>IF(BD69=0,0,(IF('Объяснение первой части'!BD$7="c",1,(IF('Объяснение первой части'!BD$7="b",0,"")))))</f>
        <v/>
      </c>
      <c r="BE70" s="1" t="str">
        <f>IF(BE69=0,0,(IF('Объяснение первой части'!BE$7="c",1,(IF('Объяснение первой части'!BE$7="b",0,"")))))</f>
        <v/>
      </c>
      <c r="BF70" s="1" t="str">
        <f>IF(BF69=0,0,(IF('Объяснение первой части'!BF$7="c",1,(IF('Объяснение первой части'!BF$7="b",0,"")))))</f>
        <v/>
      </c>
      <c r="BG70" s="1" t="str">
        <f>IF(BG69=0,0,(IF('Объяснение первой части'!BG$7="c",1,(IF('Объяснение первой части'!BG$7="b",0,"")))))</f>
        <v/>
      </c>
      <c r="BH70" s="1" t="str">
        <f>IF(BH69=0,0,(IF('Объяснение первой части'!BH$7="c",1,(IF('Объяснение первой части'!BH$7="b",0,"")))))</f>
        <v/>
      </c>
      <c r="BI70" s="1" t="str">
        <f>IF(BI69=0,0,(IF('Объяснение первой части'!BI$7="c",1,(IF('Объяснение первой части'!BI$7="b",0,"")))))</f>
        <v/>
      </c>
      <c r="BJ70" s="1" t="str">
        <f>IF(BJ69=0,0,(IF('Объяснение первой части'!BJ$7="c",1,(IF('Объяснение первой части'!BJ$7="b",0,"")))))</f>
        <v/>
      </c>
      <c r="BK70" s="1" t="str">
        <f>IF(BK69=0,0,(IF('Объяснение первой части'!BK$7="c",1,(IF('Объяснение первой части'!BK$7="b",0,"")))))</f>
        <v/>
      </c>
      <c r="BL70" s="1" t="str">
        <f>IF(BL69=0,0,(IF('Объяснение первой части'!BL$7="c",1,(IF('Объяснение первой части'!BL$7="b",0,"")))))</f>
        <v/>
      </c>
      <c r="BM70" s="1" t="str">
        <f>IF(BM69=0,0,(IF('Объяснение первой части'!BM$7="c",1,(IF('Объяснение первой части'!BM$7="b",0,"")))))</f>
        <v/>
      </c>
      <c r="BN70" s="1" t="str">
        <f>IF(BN69=0,0,(IF('Объяснение первой части'!BN$7="c",1,(IF('Объяснение первой части'!BN$7="b",0,"")))))</f>
        <v/>
      </c>
      <c r="BO70" s="1" t="str">
        <f>IF(BO69=0,0,(IF('Объяснение первой части'!BO$7="c",1,(IF('Объяснение первой части'!BO$7="b",0,"")))))</f>
        <v/>
      </c>
      <c r="BP70" s="1" t="str">
        <f>IF(BP69=0,0,(IF('Объяснение первой части'!BP$7="c",1,(IF('Объяснение первой части'!BP$7="b",0,"")))))</f>
        <v/>
      </c>
      <c r="BQ70" s="1" t="str">
        <f>IF(BQ69=0,0,(IF('Объяснение первой части'!BQ$7="c",1,(IF('Объяснение первой части'!BQ$7="b",0,"")))))</f>
        <v/>
      </c>
      <c r="BR70" s="1" t="str">
        <f>IF(BR69=0,0,(IF('Объяснение первой части'!BR$7="c",1,(IF('Объяснение первой части'!BR$7="b",0,"")))))</f>
        <v/>
      </c>
      <c r="BS70" s="1" t="str">
        <f>IF(BS69=0,0,(IF('Объяснение первой части'!BS$7="c",1,(IF('Объяснение первой части'!BS$7="b",0,"")))))</f>
        <v/>
      </c>
      <c r="BT70" s="1" t="str">
        <f>IF(BT69=0,0,(IF('Объяснение первой части'!BT$7="c",1,(IF('Объяснение первой части'!BT$7="b",0,"")))))</f>
        <v/>
      </c>
      <c r="BU70" s="1" t="str">
        <f>IF(BU69=0,0,(IF('Объяснение первой части'!BU$7="c",1,(IF('Объяснение первой части'!BU$7="b",0,"")))))</f>
        <v/>
      </c>
      <c r="BV70" s="1" t="str">
        <f>IF(BV69=0,0,(IF('Объяснение первой части'!BV$7="c",1,(IF('Объяснение первой части'!BV$7="b",0,"")))))</f>
        <v/>
      </c>
      <c r="BW70" s="1" t="str">
        <f>IF(BW69=0,0,(IF('Объяснение первой части'!BW$7="c",1,(IF('Объяснение первой части'!BW$7="b",0,"")))))</f>
        <v/>
      </c>
      <c r="BX70" s="1" t="str">
        <f>IF(BX69=0,0,(IF('Объяснение первой части'!BX$7="c",1,(IF('Объяснение первой части'!BX$7="b",0,"")))))</f>
        <v/>
      </c>
      <c r="BY70" s="1" t="str">
        <f>IF(BY69=0,0,(IF('Объяснение первой части'!BY$7="c",1,(IF('Объяснение первой части'!BY$7="b",0,"")))))</f>
        <v/>
      </c>
      <c r="BZ70" s="1" t="str">
        <f>IF(BZ69=0,0,(IF('Объяснение первой части'!BZ$7="c",1,(IF('Объяснение первой части'!BZ$7="b",0,"")))))</f>
        <v/>
      </c>
      <c r="CA70" s="1" t="str">
        <f>IF(CA69=0,0,(IF('Объяснение первой части'!CA$7="c",1,(IF('Объяснение первой части'!CA$7="b",0,"")))))</f>
        <v/>
      </c>
      <c r="CB70" s="1" t="str">
        <f>IF(CB69=0,0,(IF('Объяснение первой части'!CB$7="c",1,(IF('Объяснение первой части'!CB$7="b",0,"")))))</f>
        <v/>
      </c>
      <c r="CC70" s="1" t="str">
        <f>IF(CC69=0,0,(IF('Объяснение первой части'!CC$7="c",1,(IF('Объяснение первой части'!CC$7="b",0,"")))))</f>
        <v/>
      </c>
      <c r="CD70" s="1" t="str">
        <f>IF(CD69=0,0,(IF('Объяснение первой части'!CD$7="c",1,(IF('Объяснение первой части'!CD$7="b",0,"")))))</f>
        <v/>
      </c>
      <c r="CE70" s="1" t="str">
        <f>IF(CE69=0,0,(IF('Объяснение первой части'!CE$7="c",1,(IF('Объяснение первой части'!CE$7="b",0,"")))))</f>
        <v/>
      </c>
      <c r="CF70" s="1" t="str">
        <f>IF(CF69=0,0,(IF('Объяснение первой части'!CF$7="c",1,(IF('Объяснение первой части'!CF$7="b",0,"")))))</f>
        <v/>
      </c>
      <c r="CG70" s="1" t="str">
        <f>IF(CG69=0,0,(IF('Объяснение первой части'!CG$7="c",1,(IF('Объяснение первой части'!CG$7="b",0,"")))))</f>
        <v/>
      </c>
      <c r="CH70" s="1" t="str">
        <f>IF(CH69=0,0,(IF('Объяснение первой части'!CH$7="c",1,(IF('Объяснение первой части'!CH$7="b",0,"")))))</f>
        <v/>
      </c>
      <c r="CI70" s="1" t="str">
        <f>IF(CI69=0,0,(IF('Объяснение первой части'!CI$7="c",1,(IF('Объяснение первой части'!CI$7="b",0,"")))))</f>
        <v/>
      </c>
      <c r="CJ70" s="1" t="str">
        <f>IF(CJ69=0,0,(IF('Объяснение первой части'!CJ$7="c",1,(IF('Объяснение первой части'!CJ$7="b",0,"")))))</f>
        <v/>
      </c>
      <c r="CK70" s="1" t="str">
        <f>IF(CK69=0,0,(IF('Объяснение первой части'!CK$7="c",1,(IF('Объяснение первой части'!CK$7="b",0,"")))))</f>
        <v/>
      </c>
      <c r="CL70" s="1" t="str">
        <f>IF(CL69=0,0,(IF('Объяснение первой части'!CL$7="c",1,(IF('Объяснение первой части'!CL$7="b",0,"")))))</f>
        <v/>
      </c>
      <c r="CM70" s="1" t="str">
        <f>IF(CM69=0,0,(IF('Объяснение первой части'!CM$7="c",1,(IF('Объяснение первой части'!CM$7="b",0,"")))))</f>
        <v/>
      </c>
      <c r="CN70" s="1" t="str">
        <f>IF(CN69=0,0,(IF('Объяснение первой части'!CN$7="c",1,(IF('Объяснение первой части'!CN$7="b",0,"")))))</f>
        <v/>
      </c>
      <c r="CO70" s="1" t="str">
        <f>IF(CO69=0,0,(IF('Объяснение первой части'!CO$7="c",1,(IF('Объяснение первой части'!CO$7="b",0,"")))))</f>
        <v/>
      </c>
      <c r="CP70" s="1" t="str">
        <f>IF(CP69=0,0,(IF('Объяснение первой части'!CP$7="c",1,(IF('Объяснение первой части'!CP$7="b",0,"")))))</f>
        <v/>
      </c>
      <c r="CQ70" s="1" t="str">
        <f>IF(CQ69=0,0,(IF('Объяснение первой части'!CQ$7="c",1,(IF('Объяснение первой части'!CQ$7="b",0,"")))))</f>
        <v/>
      </c>
      <c r="CR70" s="1" t="str">
        <f>IF(CR69=0,0,(IF('Объяснение первой части'!CR$7="c",1,(IF('Объяснение первой части'!CR$7="b",0,"")))))</f>
        <v/>
      </c>
      <c r="CS70" s="1" t="str">
        <f>IF(CS69=0,0,(IF('Объяснение первой части'!CS$7="c",1,(IF('Объяснение первой части'!CS$7="b",0,"")))))</f>
        <v/>
      </c>
      <c r="CT70" s="1" t="str">
        <f>IF(CT69=0,0,(IF('Объяснение первой части'!CT$7="c",1,(IF('Объяснение первой части'!CT$7="b",0,"")))))</f>
        <v/>
      </c>
      <c r="CU70" s="1" t="str">
        <f>IF(CU69=0,0,(IF('Объяснение первой части'!CU$7="c",1,(IF('Объяснение первой части'!CU$7="b",0,"")))))</f>
        <v/>
      </c>
      <c r="CV70" s="1" t="str">
        <f>IF(CV69=0,0,(IF('Объяснение первой части'!CV$7="c",1,(IF('Объяснение первой части'!CV$7="b",0,"")))))</f>
        <v/>
      </c>
      <c r="CW70" s="1" t="str">
        <f>IF(CW69=0,0,(IF('Объяснение первой части'!CW$7="c",1,(IF('Объяснение первой части'!CW$7="b",0,"")))))</f>
        <v/>
      </c>
      <c r="CX70" s="50" t="str">
        <f>IF(CX69=0,0,(IF('Объяснение первой части'!CX$7="c",1,(IF('Объяснение первой части'!CX$7="b",0,"")))))</f>
        <v/>
      </c>
    </row>
    <row r="71" spans="1:102" x14ac:dyDescent="0.25">
      <c r="A71" s="121"/>
      <c r="B71" s="12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50"/>
    </row>
    <row r="72" spans="1:102" s="110" customFormat="1" x14ac:dyDescent="0.25">
      <c r="A72" s="121"/>
      <c r="B72" s="124" t="s">
        <v>62</v>
      </c>
      <c r="C72" s="113" t="str">
        <f>IF('Объяснение первой части'!C$3="c",1,(IF('Объяснение первой части'!C$3="d",0,"")))</f>
        <v/>
      </c>
      <c r="D72" s="113" t="str">
        <f>IF('Объяснение первой части'!D$3="c",1,(IF('Объяснение первой части'!D$3="d",0,"")))</f>
        <v/>
      </c>
      <c r="E72" s="113" t="str">
        <f>IF('Объяснение первой части'!E$3="c",1,(IF('Объяснение первой части'!E$3="d",0,"")))</f>
        <v/>
      </c>
      <c r="F72" s="113" t="str">
        <f>IF('Объяснение первой части'!F$3="c",1,(IF('Объяснение первой части'!F$3="d",0,"")))</f>
        <v/>
      </c>
      <c r="G72" s="113" t="str">
        <f>IF('Объяснение первой части'!G$3="c",1,(IF('Объяснение первой части'!G$3="d",0,"")))</f>
        <v/>
      </c>
      <c r="H72" s="113" t="str">
        <f>IF('Объяснение первой части'!H$3="c",1,(IF('Объяснение первой части'!H$3="d",0,"")))</f>
        <v/>
      </c>
      <c r="I72" s="113" t="str">
        <f>IF('Объяснение первой части'!I$3="c",1,(IF('Объяснение первой части'!I$3="d",0,"")))</f>
        <v/>
      </c>
      <c r="J72" s="113" t="str">
        <f>IF('Объяснение первой части'!J$3="c",1,(IF('Объяснение первой части'!J$3="d",0,"")))</f>
        <v/>
      </c>
      <c r="K72" s="113" t="str">
        <f>IF('Объяснение первой части'!K$3="c",1,(IF('Объяснение первой части'!K$3="d",0,"")))</f>
        <v/>
      </c>
      <c r="L72" s="113" t="str">
        <f>IF('Объяснение первой части'!L$3="c",1,(IF('Объяснение первой части'!L$3="d",0,"")))</f>
        <v/>
      </c>
      <c r="M72" s="113" t="str">
        <f>IF('Объяснение первой части'!M$3="c",1,(IF('Объяснение первой части'!M$3="d",0,"")))</f>
        <v/>
      </c>
      <c r="N72" s="113" t="str">
        <f>IF('Объяснение первой части'!N$3="c",1,(IF('Объяснение первой части'!N$3="d",0,"")))</f>
        <v/>
      </c>
      <c r="O72" s="113" t="str">
        <f>IF('Объяснение первой части'!O$3="c",1,(IF('Объяснение первой части'!O$3="d",0,"")))</f>
        <v/>
      </c>
      <c r="P72" s="113" t="str">
        <f>IF('Объяснение первой части'!P$3="c",1,(IF('Объяснение первой части'!P$3="d",0,"")))</f>
        <v/>
      </c>
      <c r="Q72" s="113" t="str">
        <f>IF('Объяснение первой части'!Q$3="c",1,(IF('Объяснение первой части'!Q$3="d",0,"")))</f>
        <v/>
      </c>
      <c r="R72" s="113" t="str">
        <f>IF('Объяснение первой части'!R$3="c",1,(IF('Объяснение первой части'!R$3="d",0,"")))</f>
        <v/>
      </c>
      <c r="S72" s="113" t="str">
        <f>IF('Объяснение первой части'!S$3="c",1,(IF('Объяснение первой части'!S$3="d",0,"")))</f>
        <v/>
      </c>
      <c r="T72" s="113" t="str">
        <f>IF('Объяснение первой части'!T$3="c",1,(IF('Объяснение первой части'!T$3="d",0,"")))</f>
        <v/>
      </c>
      <c r="U72" s="113" t="str">
        <f>IF('Объяснение первой части'!U$3="c",1,(IF('Объяснение первой части'!U$3="d",0,"")))</f>
        <v/>
      </c>
      <c r="V72" s="113" t="str">
        <f>IF('Объяснение первой части'!V$3="c",1,(IF('Объяснение первой части'!V$3="d",0,"")))</f>
        <v/>
      </c>
      <c r="W72" s="113" t="str">
        <f>IF('Объяснение первой части'!W$3="c",1,(IF('Объяснение первой части'!W$3="d",0,"")))</f>
        <v/>
      </c>
      <c r="X72" s="113" t="str">
        <f>IF('Объяснение первой части'!X$3="c",1,(IF('Объяснение первой части'!X$3="d",0,"")))</f>
        <v/>
      </c>
      <c r="Y72" s="113" t="str">
        <f>IF('Объяснение первой части'!Y$3="c",1,(IF('Объяснение первой части'!Y$3="d",0,"")))</f>
        <v/>
      </c>
      <c r="Z72" s="113" t="str">
        <f>IF('Объяснение первой части'!Z$3="c",1,(IF('Объяснение первой части'!Z$3="d",0,"")))</f>
        <v/>
      </c>
      <c r="AA72" s="113" t="str">
        <f>IF('Объяснение первой части'!AA$3="c",1,(IF('Объяснение первой части'!AA$3="d",0,"")))</f>
        <v/>
      </c>
      <c r="AB72" s="113" t="str">
        <f>IF('Объяснение первой части'!AB$3="c",1,(IF('Объяснение первой части'!AB$3="d",0,"")))</f>
        <v/>
      </c>
      <c r="AC72" s="113" t="str">
        <f>IF('Объяснение первой части'!AC$3="c",1,(IF('Объяснение первой части'!AC$3="d",0,"")))</f>
        <v/>
      </c>
      <c r="AD72" s="113" t="str">
        <f>IF('Объяснение первой части'!AD$3="c",1,(IF('Объяснение первой части'!AD$3="d",0,"")))</f>
        <v/>
      </c>
      <c r="AE72" s="113" t="str">
        <f>IF('Объяснение первой части'!AE$3="c",1,(IF('Объяснение первой части'!AE$3="d",0,"")))</f>
        <v/>
      </c>
      <c r="AF72" s="113" t="str">
        <f>IF('Объяснение первой части'!AF$3="c",1,(IF('Объяснение первой части'!AF$3="d",0,"")))</f>
        <v/>
      </c>
      <c r="AG72" s="113" t="str">
        <f>IF('Объяснение первой части'!AG$3="c",1,(IF('Объяснение первой части'!AG$3="d",0,"")))</f>
        <v/>
      </c>
      <c r="AH72" s="113" t="str">
        <f>IF('Объяснение первой части'!AH$3="c",1,(IF('Объяснение первой части'!AH$3="d",0,"")))</f>
        <v/>
      </c>
      <c r="AI72" s="113" t="str">
        <f>IF('Объяснение первой части'!AI$3="c",1,(IF('Объяснение первой части'!AI$3="d",0,"")))</f>
        <v/>
      </c>
      <c r="AJ72" s="113" t="str">
        <f>IF('Объяснение первой части'!AJ$3="c",1,(IF('Объяснение первой части'!AJ$3="d",0,"")))</f>
        <v/>
      </c>
      <c r="AK72" s="113" t="str">
        <f>IF('Объяснение первой части'!AK$3="c",1,(IF('Объяснение первой части'!AK$3="d",0,"")))</f>
        <v/>
      </c>
      <c r="AL72" s="113" t="str">
        <f>IF('Объяснение первой части'!AL$3="c",1,(IF('Объяснение первой части'!AL$3="d",0,"")))</f>
        <v/>
      </c>
      <c r="AM72" s="113" t="str">
        <f>IF('Объяснение первой части'!AM$3="c",1,(IF('Объяснение первой части'!AM$3="d",0,"")))</f>
        <v/>
      </c>
      <c r="AN72" s="113" t="str">
        <f>IF('Объяснение первой части'!AN$3="c",1,(IF('Объяснение первой части'!AN$3="d",0,"")))</f>
        <v/>
      </c>
      <c r="AO72" s="113" t="str">
        <f>IF('Объяснение первой части'!AO$3="c",1,(IF('Объяснение первой части'!AO$3="d",0,"")))</f>
        <v/>
      </c>
      <c r="AP72" s="113" t="str">
        <f>IF('Объяснение первой части'!AP$3="c",1,(IF('Объяснение первой части'!AP$3="d",0,"")))</f>
        <v/>
      </c>
      <c r="AQ72" s="113" t="str">
        <f>IF('Объяснение первой части'!AQ$3="c",1,(IF('Объяснение первой части'!AQ$3="d",0,"")))</f>
        <v/>
      </c>
      <c r="AR72" s="113" t="str">
        <f>IF('Объяснение первой части'!AR$3="c",1,(IF('Объяснение первой части'!AR$3="d",0,"")))</f>
        <v/>
      </c>
      <c r="AS72" s="113" t="str">
        <f>IF('Объяснение первой части'!AS$3="c",1,(IF('Объяснение первой части'!AS$3="d",0,"")))</f>
        <v/>
      </c>
      <c r="AT72" s="113" t="str">
        <f>IF('Объяснение первой части'!AT$3="c",1,(IF('Объяснение первой части'!AT$3="d",0,"")))</f>
        <v/>
      </c>
      <c r="AU72" s="113" t="str">
        <f>IF('Объяснение первой части'!AU$3="c",1,(IF('Объяснение первой части'!AU$3="d",0,"")))</f>
        <v/>
      </c>
      <c r="AV72" s="113" t="str">
        <f>IF('Объяснение первой части'!AV$3="c",1,(IF('Объяснение первой части'!AV$3="d",0,"")))</f>
        <v/>
      </c>
      <c r="AW72" s="113" t="str">
        <f>IF('Объяснение первой части'!AW$3="c",1,(IF('Объяснение первой части'!AW$3="d",0,"")))</f>
        <v/>
      </c>
      <c r="AX72" s="113" t="str">
        <f>IF('Объяснение первой части'!AX$3="c",1,(IF('Объяснение первой части'!AX$3="d",0,"")))</f>
        <v/>
      </c>
      <c r="AY72" s="113" t="str">
        <f>IF('Объяснение первой части'!AY$3="c",1,(IF('Объяснение первой части'!AY$3="d",0,"")))</f>
        <v/>
      </c>
      <c r="AZ72" s="113" t="str">
        <f>IF('Объяснение первой части'!AZ$3="c",1,(IF('Объяснение первой части'!AZ$3="d",0,"")))</f>
        <v/>
      </c>
      <c r="BA72" s="113" t="str">
        <f>IF('Объяснение первой части'!BA$3="c",1,(IF('Объяснение первой части'!BA$3="d",0,"")))</f>
        <v/>
      </c>
      <c r="BB72" s="113" t="str">
        <f>IF('Объяснение первой части'!BB$3="c",1,(IF('Объяснение первой части'!BB$3="d",0,"")))</f>
        <v/>
      </c>
      <c r="BC72" s="113" t="str">
        <f>IF('Объяснение первой части'!BC$3="c",1,(IF('Объяснение первой части'!BC$3="d",0,"")))</f>
        <v/>
      </c>
      <c r="BD72" s="113" t="str">
        <f>IF('Объяснение первой части'!BD$3="c",1,(IF('Объяснение первой части'!BD$3="d",0,"")))</f>
        <v/>
      </c>
      <c r="BE72" s="113" t="str">
        <f>IF('Объяснение первой части'!BE$3="c",1,(IF('Объяснение первой части'!BE$3="d",0,"")))</f>
        <v/>
      </c>
      <c r="BF72" s="113" t="str">
        <f>IF('Объяснение первой части'!BF$3="c",1,(IF('Объяснение первой части'!BF$3="d",0,"")))</f>
        <v/>
      </c>
      <c r="BG72" s="113" t="str">
        <f>IF('Объяснение первой части'!BG$3="c",1,(IF('Объяснение первой части'!BG$3="d",0,"")))</f>
        <v/>
      </c>
      <c r="BH72" s="113" t="str">
        <f>IF('Объяснение первой части'!BH$3="c",1,(IF('Объяснение первой части'!BH$3="d",0,"")))</f>
        <v/>
      </c>
      <c r="BI72" s="113" t="str">
        <f>IF('Объяснение первой части'!BI$3="c",1,(IF('Объяснение первой части'!BI$3="d",0,"")))</f>
        <v/>
      </c>
      <c r="BJ72" s="113" t="str">
        <f>IF('Объяснение первой части'!BJ$3="c",1,(IF('Объяснение первой части'!BJ$3="d",0,"")))</f>
        <v/>
      </c>
      <c r="BK72" s="113" t="str">
        <f>IF('Объяснение первой части'!BK$3="c",1,(IF('Объяснение первой части'!BK$3="d",0,"")))</f>
        <v/>
      </c>
      <c r="BL72" s="113" t="str">
        <f>IF('Объяснение первой части'!BL$3="c",1,(IF('Объяснение первой части'!BL$3="d",0,"")))</f>
        <v/>
      </c>
      <c r="BM72" s="113" t="str">
        <f>IF('Объяснение первой части'!BM$3="c",1,(IF('Объяснение первой части'!BM$3="d",0,"")))</f>
        <v/>
      </c>
      <c r="BN72" s="113" t="str">
        <f>IF('Объяснение первой части'!BN$3="c",1,(IF('Объяснение первой части'!BN$3="d",0,"")))</f>
        <v/>
      </c>
      <c r="BO72" s="113" t="str">
        <f>IF('Объяснение первой части'!BO$3="c",1,(IF('Объяснение первой части'!BO$3="d",0,"")))</f>
        <v/>
      </c>
      <c r="BP72" s="113" t="str">
        <f>IF('Объяснение первой части'!BP$3="c",1,(IF('Объяснение первой части'!BP$3="d",0,"")))</f>
        <v/>
      </c>
      <c r="BQ72" s="113" t="str">
        <f>IF('Объяснение первой части'!BQ$3="c",1,(IF('Объяснение первой части'!BQ$3="d",0,"")))</f>
        <v/>
      </c>
      <c r="BR72" s="113" t="str">
        <f>IF('Объяснение первой части'!BR$3="c",1,(IF('Объяснение первой части'!BR$3="d",0,"")))</f>
        <v/>
      </c>
      <c r="BS72" s="113" t="str">
        <f>IF('Объяснение первой части'!BS$3="c",1,(IF('Объяснение первой части'!BS$3="d",0,"")))</f>
        <v/>
      </c>
      <c r="BT72" s="113" t="str">
        <f>IF('Объяснение первой части'!BT$3="c",1,(IF('Объяснение первой части'!BT$3="d",0,"")))</f>
        <v/>
      </c>
      <c r="BU72" s="113" t="str">
        <f>IF('Объяснение первой части'!BU$3="c",1,(IF('Объяснение первой части'!BU$3="d",0,"")))</f>
        <v/>
      </c>
      <c r="BV72" s="113" t="str">
        <f>IF('Объяснение первой части'!BV$3="c",1,(IF('Объяснение первой части'!BV$3="d",0,"")))</f>
        <v/>
      </c>
      <c r="BW72" s="113" t="str">
        <f>IF('Объяснение первой части'!BW$3="c",1,(IF('Объяснение первой части'!BW$3="d",0,"")))</f>
        <v/>
      </c>
      <c r="BX72" s="113" t="str">
        <f>IF('Объяснение первой части'!BX$3="c",1,(IF('Объяснение первой части'!BX$3="d",0,"")))</f>
        <v/>
      </c>
      <c r="BY72" s="113" t="str">
        <f>IF('Объяснение первой части'!BY$3="c",1,(IF('Объяснение первой части'!BY$3="d",0,"")))</f>
        <v/>
      </c>
      <c r="BZ72" s="113" t="str">
        <f>IF('Объяснение первой части'!BZ$3="c",1,(IF('Объяснение первой части'!BZ$3="d",0,"")))</f>
        <v/>
      </c>
      <c r="CA72" s="113" t="str">
        <f>IF('Объяснение первой части'!CA$3="c",1,(IF('Объяснение первой части'!CA$3="d",0,"")))</f>
        <v/>
      </c>
      <c r="CB72" s="113" t="str">
        <f>IF('Объяснение первой части'!CB$3="c",1,(IF('Объяснение первой части'!CB$3="d",0,"")))</f>
        <v/>
      </c>
      <c r="CC72" s="113" t="str">
        <f>IF('Объяснение первой части'!CC$3="c",1,(IF('Объяснение первой части'!CC$3="d",0,"")))</f>
        <v/>
      </c>
      <c r="CD72" s="113" t="str">
        <f>IF('Объяснение первой части'!CD$3="c",1,(IF('Объяснение первой части'!CD$3="d",0,"")))</f>
        <v/>
      </c>
      <c r="CE72" s="113" t="str">
        <f>IF('Объяснение первой части'!CE$3="c",1,(IF('Объяснение первой части'!CE$3="d",0,"")))</f>
        <v/>
      </c>
      <c r="CF72" s="113" t="str">
        <f>IF('Объяснение первой части'!CF$3="c",1,(IF('Объяснение первой части'!CF$3="d",0,"")))</f>
        <v/>
      </c>
      <c r="CG72" s="113" t="str">
        <f>IF('Объяснение первой части'!CG$3="c",1,(IF('Объяснение первой части'!CG$3="d",0,"")))</f>
        <v/>
      </c>
      <c r="CH72" s="113" t="str">
        <f>IF('Объяснение первой части'!CH$3="c",1,(IF('Объяснение первой части'!CH$3="d",0,"")))</f>
        <v/>
      </c>
      <c r="CI72" s="113" t="str">
        <f>IF('Объяснение первой части'!CI$3="c",1,(IF('Объяснение первой части'!CI$3="d",0,"")))</f>
        <v/>
      </c>
      <c r="CJ72" s="113" t="str">
        <f>IF('Объяснение первой части'!CJ$3="c",1,(IF('Объяснение первой части'!CJ$3="d",0,"")))</f>
        <v/>
      </c>
      <c r="CK72" s="113" t="str">
        <f>IF('Объяснение первой части'!CK$3="c",1,(IF('Объяснение первой части'!CK$3="d",0,"")))</f>
        <v/>
      </c>
      <c r="CL72" s="113" t="str">
        <f>IF('Объяснение первой части'!CL$3="c",1,(IF('Объяснение первой части'!CL$3="d",0,"")))</f>
        <v/>
      </c>
      <c r="CM72" s="113" t="str">
        <f>IF('Объяснение первой части'!CM$3="c",1,(IF('Объяснение первой части'!CM$3="d",0,"")))</f>
        <v/>
      </c>
      <c r="CN72" s="113" t="str">
        <f>IF('Объяснение первой части'!CN$3="c",1,(IF('Объяснение первой части'!CN$3="d",0,"")))</f>
        <v/>
      </c>
      <c r="CO72" s="113" t="str">
        <f>IF('Объяснение первой части'!CO$3="c",1,(IF('Объяснение первой части'!CO$3="d",0,"")))</f>
        <v/>
      </c>
      <c r="CP72" s="113" t="str">
        <f>IF('Объяснение первой части'!CP$3="c",1,(IF('Объяснение первой части'!CP$3="d",0,"")))</f>
        <v/>
      </c>
      <c r="CQ72" s="113" t="str">
        <f>IF('Объяснение первой части'!CQ$3="c",1,(IF('Объяснение первой части'!CQ$3="d",0,"")))</f>
        <v/>
      </c>
      <c r="CR72" s="113" t="str">
        <f>IF('Объяснение первой части'!CR$3="c",1,(IF('Объяснение первой части'!CR$3="d",0,"")))</f>
        <v/>
      </c>
      <c r="CS72" s="113" t="str">
        <f>IF('Объяснение первой части'!CS$3="c",1,(IF('Объяснение первой части'!CS$3="d",0,"")))</f>
        <v/>
      </c>
      <c r="CT72" s="113" t="str">
        <f>IF('Объяснение первой части'!CT$3="c",1,(IF('Объяснение первой части'!CT$3="d",0,"")))</f>
        <v/>
      </c>
      <c r="CU72" s="113" t="str">
        <f>IF('Объяснение первой части'!CU$3="c",1,(IF('Объяснение первой части'!CU$3="d",0,"")))</f>
        <v/>
      </c>
      <c r="CV72" s="113" t="str">
        <f>IF('Объяснение первой части'!CV$3="c",1,(IF('Объяснение первой части'!CV$3="d",0,"")))</f>
        <v/>
      </c>
      <c r="CW72" s="113" t="str">
        <f>IF('Объяснение первой части'!CW$3="c",1,(IF('Объяснение первой части'!CW$3="d",0,"")))</f>
        <v/>
      </c>
      <c r="CX72" s="114" t="str">
        <f>IF('Объяснение первой части'!CX$3="c",1,(IF('Объяснение первой части'!CX$3="d",0,"")))</f>
        <v/>
      </c>
    </row>
    <row r="73" spans="1:102" x14ac:dyDescent="0.25">
      <c r="A73" s="121"/>
      <c r="B73" s="122"/>
      <c r="C73" s="1" t="str">
        <f>IF(C72=0,0,(IF('Объяснение первой части'!C$4="c",1,(IF('Объяснение первой части'!C$4="d",0,"")))))</f>
        <v/>
      </c>
      <c r="D73" s="1" t="str">
        <f>IF(D72=0,0,(IF('Объяснение первой части'!D$4="c",1,(IF('Объяснение первой части'!D$4="d",0,"")))))</f>
        <v/>
      </c>
      <c r="E73" s="1" t="str">
        <f>IF(E72=0,0,(IF('Объяснение первой части'!E$4="c",1,(IF('Объяснение первой части'!E$4="d",0,"")))))</f>
        <v/>
      </c>
      <c r="F73" s="1" t="str">
        <f>IF(F72=0,0,(IF('Объяснение первой части'!F$4="c",1,(IF('Объяснение первой части'!F$4="d",0,"")))))</f>
        <v/>
      </c>
      <c r="G73" s="1" t="str">
        <f>IF(G72=0,0,(IF('Объяснение первой части'!G$4="c",1,(IF('Объяснение первой части'!G$4="d",0,"")))))</f>
        <v/>
      </c>
      <c r="H73" s="1" t="str">
        <f>IF(H72=0,0,(IF('Объяснение первой части'!H$4="c",1,(IF('Объяснение первой части'!H$4="d",0,"")))))</f>
        <v/>
      </c>
      <c r="I73" s="1" t="str">
        <f>IF(I72=0,0,(IF('Объяснение первой части'!I$4="c",1,(IF('Объяснение первой части'!I$4="d",0,"")))))</f>
        <v/>
      </c>
      <c r="J73" s="1" t="str">
        <f>IF(J72=0,0,(IF('Объяснение первой части'!J$4="c",1,(IF('Объяснение первой части'!J$4="d",0,"")))))</f>
        <v/>
      </c>
      <c r="K73" s="1" t="str">
        <f>IF(K72=0,0,(IF('Объяснение первой части'!K$4="c",1,(IF('Объяснение первой части'!K$4="d",0,"")))))</f>
        <v/>
      </c>
      <c r="L73" s="1" t="str">
        <f>IF(L72=0,0,(IF('Объяснение первой части'!L$4="c",1,(IF('Объяснение первой части'!L$4="d",0,"")))))</f>
        <v/>
      </c>
      <c r="M73" s="1" t="str">
        <f>IF(M72=0,0,(IF('Объяснение первой части'!M$4="c",1,(IF('Объяснение первой части'!M$4="d",0,"")))))</f>
        <v/>
      </c>
      <c r="N73" s="1" t="str">
        <f>IF(N72=0,0,(IF('Объяснение первой части'!N$4="c",1,(IF('Объяснение первой части'!N$4="d",0,"")))))</f>
        <v/>
      </c>
      <c r="O73" s="1" t="str">
        <f>IF(O72=0,0,(IF('Объяснение первой части'!O$4="c",1,(IF('Объяснение первой части'!O$4="d",0,"")))))</f>
        <v/>
      </c>
      <c r="P73" s="1" t="str">
        <f>IF(P72=0,0,(IF('Объяснение первой части'!P$4="c",1,(IF('Объяснение первой части'!P$4="d",0,"")))))</f>
        <v/>
      </c>
      <c r="Q73" s="1" t="str">
        <f>IF(Q72=0,0,(IF('Объяснение первой части'!Q$4="c",1,(IF('Объяснение первой части'!Q$4="d",0,"")))))</f>
        <v/>
      </c>
      <c r="R73" s="1" t="str">
        <f>IF(R72=0,0,(IF('Объяснение первой части'!R$4="c",1,(IF('Объяснение первой части'!R$4="d",0,"")))))</f>
        <v/>
      </c>
      <c r="S73" s="1" t="str">
        <f>IF(S72=0,0,(IF('Объяснение первой части'!S$4="c",1,(IF('Объяснение первой части'!S$4="d",0,"")))))</f>
        <v/>
      </c>
      <c r="T73" s="1" t="str">
        <f>IF(T72=0,0,(IF('Объяснение первой части'!T$4="c",1,(IF('Объяснение первой части'!T$4="d",0,"")))))</f>
        <v/>
      </c>
      <c r="U73" s="1" t="str">
        <f>IF(U72=0,0,(IF('Объяснение первой части'!U$4="c",1,(IF('Объяснение первой части'!U$4="d",0,"")))))</f>
        <v/>
      </c>
      <c r="V73" s="1" t="str">
        <f>IF(V72=0,0,(IF('Объяснение первой части'!V$4="c",1,(IF('Объяснение первой части'!V$4="d",0,"")))))</f>
        <v/>
      </c>
      <c r="W73" s="1" t="str">
        <f>IF(W72=0,0,(IF('Объяснение первой части'!W$4="c",1,(IF('Объяснение первой части'!W$4="d",0,"")))))</f>
        <v/>
      </c>
      <c r="X73" s="1" t="str">
        <f>IF(X72=0,0,(IF('Объяснение первой части'!X$4="c",1,(IF('Объяснение первой части'!X$4="d",0,"")))))</f>
        <v/>
      </c>
      <c r="Y73" s="1" t="str">
        <f>IF(Y72=0,0,(IF('Объяснение первой части'!Y$4="c",1,(IF('Объяснение первой части'!Y$4="d",0,"")))))</f>
        <v/>
      </c>
      <c r="Z73" s="1" t="str">
        <f>IF(Z72=0,0,(IF('Объяснение первой части'!Z$4="c",1,(IF('Объяснение первой части'!Z$4="d",0,"")))))</f>
        <v/>
      </c>
      <c r="AA73" s="1" t="str">
        <f>IF(AA72=0,0,(IF('Объяснение первой части'!AA$4="c",1,(IF('Объяснение первой части'!AA$4="d",0,"")))))</f>
        <v/>
      </c>
      <c r="AB73" s="1" t="str">
        <f>IF(AB72=0,0,(IF('Объяснение первой части'!AB$4="c",1,(IF('Объяснение первой части'!AB$4="d",0,"")))))</f>
        <v/>
      </c>
      <c r="AC73" s="1" t="str">
        <f>IF(AC72=0,0,(IF('Объяснение первой части'!AC$4="c",1,(IF('Объяснение первой части'!AC$4="d",0,"")))))</f>
        <v/>
      </c>
      <c r="AD73" s="1" t="str">
        <f>IF(AD72=0,0,(IF('Объяснение первой части'!AD$4="c",1,(IF('Объяснение первой части'!AD$4="d",0,"")))))</f>
        <v/>
      </c>
      <c r="AE73" s="1" t="str">
        <f>IF(AE72=0,0,(IF('Объяснение первой части'!AE$4="c",1,(IF('Объяснение первой части'!AE$4="d",0,"")))))</f>
        <v/>
      </c>
      <c r="AF73" s="1" t="str">
        <f>IF(AF72=0,0,(IF('Объяснение первой части'!AF$4="c",1,(IF('Объяснение первой части'!AF$4="d",0,"")))))</f>
        <v/>
      </c>
      <c r="AG73" s="1" t="str">
        <f>IF(AG72=0,0,(IF('Объяснение первой части'!AG$4="c",1,(IF('Объяснение первой части'!AG$4="d",0,"")))))</f>
        <v/>
      </c>
      <c r="AH73" s="1" t="str">
        <f>IF(AH72=0,0,(IF('Объяснение первой части'!AH$4="c",1,(IF('Объяснение первой части'!AH$4="d",0,"")))))</f>
        <v/>
      </c>
      <c r="AI73" s="1" t="str">
        <f>IF(AI72=0,0,(IF('Объяснение первой части'!AI$4="c",1,(IF('Объяснение первой части'!AI$4="d",0,"")))))</f>
        <v/>
      </c>
      <c r="AJ73" s="1" t="str">
        <f>IF(AJ72=0,0,(IF('Объяснение первой части'!AJ$4="c",1,(IF('Объяснение первой части'!AJ$4="d",0,"")))))</f>
        <v/>
      </c>
      <c r="AK73" s="1" t="str">
        <f>IF(AK72=0,0,(IF('Объяснение первой части'!AK$4="c",1,(IF('Объяснение первой части'!AK$4="d",0,"")))))</f>
        <v/>
      </c>
      <c r="AL73" s="1" t="str">
        <f>IF(AL72=0,0,(IF('Объяснение первой части'!AL$4="c",1,(IF('Объяснение первой части'!AL$4="d",0,"")))))</f>
        <v/>
      </c>
      <c r="AM73" s="1" t="str">
        <f>IF(AM72=0,0,(IF('Объяснение первой части'!AM$4="c",1,(IF('Объяснение первой части'!AM$4="d",0,"")))))</f>
        <v/>
      </c>
      <c r="AN73" s="1" t="str">
        <f>IF(AN72=0,0,(IF('Объяснение первой части'!AN$4="c",1,(IF('Объяснение первой части'!AN$4="d",0,"")))))</f>
        <v/>
      </c>
      <c r="AO73" s="1" t="str">
        <f>IF(AO72=0,0,(IF('Объяснение первой части'!AO$4="c",1,(IF('Объяснение первой части'!AO$4="d",0,"")))))</f>
        <v/>
      </c>
      <c r="AP73" s="1" t="str">
        <f>IF(AP72=0,0,(IF('Объяснение первой части'!AP$4="c",1,(IF('Объяснение первой части'!AP$4="d",0,"")))))</f>
        <v/>
      </c>
      <c r="AQ73" s="1" t="str">
        <f>IF(AQ72=0,0,(IF('Объяснение первой части'!AQ$4="c",1,(IF('Объяснение первой части'!AQ$4="d",0,"")))))</f>
        <v/>
      </c>
      <c r="AR73" s="1" t="str">
        <f>IF(AR72=0,0,(IF('Объяснение первой части'!AR$4="c",1,(IF('Объяснение первой части'!AR$4="d",0,"")))))</f>
        <v/>
      </c>
      <c r="AS73" s="1" t="str">
        <f>IF(AS72=0,0,(IF('Объяснение первой части'!AS$4="c",1,(IF('Объяснение первой части'!AS$4="d",0,"")))))</f>
        <v/>
      </c>
      <c r="AT73" s="1" t="str">
        <f>IF(AT72=0,0,(IF('Объяснение первой части'!AT$4="c",1,(IF('Объяснение первой части'!AT$4="d",0,"")))))</f>
        <v/>
      </c>
      <c r="AU73" s="1" t="str">
        <f>IF(AU72=0,0,(IF('Объяснение первой части'!AU$4="c",1,(IF('Объяснение первой части'!AU$4="d",0,"")))))</f>
        <v/>
      </c>
      <c r="AV73" s="1" t="str">
        <f>IF(AV72=0,0,(IF('Объяснение первой части'!AV$4="c",1,(IF('Объяснение первой части'!AV$4="d",0,"")))))</f>
        <v/>
      </c>
      <c r="AW73" s="1" t="str">
        <f>IF(AW72=0,0,(IF('Объяснение первой части'!AW$4="c",1,(IF('Объяснение первой части'!AW$4="d",0,"")))))</f>
        <v/>
      </c>
      <c r="AX73" s="1" t="str">
        <f>IF(AX72=0,0,(IF('Объяснение первой части'!AX$4="c",1,(IF('Объяснение первой части'!AX$4="d",0,"")))))</f>
        <v/>
      </c>
      <c r="AY73" s="1" t="str">
        <f>IF(AY72=0,0,(IF('Объяснение первой части'!AY$4="c",1,(IF('Объяснение первой части'!AY$4="d",0,"")))))</f>
        <v/>
      </c>
      <c r="AZ73" s="1" t="str">
        <f>IF(AZ72=0,0,(IF('Объяснение первой части'!AZ$4="c",1,(IF('Объяснение первой части'!AZ$4="d",0,"")))))</f>
        <v/>
      </c>
      <c r="BA73" s="1" t="str">
        <f>IF(BA72=0,0,(IF('Объяснение первой части'!BA$4="c",1,(IF('Объяснение первой части'!BA$4="d",0,"")))))</f>
        <v/>
      </c>
      <c r="BB73" s="1" t="str">
        <f>IF(BB72=0,0,(IF('Объяснение первой части'!BB$4="c",1,(IF('Объяснение первой части'!BB$4="d",0,"")))))</f>
        <v/>
      </c>
      <c r="BC73" s="1" t="str">
        <f>IF(BC72=0,0,(IF('Объяснение первой части'!BC$4="c",1,(IF('Объяснение первой части'!BC$4="d",0,"")))))</f>
        <v/>
      </c>
      <c r="BD73" s="1" t="str">
        <f>IF(BD72=0,0,(IF('Объяснение первой части'!BD$4="c",1,(IF('Объяснение первой части'!BD$4="d",0,"")))))</f>
        <v/>
      </c>
      <c r="BE73" s="1" t="str">
        <f>IF(BE72=0,0,(IF('Объяснение первой части'!BE$4="c",1,(IF('Объяснение первой части'!BE$4="d",0,"")))))</f>
        <v/>
      </c>
      <c r="BF73" s="1" t="str">
        <f>IF(BF72=0,0,(IF('Объяснение первой части'!BF$4="c",1,(IF('Объяснение первой части'!BF$4="d",0,"")))))</f>
        <v/>
      </c>
      <c r="BG73" s="1" t="str">
        <f>IF(BG72=0,0,(IF('Объяснение первой части'!BG$4="c",1,(IF('Объяснение первой части'!BG$4="d",0,"")))))</f>
        <v/>
      </c>
      <c r="BH73" s="1" t="str">
        <f>IF(BH72=0,0,(IF('Объяснение первой части'!BH$4="c",1,(IF('Объяснение первой части'!BH$4="d",0,"")))))</f>
        <v/>
      </c>
      <c r="BI73" s="1" t="str">
        <f>IF(BI72=0,0,(IF('Объяснение первой части'!BI$4="c",1,(IF('Объяснение первой части'!BI$4="d",0,"")))))</f>
        <v/>
      </c>
      <c r="BJ73" s="1" t="str">
        <f>IF(BJ72=0,0,(IF('Объяснение первой части'!BJ$4="c",1,(IF('Объяснение первой части'!BJ$4="d",0,"")))))</f>
        <v/>
      </c>
      <c r="BK73" s="1" t="str">
        <f>IF(BK72=0,0,(IF('Объяснение первой части'!BK$4="c",1,(IF('Объяснение первой части'!BK$4="d",0,"")))))</f>
        <v/>
      </c>
      <c r="BL73" s="1" t="str">
        <f>IF(BL72=0,0,(IF('Объяснение первой части'!BL$4="c",1,(IF('Объяснение первой части'!BL$4="d",0,"")))))</f>
        <v/>
      </c>
      <c r="BM73" s="1" t="str">
        <f>IF(BM72=0,0,(IF('Объяснение первой части'!BM$4="c",1,(IF('Объяснение первой части'!BM$4="d",0,"")))))</f>
        <v/>
      </c>
      <c r="BN73" s="1" t="str">
        <f>IF(BN72=0,0,(IF('Объяснение первой части'!BN$4="c",1,(IF('Объяснение первой части'!BN$4="d",0,"")))))</f>
        <v/>
      </c>
      <c r="BO73" s="1" t="str">
        <f>IF(BO72=0,0,(IF('Объяснение первой части'!BO$4="c",1,(IF('Объяснение первой части'!BO$4="d",0,"")))))</f>
        <v/>
      </c>
      <c r="BP73" s="1" t="str">
        <f>IF(BP72=0,0,(IF('Объяснение первой части'!BP$4="c",1,(IF('Объяснение первой части'!BP$4="d",0,"")))))</f>
        <v/>
      </c>
      <c r="BQ73" s="1" t="str">
        <f>IF(BQ72=0,0,(IF('Объяснение первой части'!BQ$4="c",1,(IF('Объяснение первой части'!BQ$4="d",0,"")))))</f>
        <v/>
      </c>
      <c r="BR73" s="1" t="str">
        <f>IF(BR72=0,0,(IF('Объяснение первой части'!BR$4="c",1,(IF('Объяснение первой части'!BR$4="d",0,"")))))</f>
        <v/>
      </c>
      <c r="BS73" s="1" t="str">
        <f>IF(BS72=0,0,(IF('Объяснение первой части'!BS$4="c",1,(IF('Объяснение первой части'!BS$4="d",0,"")))))</f>
        <v/>
      </c>
      <c r="BT73" s="1" t="str">
        <f>IF(BT72=0,0,(IF('Объяснение первой части'!BT$4="c",1,(IF('Объяснение первой части'!BT$4="d",0,"")))))</f>
        <v/>
      </c>
      <c r="BU73" s="1" t="str">
        <f>IF(BU72=0,0,(IF('Объяснение первой части'!BU$4="c",1,(IF('Объяснение первой части'!BU$4="d",0,"")))))</f>
        <v/>
      </c>
      <c r="BV73" s="1" t="str">
        <f>IF(BV72=0,0,(IF('Объяснение первой части'!BV$4="c",1,(IF('Объяснение первой части'!BV$4="d",0,"")))))</f>
        <v/>
      </c>
      <c r="BW73" s="1" t="str">
        <f>IF(BW72=0,0,(IF('Объяснение первой части'!BW$4="c",1,(IF('Объяснение первой части'!BW$4="d",0,"")))))</f>
        <v/>
      </c>
      <c r="BX73" s="1" t="str">
        <f>IF(BX72=0,0,(IF('Объяснение первой части'!BX$4="c",1,(IF('Объяснение первой части'!BX$4="d",0,"")))))</f>
        <v/>
      </c>
      <c r="BY73" s="1" t="str">
        <f>IF(BY72=0,0,(IF('Объяснение первой части'!BY$4="c",1,(IF('Объяснение первой части'!BY$4="d",0,"")))))</f>
        <v/>
      </c>
      <c r="BZ73" s="1" t="str">
        <f>IF(BZ72=0,0,(IF('Объяснение первой части'!BZ$4="c",1,(IF('Объяснение первой части'!BZ$4="d",0,"")))))</f>
        <v/>
      </c>
      <c r="CA73" s="1" t="str">
        <f>IF(CA72=0,0,(IF('Объяснение первой части'!CA$4="c",1,(IF('Объяснение первой части'!CA$4="d",0,"")))))</f>
        <v/>
      </c>
      <c r="CB73" s="1" t="str">
        <f>IF(CB72=0,0,(IF('Объяснение первой части'!CB$4="c",1,(IF('Объяснение первой части'!CB$4="d",0,"")))))</f>
        <v/>
      </c>
      <c r="CC73" s="1" t="str">
        <f>IF(CC72=0,0,(IF('Объяснение первой части'!CC$4="c",1,(IF('Объяснение первой части'!CC$4="d",0,"")))))</f>
        <v/>
      </c>
      <c r="CD73" s="1" t="str">
        <f>IF(CD72=0,0,(IF('Объяснение первой части'!CD$4="c",1,(IF('Объяснение первой части'!CD$4="d",0,"")))))</f>
        <v/>
      </c>
      <c r="CE73" s="1" t="str">
        <f>IF(CE72=0,0,(IF('Объяснение первой части'!CE$4="c",1,(IF('Объяснение первой части'!CE$4="d",0,"")))))</f>
        <v/>
      </c>
      <c r="CF73" s="1" t="str">
        <f>IF(CF72=0,0,(IF('Объяснение первой части'!CF$4="c",1,(IF('Объяснение первой части'!CF$4="d",0,"")))))</f>
        <v/>
      </c>
      <c r="CG73" s="1" t="str">
        <f>IF(CG72=0,0,(IF('Объяснение первой части'!CG$4="c",1,(IF('Объяснение первой части'!CG$4="d",0,"")))))</f>
        <v/>
      </c>
      <c r="CH73" s="1" t="str">
        <f>IF(CH72=0,0,(IF('Объяснение первой части'!CH$4="c",1,(IF('Объяснение первой части'!CH$4="d",0,"")))))</f>
        <v/>
      </c>
      <c r="CI73" s="1" t="str">
        <f>IF(CI72=0,0,(IF('Объяснение первой части'!CI$4="c",1,(IF('Объяснение первой части'!CI$4="d",0,"")))))</f>
        <v/>
      </c>
      <c r="CJ73" s="1" t="str">
        <f>IF(CJ72=0,0,(IF('Объяснение первой части'!CJ$4="c",1,(IF('Объяснение первой части'!CJ$4="d",0,"")))))</f>
        <v/>
      </c>
      <c r="CK73" s="1" t="str">
        <f>IF(CK72=0,0,(IF('Объяснение первой части'!CK$4="c",1,(IF('Объяснение первой части'!CK$4="d",0,"")))))</f>
        <v/>
      </c>
      <c r="CL73" s="1" t="str">
        <f>IF(CL72=0,0,(IF('Объяснение первой части'!CL$4="c",1,(IF('Объяснение первой части'!CL$4="d",0,"")))))</f>
        <v/>
      </c>
      <c r="CM73" s="1" t="str">
        <f>IF(CM72=0,0,(IF('Объяснение первой части'!CM$4="c",1,(IF('Объяснение первой части'!CM$4="d",0,"")))))</f>
        <v/>
      </c>
      <c r="CN73" s="1" t="str">
        <f>IF(CN72=0,0,(IF('Объяснение первой части'!CN$4="c",1,(IF('Объяснение первой части'!CN$4="d",0,"")))))</f>
        <v/>
      </c>
      <c r="CO73" s="1" t="str">
        <f>IF(CO72=0,0,(IF('Объяснение первой части'!CO$4="c",1,(IF('Объяснение первой части'!CO$4="d",0,"")))))</f>
        <v/>
      </c>
      <c r="CP73" s="1" t="str">
        <f>IF(CP72=0,0,(IF('Объяснение первой части'!CP$4="c",1,(IF('Объяснение первой части'!CP$4="d",0,"")))))</f>
        <v/>
      </c>
      <c r="CQ73" s="1" t="str">
        <f>IF(CQ72=0,0,(IF('Объяснение первой части'!CQ$4="c",1,(IF('Объяснение первой части'!CQ$4="d",0,"")))))</f>
        <v/>
      </c>
      <c r="CR73" s="1" t="str">
        <f>IF(CR72=0,0,(IF('Объяснение первой части'!CR$4="c",1,(IF('Объяснение первой части'!CR$4="d",0,"")))))</f>
        <v/>
      </c>
      <c r="CS73" s="1" t="str">
        <f>IF(CS72=0,0,(IF('Объяснение первой части'!CS$4="c",1,(IF('Объяснение первой части'!CS$4="d",0,"")))))</f>
        <v/>
      </c>
      <c r="CT73" s="1" t="str">
        <f>IF(CT72=0,0,(IF('Объяснение первой части'!CT$4="c",1,(IF('Объяснение первой части'!CT$4="d",0,"")))))</f>
        <v/>
      </c>
      <c r="CU73" s="1" t="str">
        <f>IF(CU72=0,0,(IF('Объяснение первой части'!CU$4="c",1,(IF('Объяснение первой части'!CU$4="d",0,"")))))</f>
        <v/>
      </c>
      <c r="CV73" s="1" t="str">
        <f>IF(CV72=0,0,(IF('Объяснение первой части'!CV$4="c",1,(IF('Объяснение первой части'!CV$4="d",0,"")))))</f>
        <v/>
      </c>
      <c r="CW73" s="1" t="str">
        <f>IF(CW72=0,0,(IF('Объяснение первой части'!CW$4="c",1,(IF('Объяснение первой части'!CW$4="d",0,"")))))</f>
        <v/>
      </c>
      <c r="CX73" s="50" t="str">
        <f>IF(CX72=0,0,(IF('Объяснение первой части'!CX$4="c",1,(IF('Объяснение первой части'!CX$4="d",0,"")))))</f>
        <v/>
      </c>
    </row>
    <row r="74" spans="1:102" x14ac:dyDescent="0.25">
      <c r="A74" s="121"/>
      <c r="B74" s="122"/>
      <c r="C74" s="1" t="str">
        <f>IF(C73=0,0,(IF('Объяснение первой части'!C$5="c",1,(IF('Объяснение первой части'!C$5="d",0,"")))))</f>
        <v/>
      </c>
      <c r="D74" s="1" t="str">
        <f>IF(D73=0,0,(IF('Объяснение первой части'!D$5="c",1,(IF('Объяснение первой части'!D$5="d",0,"")))))</f>
        <v/>
      </c>
      <c r="E74" s="1" t="str">
        <f>IF(E73=0,0,(IF('Объяснение первой части'!E$5="c",1,(IF('Объяснение первой части'!E$5="d",0,"")))))</f>
        <v/>
      </c>
      <c r="F74" s="1" t="str">
        <f>IF(F73=0,0,(IF('Объяснение первой части'!F$5="c",1,(IF('Объяснение первой части'!F$5="d",0,"")))))</f>
        <v/>
      </c>
      <c r="G74" s="1" t="str">
        <f>IF(G73=0,0,(IF('Объяснение первой части'!G$5="c",1,(IF('Объяснение первой части'!G$5="d",0,"")))))</f>
        <v/>
      </c>
      <c r="H74" s="1" t="str">
        <f>IF(H73=0,0,(IF('Объяснение первой части'!H$5="c",1,(IF('Объяснение первой части'!H$5="d",0,"")))))</f>
        <v/>
      </c>
      <c r="I74" s="1" t="str">
        <f>IF(I73=0,0,(IF('Объяснение первой части'!I$5="c",1,(IF('Объяснение первой части'!I$5="d",0,"")))))</f>
        <v/>
      </c>
      <c r="J74" s="1" t="str">
        <f>IF(J73=0,0,(IF('Объяснение первой части'!J$5="c",1,(IF('Объяснение первой части'!J$5="d",0,"")))))</f>
        <v/>
      </c>
      <c r="K74" s="1" t="str">
        <f>IF(K73=0,0,(IF('Объяснение первой части'!K$5="c",1,(IF('Объяснение первой части'!K$5="d",0,"")))))</f>
        <v/>
      </c>
      <c r="L74" s="1" t="str">
        <f>IF(L73=0,0,(IF('Объяснение первой части'!L$5="c",1,(IF('Объяснение первой части'!L$5="d",0,"")))))</f>
        <v/>
      </c>
      <c r="M74" s="1" t="str">
        <f>IF(M73=0,0,(IF('Объяснение первой части'!M$5="c",1,(IF('Объяснение первой части'!M$5="d",0,"")))))</f>
        <v/>
      </c>
      <c r="N74" s="1" t="str">
        <f>IF(N73=0,0,(IF('Объяснение первой части'!N$5="c",1,(IF('Объяснение первой части'!N$5="d",0,"")))))</f>
        <v/>
      </c>
      <c r="O74" s="1" t="str">
        <f>IF(O73=0,0,(IF('Объяснение первой части'!O$5="c",1,(IF('Объяснение первой части'!O$5="d",0,"")))))</f>
        <v/>
      </c>
      <c r="P74" s="1" t="str">
        <f>IF(P73=0,0,(IF('Объяснение первой части'!P$5="c",1,(IF('Объяснение первой части'!P$5="d",0,"")))))</f>
        <v/>
      </c>
      <c r="Q74" s="1" t="str">
        <f>IF(Q73=0,0,(IF('Объяснение первой части'!Q$5="c",1,(IF('Объяснение первой части'!Q$5="d",0,"")))))</f>
        <v/>
      </c>
      <c r="R74" s="1" t="str">
        <f>IF(R73=0,0,(IF('Объяснение первой части'!R$5="c",1,(IF('Объяснение первой части'!R$5="d",0,"")))))</f>
        <v/>
      </c>
      <c r="S74" s="1" t="str">
        <f>IF(S73=0,0,(IF('Объяснение первой части'!S$5="c",1,(IF('Объяснение первой части'!S$5="d",0,"")))))</f>
        <v/>
      </c>
      <c r="T74" s="1" t="str">
        <f>IF(T73=0,0,(IF('Объяснение первой части'!T$5="c",1,(IF('Объяснение первой части'!T$5="d",0,"")))))</f>
        <v/>
      </c>
      <c r="U74" s="1" t="str">
        <f>IF(U73=0,0,(IF('Объяснение первой части'!U$5="c",1,(IF('Объяснение первой части'!U$5="d",0,"")))))</f>
        <v/>
      </c>
      <c r="V74" s="1" t="str">
        <f>IF(V73=0,0,(IF('Объяснение первой части'!V$5="c",1,(IF('Объяснение первой части'!V$5="d",0,"")))))</f>
        <v/>
      </c>
      <c r="W74" s="1" t="str">
        <f>IF(W73=0,0,(IF('Объяснение первой части'!W$5="c",1,(IF('Объяснение первой части'!W$5="d",0,"")))))</f>
        <v/>
      </c>
      <c r="X74" s="1" t="str">
        <f>IF(X73=0,0,(IF('Объяснение первой части'!X$5="c",1,(IF('Объяснение первой части'!X$5="d",0,"")))))</f>
        <v/>
      </c>
      <c r="Y74" s="1" t="str">
        <f>IF(Y73=0,0,(IF('Объяснение первой части'!Y$5="c",1,(IF('Объяснение первой части'!Y$5="d",0,"")))))</f>
        <v/>
      </c>
      <c r="Z74" s="1" t="str">
        <f>IF(Z73=0,0,(IF('Объяснение первой части'!Z$5="c",1,(IF('Объяснение первой части'!Z$5="d",0,"")))))</f>
        <v/>
      </c>
      <c r="AA74" s="1" t="str">
        <f>IF(AA73=0,0,(IF('Объяснение первой части'!AA$5="c",1,(IF('Объяснение первой части'!AA$5="d",0,"")))))</f>
        <v/>
      </c>
      <c r="AB74" s="1" t="str">
        <f>IF(AB73=0,0,(IF('Объяснение первой части'!AB$5="c",1,(IF('Объяснение первой части'!AB$5="d",0,"")))))</f>
        <v/>
      </c>
      <c r="AC74" s="1" t="str">
        <f>IF(AC73=0,0,(IF('Объяснение первой части'!AC$5="c",1,(IF('Объяснение первой части'!AC$5="d",0,"")))))</f>
        <v/>
      </c>
      <c r="AD74" s="1" t="str">
        <f>IF(AD73=0,0,(IF('Объяснение первой части'!AD$5="c",1,(IF('Объяснение первой части'!AD$5="d",0,"")))))</f>
        <v/>
      </c>
      <c r="AE74" s="1" t="str">
        <f>IF(AE73=0,0,(IF('Объяснение первой части'!AE$5="c",1,(IF('Объяснение первой части'!AE$5="d",0,"")))))</f>
        <v/>
      </c>
      <c r="AF74" s="1" t="str">
        <f>IF(AF73=0,0,(IF('Объяснение первой части'!AF$5="c",1,(IF('Объяснение первой части'!AF$5="d",0,"")))))</f>
        <v/>
      </c>
      <c r="AG74" s="1" t="str">
        <f>IF(AG73=0,0,(IF('Объяснение первой части'!AG$5="c",1,(IF('Объяснение первой части'!AG$5="d",0,"")))))</f>
        <v/>
      </c>
      <c r="AH74" s="1" t="str">
        <f>IF(AH73=0,0,(IF('Объяснение первой части'!AH$5="c",1,(IF('Объяснение первой части'!AH$5="d",0,"")))))</f>
        <v/>
      </c>
      <c r="AI74" s="1" t="str">
        <f>IF(AI73=0,0,(IF('Объяснение первой части'!AI$5="c",1,(IF('Объяснение первой части'!AI$5="d",0,"")))))</f>
        <v/>
      </c>
      <c r="AJ74" s="1" t="str">
        <f>IF(AJ73=0,0,(IF('Объяснение первой части'!AJ$5="c",1,(IF('Объяснение первой части'!AJ$5="d",0,"")))))</f>
        <v/>
      </c>
      <c r="AK74" s="1" t="str">
        <f>IF(AK73=0,0,(IF('Объяснение первой части'!AK$5="c",1,(IF('Объяснение первой части'!AK$5="d",0,"")))))</f>
        <v/>
      </c>
      <c r="AL74" s="1" t="str">
        <f>IF(AL73=0,0,(IF('Объяснение первой части'!AL$5="c",1,(IF('Объяснение первой части'!AL$5="d",0,"")))))</f>
        <v/>
      </c>
      <c r="AM74" s="1" t="str">
        <f>IF(AM73=0,0,(IF('Объяснение первой части'!AM$5="c",1,(IF('Объяснение первой части'!AM$5="d",0,"")))))</f>
        <v/>
      </c>
      <c r="AN74" s="1" t="str">
        <f>IF(AN73=0,0,(IF('Объяснение первой части'!AN$5="c",1,(IF('Объяснение первой части'!AN$5="d",0,"")))))</f>
        <v/>
      </c>
      <c r="AO74" s="1" t="str">
        <f>IF(AO73=0,0,(IF('Объяснение первой части'!AO$5="c",1,(IF('Объяснение первой части'!AO$5="d",0,"")))))</f>
        <v/>
      </c>
      <c r="AP74" s="1" t="str">
        <f>IF(AP73=0,0,(IF('Объяснение первой части'!AP$5="c",1,(IF('Объяснение первой части'!AP$5="d",0,"")))))</f>
        <v/>
      </c>
      <c r="AQ74" s="1" t="str">
        <f>IF(AQ73=0,0,(IF('Объяснение первой части'!AQ$5="c",1,(IF('Объяснение первой части'!AQ$5="d",0,"")))))</f>
        <v/>
      </c>
      <c r="AR74" s="1" t="str">
        <f>IF(AR73=0,0,(IF('Объяснение первой части'!AR$5="c",1,(IF('Объяснение первой части'!AR$5="d",0,"")))))</f>
        <v/>
      </c>
      <c r="AS74" s="1" t="str">
        <f>IF(AS73=0,0,(IF('Объяснение первой части'!AS$5="c",1,(IF('Объяснение первой части'!AS$5="d",0,"")))))</f>
        <v/>
      </c>
      <c r="AT74" s="1" t="str">
        <f>IF(AT73=0,0,(IF('Объяснение первой части'!AT$5="c",1,(IF('Объяснение первой части'!AT$5="d",0,"")))))</f>
        <v/>
      </c>
      <c r="AU74" s="1" t="str">
        <f>IF(AU73=0,0,(IF('Объяснение первой части'!AU$5="c",1,(IF('Объяснение первой части'!AU$5="d",0,"")))))</f>
        <v/>
      </c>
      <c r="AV74" s="1" t="str">
        <f>IF(AV73=0,0,(IF('Объяснение первой части'!AV$5="c",1,(IF('Объяснение первой части'!AV$5="d",0,"")))))</f>
        <v/>
      </c>
      <c r="AW74" s="1" t="str">
        <f>IF(AW73=0,0,(IF('Объяснение первой части'!AW$5="c",1,(IF('Объяснение первой части'!AW$5="d",0,"")))))</f>
        <v/>
      </c>
      <c r="AX74" s="1" t="str">
        <f>IF(AX73=0,0,(IF('Объяснение первой части'!AX$5="c",1,(IF('Объяснение первой части'!AX$5="d",0,"")))))</f>
        <v/>
      </c>
      <c r="AY74" s="1" t="str">
        <f>IF(AY73=0,0,(IF('Объяснение первой части'!AY$5="c",1,(IF('Объяснение первой части'!AY$5="d",0,"")))))</f>
        <v/>
      </c>
      <c r="AZ74" s="1" t="str">
        <f>IF(AZ73=0,0,(IF('Объяснение первой части'!AZ$5="c",1,(IF('Объяснение первой части'!AZ$5="d",0,"")))))</f>
        <v/>
      </c>
      <c r="BA74" s="1" t="str">
        <f>IF(BA73=0,0,(IF('Объяснение первой части'!BA$5="c",1,(IF('Объяснение первой части'!BA$5="d",0,"")))))</f>
        <v/>
      </c>
      <c r="BB74" s="1" t="str">
        <f>IF(BB73=0,0,(IF('Объяснение первой части'!BB$5="c",1,(IF('Объяснение первой части'!BB$5="d",0,"")))))</f>
        <v/>
      </c>
      <c r="BC74" s="1" t="str">
        <f>IF(BC73=0,0,(IF('Объяснение первой части'!BC$5="c",1,(IF('Объяснение первой части'!BC$5="d",0,"")))))</f>
        <v/>
      </c>
      <c r="BD74" s="1" t="str">
        <f>IF(BD73=0,0,(IF('Объяснение первой части'!BD$5="c",1,(IF('Объяснение первой части'!BD$5="d",0,"")))))</f>
        <v/>
      </c>
      <c r="BE74" s="1" t="str">
        <f>IF(BE73=0,0,(IF('Объяснение первой части'!BE$5="c",1,(IF('Объяснение первой части'!BE$5="d",0,"")))))</f>
        <v/>
      </c>
      <c r="BF74" s="1" t="str">
        <f>IF(BF73=0,0,(IF('Объяснение первой части'!BF$5="c",1,(IF('Объяснение первой части'!BF$5="d",0,"")))))</f>
        <v/>
      </c>
      <c r="BG74" s="1" t="str">
        <f>IF(BG73=0,0,(IF('Объяснение первой части'!BG$5="c",1,(IF('Объяснение первой части'!BG$5="d",0,"")))))</f>
        <v/>
      </c>
      <c r="BH74" s="1" t="str">
        <f>IF(BH73=0,0,(IF('Объяснение первой части'!BH$5="c",1,(IF('Объяснение первой части'!BH$5="d",0,"")))))</f>
        <v/>
      </c>
      <c r="BI74" s="1" t="str">
        <f>IF(BI73=0,0,(IF('Объяснение первой части'!BI$5="c",1,(IF('Объяснение первой части'!BI$5="d",0,"")))))</f>
        <v/>
      </c>
      <c r="BJ74" s="1" t="str">
        <f>IF(BJ73=0,0,(IF('Объяснение первой части'!BJ$5="c",1,(IF('Объяснение первой части'!BJ$5="d",0,"")))))</f>
        <v/>
      </c>
      <c r="BK74" s="1" t="str">
        <f>IF(BK73=0,0,(IF('Объяснение первой части'!BK$5="c",1,(IF('Объяснение первой части'!BK$5="d",0,"")))))</f>
        <v/>
      </c>
      <c r="BL74" s="1" t="str">
        <f>IF(BL73=0,0,(IF('Объяснение первой части'!BL$5="c",1,(IF('Объяснение первой части'!BL$5="d",0,"")))))</f>
        <v/>
      </c>
      <c r="BM74" s="1" t="str">
        <f>IF(BM73=0,0,(IF('Объяснение первой части'!BM$5="c",1,(IF('Объяснение первой части'!BM$5="d",0,"")))))</f>
        <v/>
      </c>
      <c r="BN74" s="1" t="str">
        <f>IF(BN73=0,0,(IF('Объяснение первой части'!BN$5="c",1,(IF('Объяснение первой части'!BN$5="d",0,"")))))</f>
        <v/>
      </c>
      <c r="BO74" s="1" t="str">
        <f>IF(BO73=0,0,(IF('Объяснение первой части'!BO$5="c",1,(IF('Объяснение первой части'!BO$5="d",0,"")))))</f>
        <v/>
      </c>
      <c r="BP74" s="1" t="str">
        <f>IF(BP73=0,0,(IF('Объяснение первой части'!BP$5="c",1,(IF('Объяснение первой части'!BP$5="d",0,"")))))</f>
        <v/>
      </c>
      <c r="BQ74" s="1" t="str">
        <f>IF(BQ73=0,0,(IF('Объяснение первой части'!BQ$5="c",1,(IF('Объяснение первой части'!BQ$5="d",0,"")))))</f>
        <v/>
      </c>
      <c r="BR74" s="1" t="str">
        <f>IF(BR73=0,0,(IF('Объяснение первой части'!BR$5="c",1,(IF('Объяснение первой части'!BR$5="d",0,"")))))</f>
        <v/>
      </c>
      <c r="BS74" s="1" t="str">
        <f>IF(BS73=0,0,(IF('Объяснение первой части'!BS$5="c",1,(IF('Объяснение первой части'!BS$5="d",0,"")))))</f>
        <v/>
      </c>
      <c r="BT74" s="1" t="str">
        <f>IF(BT73=0,0,(IF('Объяснение первой части'!BT$5="c",1,(IF('Объяснение первой части'!BT$5="d",0,"")))))</f>
        <v/>
      </c>
      <c r="BU74" s="1" t="str">
        <f>IF(BU73=0,0,(IF('Объяснение первой части'!BU$5="c",1,(IF('Объяснение первой части'!BU$5="d",0,"")))))</f>
        <v/>
      </c>
      <c r="BV74" s="1" t="str">
        <f>IF(BV73=0,0,(IF('Объяснение первой части'!BV$5="c",1,(IF('Объяснение первой части'!BV$5="d",0,"")))))</f>
        <v/>
      </c>
      <c r="BW74" s="1" t="str">
        <f>IF(BW73=0,0,(IF('Объяснение первой части'!BW$5="c",1,(IF('Объяснение первой части'!BW$5="d",0,"")))))</f>
        <v/>
      </c>
      <c r="BX74" s="1" t="str">
        <f>IF(BX73=0,0,(IF('Объяснение первой части'!BX$5="c",1,(IF('Объяснение первой части'!BX$5="d",0,"")))))</f>
        <v/>
      </c>
      <c r="BY74" s="1" t="str">
        <f>IF(BY73=0,0,(IF('Объяснение первой части'!BY$5="c",1,(IF('Объяснение первой части'!BY$5="d",0,"")))))</f>
        <v/>
      </c>
      <c r="BZ74" s="1" t="str">
        <f>IF(BZ73=0,0,(IF('Объяснение первой части'!BZ$5="c",1,(IF('Объяснение первой части'!BZ$5="d",0,"")))))</f>
        <v/>
      </c>
      <c r="CA74" s="1" t="str">
        <f>IF(CA73=0,0,(IF('Объяснение первой части'!CA$5="c",1,(IF('Объяснение первой части'!CA$5="d",0,"")))))</f>
        <v/>
      </c>
      <c r="CB74" s="1" t="str">
        <f>IF(CB73=0,0,(IF('Объяснение первой части'!CB$5="c",1,(IF('Объяснение первой части'!CB$5="d",0,"")))))</f>
        <v/>
      </c>
      <c r="CC74" s="1" t="str">
        <f>IF(CC73=0,0,(IF('Объяснение первой части'!CC$5="c",1,(IF('Объяснение первой части'!CC$5="d",0,"")))))</f>
        <v/>
      </c>
      <c r="CD74" s="1" t="str">
        <f>IF(CD73=0,0,(IF('Объяснение первой части'!CD$5="c",1,(IF('Объяснение первой части'!CD$5="d",0,"")))))</f>
        <v/>
      </c>
      <c r="CE74" s="1" t="str">
        <f>IF(CE73=0,0,(IF('Объяснение первой части'!CE$5="c",1,(IF('Объяснение первой части'!CE$5="d",0,"")))))</f>
        <v/>
      </c>
      <c r="CF74" s="1" t="str">
        <f>IF(CF73=0,0,(IF('Объяснение первой части'!CF$5="c",1,(IF('Объяснение первой части'!CF$5="d",0,"")))))</f>
        <v/>
      </c>
      <c r="CG74" s="1" t="str">
        <f>IF(CG73=0,0,(IF('Объяснение первой части'!CG$5="c",1,(IF('Объяснение первой части'!CG$5="d",0,"")))))</f>
        <v/>
      </c>
      <c r="CH74" s="1" t="str">
        <f>IF(CH73=0,0,(IF('Объяснение первой части'!CH$5="c",1,(IF('Объяснение первой части'!CH$5="d",0,"")))))</f>
        <v/>
      </c>
      <c r="CI74" s="1" t="str">
        <f>IF(CI73=0,0,(IF('Объяснение первой части'!CI$5="c",1,(IF('Объяснение первой части'!CI$5="d",0,"")))))</f>
        <v/>
      </c>
      <c r="CJ74" s="1" t="str">
        <f>IF(CJ73=0,0,(IF('Объяснение первой части'!CJ$5="c",1,(IF('Объяснение первой части'!CJ$5="d",0,"")))))</f>
        <v/>
      </c>
      <c r="CK74" s="1" t="str">
        <f>IF(CK73=0,0,(IF('Объяснение первой части'!CK$5="c",1,(IF('Объяснение первой части'!CK$5="d",0,"")))))</f>
        <v/>
      </c>
      <c r="CL74" s="1" t="str">
        <f>IF(CL73=0,0,(IF('Объяснение первой части'!CL$5="c",1,(IF('Объяснение первой части'!CL$5="d",0,"")))))</f>
        <v/>
      </c>
      <c r="CM74" s="1" t="str">
        <f>IF(CM73=0,0,(IF('Объяснение первой части'!CM$5="c",1,(IF('Объяснение первой части'!CM$5="d",0,"")))))</f>
        <v/>
      </c>
      <c r="CN74" s="1" t="str">
        <f>IF(CN73=0,0,(IF('Объяснение первой части'!CN$5="c",1,(IF('Объяснение первой части'!CN$5="d",0,"")))))</f>
        <v/>
      </c>
      <c r="CO74" s="1" t="str">
        <f>IF(CO73=0,0,(IF('Объяснение первой части'!CO$5="c",1,(IF('Объяснение первой части'!CO$5="d",0,"")))))</f>
        <v/>
      </c>
      <c r="CP74" s="1" t="str">
        <f>IF(CP73=0,0,(IF('Объяснение первой части'!CP$5="c",1,(IF('Объяснение первой части'!CP$5="d",0,"")))))</f>
        <v/>
      </c>
      <c r="CQ74" s="1" t="str">
        <f>IF(CQ73=0,0,(IF('Объяснение первой части'!CQ$5="c",1,(IF('Объяснение первой части'!CQ$5="d",0,"")))))</f>
        <v/>
      </c>
      <c r="CR74" s="1" t="str">
        <f>IF(CR73=0,0,(IF('Объяснение первой части'!CR$5="c",1,(IF('Объяснение первой части'!CR$5="d",0,"")))))</f>
        <v/>
      </c>
      <c r="CS74" s="1" t="str">
        <f>IF(CS73=0,0,(IF('Объяснение первой части'!CS$5="c",1,(IF('Объяснение первой части'!CS$5="d",0,"")))))</f>
        <v/>
      </c>
      <c r="CT74" s="1" t="str">
        <f>IF(CT73=0,0,(IF('Объяснение первой части'!CT$5="c",1,(IF('Объяснение первой части'!CT$5="d",0,"")))))</f>
        <v/>
      </c>
      <c r="CU74" s="1" t="str">
        <f>IF(CU73=0,0,(IF('Объяснение первой части'!CU$5="c",1,(IF('Объяснение первой части'!CU$5="d",0,"")))))</f>
        <v/>
      </c>
      <c r="CV74" s="1" t="str">
        <f>IF(CV73=0,0,(IF('Объяснение первой части'!CV$5="c",1,(IF('Объяснение первой части'!CV$5="d",0,"")))))</f>
        <v/>
      </c>
      <c r="CW74" s="1" t="str">
        <f>IF(CW73=0,0,(IF('Объяснение первой части'!CW$5="c",1,(IF('Объяснение первой части'!CW$5="d",0,"")))))</f>
        <v/>
      </c>
      <c r="CX74" s="50" t="str">
        <f>IF(CX73=0,0,(IF('Объяснение первой части'!CX$5="c",1,(IF('Объяснение первой части'!CX$5="d",0,"")))))</f>
        <v/>
      </c>
    </row>
    <row r="75" spans="1:102" x14ac:dyDescent="0.25">
      <c r="A75" s="121"/>
      <c r="B75" s="122"/>
      <c r="C75" s="1" t="str">
        <f>IF(C74=0,0,(IF('Объяснение первой части'!C$6="c",1,(IF('Объяснение первой части'!C$6="d",0,"")))))</f>
        <v/>
      </c>
      <c r="D75" s="1" t="str">
        <f>IF(D74=0,0,(IF('Объяснение первой части'!D$6="c",1,(IF('Объяснение первой части'!D$6="d",0,"")))))</f>
        <v/>
      </c>
      <c r="E75" s="1" t="str">
        <f>IF(E74=0,0,(IF('Объяснение первой части'!E$6="c",1,(IF('Объяснение первой части'!E$6="d",0,"")))))</f>
        <v/>
      </c>
      <c r="F75" s="1" t="str">
        <f>IF(F74=0,0,(IF('Объяснение первой части'!F$6="c",1,(IF('Объяснение первой части'!F$6="d",0,"")))))</f>
        <v/>
      </c>
      <c r="G75" s="1" t="str">
        <f>IF(G74=0,0,(IF('Объяснение первой части'!G$6="c",1,(IF('Объяснение первой части'!G$6="d",0,"")))))</f>
        <v/>
      </c>
      <c r="H75" s="1" t="str">
        <f>IF(H74=0,0,(IF('Объяснение первой части'!H$6="c",1,(IF('Объяснение первой части'!H$6="d",0,"")))))</f>
        <v/>
      </c>
      <c r="I75" s="1" t="str">
        <f>IF(I74=0,0,(IF('Объяснение первой части'!I$6="c",1,(IF('Объяснение первой части'!I$6="d",0,"")))))</f>
        <v/>
      </c>
      <c r="J75" s="1" t="str">
        <f>IF(J74=0,0,(IF('Объяснение первой части'!J$6="c",1,(IF('Объяснение первой части'!J$6="d",0,"")))))</f>
        <v/>
      </c>
      <c r="K75" s="1" t="str">
        <f>IF(K74=0,0,(IF('Объяснение первой части'!K$6="c",1,(IF('Объяснение первой части'!K$6="d",0,"")))))</f>
        <v/>
      </c>
      <c r="L75" s="1" t="str">
        <f>IF(L74=0,0,(IF('Объяснение первой части'!L$6="c",1,(IF('Объяснение первой части'!L$6="d",0,"")))))</f>
        <v/>
      </c>
      <c r="M75" s="1" t="str">
        <f>IF(M74=0,0,(IF('Объяснение первой части'!M$6="c",1,(IF('Объяснение первой части'!M$6="d",0,"")))))</f>
        <v/>
      </c>
      <c r="N75" s="1" t="str">
        <f>IF(N74=0,0,(IF('Объяснение первой части'!N$6="c",1,(IF('Объяснение первой части'!N$6="d",0,"")))))</f>
        <v/>
      </c>
      <c r="O75" s="1" t="str">
        <f>IF(O74=0,0,(IF('Объяснение первой части'!O$6="c",1,(IF('Объяснение первой части'!O$6="d",0,"")))))</f>
        <v/>
      </c>
      <c r="P75" s="1" t="str">
        <f>IF(P74=0,0,(IF('Объяснение первой части'!P$6="c",1,(IF('Объяснение первой части'!P$6="d",0,"")))))</f>
        <v/>
      </c>
      <c r="Q75" s="1" t="str">
        <f>IF(Q74=0,0,(IF('Объяснение первой части'!Q$6="c",1,(IF('Объяснение первой части'!Q$6="d",0,"")))))</f>
        <v/>
      </c>
      <c r="R75" s="1" t="str">
        <f>IF(R74=0,0,(IF('Объяснение первой части'!R$6="c",1,(IF('Объяснение первой части'!R$6="d",0,"")))))</f>
        <v/>
      </c>
      <c r="S75" s="1" t="str">
        <f>IF(S74=0,0,(IF('Объяснение первой части'!S$6="c",1,(IF('Объяснение первой части'!S$6="d",0,"")))))</f>
        <v/>
      </c>
      <c r="T75" s="1" t="str">
        <f>IF(T74=0,0,(IF('Объяснение первой части'!T$6="c",1,(IF('Объяснение первой части'!T$6="d",0,"")))))</f>
        <v/>
      </c>
      <c r="U75" s="1" t="str">
        <f>IF(U74=0,0,(IF('Объяснение первой части'!U$6="c",1,(IF('Объяснение первой части'!U$6="d",0,"")))))</f>
        <v/>
      </c>
      <c r="V75" s="1" t="str">
        <f>IF(V74=0,0,(IF('Объяснение первой части'!V$6="c",1,(IF('Объяснение первой части'!V$6="d",0,"")))))</f>
        <v/>
      </c>
      <c r="W75" s="1" t="str">
        <f>IF(W74=0,0,(IF('Объяснение первой части'!W$6="c",1,(IF('Объяснение первой части'!W$6="d",0,"")))))</f>
        <v/>
      </c>
      <c r="X75" s="1" t="str">
        <f>IF(X74=0,0,(IF('Объяснение первой части'!X$6="c",1,(IF('Объяснение первой части'!X$6="d",0,"")))))</f>
        <v/>
      </c>
      <c r="Y75" s="1" t="str">
        <f>IF(Y74=0,0,(IF('Объяснение первой части'!Y$6="c",1,(IF('Объяснение первой части'!Y$6="d",0,"")))))</f>
        <v/>
      </c>
      <c r="Z75" s="1" t="str">
        <f>IF(Z74=0,0,(IF('Объяснение первой части'!Z$6="c",1,(IF('Объяснение первой части'!Z$6="d",0,"")))))</f>
        <v/>
      </c>
      <c r="AA75" s="1" t="str">
        <f>IF(AA74=0,0,(IF('Объяснение первой части'!AA$6="c",1,(IF('Объяснение первой части'!AA$6="d",0,"")))))</f>
        <v/>
      </c>
      <c r="AB75" s="1" t="str">
        <f>IF(AB74=0,0,(IF('Объяснение первой части'!AB$6="c",1,(IF('Объяснение первой части'!AB$6="d",0,"")))))</f>
        <v/>
      </c>
      <c r="AC75" s="1" t="str">
        <f>IF(AC74=0,0,(IF('Объяснение первой части'!AC$6="c",1,(IF('Объяснение первой части'!AC$6="d",0,"")))))</f>
        <v/>
      </c>
      <c r="AD75" s="1" t="str">
        <f>IF(AD74=0,0,(IF('Объяснение первой части'!AD$6="c",1,(IF('Объяснение первой части'!AD$6="d",0,"")))))</f>
        <v/>
      </c>
      <c r="AE75" s="1" t="str">
        <f>IF(AE74=0,0,(IF('Объяснение первой части'!AE$6="c",1,(IF('Объяснение первой части'!AE$6="d",0,"")))))</f>
        <v/>
      </c>
      <c r="AF75" s="1" t="str">
        <f>IF(AF74=0,0,(IF('Объяснение первой части'!AF$6="c",1,(IF('Объяснение первой части'!AF$6="d",0,"")))))</f>
        <v/>
      </c>
      <c r="AG75" s="1" t="str">
        <f>IF(AG74=0,0,(IF('Объяснение первой части'!AG$6="c",1,(IF('Объяснение первой части'!AG$6="d",0,"")))))</f>
        <v/>
      </c>
      <c r="AH75" s="1" t="str">
        <f>IF(AH74=0,0,(IF('Объяснение первой части'!AH$6="c",1,(IF('Объяснение первой части'!AH$6="d",0,"")))))</f>
        <v/>
      </c>
      <c r="AI75" s="1" t="str">
        <f>IF(AI74=0,0,(IF('Объяснение первой части'!AI$6="c",1,(IF('Объяснение первой части'!AI$6="d",0,"")))))</f>
        <v/>
      </c>
      <c r="AJ75" s="1" t="str">
        <f>IF(AJ74=0,0,(IF('Объяснение первой части'!AJ$6="c",1,(IF('Объяснение первой части'!AJ$6="d",0,"")))))</f>
        <v/>
      </c>
      <c r="AK75" s="1" t="str">
        <f>IF(AK74=0,0,(IF('Объяснение первой части'!AK$6="c",1,(IF('Объяснение первой части'!AK$6="d",0,"")))))</f>
        <v/>
      </c>
      <c r="AL75" s="1" t="str">
        <f>IF(AL74=0,0,(IF('Объяснение первой части'!AL$6="c",1,(IF('Объяснение первой части'!AL$6="d",0,"")))))</f>
        <v/>
      </c>
      <c r="AM75" s="1" t="str">
        <f>IF(AM74=0,0,(IF('Объяснение первой части'!AM$6="c",1,(IF('Объяснение первой части'!AM$6="d",0,"")))))</f>
        <v/>
      </c>
      <c r="AN75" s="1" t="str">
        <f>IF(AN74=0,0,(IF('Объяснение первой части'!AN$6="c",1,(IF('Объяснение первой части'!AN$6="d",0,"")))))</f>
        <v/>
      </c>
      <c r="AO75" s="1" t="str">
        <f>IF(AO74=0,0,(IF('Объяснение первой части'!AO$6="c",1,(IF('Объяснение первой части'!AO$6="d",0,"")))))</f>
        <v/>
      </c>
      <c r="AP75" s="1" t="str">
        <f>IF(AP74=0,0,(IF('Объяснение первой части'!AP$6="c",1,(IF('Объяснение первой части'!AP$6="d",0,"")))))</f>
        <v/>
      </c>
      <c r="AQ75" s="1" t="str">
        <f>IF(AQ74=0,0,(IF('Объяснение первой части'!AQ$6="c",1,(IF('Объяснение первой части'!AQ$6="d",0,"")))))</f>
        <v/>
      </c>
      <c r="AR75" s="1" t="str">
        <f>IF(AR74=0,0,(IF('Объяснение первой части'!AR$6="c",1,(IF('Объяснение первой части'!AR$6="d",0,"")))))</f>
        <v/>
      </c>
      <c r="AS75" s="1" t="str">
        <f>IF(AS74=0,0,(IF('Объяснение первой части'!AS$6="c",1,(IF('Объяснение первой части'!AS$6="d",0,"")))))</f>
        <v/>
      </c>
      <c r="AT75" s="1" t="str">
        <f>IF(AT74=0,0,(IF('Объяснение первой части'!AT$6="c",1,(IF('Объяснение первой части'!AT$6="d",0,"")))))</f>
        <v/>
      </c>
      <c r="AU75" s="1" t="str">
        <f>IF(AU74=0,0,(IF('Объяснение первой части'!AU$6="c",1,(IF('Объяснение первой части'!AU$6="d",0,"")))))</f>
        <v/>
      </c>
      <c r="AV75" s="1" t="str">
        <f>IF(AV74=0,0,(IF('Объяснение первой части'!AV$6="c",1,(IF('Объяснение первой части'!AV$6="d",0,"")))))</f>
        <v/>
      </c>
      <c r="AW75" s="1" t="str">
        <f>IF(AW74=0,0,(IF('Объяснение первой части'!AW$6="c",1,(IF('Объяснение первой части'!AW$6="d",0,"")))))</f>
        <v/>
      </c>
      <c r="AX75" s="1" t="str">
        <f>IF(AX74=0,0,(IF('Объяснение первой части'!AX$6="c",1,(IF('Объяснение первой части'!AX$6="d",0,"")))))</f>
        <v/>
      </c>
      <c r="AY75" s="1" t="str">
        <f>IF(AY74=0,0,(IF('Объяснение первой части'!AY$6="c",1,(IF('Объяснение первой части'!AY$6="d",0,"")))))</f>
        <v/>
      </c>
      <c r="AZ75" s="1" t="str">
        <f>IF(AZ74=0,0,(IF('Объяснение первой части'!AZ$6="c",1,(IF('Объяснение первой части'!AZ$6="d",0,"")))))</f>
        <v/>
      </c>
      <c r="BA75" s="1" t="str">
        <f>IF(BA74=0,0,(IF('Объяснение первой части'!BA$6="c",1,(IF('Объяснение первой части'!BA$6="d",0,"")))))</f>
        <v/>
      </c>
      <c r="BB75" s="1" t="str">
        <f>IF(BB74=0,0,(IF('Объяснение первой части'!BB$6="c",1,(IF('Объяснение первой части'!BB$6="d",0,"")))))</f>
        <v/>
      </c>
      <c r="BC75" s="1" t="str">
        <f>IF(BC74=0,0,(IF('Объяснение первой части'!BC$6="c",1,(IF('Объяснение первой части'!BC$6="d",0,"")))))</f>
        <v/>
      </c>
      <c r="BD75" s="1" t="str">
        <f>IF(BD74=0,0,(IF('Объяснение первой части'!BD$6="c",1,(IF('Объяснение первой части'!BD$6="d",0,"")))))</f>
        <v/>
      </c>
      <c r="BE75" s="1" t="str">
        <f>IF(BE74=0,0,(IF('Объяснение первой части'!BE$6="c",1,(IF('Объяснение первой части'!BE$6="d",0,"")))))</f>
        <v/>
      </c>
      <c r="BF75" s="1" t="str">
        <f>IF(BF74=0,0,(IF('Объяснение первой части'!BF$6="c",1,(IF('Объяснение первой части'!BF$6="d",0,"")))))</f>
        <v/>
      </c>
      <c r="BG75" s="1" t="str">
        <f>IF(BG74=0,0,(IF('Объяснение первой части'!BG$6="c",1,(IF('Объяснение первой части'!BG$6="d",0,"")))))</f>
        <v/>
      </c>
      <c r="BH75" s="1" t="str">
        <f>IF(BH74=0,0,(IF('Объяснение первой части'!BH$6="c",1,(IF('Объяснение первой части'!BH$6="d",0,"")))))</f>
        <v/>
      </c>
      <c r="BI75" s="1" t="str">
        <f>IF(BI74=0,0,(IF('Объяснение первой части'!BI$6="c",1,(IF('Объяснение первой части'!BI$6="d",0,"")))))</f>
        <v/>
      </c>
      <c r="BJ75" s="1" t="str">
        <f>IF(BJ74=0,0,(IF('Объяснение первой части'!BJ$6="c",1,(IF('Объяснение первой части'!BJ$6="d",0,"")))))</f>
        <v/>
      </c>
      <c r="BK75" s="1" t="str">
        <f>IF(BK74=0,0,(IF('Объяснение первой части'!BK$6="c",1,(IF('Объяснение первой части'!BK$6="d",0,"")))))</f>
        <v/>
      </c>
      <c r="BL75" s="1" t="str">
        <f>IF(BL74=0,0,(IF('Объяснение первой части'!BL$6="c",1,(IF('Объяснение первой части'!BL$6="d",0,"")))))</f>
        <v/>
      </c>
      <c r="BM75" s="1" t="str">
        <f>IF(BM74=0,0,(IF('Объяснение первой части'!BM$6="c",1,(IF('Объяснение первой части'!BM$6="d",0,"")))))</f>
        <v/>
      </c>
      <c r="BN75" s="1" t="str">
        <f>IF(BN74=0,0,(IF('Объяснение первой части'!BN$6="c",1,(IF('Объяснение первой части'!BN$6="d",0,"")))))</f>
        <v/>
      </c>
      <c r="BO75" s="1" t="str">
        <f>IF(BO74=0,0,(IF('Объяснение первой части'!BO$6="c",1,(IF('Объяснение первой части'!BO$6="d",0,"")))))</f>
        <v/>
      </c>
      <c r="BP75" s="1" t="str">
        <f>IF(BP74=0,0,(IF('Объяснение первой части'!BP$6="c",1,(IF('Объяснение первой части'!BP$6="d",0,"")))))</f>
        <v/>
      </c>
      <c r="BQ75" s="1" t="str">
        <f>IF(BQ74=0,0,(IF('Объяснение первой части'!BQ$6="c",1,(IF('Объяснение первой части'!BQ$6="d",0,"")))))</f>
        <v/>
      </c>
      <c r="BR75" s="1" t="str">
        <f>IF(BR74=0,0,(IF('Объяснение первой части'!BR$6="c",1,(IF('Объяснение первой части'!BR$6="d",0,"")))))</f>
        <v/>
      </c>
      <c r="BS75" s="1" t="str">
        <f>IF(BS74=0,0,(IF('Объяснение первой части'!BS$6="c",1,(IF('Объяснение первой части'!BS$6="d",0,"")))))</f>
        <v/>
      </c>
      <c r="BT75" s="1" t="str">
        <f>IF(BT74=0,0,(IF('Объяснение первой части'!BT$6="c",1,(IF('Объяснение первой части'!BT$6="d",0,"")))))</f>
        <v/>
      </c>
      <c r="BU75" s="1" t="str">
        <f>IF(BU74=0,0,(IF('Объяснение первой части'!BU$6="c",1,(IF('Объяснение первой части'!BU$6="d",0,"")))))</f>
        <v/>
      </c>
      <c r="BV75" s="1" t="str">
        <f>IF(BV74=0,0,(IF('Объяснение первой части'!BV$6="c",1,(IF('Объяснение первой части'!BV$6="d",0,"")))))</f>
        <v/>
      </c>
      <c r="BW75" s="1" t="str">
        <f>IF(BW74=0,0,(IF('Объяснение первой части'!BW$6="c",1,(IF('Объяснение первой части'!BW$6="d",0,"")))))</f>
        <v/>
      </c>
      <c r="BX75" s="1" t="str">
        <f>IF(BX74=0,0,(IF('Объяснение первой части'!BX$6="c",1,(IF('Объяснение первой части'!BX$6="d",0,"")))))</f>
        <v/>
      </c>
      <c r="BY75" s="1" t="str">
        <f>IF(BY74=0,0,(IF('Объяснение первой части'!BY$6="c",1,(IF('Объяснение первой части'!BY$6="d",0,"")))))</f>
        <v/>
      </c>
      <c r="BZ75" s="1" t="str">
        <f>IF(BZ74=0,0,(IF('Объяснение первой части'!BZ$6="c",1,(IF('Объяснение первой части'!BZ$6="d",0,"")))))</f>
        <v/>
      </c>
      <c r="CA75" s="1" t="str">
        <f>IF(CA74=0,0,(IF('Объяснение первой части'!CA$6="c",1,(IF('Объяснение первой части'!CA$6="d",0,"")))))</f>
        <v/>
      </c>
      <c r="CB75" s="1" t="str">
        <f>IF(CB74=0,0,(IF('Объяснение первой части'!CB$6="c",1,(IF('Объяснение первой части'!CB$6="d",0,"")))))</f>
        <v/>
      </c>
      <c r="CC75" s="1" t="str">
        <f>IF(CC74=0,0,(IF('Объяснение первой части'!CC$6="c",1,(IF('Объяснение первой части'!CC$6="d",0,"")))))</f>
        <v/>
      </c>
      <c r="CD75" s="1" t="str">
        <f>IF(CD74=0,0,(IF('Объяснение первой части'!CD$6="c",1,(IF('Объяснение первой части'!CD$6="d",0,"")))))</f>
        <v/>
      </c>
      <c r="CE75" s="1" t="str">
        <f>IF(CE74=0,0,(IF('Объяснение первой части'!CE$6="c",1,(IF('Объяснение первой части'!CE$6="d",0,"")))))</f>
        <v/>
      </c>
      <c r="CF75" s="1" t="str">
        <f>IF(CF74=0,0,(IF('Объяснение первой части'!CF$6="c",1,(IF('Объяснение первой части'!CF$6="d",0,"")))))</f>
        <v/>
      </c>
      <c r="CG75" s="1" t="str">
        <f>IF(CG74=0,0,(IF('Объяснение первой части'!CG$6="c",1,(IF('Объяснение первой части'!CG$6="d",0,"")))))</f>
        <v/>
      </c>
      <c r="CH75" s="1" t="str">
        <f>IF(CH74=0,0,(IF('Объяснение первой части'!CH$6="c",1,(IF('Объяснение первой части'!CH$6="d",0,"")))))</f>
        <v/>
      </c>
      <c r="CI75" s="1" t="str">
        <f>IF(CI74=0,0,(IF('Объяснение первой части'!CI$6="c",1,(IF('Объяснение первой части'!CI$6="d",0,"")))))</f>
        <v/>
      </c>
      <c r="CJ75" s="1" t="str">
        <f>IF(CJ74=0,0,(IF('Объяснение первой части'!CJ$6="c",1,(IF('Объяснение первой части'!CJ$6="d",0,"")))))</f>
        <v/>
      </c>
      <c r="CK75" s="1" t="str">
        <f>IF(CK74=0,0,(IF('Объяснение первой части'!CK$6="c",1,(IF('Объяснение первой части'!CK$6="d",0,"")))))</f>
        <v/>
      </c>
      <c r="CL75" s="1" t="str">
        <f>IF(CL74=0,0,(IF('Объяснение первой части'!CL$6="c",1,(IF('Объяснение первой части'!CL$6="d",0,"")))))</f>
        <v/>
      </c>
      <c r="CM75" s="1" t="str">
        <f>IF(CM74=0,0,(IF('Объяснение первой части'!CM$6="c",1,(IF('Объяснение первой части'!CM$6="d",0,"")))))</f>
        <v/>
      </c>
      <c r="CN75" s="1" t="str">
        <f>IF(CN74=0,0,(IF('Объяснение первой части'!CN$6="c",1,(IF('Объяснение первой части'!CN$6="d",0,"")))))</f>
        <v/>
      </c>
      <c r="CO75" s="1" t="str">
        <f>IF(CO74=0,0,(IF('Объяснение первой части'!CO$6="c",1,(IF('Объяснение первой части'!CO$6="d",0,"")))))</f>
        <v/>
      </c>
      <c r="CP75" s="1" t="str">
        <f>IF(CP74=0,0,(IF('Объяснение первой части'!CP$6="c",1,(IF('Объяснение первой части'!CP$6="d",0,"")))))</f>
        <v/>
      </c>
      <c r="CQ75" s="1" t="str">
        <f>IF(CQ74=0,0,(IF('Объяснение первой части'!CQ$6="c",1,(IF('Объяснение первой части'!CQ$6="d",0,"")))))</f>
        <v/>
      </c>
      <c r="CR75" s="1" t="str">
        <f>IF(CR74=0,0,(IF('Объяснение первой части'!CR$6="c",1,(IF('Объяснение первой части'!CR$6="d",0,"")))))</f>
        <v/>
      </c>
      <c r="CS75" s="1" t="str">
        <f>IF(CS74=0,0,(IF('Объяснение первой части'!CS$6="c",1,(IF('Объяснение первой части'!CS$6="d",0,"")))))</f>
        <v/>
      </c>
      <c r="CT75" s="1" t="str">
        <f>IF(CT74=0,0,(IF('Объяснение первой части'!CT$6="c",1,(IF('Объяснение первой части'!CT$6="d",0,"")))))</f>
        <v/>
      </c>
      <c r="CU75" s="1" t="str">
        <f>IF(CU74=0,0,(IF('Объяснение первой части'!CU$6="c",1,(IF('Объяснение первой части'!CU$6="d",0,"")))))</f>
        <v/>
      </c>
      <c r="CV75" s="1" t="str">
        <f>IF(CV74=0,0,(IF('Объяснение первой части'!CV$6="c",1,(IF('Объяснение первой части'!CV$6="d",0,"")))))</f>
        <v/>
      </c>
      <c r="CW75" s="1" t="str">
        <f>IF(CW74=0,0,(IF('Объяснение первой части'!CW$6="c",1,(IF('Объяснение первой части'!CW$6="d",0,"")))))</f>
        <v/>
      </c>
      <c r="CX75" s="50" t="str">
        <f>IF(CX74=0,0,(IF('Объяснение первой части'!CX$6="c",1,(IF('Объяснение первой части'!CX$6="d",0,"")))))</f>
        <v/>
      </c>
    </row>
    <row r="76" spans="1:102" x14ac:dyDescent="0.25">
      <c r="A76" s="121"/>
      <c r="B76" s="122"/>
      <c r="C76" s="1" t="str">
        <f>IF(C75=0,0,(IF('Объяснение первой части'!C$7="c",1,(IF('Объяснение первой части'!C$7="d",0,"")))))</f>
        <v/>
      </c>
      <c r="D76" s="1" t="str">
        <f>IF(D75=0,0,(IF('Объяснение первой части'!D$7="c",1,(IF('Объяснение первой части'!D$7="d",0,"")))))</f>
        <v/>
      </c>
      <c r="E76" s="1" t="str">
        <f>IF(E75=0,0,(IF('Объяснение первой части'!E$7="c",1,(IF('Объяснение первой части'!E$7="d",0,"")))))</f>
        <v/>
      </c>
      <c r="F76" s="1" t="str">
        <f>IF(F75=0,0,(IF('Объяснение первой части'!F$7="c",1,(IF('Объяснение первой части'!F$7="d",0,"")))))</f>
        <v/>
      </c>
      <c r="G76" s="1" t="str">
        <f>IF(G75=0,0,(IF('Объяснение первой части'!G$7="c",1,(IF('Объяснение первой части'!G$7="d",0,"")))))</f>
        <v/>
      </c>
      <c r="H76" s="1" t="str">
        <f>IF(H75=0,0,(IF('Объяснение первой части'!H$7="c",1,(IF('Объяснение первой части'!H$7="d",0,"")))))</f>
        <v/>
      </c>
      <c r="I76" s="1" t="str">
        <f>IF(I75=0,0,(IF('Объяснение первой части'!I$7="c",1,(IF('Объяснение первой части'!I$7="d",0,"")))))</f>
        <v/>
      </c>
      <c r="J76" s="1" t="str">
        <f>IF(J75=0,0,(IF('Объяснение первой части'!J$7="c",1,(IF('Объяснение первой части'!J$7="d",0,"")))))</f>
        <v/>
      </c>
      <c r="K76" s="1" t="str">
        <f>IF(K75=0,0,(IF('Объяснение первой части'!K$7="c",1,(IF('Объяснение первой части'!K$7="d",0,"")))))</f>
        <v/>
      </c>
      <c r="L76" s="1" t="str">
        <f>IF(L75=0,0,(IF('Объяснение первой части'!L$7="c",1,(IF('Объяснение первой части'!L$7="d",0,"")))))</f>
        <v/>
      </c>
      <c r="M76" s="1" t="str">
        <f>IF(M75=0,0,(IF('Объяснение первой части'!M$7="c",1,(IF('Объяснение первой части'!M$7="d",0,"")))))</f>
        <v/>
      </c>
      <c r="N76" s="1" t="str">
        <f>IF(N75=0,0,(IF('Объяснение первой части'!N$7="c",1,(IF('Объяснение первой части'!N$7="d",0,"")))))</f>
        <v/>
      </c>
      <c r="O76" s="1" t="str">
        <f>IF(O75=0,0,(IF('Объяснение первой части'!O$7="c",1,(IF('Объяснение первой части'!O$7="d",0,"")))))</f>
        <v/>
      </c>
      <c r="P76" s="1" t="str">
        <f>IF(P75=0,0,(IF('Объяснение первой части'!P$7="c",1,(IF('Объяснение первой части'!P$7="d",0,"")))))</f>
        <v/>
      </c>
      <c r="Q76" s="1" t="str">
        <f>IF(Q75=0,0,(IF('Объяснение первой части'!Q$7="c",1,(IF('Объяснение первой части'!Q$7="d",0,"")))))</f>
        <v/>
      </c>
      <c r="R76" s="1" t="str">
        <f>IF(R75=0,0,(IF('Объяснение первой части'!R$7="c",1,(IF('Объяснение первой части'!R$7="d",0,"")))))</f>
        <v/>
      </c>
      <c r="S76" s="1" t="str">
        <f>IF(S75=0,0,(IF('Объяснение первой части'!S$7="c",1,(IF('Объяснение первой части'!S$7="d",0,"")))))</f>
        <v/>
      </c>
      <c r="T76" s="1" t="str">
        <f>IF(T75=0,0,(IF('Объяснение первой части'!T$7="c",1,(IF('Объяснение первой части'!T$7="d",0,"")))))</f>
        <v/>
      </c>
      <c r="U76" s="1" t="str">
        <f>IF(U75=0,0,(IF('Объяснение первой части'!U$7="c",1,(IF('Объяснение первой части'!U$7="d",0,"")))))</f>
        <v/>
      </c>
      <c r="V76" s="1" t="str">
        <f>IF(V75=0,0,(IF('Объяснение первой части'!V$7="c",1,(IF('Объяснение первой части'!V$7="d",0,"")))))</f>
        <v/>
      </c>
      <c r="W76" s="1" t="str">
        <f>IF(W75=0,0,(IF('Объяснение первой части'!W$7="c",1,(IF('Объяснение первой части'!W$7="d",0,"")))))</f>
        <v/>
      </c>
      <c r="X76" s="1" t="str">
        <f>IF(X75=0,0,(IF('Объяснение первой части'!X$7="c",1,(IF('Объяснение первой части'!X$7="d",0,"")))))</f>
        <v/>
      </c>
      <c r="Y76" s="1" t="str">
        <f>IF(Y75=0,0,(IF('Объяснение первой части'!Y$7="c",1,(IF('Объяснение первой части'!Y$7="d",0,"")))))</f>
        <v/>
      </c>
      <c r="Z76" s="1" t="str">
        <f>IF(Z75=0,0,(IF('Объяснение первой части'!Z$7="c",1,(IF('Объяснение первой части'!Z$7="d",0,"")))))</f>
        <v/>
      </c>
      <c r="AA76" s="1" t="str">
        <f>IF(AA75=0,0,(IF('Объяснение первой части'!AA$7="c",1,(IF('Объяснение первой части'!AA$7="d",0,"")))))</f>
        <v/>
      </c>
      <c r="AB76" s="1" t="str">
        <f>IF(AB75=0,0,(IF('Объяснение первой части'!AB$7="c",1,(IF('Объяснение первой части'!AB$7="d",0,"")))))</f>
        <v/>
      </c>
      <c r="AC76" s="1" t="str">
        <f>IF(AC75=0,0,(IF('Объяснение первой части'!AC$7="c",1,(IF('Объяснение первой части'!AC$7="d",0,"")))))</f>
        <v/>
      </c>
      <c r="AD76" s="1" t="str">
        <f>IF(AD75=0,0,(IF('Объяснение первой части'!AD$7="c",1,(IF('Объяснение первой части'!AD$7="d",0,"")))))</f>
        <v/>
      </c>
      <c r="AE76" s="1" t="str">
        <f>IF(AE75=0,0,(IF('Объяснение первой части'!AE$7="c",1,(IF('Объяснение первой части'!AE$7="d",0,"")))))</f>
        <v/>
      </c>
      <c r="AF76" s="1" t="str">
        <f>IF(AF75=0,0,(IF('Объяснение первой части'!AF$7="c",1,(IF('Объяснение первой части'!AF$7="d",0,"")))))</f>
        <v/>
      </c>
      <c r="AG76" s="1" t="str">
        <f>IF(AG75=0,0,(IF('Объяснение первой части'!AG$7="c",1,(IF('Объяснение первой части'!AG$7="d",0,"")))))</f>
        <v/>
      </c>
      <c r="AH76" s="1" t="str">
        <f>IF(AH75=0,0,(IF('Объяснение первой части'!AH$7="c",1,(IF('Объяснение первой части'!AH$7="d",0,"")))))</f>
        <v/>
      </c>
      <c r="AI76" s="1" t="str">
        <f>IF(AI75=0,0,(IF('Объяснение первой части'!AI$7="c",1,(IF('Объяснение первой части'!AI$7="d",0,"")))))</f>
        <v/>
      </c>
      <c r="AJ76" s="1" t="str">
        <f>IF(AJ75=0,0,(IF('Объяснение первой части'!AJ$7="c",1,(IF('Объяснение первой части'!AJ$7="d",0,"")))))</f>
        <v/>
      </c>
      <c r="AK76" s="1" t="str">
        <f>IF(AK75=0,0,(IF('Объяснение первой части'!AK$7="c",1,(IF('Объяснение первой части'!AK$7="d",0,"")))))</f>
        <v/>
      </c>
      <c r="AL76" s="1" t="str">
        <f>IF(AL75=0,0,(IF('Объяснение первой части'!AL$7="c",1,(IF('Объяснение первой части'!AL$7="d",0,"")))))</f>
        <v/>
      </c>
      <c r="AM76" s="1" t="str">
        <f>IF(AM75=0,0,(IF('Объяснение первой части'!AM$7="c",1,(IF('Объяснение первой части'!AM$7="d",0,"")))))</f>
        <v/>
      </c>
      <c r="AN76" s="1" t="str">
        <f>IF(AN75=0,0,(IF('Объяснение первой части'!AN$7="c",1,(IF('Объяснение первой части'!AN$7="d",0,"")))))</f>
        <v/>
      </c>
      <c r="AO76" s="1" t="str">
        <f>IF(AO75=0,0,(IF('Объяснение первой части'!AO$7="c",1,(IF('Объяснение первой части'!AO$7="d",0,"")))))</f>
        <v/>
      </c>
      <c r="AP76" s="1" t="str">
        <f>IF(AP75=0,0,(IF('Объяснение первой части'!AP$7="c",1,(IF('Объяснение первой части'!AP$7="d",0,"")))))</f>
        <v/>
      </c>
      <c r="AQ76" s="1" t="str">
        <f>IF(AQ75=0,0,(IF('Объяснение первой части'!AQ$7="c",1,(IF('Объяснение первой части'!AQ$7="d",0,"")))))</f>
        <v/>
      </c>
      <c r="AR76" s="1" t="str">
        <f>IF(AR75=0,0,(IF('Объяснение первой части'!AR$7="c",1,(IF('Объяснение первой части'!AR$7="d",0,"")))))</f>
        <v/>
      </c>
      <c r="AS76" s="1" t="str">
        <f>IF(AS75=0,0,(IF('Объяснение первой части'!AS$7="c",1,(IF('Объяснение первой части'!AS$7="d",0,"")))))</f>
        <v/>
      </c>
      <c r="AT76" s="1" t="str">
        <f>IF(AT75=0,0,(IF('Объяснение первой части'!AT$7="c",1,(IF('Объяснение первой части'!AT$7="d",0,"")))))</f>
        <v/>
      </c>
      <c r="AU76" s="1" t="str">
        <f>IF(AU75=0,0,(IF('Объяснение первой части'!AU$7="c",1,(IF('Объяснение первой части'!AU$7="d",0,"")))))</f>
        <v/>
      </c>
      <c r="AV76" s="1" t="str">
        <f>IF(AV75=0,0,(IF('Объяснение первой части'!AV$7="c",1,(IF('Объяснение первой части'!AV$7="d",0,"")))))</f>
        <v/>
      </c>
      <c r="AW76" s="1" t="str">
        <f>IF(AW75=0,0,(IF('Объяснение первой части'!AW$7="c",1,(IF('Объяснение первой части'!AW$7="d",0,"")))))</f>
        <v/>
      </c>
      <c r="AX76" s="1" t="str">
        <f>IF(AX75=0,0,(IF('Объяснение первой части'!AX$7="c",1,(IF('Объяснение первой части'!AX$7="d",0,"")))))</f>
        <v/>
      </c>
      <c r="AY76" s="1" t="str">
        <f>IF(AY75=0,0,(IF('Объяснение первой части'!AY$7="c",1,(IF('Объяснение первой части'!AY$7="d",0,"")))))</f>
        <v/>
      </c>
      <c r="AZ76" s="1" t="str">
        <f>IF(AZ75=0,0,(IF('Объяснение первой части'!AZ$7="c",1,(IF('Объяснение первой части'!AZ$7="d",0,"")))))</f>
        <v/>
      </c>
      <c r="BA76" s="1" t="str">
        <f>IF(BA75=0,0,(IF('Объяснение первой части'!BA$7="c",1,(IF('Объяснение первой части'!BA$7="d",0,"")))))</f>
        <v/>
      </c>
      <c r="BB76" s="1" t="str">
        <f>IF(BB75=0,0,(IF('Объяснение первой части'!BB$7="c",1,(IF('Объяснение первой части'!BB$7="d",0,"")))))</f>
        <v/>
      </c>
      <c r="BC76" s="1" t="str">
        <f>IF(BC75=0,0,(IF('Объяснение первой части'!BC$7="c",1,(IF('Объяснение первой части'!BC$7="d",0,"")))))</f>
        <v/>
      </c>
      <c r="BD76" s="1" t="str">
        <f>IF(BD75=0,0,(IF('Объяснение первой части'!BD$7="c",1,(IF('Объяснение первой части'!BD$7="d",0,"")))))</f>
        <v/>
      </c>
      <c r="BE76" s="1" t="str">
        <f>IF(BE75=0,0,(IF('Объяснение первой части'!BE$7="c",1,(IF('Объяснение первой части'!BE$7="d",0,"")))))</f>
        <v/>
      </c>
      <c r="BF76" s="1" t="str">
        <f>IF(BF75=0,0,(IF('Объяснение первой части'!BF$7="c",1,(IF('Объяснение первой части'!BF$7="d",0,"")))))</f>
        <v/>
      </c>
      <c r="BG76" s="1" t="str">
        <f>IF(BG75=0,0,(IF('Объяснение первой части'!BG$7="c",1,(IF('Объяснение первой части'!BG$7="d",0,"")))))</f>
        <v/>
      </c>
      <c r="BH76" s="1" t="str">
        <f>IF(BH75=0,0,(IF('Объяснение первой части'!BH$7="c",1,(IF('Объяснение первой части'!BH$7="d",0,"")))))</f>
        <v/>
      </c>
      <c r="BI76" s="1" t="str">
        <f>IF(BI75=0,0,(IF('Объяснение первой части'!BI$7="c",1,(IF('Объяснение первой части'!BI$7="d",0,"")))))</f>
        <v/>
      </c>
      <c r="BJ76" s="1" t="str">
        <f>IF(BJ75=0,0,(IF('Объяснение первой части'!BJ$7="c",1,(IF('Объяснение первой части'!BJ$7="d",0,"")))))</f>
        <v/>
      </c>
      <c r="BK76" s="1" t="str">
        <f>IF(BK75=0,0,(IF('Объяснение первой части'!BK$7="c",1,(IF('Объяснение первой части'!BK$7="d",0,"")))))</f>
        <v/>
      </c>
      <c r="BL76" s="1" t="str">
        <f>IF(BL75=0,0,(IF('Объяснение первой части'!BL$7="c",1,(IF('Объяснение первой части'!BL$7="d",0,"")))))</f>
        <v/>
      </c>
      <c r="BM76" s="1" t="str">
        <f>IF(BM75=0,0,(IF('Объяснение первой части'!BM$7="c",1,(IF('Объяснение первой части'!BM$7="d",0,"")))))</f>
        <v/>
      </c>
      <c r="BN76" s="1" t="str">
        <f>IF(BN75=0,0,(IF('Объяснение первой части'!BN$7="c",1,(IF('Объяснение первой части'!BN$7="d",0,"")))))</f>
        <v/>
      </c>
      <c r="BO76" s="1" t="str">
        <f>IF(BO75=0,0,(IF('Объяснение первой части'!BO$7="c",1,(IF('Объяснение первой части'!BO$7="d",0,"")))))</f>
        <v/>
      </c>
      <c r="BP76" s="1" t="str">
        <f>IF(BP75=0,0,(IF('Объяснение первой части'!BP$7="c",1,(IF('Объяснение первой части'!BP$7="d",0,"")))))</f>
        <v/>
      </c>
      <c r="BQ76" s="1" t="str">
        <f>IF(BQ75=0,0,(IF('Объяснение первой части'!BQ$7="c",1,(IF('Объяснение первой части'!BQ$7="d",0,"")))))</f>
        <v/>
      </c>
      <c r="BR76" s="1" t="str">
        <f>IF(BR75=0,0,(IF('Объяснение первой части'!BR$7="c",1,(IF('Объяснение первой части'!BR$7="d",0,"")))))</f>
        <v/>
      </c>
      <c r="BS76" s="1" t="str">
        <f>IF(BS75=0,0,(IF('Объяснение первой части'!BS$7="c",1,(IF('Объяснение первой части'!BS$7="d",0,"")))))</f>
        <v/>
      </c>
      <c r="BT76" s="1" t="str">
        <f>IF(BT75=0,0,(IF('Объяснение первой части'!BT$7="c",1,(IF('Объяснение первой части'!BT$7="d",0,"")))))</f>
        <v/>
      </c>
      <c r="BU76" s="1" t="str">
        <f>IF(BU75=0,0,(IF('Объяснение первой части'!BU$7="c",1,(IF('Объяснение первой части'!BU$7="d",0,"")))))</f>
        <v/>
      </c>
      <c r="BV76" s="1" t="str">
        <f>IF(BV75=0,0,(IF('Объяснение первой части'!BV$7="c",1,(IF('Объяснение первой части'!BV$7="d",0,"")))))</f>
        <v/>
      </c>
      <c r="BW76" s="1" t="str">
        <f>IF(BW75=0,0,(IF('Объяснение первой части'!BW$7="c",1,(IF('Объяснение первой части'!BW$7="d",0,"")))))</f>
        <v/>
      </c>
      <c r="BX76" s="1" t="str">
        <f>IF(BX75=0,0,(IF('Объяснение первой части'!BX$7="c",1,(IF('Объяснение первой части'!BX$7="d",0,"")))))</f>
        <v/>
      </c>
      <c r="BY76" s="1" t="str">
        <f>IF(BY75=0,0,(IF('Объяснение первой части'!BY$7="c",1,(IF('Объяснение первой части'!BY$7="d",0,"")))))</f>
        <v/>
      </c>
      <c r="BZ76" s="1" t="str">
        <f>IF(BZ75=0,0,(IF('Объяснение первой части'!BZ$7="c",1,(IF('Объяснение первой части'!BZ$7="d",0,"")))))</f>
        <v/>
      </c>
      <c r="CA76" s="1" t="str">
        <f>IF(CA75=0,0,(IF('Объяснение первой части'!CA$7="c",1,(IF('Объяснение первой части'!CA$7="d",0,"")))))</f>
        <v/>
      </c>
      <c r="CB76" s="1" t="str">
        <f>IF(CB75=0,0,(IF('Объяснение первой части'!CB$7="c",1,(IF('Объяснение первой части'!CB$7="d",0,"")))))</f>
        <v/>
      </c>
      <c r="CC76" s="1" t="str">
        <f>IF(CC75=0,0,(IF('Объяснение первой части'!CC$7="c",1,(IF('Объяснение первой части'!CC$7="d",0,"")))))</f>
        <v/>
      </c>
      <c r="CD76" s="1" t="str">
        <f>IF(CD75=0,0,(IF('Объяснение первой части'!CD$7="c",1,(IF('Объяснение первой части'!CD$7="d",0,"")))))</f>
        <v/>
      </c>
      <c r="CE76" s="1" t="str">
        <f>IF(CE75=0,0,(IF('Объяснение первой части'!CE$7="c",1,(IF('Объяснение первой части'!CE$7="d",0,"")))))</f>
        <v/>
      </c>
      <c r="CF76" s="1" t="str">
        <f>IF(CF75=0,0,(IF('Объяснение первой части'!CF$7="c",1,(IF('Объяснение первой части'!CF$7="d",0,"")))))</f>
        <v/>
      </c>
      <c r="CG76" s="1" t="str">
        <f>IF(CG75=0,0,(IF('Объяснение первой части'!CG$7="c",1,(IF('Объяснение первой части'!CG$7="d",0,"")))))</f>
        <v/>
      </c>
      <c r="CH76" s="1" t="str">
        <f>IF(CH75=0,0,(IF('Объяснение первой части'!CH$7="c",1,(IF('Объяснение первой части'!CH$7="d",0,"")))))</f>
        <v/>
      </c>
      <c r="CI76" s="1" t="str">
        <f>IF(CI75=0,0,(IF('Объяснение первой части'!CI$7="c",1,(IF('Объяснение первой части'!CI$7="d",0,"")))))</f>
        <v/>
      </c>
      <c r="CJ76" s="1" t="str">
        <f>IF(CJ75=0,0,(IF('Объяснение первой части'!CJ$7="c",1,(IF('Объяснение первой части'!CJ$7="d",0,"")))))</f>
        <v/>
      </c>
      <c r="CK76" s="1" t="str">
        <f>IF(CK75=0,0,(IF('Объяснение первой части'!CK$7="c",1,(IF('Объяснение первой части'!CK$7="d",0,"")))))</f>
        <v/>
      </c>
      <c r="CL76" s="1" t="str">
        <f>IF(CL75=0,0,(IF('Объяснение первой части'!CL$7="c",1,(IF('Объяснение первой части'!CL$7="d",0,"")))))</f>
        <v/>
      </c>
      <c r="CM76" s="1" t="str">
        <f>IF(CM75=0,0,(IF('Объяснение первой части'!CM$7="c",1,(IF('Объяснение первой части'!CM$7="d",0,"")))))</f>
        <v/>
      </c>
      <c r="CN76" s="1" t="str">
        <f>IF(CN75=0,0,(IF('Объяснение первой части'!CN$7="c",1,(IF('Объяснение первой части'!CN$7="d",0,"")))))</f>
        <v/>
      </c>
      <c r="CO76" s="1" t="str">
        <f>IF(CO75=0,0,(IF('Объяснение первой части'!CO$7="c",1,(IF('Объяснение первой части'!CO$7="d",0,"")))))</f>
        <v/>
      </c>
      <c r="CP76" s="1" t="str">
        <f>IF(CP75=0,0,(IF('Объяснение первой части'!CP$7="c",1,(IF('Объяснение первой части'!CP$7="d",0,"")))))</f>
        <v/>
      </c>
      <c r="CQ76" s="1" t="str">
        <f>IF(CQ75=0,0,(IF('Объяснение первой части'!CQ$7="c",1,(IF('Объяснение первой части'!CQ$7="d",0,"")))))</f>
        <v/>
      </c>
      <c r="CR76" s="1" t="str">
        <f>IF(CR75=0,0,(IF('Объяснение первой части'!CR$7="c",1,(IF('Объяснение первой части'!CR$7="d",0,"")))))</f>
        <v/>
      </c>
      <c r="CS76" s="1" t="str">
        <f>IF(CS75=0,0,(IF('Объяснение первой части'!CS$7="c",1,(IF('Объяснение первой части'!CS$7="d",0,"")))))</f>
        <v/>
      </c>
      <c r="CT76" s="1" t="str">
        <f>IF(CT75=0,0,(IF('Объяснение первой части'!CT$7="c",1,(IF('Объяснение первой части'!CT$7="d",0,"")))))</f>
        <v/>
      </c>
      <c r="CU76" s="1" t="str">
        <f>IF(CU75=0,0,(IF('Объяснение первой части'!CU$7="c",1,(IF('Объяснение первой части'!CU$7="d",0,"")))))</f>
        <v/>
      </c>
      <c r="CV76" s="1" t="str">
        <f>IF(CV75=0,0,(IF('Объяснение первой части'!CV$7="c",1,(IF('Объяснение первой части'!CV$7="d",0,"")))))</f>
        <v/>
      </c>
      <c r="CW76" s="1" t="str">
        <f>IF(CW75=0,0,(IF('Объяснение первой части'!CW$7="c",1,(IF('Объяснение первой части'!CW$7="d",0,"")))))</f>
        <v/>
      </c>
      <c r="CX76" s="50" t="str">
        <f>IF(CX75=0,0,(IF('Объяснение первой части'!CX$7="c",1,(IF('Объяснение первой части'!CX$7="d",0,"")))))</f>
        <v/>
      </c>
    </row>
    <row r="77" spans="1:102" x14ac:dyDescent="0.25">
      <c r="A77" s="121"/>
      <c r="B77" s="12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50"/>
    </row>
    <row r="78" spans="1:102" s="110" customFormat="1" x14ac:dyDescent="0.25">
      <c r="A78" s="121"/>
      <c r="B78" s="124" t="s">
        <v>63</v>
      </c>
      <c r="C78" s="113" t="str">
        <f>IF('Объяснение первой части'!C$3="c",1,(IF('Объяснение первой части'!C$3="e",0,"")))</f>
        <v/>
      </c>
      <c r="D78" s="113" t="str">
        <f>IF('Объяснение первой части'!D$3="c",1,(IF('Объяснение первой части'!D$3="e",0,"")))</f>
        <v/>
      </c>
      <c r="E78" s="113" t="str">
        <f>IF('Объяснение первой части'!E$3="c",1,(IF('Объяснение первой части'!E$3="e",0,"")))</f>
        <v/>
      </c>
      <c r="F78" s="113" t="str">
        <f>IF('Объяснение первой части'!F$3="c",1,(IF('Объяснение первой части'!F$3="e",0,"")))</f>
        <v/>
      </c>
      <c r="G78" s="113" t="str">
        <f>IF('Объяснение первой части'!G$3="c",1,(IF('Объяснение первой части'!G$3="e",0,"")))</f>
        <v/>
      </c>
      <c r="H78" s="113" t="str">
        <f>IF('Объяснение первой части'!H$3="c",1,(IF('Объяснение первой части'!H$3="e",0,"")))</f>
        <v/>
      </c>
      <c r="I78" s="113" t="str">
        <f>IF('Объяснение первой части'!I$3="c",1,(IF('Объяснение первой части'!I$3="e",0,"")))</f>
        <v/>
      </c>
      <c r="J78" s="113" t="str">
        <f>IF('Объяснение первой части'!J$3="c",1,(IF('Объяснение первой части'!J$3="e",0,"")))</f>
        <v/>
      </c>
      <c r="K78" s="113" t="str">
        <f>IF('Объяснение первой части'!K$3="c",1,(IF('Объяснение первой части'!K$3="e",0,"")))</f>
        <v/>
      </c>
      <c r="L78" s="113" t="str">
        <f>IF('Объяснение первой части'!L$3="c",1,(IF('Объяснение первой части'!L$3="e",0,"")))</f>
        <v/>
      </c>
      <c r="M78" s="113" t="str">
        <f>IF('Объяснение первой части'!M$3="c",1,(IF('Объяснение первой части'!M$3="e",0,"")))</f>
        <v/>
      </c>
      <c r="N78" s="113" t="str">
        <f>IF('Объяснение первой части'!N$3="c",1,(IF('Объяснение первой части'!N$3="e",0,"")))</f>
        <v/>
      </c>
      <c r="O78" s="113" t="str">
        <f>IF('Объяснение первой части'!O$3="c",1,(IF('Объяснение первой части'!O$3="e",0,"")))</f>
        <v/>
      </c>
      <c r="P78" s="113" t="str">
        <f>IF('Объяснение первой части'!P$3="c",1,(IF('Объяснение первой части'!P$3="e",0,"")))</f>
        <v/>
      </c>
      <c r="Q78" s="113" t="str">
        <f>IF('Объяснение первой части'!Q$3="c",1,(IF('Объяснение первой части'!Q$3="e",0,"")))</f>
        <v/>
      </c>
      <c r="R78" s="113" t="str">
        <f>IF('Объяснение первой части'!R$3="c",1,(IF('Объяснение первой части'!R$3="e",0,"")))</f>
        <v/>
      </c>
      <c r="S78" s="113" t="str">
        <f>IF('Объяснение первой части'!S$3="c",1,(IF('Объяснение первой части'!S$3="e",0,"")))</f>
        <v/>
      </c>
      <c r="T78" s="113" t="str">
        <f>IF('Объяснение первой части'!T$3="c",1,(IF('Объяснение первой части'!T$3="e",0,"")))</f>
        <v/>
      </c>
      <c r="U78" s="113" t="str">
        <f>IF('Объяснение первой части'!U$3="c",1,(IF('Объяснение первой части'!U$3="e",0,"")))</f>
        <v/>
      </c>
      <c r="V78" s="113" t="str">
        <f>IF('Объяснение первой части'!V$3="c",1,(IF('Объяснение первой части'!V$3="e",0,"")))</f>
        <v/>
      </c>
      <c r="W78" s="113" t="str">
        <f>IF('Объяснение первой части'!W$3="c",1,(IF('Объяснение первой части'!W$3="e",0,"")))</f>
        <v/>
      </c>
      <c r="X78" s="113" t="str">
        <f>IF('Объяснение первой части'!X$3="c",1,(IF('Объяснение первой части'!X$3="e",0,"")))</f>
        <v/>
      </c>
      <c r="Y78" s="113" t="str">
        <f>IF('Объяснение первой части'!Y$3="c",1,(IF('Объяснение первой части'!Y$3="e",0,"")))</f>
        <v/>
      </c>
      <c r="Z78" s="113" t="str">
        <f>IF('Объяснение первой части'!Z$3="c",1,(IF('Объяснение первой части'!Z$3="e",0,"")))</f>
        <v/>
      </c>
      <c r="AA78" s="113" t="str">
        <f>IF('Объяснение первой части'!AA$3="c",1,(IF('Объяснение первой части'!AA$3="e",0,"")))</f>
        <v/>
      </c>
      <c r="AB78" s="113" t="str">
        <f>IF('Объяснение первой части'!AB$3="c",1,(IF('Объяснение первой части'!AB$3="e",0,"")))</f>
        <v/>
      </c>
      <c r="AC78" s="113" t="str">
        <f>IF('Объяснение первой части'!AC$3="c",1,(IF('Объяснение первой части'!AC$3="e",0,"")))</f>
        <v/>
      </c>
      <c r="AD78" s="113" t="str">
        <f>IF('Объяснение первой части'!AD$3="c",1,(IF('Объяснение первой части'!AD$3="e",0,"")))</f>
        <v/>
      </c>
      <c r="AE78" s="113" t="str">
        <f>IF('Объяснение первой части'!AE$3="c",1,(IF('Объяснение первой части'!AE$3="e",0,"")))</f>
        <v/>
      </c>
      <c r="AF78" s="113" t="str">
        <f>IF('Объяснение первой части'!AF$3="c",1,(IF('Объяснение первой части'!AF$3="e",0,"")))</f>
        <v/>
      </c>
      <c r="AG78" s="113" t="str">
        <f>IF('Объяснение первой части'!AG$3="c",1,(IF('Объяснение первой части'!AG$3="e",0,"")))</f>
        <v/>
      </c>
      <c r="AH78" s="113" t="str">
        <f>IF('Объяснение первой части'!AH$3="c",1,(IF('Объяснение первой части'!AH$3="e",0,"")))</f>
        <v/>
      </c>
      <c r="AI78" s="113" t="str">
        <f>IF('Объяснение первой части'!AI$3="c",1,(IF('Объяснение первой части'!AI$3="e",0,"")))</f>
        <v/>
      </c>
      <c r="AJ78" s="113" t="str">
        <f>IF('Объяснение первой части'!AJ$3="c",1,(IF('Объяснение первой части'!AJ$3="e",0,"")))</f>
        <v/>
      </c>
      <c r="AK78" s="113" t="str">
        <f>IF('Объяснение первой части'!AK$3="c",1,(IF('Объяснение первой части'!AK$3="e",0,"")))</f>
        <v/>
      </c>
      <c r="AL78" s="113" t="str">
        <f>IF('Объяснение первой части'!AL$3="c",1,(IF('Объяснение первой части'!AL$3="e",0,"")))</f>
        <v/>
      </c>
      <c r="AM78" s="113" t="str">
        <f>IF('Объяснение первой части'!AM$3="c",1,(IF('Объяснение первой части'!AM$3="e",0,"")))</f>
        <v/>
      </c>
      <c r="AN78" s="113" t="str">
        <f>IF('Объяснение первой части'!AN$3="c",1,(IF('Объяснение первой части'!AN$3="e",0,"")))</f>
        <v/>
      </c>
      <c r="AO78" s="113" t="str">
        <f>IF('Объяснение первой части'!AO$3="c",1,(IF('Объяснение первой части'!AO$3="e",0,"")))</f>
        <v/>
      </c>
      <c r="AP78" s="113" t="str">
        <f>IF('Объяснение первой части'!AP$3="c",1,(IF('Объяснение первой части'!AP$3="e",0,"")))</f>
        <v/>
      </c>
      <c r="AQ78" s="113" t="str">
        <f>IF('Объяснение первой части'!AQ$3="c",1,(IF('Объяснение первой части'!AQ$3="e",0,"")))</f>
        <v/>
      </c>
      <c r="AR78" s="113" t="str">
        <f>IF('Объяснение первой части'!AR$3="c",1,(IF('Объяснение первой части'!AR$3="e",0,"")))</f>
        <v/>
      </c>
      <c r="AS78" s="113" t="str">
        <f>IF('Объяснение первой части'!AS$3="c",1,(IF('Объяснение первой части'!AS$3="e",0,"")))</f>
        <v/>
      </c>
      <c r="AT78" s="113" t="str">
        <f>IF('Объяснение первой части'!AT$3="c",1,(IF('Объяснение первой части'!AT$3="e",0,"")))</f>
        <v/>
      </c>
      <c r="AU78" s="113" t="str">
        <f>IF('Объяснение первой части'!AU$3="c",1,(IF('Объяснение первой части'!AU$3="e",0,"")))</f>
        <v/>
      </c>
      <c r="AV78" s="113" t="str">
        <f>IF('Объяснение первой части'!AV$3="c",1,(IF('Объяснение первой части'!AV$3="e",0,"")))</f>
        <v/>
      </c>
      <c r="AW78" s="113" t="str">
        <f>IF('Объяснение первой части'!AW$3="c",1,(IF('Объяснение первой части'!AW$3="e",0,"")))</f>
        <v/>
      </c>
      <c r="AX78" s="113" t="str">
        <f>IF('Объяснение первой части'!AX$3="c",1,(IF('Объяснение первой части'!AX$3="e",0,"")))</f>
        <v/>
      </c>
      <c r="AY78" s="113" t="str">
        <f>IF('Объяснение первой части'!AY$3="c",1,(IF('Объяснение первой части'!AY$3="e",0,"")))</f>
        <v/>
      </c>
      <c r="AZ78" s="113" t="str">
        <f>IF('Объяснение первой части'!AZ$3="c",1,(IF('Объяснение первой части'!AZ$3="e",0,"")))</f>
        <v/>
      </c>
      <c r="BA78" s="113" t="str">
        <f>IF('Объяснение первой части'!BA$3="c",1,(IF('Объяснение первой части'!BA$3="e",0,"")))</f>
        <v/>
      </c>
      <c r="BB78" s="113" t="str">
        <f>IF('Объяснение первой части'!BB$3="c",1,(IF('Объяснение первой части'!BB$3="e",0,"")))</f>
        <v/>
      </c>
      <c r="BC78" s="113" t="str">
        <f>IF('Объяснение первой части'!BC$3="c",1,(IF('Объяснение первой части'!BC$3="e",0,"")))</f>
        <v/>
      </c>
      <c r="BD78" s="113" t="str">
        <f>IF('Объяснение первой части'!BD$3="c",1,(IF('Объяснение первой части'!BD$3="e",0,"")))</f>
        <v/>
      </c>
      <c r="BE78" s="113" t="str">
        <f>IF('Объяснение первой части'!BE$3="c",1,(IF('Объяснение первой части'!BE$3="e",0,"")))</f>
        <v/>
      </c>
      <c r="BF78" s="113" t="str">
        <f>IF('Объяснение первой части'!BF$3="c",1,(IF('Объяснение первой части'!BF$3="e",0,"")))</f>
        <v/>
      </c>
      <c r="BG78" s="113" t="str">
        <f>IF('Объяснение первой части'!BG$3="c",1,(IF('Объяснение первой части'!BG$3="e",0,"")))</f>
        <v/>
      </c>
      <c r="BH78" s="113" t="str">
        <f>IF('Объяснение первой части'!BH$3="c",1,(IF('Объяснение первой части'!BH$3="e",0,"")))</f>
        <v/>
      </c>
      <c r="BI78" s="113" t="str">
        <f>IF('Объяснение первой части'!BI$3="c",1,(IF('Объяснение первой части'!BI$3="e",0,"")))</f>
        <v/>
      </c>
      <c r="BJ78" s="113" t="str">
        <f>IF('Объяснение первой части'!BJ$3="c",1,(IF('Объяснение первой части'!BJ$3="e",0,"")))</f>
        <v/>
      </c>
      <c r="BK78" s="113" t="str">
        <f>IF('Объяснение первой части'!BK$3="c",1,(IF('Объяснение первой части'!BK$3="e",0,"")))</f>
        <v/>
      </c>
      <c r="BL78" s="113" t="str">
        <f>IF('Объяснение первой части'!BL$3="c",1,(IF('Объяснение первой части'!BL$3="e",0,"")))</f>
        <v/>
      </c>
      <c r="BM78" s="113" t="str">
        <f>IF('Объяснение первой части'!BM$3="c",1,(IF('Объяснение первой части'!BM$3="e",0,"")))</f>
        <v/>
      </c>
      <c r="BN78" s="113" t="str">
        <f>IF('Объяснение первой части'!BN$3="c",1,(IF('Объяснение первой части'!BN$3="e",0,"")))</f>
        <v/>
      </c>
      <c r="BO78" s="113" t="str">
        <f>IF('Объяснение первой части'!BO$3="c",1,(IF('Объяснение первой части'!BO$3="e",0,"")))</f>
        <v/>
      </c>
      <c r="BP78" s="113" t="str">
        <f>IF('Объяснение первой части'!BP$3="c",1,(IF('Объяснение первой части'!BP$3="e",0,"")))</f>
        <v/>
      </c>
      <c r="BQ78" s="113" t="str">
        <f>IF('Объяснение первой части'!BQ$3="c",1,(IF('Объяснение первой части'!BQ$3="e",0,"")))</f>
        <v/>
      </c>
      <c r="BR78" s="113" t="str">
        <f>IF('Объяснение первой части'!BR$3="c",1,(IF('Объяснение первой части'!BR$3="e",0,"")))</f>
        <v/>
      </c>
      <c r="BS78" s="113" t="str">
        <f>IF('Объяснение первой части'!BS$3="c",1,(IF('Объяснение первой части'!BS$3="e",0,"")))</f>
        <v/>
      </c>
      <c r="BT78" s="113" t="str">
        <f>IF('Объяснение первой части'!BT$3="c",1,(IF('Объяснение первой части'!BT$3="e",0,"")))</f>
        <v/>
      </c>
      <c r="BU78" s="113" t="str">
        <f>IF('Объяснение первой части'!BU$3="c",1,(IF('Объяснение первой части'!BU$3="e",0,"")))</f>
        <v/>
      </c>
      <c r="BV78" s="113" t="str">
        <f>IF('Объяснение первой части'!BV$3="c",1,(IF('Объяснение первой части'!BV$3="e",0,"")))</f>
        <v/>
      </c>
      <c r="BW78" s="113" t="str">
        <f>IF('Объяснение первой части'!BW$3="c",1,(IF('Объяснение первой части'!BW$3="e",0,"")))</f>
        <v/>
      </c>
      <c r="BX78" s="113" t="str">
        <f>IF('Объяснение первой части'!BX$3="c",1,(IF('Объяснение первой части'!BX$3="e",0,"")))</f>
        <v/>
      </c>
      <c r="BY78" s="113" t="str">
        <f>IF('Объяснение первой части'!BY$3="c",1,(IF('Объяснение первой части'!BY$3="e",0,"")))</f>
        <v/>
      </c>
      <c r="BZ78" s="113" t="str">
        <f>IF('Объяснение первой части'!BZ$3="c",1,(IF('Объяснение первой части'!BZ$3="e",0,"")))</f>
        <v/>
      </c>
      <c r="CA78" s="113" t="str">
        <f>IF('Объяснение первой части'!CA$3="c",1,(IF('Объяснение первой части'!CA$3="e",0,"")))</f>
        <v/>
      </c>
      <c r="CB78" s="113" t="str">
        <f>IF('Объяснение первой части'!CB$3="c",1,(IF('Объяснение первой части'!CB$3="e",0,"")))</f>
        <v/>
      </c>
      <c r="CC78" s="113" t="str">
        <f>IF('Объяснение первой части'!CC$3="c",1,(IF('Объяснение первой части'!CC$3="e",0,"")))</f>
        <v/>
      </c>
      <c r="CD78" s="113" t="str">
        <f>IF('Объяснение первой части'!CD$3="c",1,(IF('Объяснение первой части'!CD$3="e",0,"")))</f>
        <v/>
      </c>
      <c r="CE78" s="113" t="str">
        <f>IF('Объяснение первой части'!CE$3="c",1,(IF('Объяснение первой части'!CE$3="e",0,"")))</f>
        <v/>
      </c>
      <c r="CF78" s="113" t="str">
        <f>IF('Объяснение первой части'!CF$3="c",1,(IF('Объяснение первой части'!CF$3="e",0,"")))</f>
        <v/>
      </c>
      <c r="CG78" s="113" t="str">
        <f>IF('Объяснение первой части'!CG$3="c",1,(IF('Объяснение первой части'!CG$3="e",0,"")))</f>
        <v/>
      </c>
      <c r="CH78" s="113" t="str">
        <f>IF('Объяснение первой части'!CH$3="c",1,(IF('Объяснение первой части'!CH$3="e",0,"")))</f>
        <v/>
      </c>
      <c r="CI78" s="113" t="str">
        <f>IF('Объяснение первой части'!CI$3="c",1,(IF('Объяснение первой части'!CI$3="e",0,"")))</f>
        <v/>
      </c>
      <c r="CJ78" s="113" t="str">
        <f>IF('Объяснение первой части'!CJ$3="c",1,(IF('Объяснение первой части'!CJ$3="e",0,"")))</f>
        <v/>
      </c>
      <c r="CK78" s="113" t="str">
        <f>IF('Объяснение первой части'!CK$3="c",1,(IF('Объяснение первой части'!CK$3="e",0,"")))</f>
        <v/>
      </c>
      <c r="CL78" s="113" t="str">
        <f>IF('Объяснение первой части'!CL$3="c",1,(IF('Объяснение первой части'!CL$3="e",0,"")))</f>
        <v/>
      </c>
      <c r="CM78" s="113" t="str">
        <f>IF('Объяснение первой части'!CM$3="c",1,(IF('Объяснение первой части'!CM$3="e",0,"")))</f>
        <v/>
      </c>
      <c r="CN78" s="113" t="str">
        <f>IF('Объяснение первой части'!CN$3="c",1,(IF('Объяснение первой части'!CN$3="e",0,"")))</f>
        <v/>
      </c>
      <c r="CO78" s="113" t="str">
        <f>IF('Объяснение первой части'!CO$3="c",1,(IF('Объяснение первой части'!CO$3="e",0,"")))</f>
        <v/>
      </c>
      <c r="CP78" s="113" t="str">
        <f>IF('Объяснение первой части'!CP$3="c",1,(IF('Объяснение первой части'!CP$3="e",0,"")))</f>
        <v/>
      </c>
      <c r="CQ78" s="113" t="str">
        <f>IF('Объяснение первой части'!CQ$3="c",1,(IF('Объяснение первой части'!CQ$3="e",0,"")))</f>
        <v/>
      </c>
      <c r="CR78" s="113" t="str">
        <f>IF('Объяснение первой части'!CR$3="c",1,(IF('Объяснение первой части'!CR$3="e",0,"")))</f>
        <v/>
      </c>
      <c r="CS78" s="113" t="str">
        <f>IF('Объяснение первой части'!CS$3="c",1,(IF('Объяснение первой части'!CS$3="e",0,"")))</f>
        <v/>
      </c>
      <c r="CT78" s="113" t="str">
        <f>IF('Объяснение первой части'!CT$3="c",1,(IF('Объяснение первой части'!CT$3="e",0,"")))</f>
        <v/>
      </c>
      <c r="CU78" s="113" t="str">
        <f>IF('Объяснение первой части'!CU$3="c",1,(IF('Объяснение первой части'!CU$3="e",0,"")))</f>
        <v/>
      </c>
      <c r="CV78" s="113" t="str">
        <f>IF('Объяснение первой части'!CV$3="c",1,(IF('Объяснение первой части'!CV$3="e",0,"")))</f>
        <v/>
      </c>
      <c r="CW78" s="113" t="str">
        <f>IF('Объяснение первой части'!CW$3="c",1,(IF('Объяснение первой части'!CW$3="e",0,"")))</f>
        <v/>
      </c>
      <c r="CX78" s="114" t="str">
        <f>IF('Объяснение первой части'!CX$3="c",1,(IF('Объяснение первой части'!CX$3="e",0,"")))</f>
        <v/>
      </c>
    </row>
    <row r="79" spans="1:102" x14ac:dyDescent="0.25">
      <c r="A79" s="121"/>
      <c r="B79" s="122"/>
      <c r="C79" s="1" t="str">
        <f>IF(C78=0,0,(IF('Объяснение первой части'!C$4="c",1,(IF('Объяснение первой части'!C$4="e",0,"")))))</f>
        <v/>
      </c>
      <c r="D79" s="1" t="str">
        <f>IF(D78=0,0,(IF('Объяснение первой части'!D$4="c",1,(IF('Объяснение первой части'!D$4="e",0,"")))))</f>
        <v/>
      </c>
      <c r="E79" s="1" t="str">
        <f>IF(E78=0,0,(IF('Объяснение первой части'!E$4="c",1,(IF('Объяснение первой части'!E$4="e",0,"")))))</f>
        <v/>
      </c>
      <c r="F79" s="1" t="str">
        <f>IF(F78=0,0,(IF('Объяснение первой части'!F$4="c",1,(IF('Объяснение первой части'!F$4="e",0,"")))))</f>
        <v/>
      </c>
      <c r="G79" s="1" t="str">
        <f>IF(G78=0,0,(IF('Объяснение первой части'!G$4="c",1,(IF('Объяснение первой части'!G$4="e",0,"")))))</f>
        <v/>
      </c>
      <c r="H79" s="1" t="str">
        <f>IF(H78=0,0,(IF('Объяснение первой части'!H$4="c",1,(IF('Объяснение первой части'!H$4="e",0,"")))))</f>
        <v/>
      </c>
      <c r="I79" s="1" t="str">
        <f>IF(I78=0,0,(IF('Объяснение первой части'!I$4="c",1,(IF('Объяснение первой части'!I$4="e",0,"")))))</f>
        <v/>
      </c>
      <c r="J79" s="1" t="str">
        <f>IF(J78=0,0,(IF('Объяснение первой части'!J$4="c",1,(IF('Объяснение первой части'!J$4="e",0,"")))))</f>
        <v/>
      </c>
      <c r="K79" s="1" t="str">
        <f>IF(K78=0,0,(IF('Объяснение первой части'!K$4="c",1,(IF('Объяснение первой части'!K$4="e",0,"")))))</f>
        <v/>
      </c>
      <c r="L79" s="1" t="str">
        <f>IF(L78=0,0,(IF('Объяснение первой части'!L$4="c",1,(IF('Объяснение первой части'!L$4="e",0,"")))))</f>
        <v/>
      </c>
      <c r="M79" s="1" t="str">
        <f>IF(M78=0,0,(IF('Объяснение первой части'!M$4="c",1,(IF('Объяснение первой части'!M$4="e",0,"")))))</f>
        <v/>
      </c>
      <c r="N79" s="1" t="str">
        <f>IF(N78=0,0,(IF('Объяснение первой части'!N$4="c",1,(IF('Объяснение первой части'!N$4="e",0,"")))))</f>
        <v/>
      </c>
      <c r="O79" s="1" t="str">
        <f>IF(O78=0,0,(IF('Объяснение первой части'!O$4="c",1,(IF('Объяснение первой части'!O$4="e",0,"")))))</f>
        <v/>
      </c>
      <c r="P79" s="1" t="str">
        <f>IF(P78=0,0,(IF('Объяснение первой части'!P$4="c",1,(IF('Объяснение первой части'!P$4="e",0,"")))))</f>
        <v/>
      </c>
      <c r="Q79" s="1" t="str">
        <f>IF(Q78=0,0,(IF('Объяснение первой части'!Q$4="c",1,(IF('Объяснение первой части'!Q$4="e",0,"")))))</f>
        <v/>
      </c>
      <c r="R79" s="1" t="str">
        <f>IF(R78=0,0,(IF('Объяснение первой части'!R$4="c",1,(IF('Объяснение первой части'!R$4="e",0,"")))))</f>
        <v/>
      </c>
      <c r="S79" s="1" t="str">
        <f>IF(S78=0,0,(IF('Объяснение первой части'!S$4="c",1,(IF('Объяснение первой части'!S$4="e",0,"")))))</f>
        <v/>
      </c>
      <c r="T79" s="1" t="str">
        <f>IF(T78=0,0,(IF('Объяснение первой части'!T$4="c",1,(IF('Объяснение первой части'!T$4="e",0,"")))))</f>
        <v/>
      </c>
      <c r="U79" s="1" t="str">
        <f>IF(U78=0,0,(IF('Объяснение первой части'!U$4="c",1,(IF('Объяснение первой части'!U$4="e",0,"")))))</f>
        <v/>
      </c>
      <c r="V79" s="1" t="str">
        <f>IF(V78=0,0,(IF('Объяснение первой части'!V$4="c",1,(IF('Объяснение первой части'!V$4="e",0,"")))))</f>
        <v/>
      </c>
      <c r="W79" s="1" t="str">
        <f>IF(W78=0,0,(IF('Объяснение первой части'!W$4="c",1,(IF('Объяснение первой части'!W$4="e",0,"")))))</f>
        <v/>
      </c>
      <c r="X79" s="1" t="str">
        <f>IF(X78=0,0,(IF('Объяснение первой части'!X$4="c",1,(IF('Объяснение первой части'!X$4="e",0,"")))))</f>
        <v/>
      </c>
      <c r="Y79" s="1" t="str">
        <f>IF(Y78=0,0,(IF('Объяснение первой части'!Y$4="c",1,(IF('Объяснение первой части'!Y$4="e",0,"")))))</f>
        <v/>
      </c>
      <c r="Z79" s="1" t="str">
        <f>IF(Z78=0,0,(IF('Объяснение первой части'!Z$4="c",1,(IF('Объяснение первой части'!Z$4="e",0,"")))))</f>
        <v/>
      </c>
      <c r="AA79" s="1" t="str">
        <f>IF(AA78=0,0,(IF('Объяснение первой части'!AA$4="c",1,(IF('Объяснение первой части'!AA$4="e",0,"")))))</f>
        <v/>
      </c>
      <c r="AB79" s="1" t="str">
        <f>IF(AB78=0,0,(IF('Объяснение первой части'!AB$4="c",1,(IF('Объяснение первой части'!AB$4="e",0,"")))))</f>
        <v/>
      </c>
      <c r="AC79" s="1" t="str">
        <f>IF(AC78=0,0,(IF('Объяснение первой части'!AC$4="c",1,(IF('Объяснение первой части'!AC$4="e",0,"")))))</f>
        <v/>
      </c>
      <c r="AD79" s="1" t="str">
        <f>IF(AD78=0,0,(IF('Объяснение первой части'!AD$4="c",1,(IF('Объяснение первой части'!AD$4="e",0,"")))))</f>
        <v/>
      </c>
      <c r="AE79" s="1" t="str">
        <f>IF(AE78=0,0,(IF('Объяснение первой части'!AE$4="c",1,(IF('Объяснение первой части'!AE$4="e",0,"")))))</f>
        <v/>
      </c>
      <c r="AF79" s="1" t="str">
        <f>IF(AF78=0,0,(IF('Объяснение первой части'!AF$4="c",1,(IF('Объяснение первой части'!AF$4="e",0,"")))))</f>
        <v/>
      </c>
      <c r="AG79" s="1" t="str">
        <f>IF(AG78=0,0,(IF('Объяснение первой части'!AG$4="c",1,(IF('Объяснение первой части'!AG$4="e",0,"")))))</f>
        <v/>
      </c>
      <c r="AH79" s="1" t="str">
        <f>IF(AH78=0,0,(IF('Объяснение первой части'!AH$4="c",1,(IF('Объяснение первой части'!AH$4="e",0,"")))))</f>
        <v/>
      </c>
      <c r="AI79" s="1" t="str">
        <f>IF(AI78=0,0,(IF('Объяснение первой части'!AI$4="c",1,(IF('Объяснение первой части'!AI$4="e",0,"")))))</f>
        <v/>
      </c>
      <c r="AJ79" s="1" t="str">
        <f>IF(AJ78=0,0,(IF('Объяснение первой части'!AJ$4="c",1,(IF('Объяснение первой части'!AJ$4="e",0,"")))))</f>
        <v/>
      </c>
      <c r="AK79" s="1" t="str">
        <f>IF(AK78=0,0,(IF('Объяснение первой части'!AK$4="c",1,(IF('Объяснение первой части'!AK$4="e",0,"")))))</f>
        <v/>
      </c>
      <c r="AL79" s="1" t="str">
        <f>IF(AL78=0,0,(IF('Объяснение первой части'!AL$4="c",1,(IF('Объяснение первой части'!AL$4="e",0,"")))))</f>
        <v/>
      </c>
      <c r="AM79" s="1" t="str">
        <f>IF(AM78=0,0,(IF('Объяснение первой части'!AM$4="c",1,(IF('Объяснение первой части'!AM$4="e",0,"")))))</f>
        <v/>
      </c>
      <c r="AN79" s="1" t="str">
        <f>IF(AN78=0,0,(IF('Объяснение первой части'!AN$4="c",1,(IF('Объяснение первой части'!AN$4="e",0,"")))))</f>
        <v/>
      </c>
      <c r="AO79" s="1" t="str">
        <f>IF(AO78=0,0,(IF('Объяснение первой части'!AO$4="c",1,(IF('Объяснение первой части'!AO$4="e",0,"")))))</f>
        <v/>
      </c>
      <c r="AP79" s="1" t="str">
        <f>IF(AP78=0,0,(IF('Объяснение первой части'!AP$4="c",1,(IF('Объяснение первой части'!AP$4="e",0,"")))))</f>
        <v/>
      </c>
      <c r="AQ79" s="1" t="str">
        <f>IF(AQ78=0,0,(IF('Объяснение первой части'!AQ$4="c",1,(IF('Объяснение первой части'!AQ$4="e",0,"")))))</f>
        <v/>
      </c>
      <c r="AR79" s="1" t="str">
        <f>IF(AR78=0,0,(IF('Объяснение первой части'!AR$4="c",1,(IF('Объяснение первой части'!AR$4="e",0,"")))))</f>
        <v/>
      </c>
      <c r="AS79" s="1" t="str">
        <f>IF(AS78=0,0,(IF('Объяснение первой части'!AS$4="c",1,(IF('Объяснение первой части'!AS$4="e",0,"")))))</f>
        <v/>
      </c>
      <c r="AT79" s="1" t="str">
        <f>IF(AT78=0,0,(IF('Объяснение первой части'!AT$4="c",1,(IF('Объяснение первой части'!AT$4="e",0,"")))))</f>
        <v/>
      </c>
      <c r="AU79" s="1" t="str">
        <f>IF(AU78=0,0,(IF('Объяснение первой части'!AU$4="c",1,(IF('Объяснение первой части'!AU$4="e",0,"")))))</f>
        <v/>
      </c>
      <c r="AV79" s="1" t="str">
        <f>IF(AV78=0,0,(IF('Объяснение первой части'!AV$4="c",1,(IF('Объяснение первой части'!AV$4="e",0,"")))))</f>
        <v/>
      </c>
      <c r="AW79" s="1" t="str">
        <f>IF(AW78=0,0,(IF('Объяснение первой части'!AW$4="c",1,(IF('Объяснение первой части'!AW$4="e",0,"")))))</f>
        <v/>
      </c>
      <c r="AX79" s="1" t="str">
        <f>IF(AX78=0,0,(IF('Объяснение первой части'!AX$4="c",1,(IF('Объяснение первой части'!AX$4="e",0,"")))))</f>
        <v/>
      </c>
      <c r="AY79" s="1" t="str">
        <f>IF(AY78=0,0,(IF('Объяснение первой части'!AY$4="c",1,(IF('Объяснение первой части'!AY$4="e",0,"")))))</f>
        <v/>
      </c>
      <c r="AZ79" s="1" t="str">
        <f>IF(AZ78=0,0,(IF('Объяснение первой части'!AZ$4="c",1,(IF('Объяснение первой части'!AZ$4="e",0,"")))))</f>
        <v/>
      </c>
      <c r="BA79" s="1" t="str">
        <f>IF(BA78=0,0,(IF('Объяснение первой части'!BA$4="c",1,(IF('Объяснение первой части'!BA$4="e",0,"")))))</f>
        <v/>
      </c>
      <c r="BB79" s="1" t="str">
        <f>IF(BB78=0,0,(IF('Объяснение первой части'!BB$4="c",1,(IF('Объяснение первой части'!BB$4="e",0,"")))))</f>
        <v/>
      </c>
      <c r="BC79" s="1" t="str">
        <f>IF(BC78=0,0,(IF('Объяснение первой части'!BC$4="c",1,(IF('Объяснение первой части'!BC$4="e",0,"")))))</f>
        <v/>
      </c>
      <c r="BD79" s="1" t="str">
        <f>IF(BD78=0,0,(IF('Объяснение первой части'!BD$4="c",1,(IF('Объяснение первой части'!BD$4="e",0,"")))))</f>
        <v/>
      </c>
      <c r="BE79" s="1" t="str">
        <f>IF(BE78=0,0,(IF('Объяснение первой части'!BE$4="c",1,(IF('Объяснение первой части'!BE$4="e",0,"")))))</f>
        <v/>
      </c>
      <c r="BF79" s="1" t="str">
        <f>IF(BF78=0,0,(IF('Объяснение первой части'!BF$4="c",1,(IF('Объяснение первой части'!BF$4="e",0,"")))))</f>
        <v/>
      </c>
      <c r="BG79" s="1" t="str">
        <f>IF(BG78=0,0,(IF('Объяснение первой части'!BG$4="c",1,(IF('Объяснение первой части'!BG$4="e",0,"")))))</f>
        <v/>
      </c>
      <c r="BH79" s="1" t="str">
        <f>IF(BH78=0,0,(IF('Объяснение первой части'!BH$4="c",1,(IF('Объяснение первой части'!BH$4="e",0,"")))))</f>
        <v/>
      </c>
      <c r="BI79" s="1" t="str">
        <f>IF(BI78=0,0,(IF('Объяснение первой части'!BI$4="c",1,(IF('Объяснение первой части'!BI$4="e",0,"")))))</f>
        <v/>
      </c>
      <c r="BJ79" s="1" t="str">
        <f>IF(BJ78=0,0,(IF('Объяснение первой части'!BJ$4="c",1,(IF('Объяснение первой части'!BJ$4="e",0,"")))))</f>
        <v/>
      </c>
      <c r="BK79" s="1" t="str">
        <f>IF(BK78=0,0,(IF('Объяснение первой части'!BK$4="c",1,(IF('Объяснение первой части'!BK$4="e",0,"")))))</f>
        <v/>
      </c>
      <c r="BL79" s="1" t="str">
        <f>IF(BL78=0,0,(IF('Объяснение первой части'!BL$4="c",1,(IF('Объяснение первой части'!BL$4="e",0,"")))))</f>
        <v/>
      </c>
      <c r="BM79" s="1" t="str">
        <f>IF(BM78=0,0,(IF('Объяснение первой части'!BM$4="c",1,(IF('Объяснение первой части'!BM$4="e",0,"")))))</f>
        <v/>
      </c>
      <c r="BN79" s="1" t="str">
        <f>IF(BN78=0,0,(IF('Объяснение первой части'!BN$4="c",1,(IF('Объяснение первой части'!BN$4="e",0,"")))))</f>
        <v/>
      </c>
      <c r="BO79" s="1" t="str">
        <f>IF(BO78=0,0,(IF('Объяснение первой части'!BO$4="c",1,(IF('Объяснение первой части'!BO$4="e",0,"")))))</f>
        <v/>
      </c>
      <c r="BP79" s="1" t="str">
        <f>IF(BP78=0,0,(IF('Объяснение первой части'!BP$4="c",1,(IF('Объяснение первой части'!BP$4="e",0,"")))))</f>
        <v/>
      </c>
      <c r="BQ79" s="1" t="str">
        <f>IF(BQ78=0,0,(IF('Объяснение первой части'!BQ$4="c",1,(IF('Объяснение первой части'!BQ$4="e",0,"")))))</f>
        <v/>
      </c>
      <c r="BR79" s="1" t="str">
        <f>IF(BR78=0,0,(IF('Объяснение первой части'!BR$4="c",1,(IF('Объяснение первой части'!BR$4="e",0,"")))))</f>
        <v/>
      </c>
      <c r="BS79" s="1" t="str">
        <f>IF(BS78=0,0,(IF('Объяснение первой части'!BS$4="c",1,(IF('Объяснение первой части'!BS$4="e",0,"")))))</f>
        <v/>
      </c>
      <c r="BT79" s="1" t="str">
        <f>IF(BT78=0,0,(IF('Объяснение первой части'!BT$4="c",1,(IF('Объяснение первой части'!BT$4="e",0,"")))))</f>
        <v/>
      </c>
      <c r="BU79" s="1" t="str">
        <f>IF(BU78=0,0,(IF('Объяснение первой части'!BU$4="c",1,(IF('Объяснение первой части'!BU$4="e",0,"")))))</f>
        <v/>
      </c>
      <c r="BV79" s="1" t="str">
        <f>IF(BV78=0,0,(IF('Объяснение первой части'!BV$4="c",1,(IF('Объяснение первой части'!BV$4="e",0,"")))))</f>
        <v/>
      </c>
      <c r="BW79" s="1" t="str">
        <f>IF(BW78=0,0,(IF('Объяснение первой части'!BW$4="c",1,(IF('Объяснение первой части'!BW$4="e",0,"")))))</f>
        <v/>
      </c>
      <c r="BX79" s="1" t="str">
        <f>IF(BX78=0,0,(IF('Объяснение первой части'!BX$4="c",1,(IF('Объяснение первой части'!BX$4="e",0,"")))))</f>
        <v/>
      </c>
      <c r="BY79" s="1" t="str">
        <f>IF(BY78=0,0,(IF('Объяснение первой части'!BY$4="c",1,(IF('Объяснение первой части'!BY$4="e",0,"")))))</f>
        <v/>
      </c>
      <c r="BZ79" s="1" t="str">
        <f>IF(BZ78=0,0,(IF('Объяснение первой части'!BZ$4="c",1,(IF('Объяснение первой части'!BZ$4="e",0,"")))))</f>
        <v/>
      </c>
      <c r="CA79" s="1" t="str">
        <f>IF(CA78=0,0,(IF('Объяснение первой части'!CA$4="c",1,(IF('Объяснение первой части'!CA$4="e",0,"")))))</f>
        <v/>
      </c>
      <c r="CB79" s="1" t="str">
        <f>IF(CB78=0,0,(IF('Объяснение первой части'!CB$4="c",1,(IF('Объяснение первой части'!CB$4="e",0,"")))))</f>
        <v/>
      </c>
      <c r="CC79" s="1" t="str">
        <f>IF(CC78=0,0,(IF('Объяснение первой части'!CC$4="c",1,(IF('Объяснение первой части'!CC$4="e",0,"")))))</f>
        <v/>
      </c>
      <c r="CD79" s="1" t="str">
        <f>IF(CD78=0,0,(IF('Объяснение первой части'!CD$4="c",1,(IF('Объяснение первой части'!CD$4="e",0,"")))))</f>
        <v/>
      </c>
      <c r="CE79" s="1" t="str">
        <f>IF(CE78=0,0,(IF('Объяснение первой части'!CE$4="c",1,(IF('Объяснение первой части'!CE$4="e",0,"")))))</f>
        <v/>
      </c>
      <c r="CF79" s="1" t="str">
        <f>IF(CF78=0,0,(IF('Объяснение первой части'!CF$4="c",1,(IF('Объяснение первой части'!CF$4="e",0,"")))))</f>
        <v/>
      </c>
      <c r="CG79" s="1" t="str">
        <f>IF(CG78=0,0,(IF('Объяснение первой части'!CG$4="c",1,(IF('Объяснение первой части'!CG$4="e",0,"")))))</f>
        <v/>
      </c>
      <c r="CH79" s="1" t="str">
        <f>IF(CH78=0,0,(IF('Объяснение первой части'!CH$4="c",1,(IF('Объяснение первой части'!CH$4="e",0,"")))))</f>
        <v/>
      </c>
      <c r="CI79" s="1" t="str">
        <f>IF(CI78=0,0,(IF('Объяснение первой части'!CI$4="c",1,(IF('Объяснение первой части'!CI$4="e",0,"")))))</f>
        <v/>
      </c>
      <c r="CJ79" s="1" t="str">
        <f>IF(CJ78=0,0,(IF('Объяснение первой части'!CJ$4="c",1,(IF('Объяснение первой части'!CJ$4="e",0,"")))))</f>
        <v/>
      </c>
      <c r="CK79" s="1" t="str">
        <f>IF(CK78=0,0,(IF('Объяснение первой части'!CK$4="c",1,(IF('Объяснение первой части'!CK$4="e",0,"")))))</f>
        <v/>
      </c>
      <c r="CL79" s="1" t="str">
        <f>IF(CL78=0,0,(IF('Объяснение первой части'!CL$4="c",1,(IF('Объяснение первой части'!CL$4="e",0,"")))))</f>
        <v/>
      </c>
      <c r="CM79" s="1" t="str">
        <f>IF(CM78=0,0,(IF('Объяснение первой части'!CM$4="c",1,(IF('Объяснение первой части'!CM$4="e",0,"")))))</f>
        <v/>
      </c>
      <c r="CN79" s="1" t="str">
        <f>IF(CN78=0,0,(IF('Объяснение первой части'!CN$4="c",1,(IF('Объяснение первой части'!CN$4="e",0,"")))))</f>
        <v/>
      </c>
      <c r="CO79" s="1" t="str">
        <f>IF(CO78=0,0,(IF('Объяснение первой части'!CO$4="c",1,(IF('Объяснение первой части'!CO$4="e",0,"")))))</f>
        <v/>
      </c>
      <c r="CP79" s="1" t="str">
        <f>IF(CP78=0,0,(IF('Объяснение первой части'!CP$4="c",1,(IF('Объяснение первой части'!CP$4="e",0,"")))))</f>
        <v/>
      </c>
      <c r="CQ79" s="1" t="str">
        <f>IF(CQ78=0,0,(IF('Объяснение первой части'!CQ$4="c",1,(IF('Объяснение первой части'!CQ$4="e",0,"")))))</f>
        <v/>
      </c>
      <c r="CR79" s="1" t="str">
        <f>IF(CR78=0,0,(IF('Объяснение первой части'!CR$4="c",1,(IF('Объяснение первой части'!CR$4="e",0,"")))))</f>
        <v/>
      </c>
      <c r="CS79" s="1" t="str">
        <f>IF(CS78=0,0,(IF('Объяснение первой части'!CS$4="c",1,(IF('Объяснение первой части'!CS$4="e",0,"")))))</f>
        <v/>
      </c>
      <c r="CT79" s="1" t="str">
        <f>IF(CT78=0,0,(IF('Объяснение первой части'!CT$4="c",1,(IF('Объяснение первой части'!CT$4="e",0,"")))))</f>
        <v/>
      </c>
      <c r="CU79" s="1" t="str">
        <f>IF(CU78=0,0,(IF('Объяснение первой части'!CU$4="c",1,(IF('Объяснение первой части'!CU$4="e",0,"")))))</f>
        <v/>
      </c>
      <c r="CV79" s="1" t="str">
        <f>IF(CV78=0,0,(IF('Объяснение первой части'!CV$4="c",1,(IF('Объяснение первой части'!CV$4="e",0,"")))))</f>
        <v/>
      </c>
      <c r="CW79" s="1" t="str">
        <f>IF(CW78=0,0,(IF('Объяснение первой части'!CW$4="c",1,(IF('Объяснение первой части'!CW$4="e",0,"")))))</f>
        <v/>
      </c>
      <c r="CX79" s="50" t="str">
        <f>IF(CX78=0,0,(IF('Объяснение первой части'!CX$4="c",1,(IF('Объяснение первой части'!CX$4="e",0,"")))))</f>
        <v/>
      </c>
    </row>
    <row r="80" spans="1:102" x14ac:dyDescent="0.25">
      <c r="A80" s="121"/>
      <c r="B80" s="122"/>
      <c r="C80" s="1" t="str">
        <f>IF(C79=0,0,(IF('Объяснение первой части'!C$5="c",1,(IF('Объяснение первой части'!C$5="e",0,"")))))</f>
        <v/>
      </c>
      <c r="D80" s="1" t="str">
        <f>IF(D79=0,0,(IF('Объяснение первой части'!D$5="c",1,(IF('Объяснение первой части'!D$5="e",0,"")))))</f>
        <v/>
      </c>
      <c r="E80" s="1" t="str">
        <f>IF(E79=0,0,(IF('Объяснение первой части'!E$5="c",1,(IF('Объяснение первой части'!E$5="e",0,"")))))</f>
        <v/>
      </c>
      <c r="F80" s="1" t="str">
        <f>IF(F79=0,0,(IF('Объяснение первой части'!F$5="c",1,(IF('Объяснение первой части'!F$5="e",0,"")))))</f>
        <v/>
      </c>
      <c r="G80" s="1" t="str">
        <f>IF(G79=0,0,(IF('Объяснение первой части'!G$5="c",1,(IF('Объяснение первой части'!G$5="e",0,"")))))</f>
        <v/>
      </c>
      <c r="H80" s="1" t="str">
        <f>IF(H79=0,0,(IF('Объяснение первой части'!H$5="c",1,(IF('Объяснение первой части'!H$5="e",0,"")))))</f>
        <v/>
      </c>
      <c r="I80" s="1" t="str">
        <f>IF(I79=0,0,(IF('Объяснение первой части'!I$5="c",1,(IF('Объяснение первой части'!I$5="e",0,"")))))</f>
        <v/>
      </c>
      <c r="J80" s="1" t="str">
        <f>IF(J79=0,0,(IF('Объяснение первой части'!J$5="c",1,(IF('Объяснение первой части'!J$5="e",0,"")))))</f>
        <v/>
      </c>
      <c r="K80" s="1" t="str">
        <f>IF(K79=0,0,(IF('Объяснение первой части'!K$5="c",1,(IF('Объяснение первой части'!K$5="e",0,"")))))</f>
        <v/>
      </c>
      <c r="L80" s="1" t="str">
        <f>IF(L79=0,0,(IF('Объяснение первой части'!L$5="c",1,(IF('Объяснение первой части'!L$5="e",0,"")))))</f>
        <v/>
      </c>
      <c r="M80" s="1" t="str">
        <f>IF(M79=0,0,(IF('Объяснение первой части'!M$5="c",1,(IF('Объяснение первой части'!M$5="e",0,"")))))</f>
        <v/>
      </c>
      <c r="N80" s="1" t="str">
        <f>IF(N79=0,0,(IF('Объяснение первой части'!N$5="c",1,(IF('Объяснение первой части'!N$5="e",0,"")))))</f>
        <v/>
      </c>
      <c r="O80" s="1" t="str">
        <f>IF(O79=0,0,(IF('Объяснение первой части'!O$5="c",1,(IF('Объяснение первой части'!O$5="e",0,"")))))</f>
        <v/>
      </c>
      <c r="P80" s="1" t="str">
        <f>IF(P79=0,0,(IF('Объяснение первой части'!P$5="c",1,(IF('Объяснение первой части'!P$5="e",0,"")))))</f>
        <v/>
      </c>
      <c r="Q80" s="1" t="str">
        <f>IF(Q79=0,0,(IF('Объяснение первой части'!Q$5="c",1,(IF('Объяснение первой части'!Q$5="e",0,"")))))</f>
        <v/>
      </c>
      <c r="R80" s="1" t="str">
        <f>IF(R79=0,0,(IF('Объяснение первой части'!R$5="c",1,(IF('Объяснение первой части'!R$5="e",0,"")))))</f>
        <v/>
      </c>
      <c r="S80" s="1" t="str">
        <f>IF(S79=0,0,(IF('Объяснение первой части'!S$5="c",1,(IF('Объяснение первой части'!S$5="e",0,"")))))</f>
        <v/>
      </c>
      <c r="T80" s="1" t="str">
        <f>IF(T79=0,0,(IF('Объяснение первой части'!T$5="c",1,(IF('Объяснение первой части'!T$5="e",0,"")))))</f>
        <v/>
      </c>
      <c r="U80" s="1" t="str">
        <f>IF(U79=0,0,(IF('Объяснение первой части'!U$5="c",1,(IF('Объяснение первой части'!U$5="e",0,"")))))</f>
        <v/>
      </c>
      <c r="V80" s="1" t="str">
        <f>IF(V79=0,0,(IF('Объяснение первой части'!V$5="c",1,(IF('Объяснение первой части'!V$5="e",0,"")))))</f>
        <v/>
      </c>
      <c r="W80" s="1" t="str">
        <f>IF(W79=0,0,(IF('Объяснение первой части'!W$5="c",1,(IF('Объяснение первой части'!W$5="e",0,"")))))</f>
        <v/>
      </c>
      <c r="X80" s="1" t="str">
        <f>IF(X79=0,0,(IF('Объяснение первой части'!X$5="c",1,(IF('Объяснение первой части'!X$5="e",0,"")))))</f>
        <v/>
      </c>
      <c r="Y80" s="1" t="str">
        <f>IF(Y79=0,0,(IF('Объяснение первой части'!Y$5="c",1,(IF('Объяснение первой части'!Y$5="e",0,"")))))</f>
        <v/>
      </c>
      <c r="Z80" s="1" t="str">
        <f>IF(Z79=0,0,(IF('Объяснение первой части'!Z$5="c",1,(IF('Объяснение первой части'!Z$5="e",0,"")))))</f>
        <v/>
      </c>
      <c r="AA80" s="1" t="str">
        <f>IF(AA79=0,0,(IF('Объяснение первой части'!AA$5="c",1,(IF('Объяснение первой части'!AA$5="e",0,"")))))</f>
        <v/>
      </c>
      <c r="AB80" s="1" t="str">
        <f>IF(AB79=0,0,(IF('Объяснение первой части'!AB$5="c",1,(IF('Объяснение первой части'!AB$5="e",0,"")))))</f>
        <v/>
      </c>
      <c r="AC80" s="1" t="str">
        <f>IF(AC79=0,0,(IF('Объяснение первой части'!AC$5="c",1,(IF('Объяснение первой части'!AC$5="e",0,"")))))</f>
        <v/>
      </c>
      <c r="AD80" s="1" t="str">
        <f>IF(AD79=0,0,(IF('Объяснение первой части'!AD$5="c",1,(IF('Объяснение первой части'!AD$5="e",0,"")))))</f>
        <v/>
      </c>
      <c r="AE80" s="1" t="str">
        <f>IF(AE79=0,0,(IF('Объяснение первой части'!AE$5="c",1,(IF('Объяснение первой части'!AE$5="e",0,"")))))</f>
        <v/>
      </c>
      <c r="AF80" s="1" t="str">
        <f>IF(AF79=0,0,(IF('Объяснение первой части'!AF$5="c",1,(IF('Объяснение первой части'!AF$5="e",0,"")))))</f>
        <v/>
      </c>
      <c r="AG80" s="1" t="str">
        <f>IF(AG79=0,0,(IF('Объяснение первой части'!AG$5="c",1,(IF('Объяснение первой части'!AG$5="e",0,"")))))</f>
        <v/>
      </c>
      <c r="AH80" s="1" t="str">
        <f>IF(AH79=0,0,(IF('Объяснение первой части'!AH$5="c",1,(IF('Объяснение первой части'!AH$5="e",0,"")))))</f>
        <v/>
      </c>
      <c r="AI80" s="1" t="str">
        <f>IF(AI79=0,0,(IF('Объяснение первой части'!AI$5="c",1,(IF('Объяснение первой части'!AI$5="e",0,"")))))</f>
        <v/>
      </c>
      <c r="AJ80" s="1" t="str">
        <f>IF(AJ79=0,0,(IF('Объяснение первой части'!AJ$5="c",1,(IF('Объяснение первой части'!AJ$5="e",0,"")))))</f>
        <v/>
      </c>
      <c r="AK80" s="1" t="str">
        <f>IF(AK79=0,0,(IF('Объяснение первой части'!AK$5="c",1,(IF('Объяснение первой части'!AK$5="e",0,"")))))</f>
        <v/>
      </c>
      <c r="AL80" s="1" t="str">
        <f>IF(AL79=0,0,(IF('Объяснение первой части'!AL$5="c",1,(IF('Объяснение первой части'!AL$5="e",0,"")))))</f>
        <v/>
      </c>
      <c r="AM80" s="1" t="str">
        <f>IF(AM79=0,0,(IF('Объяснение первой части'!AM$5="c",1,(IF('Объяснение первой части'!AM$5="e",0,"")))))</f>
        <v/>
      </c>
      <c r="AN80" s="1" t="str">
        <f>IF(AN79=0,0,(IF('Объяснение первой части'!AN$5="c",1,(IF('Объяснение первой части'!AN$5="e",0,"")))))</f>
        <v/>
      </c>
      <c r="AO80" s="1" t="str">
        <f>IF(AO79=0,0,(IF('Объяснение первой части'!AO$5="c",1,(IF('Объяснение первой части'!AO$5="e",0,"")))))</f>
        <v/>
      </c>
      <c r="AP80" s="1" t="str">
        <f>IF(AP79=0,0,(IF('Объяснение первой части'!AP$5="c",1,(IF('Объяснение первой части'!AP$5="e",0,"")))))</f>
        <v/>
      </c>
      <c r="AQ80" s="1" t="str">
        <f>IF(AQ79=0,0,(IF('Объяснение первой части'!AQ$5="c",1,(IF('Объяснение первой части'!AQ$5="e",0,"")))))</f>
        <v/>
      </c>
      <c r="AR80" s="1" t="str">
        <f>IF(AR79=0,0,(IF('Объяснение первой части'!AR$5="c",1,(IF('Объяснение первой части'!AR$5="e",0,"")))))</f>
        <v/>
      </c>
      <c r="AS80" s="1" t="str">
        <f>IF(AS79=0,0,(IF('Объяснение первой части'!AS$5="c",1,(IF('Объяснение первой части'!AS$5="e",0,"")))))</f>
        <v/>
      </c>
      <c r="AT80" s="1" t="str">
        <f>IF(AT79=0,0,(IF('Объяснение первой части'!AT$5="c",1,(IF('Объяснение первой части'!AT$5="e",0,"")))))</f>
        <v/>
      </c>
      <c r="AU80" s="1" t="str">
        <f>IF(AU79=0,0,(IF('Объяснение первой части'!AU$5="c",1,(IF('Объяснение первой части'!AU$5="e",0,"")))))</f>
        <v/>
      </c>
      <c r="AV80" s="1" t="str">
        <f>IF(AV79=0,0,(IF('Объяснение первой части'!AV$5="c",1,(IF('Объяснение первой части'!AV$5="e",0,"")))))</f>
        <v/>
      </c>
      <c r="AW80" s="1" t="str">
        <f>IF(AW79=0,0,(IF('Объяснение первой части'!AW$5="c",1,(IF('Объяснение первой части'!AW$5="e",0,"")))))</f>
        <v/>
      </c>
      <c r="AX80" s="1" t="str">
        <f>IF(AX79=0,0,(IF('Объяснение первой части'!AX$5="c",1,(IF('Объяснение первой части'!AX$5="e",0,"")))))</f>
        <v/>
      </c>
      <c r="AY80" s="1" t="str">
        <f>IF(AY79=0,0,(IF('Объяснение первой части'!AY$5="c",1,(IF('Объяснение первой части'!AY$5="e",0,"")))))</f>
        <v/>
      </c>
      <c r="AZ80" s="1" t="str">
        <f>IF(AZ79=0,0,(IF('Объяснение первой части'!AZ$5="c",1,(IF('Объяснение первой части'!AZ$5="e",0,"")))))</f>
        <v/>
      </c>
      <c r="BA80" s="1" t="str">
        <f>IF(BA79=0,0,(IF('Объяснение первой части'!BA$5="c",1,(IF('Объяснение первой части'!BA$5="e",0,"")))))</f>
        <v/>
      </c>
      <c r="BB80" s="1" t="str">
        <f>IF(BB79=0,0,(IF('Объяснение первой части'!BB$5="c",1,(IF('Объяснение первой части'!BB$5="e",0,"")))))</f>
        <v/>
      </c>
      <c r="BC80" s="1" t="str">
        <f>IF(BC79=0,0,(IF('Объяснение первой части'!BC$5="c",1,(IF('Объяснение первой части'!BC$5="e",0,"")))))</f>
        <v/>
      </c>
      <c r="BD80" s="1" t="str">
        <f>IF(BD79=0,0,(IF('Объяснение первой части'!BD$5="c",1,(IF('Объяснение первой части'!BD$5="e",0,"")))))</f>
        <v/>
      </c>
      <c r="BE80" s="1" t="str">
        <f>IF(BE79=0,0,(IF('Объяснение первой части'!BE$5="c",1,(IF('Объяснение первой части'!BE$5="e",0,"")))))</f>
        <v/>
      </c>
      <c r="BF80" s="1" t="str">
        <f>IF(BF79=0,0,(IF('Объяснение первой части'!BF$5="c",1,(IF('Объяснение первой части'!BF$5="e",0,"")))))</f>
        <v/>
      </c>
      <c r="BG80" s="1" t="str">
        <f>IF(BG79=0,0,(IF('Объяснение первой части'!BG$5="c",1,(IF('Объяснение первой части'!BG$5="e",0,"")))))</f>
        <v/>
      </c>
      <c r="BH80" s="1" t="str">
        <f>IF(BH79=0,0,(IF('Объяснение первой части'!BH$5="c",1,(IF('Объяснение первой части'!BH$5="e",0,"")))))</f>
        <v/>
      </c>
      <c r="BI80" s="1" t="str">
        <f>IF(BI79=0,0,(IF('Объяснение первой части'!BI$5="c",1,(IF('Объяснение первой части'!BI$5="e",0,"")))))</f>
        <v/>
      </c>
      <c r="BJ80" s="1" t="str">
        <f>IF(BJ79=0,0,(IF('Объяснение первой части'!BJ$5="c",1,(IF('Объяснение первой части'!BJ$5="e",0,"")))))</f>
        <v/>
      </c>
      <c r="BK80" s="1" t="str">
        <f>IF(BK79=0,0,(IF('Объяснение первой части'!BK$5="c",1,(IF('Объяснение первой части'!BK$5="e",0,"")))))</f>
        <v/>
      </c>
      <c r="BL80" s="1" t="str">
        <f>IF(BL79=0,0,(IF('Объяснение первой части'!BL$5="c",1,(IF('Объяснение первой части'!BL$5="e",0,"")))))</f>
        <v/>
      </c>
      <c r="BM80" s="1" t="str">
        <f>IF(BM79=0,0,(IF('Объяснение первой части'!BM$5="c",1,(IF('Объяснение первой части'!BM$5="e",0,"")))))</f>
        <v/>
      </c>
      <c r="BN80" s="1" t="str">
        <f>IF(BN79=0,0,(IF('Объяснение первой части'!BN$5="c",1,(IF('Объяснение первой части'!BN$5="e",0,"")))))</f>
        <v/>
      </c>
      <c r="BO80" s="1" t="str">
        <f>IF(BO79=0,0,(IF('Объяснение первой части'!BO$5="c",1,(IF('Объяснение первой части'!BO$5="e",0,"")))))</f>
        <v/>
      </c>
      <c r="BP80" s="1" t="str">
        <f>IF(BP79=0,0,(IF('Объяснение первой части'!BP$5="c",1,(IF('Объяснение первой части'!BP$5="e",0,"")))))</f>
        <v/>
      </c>
      <c r="BQ80" s="1" t="str">
        <f>IF(BQ79=0,0,(IF('Объяснение первой части'!BQ$5="c",1,(IF('Объяснение первой части'!BQ$5="e",0,"")))))</f>
        <v/>
      </c>
      <c r="BR80" s="1" t="str">
        <f>IF(BR79=0,0,(IF('Объяснение первой части'!BR$5="c",1,(IF('Объяснение первой части'!BR$5="e",0,"")))))</f>
        <v/>
      </c>
      <c r="BS80" s="1" t="str">
        <f>IF(BS79=0,0,(IF('Объяснение первой части'!BS$5="c",1,(IF('Объяснение первой части'!BS$5="e",0,"")))))</f>
        <v/>
      </c>
      <c r="BT80" s="1" t="str">
        <f>IF(BT79=0,0,(IF('Объяснение первой части'!BT$5="c",1,(IF('Объяснение первой части'!BT$5="e",0,"")))))</f>
        <v/>
      </c>
      <c r="BU80" s="1" t="str">
        <f>IF(BU79=0,0,(IF('Объяснение первой части'!BU$5="c",1,(IF('Объяснение первой части'!BU$5="e",0,"")))))</f>
        <v/>
      </c>
      <c r="BV80" s="1" t="str">
        <f>IF(BV79=0,0,(IF('Объяснение первой части'!BV$5="c",1,(IF('Объяснение первой части'!BV$5="e",0,"")))))</f>
        <v/>
      </c>
      <c r="BW80" s="1" t="str">
        <f>IF(BW79=0,0,(IF('Объяснение первой части'!BW$5="c",1,(IF('Объяснение первой части'!BW$5="e",0,"")))))</f>
        <v/>
      </c>
      <c r="BX80" s="1" t="str">
        <f>IF(BX79=0,0,(IF('Объяснение первой части'!BX$5="c",1,(IF('Объяснение первой части'!BX$5="e",0,"")))))</f>
        <v/>
      </c>
      <c r="BY80" s="1" t="str">
        <f>IF(BY79=0,0,(IF('Объяснение первой части'!BY$5="c",1,(IF('Объяснение первой части'!BY$5="e",0,"")))))</f>
        <v/>
      </c>
      <c r="BZ80" s="1" t="str">
        <f>IF(BZ79=0,0,(IF('Объяснение первой части'!BZ$5="c",1,(IF('Объяснение первой части'!BZ$5="e",0,"")))))</f>
        <v/>
      </c>
      <c r="CA80" s="1" t="str">
        <f>IF(CA79=0,0,(IF('Объяснение первой части'!CA$5="c",1,(IF('Объяснение первой части'!CA$5="e",0,"")))))</f>
        <v/>
      </c>
      <c r="CB80" s="1" t="str">
        <f>IF(CB79=0,0,(IF('Объяснение первой части'!CB$5="c",1,(IF('Объяснение первой части'!CB$5="e",0,"")))))</f>
        <v/>
      </c>
      <c r="CC80" s="1" t="str">
        <f>IF(CC79=0,0,(IF('Объяснение первой части'!CC$5="c",1,(IF('Объяснение первой части'!CC$5="e",0,"")))))</f>
        <v/>
      </c>
      <c r="CD80" s="1" t="str">
        <f>IF(CD79=0,0,(IF('Объяснение первой части'!CD$5="c",1,(IF('Объяснение первой части'!CD$5="e",0,"")))))</f>
        <v/>
      </c>
      <c r="CE80" s="1" t="str">
        <f>IF(CE79=0,0,(IF('Объяснение первой части'!CE$5="c",1,(IF('Объяснение первой части'!CE$5="e",0,"")))))</f>
        <v/>
      </c>
      <c r="CF80" s="1" t="str">
        <f>IF(CF79=0,0,(IF('Объяснение первой части'!CF$5="c",1,(IF('Объяснение первой части'!CF$5="e",0,"")))))</f>
        <v/>
      </c>
      <c r="CG80" s="1" t="str">
        <f>IF(CG79=0,0,(IF('Объяснение первой части'!CG$5="c",1,(IF('Объяснение первой части'!CG$5="e",0,"")))))</f>
        <v/>
      </c>
      <c r="CH80" s="1" t="str">
        <f>IF(CH79=0,0,(IF('Объяснение первой части'!CH$5="c",1,(IF('Объяснение первой части'!CH$5="e",0,"")))))</f>
        <v/>
      </c>
      <c r="CI80" s="1" t="str">
        <f>IF(CI79=0,0,(IF('Объяснение первой части'!CI$5="c",1,(IF('Объяснение первой части'!CI$5="e",0,"")))))</f>
        <v/>
      </c>
      <c r="CJ80" s="1" t="str">
        <f>IF(CJ79=0,0,(IF('Объяснение первой части'!CJ$5="c",1,(IF('Объяснение первой части'!CJ$5="e",0,"")))))</f>
        <v/>
      </c>
      <c r="CK80" s="1" t="str">
        <f>IF(CK79=0,0,(IF('Объяснение первой части'!CK$5="c",1,(IF('Объяснение первой части'!CK$5="e",0,"")))))</f>
        <v/>
      </c>
      <c r="CL80" s="1" t="str">
        <f>IF(CL79=0,0,(IF('Объяснение первой части'!CL$5="c",1,(IF('Объяснение первой части'!CL$5="e",0,"")))))</f>
        <v/>
      </c>
      <c r="CM80" s="1" t="str">
        <f>IF(CM79=0,0,(IF('Объяснение первой части'!CM$5="c",1,(IF('Объяснение первой части'!CM$5="e",0,"")))))</f>
        <v/>
      </c>
      <c r="CN80" s="1" t="str">
        <f>IF(CN79=0,0,(IF('Объяснение первой части'!CN$5="c",1,(IF('Объяснение первой части'!CN$5="e",0,"")))))</f>
        <v/>
      </c>
      <c r="CO80" s="1" t="str">
        <f>IF(CO79=0,0,(IF('Объяснение первой части'!CO$5="c",1,(IF('Объяснение первой части'!CO$5="e",0,"")))))</f>
        <v/>
      </c>
      <c r="CP80" s="1" t="str">
        <f>IF(CP79=0,0,(IF('Объяснение первой части'!CP$5="c",1,(IF('Объяснение первой части'!CP$5="e",0,"")))))</f>
        <v/>
      </c>
      <c r="CQ80" s="1" t="str">
        <f>IF(CQ79=0,0,(IF('Объяснение первой части'!CQ$5="c",1,(IF('Объяснение первой части'!CQ$5="e",0,"")))))</f>
        <v/>
      </c>
      <c r="CR80" s="1" t="str">
        <f>IF(CR79=0,0,(IF('Объяснение первой части'!CR$5="c",1,(IF('Объяснение первой части'!CR$5="e",0,"")))))</f>
        <v/>
      </c>
      <c r="CS80" s="1" t="str">
        <f>IF(CS79=0,0,(IF('Объяснение первой части'!CS$5="c",1,(IF('Объяснение первой части'!CS$5="e",0,"")))))</f>
        <v/>
      </c>
      <c r="CT80" s="1" t="str">
        <f>IF(CT79=0,0,(IF('Объяснение первой части'!CT$5="c",1,(IF('Объяснение первой части'!CT$5="e",0,"")))))</f>
        <v/>
      </c>
      <c r="CU80" s="1" t="str">
        <f>IF(CU79=0,0,(IF('Объяснение первой части'!CU$5="c",1,(IF('Объяснение первой части'!CU$5="e",0,"")))))</f>
        <v/>
      </c>
      <c r="CV80" s="1" t="str">
        <f>IF(CV79=0,0,(IF('Объяснение первой части'!CV$5="c",1,(IF('Объяснение первой части'!CV$5="e",0,"")))))</f>
        <v/>
      </c>
      <c r="CW80" s="1" t="str">
        <f>IF(CW79=0,0,(IF('Объяснение первой части'!CW$5="c",1,(IF('Объяснение первой части'!CW$5="e",0,"")))))</f>
        <v/>
      </c>
      <c r="CX80" s="50" t="str">
        <f>IF(CX79=0,0,(IF('Объяснение первой части'!CX$5="c",1,(IF('Объяснение первой части'!CX$5="e",0,"")))))</f>
        <v/>
      </c>
    </row>
    <row r="81" spans="1:102" x14ac:dyDescent="0.25">
      <c r="A81" s="121"/>
      <c r="B81" s="122"/>
      <c r="C81" s="1" t="str">
        <f>IF(C80=0,0,(IF('Объяснение первой части'!C$6="c",1,(IF('Объяснение первой части'!C$6="e",0,"")))))</f>
        <v/>
      </c>
      <c r="D81" s="1" t="str">
        <f>IF(D80=0,0,(IF('Объяснение первой части'!D$6="c",1,(IF('Объяснение первой части'!D$6="e",0,"")))))</f>
        <v/>
      </c>
      <c r="E81" s="1" t="str">
        <f>IF(E80=0,0,(IF('Объяснение первой части'!E$6="c",1,(IF('Объяснение первой части'!E$6="e",0,"")))))</f>
        <v/>
      </c>
      <c r="F81" s="1" t="str">
        <f>IF(F80=0,0,(IF('Объяснение первой части'!F$6="c",1,(IF('Объяснение первой части'!F$6="e",0,"")))))</f>
        <v/>
      </c>
      <c r="G81" s="1" t="str">
        <f>IF(G80=0,0,(IF('Объяснение первой части'!G$6="c",1,(IF('Объяснение первой части'!G$6="e",0,"")))))</f>
        <v/>
      </c>
      <c r="H81" s="1" t="str">
        <f>IF(H80=0,0,(IF('Объяснение первой части'!H$6="c",1,(IF('Объяснение первой части'!H$6="e",0,"")))))</f>
        <v/>
      </c>
      <c r="I81" s="1" t="str">
        <f>IF(I80=0,0,(IF('Объяснение первой части'!I$6="c",1,(IF('Объяснение первой части'!I$6="e",0,"")))))</f>
        <v/>
      </c>
      <c r="J81" s="1" t="str">
        <f>IF(J80=0,0,(IF('Объяснение первой части'!J$6="c",1,(IF('Объяснение первой части'!J$6="e",0,"")))))</f>
        <v/>
      </c>
      <c r="K81" s="1" t="str">
        <f>IF(K80=0,0,(IF('Объяснение первой части'!K$6="c",1,(IF('Объяснение первой части'!K$6="e",0,"")))))</f>
        <v/>
      </c>
      <c r="L81" s="1" t="str">
        <f>IF(L80=0,0,(IF('Объяснение первой части'!L$6="c",1,(IF('Объяснение первой части'!L$6="e",0,"")))))</f>
        <v/>
      </c>
      <c r="M81" s="1" t="str">
        <f>IF(M80=0,0,(IF('Объяснение первой части'!M$6="c",1,(IF('Объяснение первой части'!M$6="e",0,"")))))</f>
        <v/>
      </c>
      <c r="N81" s="1" t="str">
        <f>IF(N80=0,0,(IF('Объяснение первой части'!N$6="c",1,(IF('Объяснение первой части'!N$6="e",0,"")))))</f>
        <v/>
      </c>
      <c r="O81" s="1" t="str">
        <f>IF(O80=0,0,(IF('Объяснение первой части'!O$6="c",1,(IF('Объяснение первой части'!O$6="e",0,"")))))</f>
        <v/>
      </c>
      <c r="P81" s="1" t="str">
        <f>IF(P80=0,0,(IF('Объяснение первой части'!P$6="c",1,(IF('Объяснение первой части'!P$6="e",0,"")))))</f>
        <v/>
      </c>
      <c r="Q81" s="1" t="str">
        <f>IF(Q80=0,0,(IF('Объяснение первой части'!Q$6="c",1,(IF('Объяснение первой части'!Q$6="e",0,"")))))</f>
        <v/>
      </c>
      <c r="R81" s="1" t="str">
        <f>IF(R80=0,0,(IF('Объяснение первой части'!R$6="c",1,(IF('Объяснение первой части'!R$6="e",0,"")))))</f>
        <v/>
      </c>
      <c r="S81" s="1" t="str">
        <f>IF(S80=0,0,(IF('Объяснение первой части'!S$6="c",1,(IF('Объяснение первой части'!S$6="e",0,"")))))</f>
        <v/>
      </c>
      <c r="T81" s="1" t="str">
        <f>IF(T80=0,0,(IF('Объяснение первой части'!T$6="c",1,(IF('Объяснение первой части'!T$6="e",0,"")))))</f>
        <v/>
      </c>
      <c r="U81" s="1" t="str">
        <f>IF(U80=0,0,(IF('Объяснение первой части'!U$6="c",1,(IF('Объяснение первой части'!U$6="e",0,"")))))</f>
        <v/>
      </c>
      <c r="V81" s="1" t="str">
        <f>IF(V80=0,0,(IF('Объяснение первой части'!V$6="c",1,(IF('Объяснение первой части'!V$6="e",0,"")))))</f>
        <v/>
      </c>
      <c r="W81" s="1" t="str">
        <f>IF(W80=0,0,(IF('Объяснение первой части'!W$6="c",1,(IF('Объяснение первой части'!W$6="e",0,"")))))</f>
        <v/>
      </c>
      <c r="X81" s="1" t="str">
        <f>IF(X80=0,0,(IF('Объяснение первой части'!X$6="c",1,(IF('Объяснение первой части'!X$6="e",0,"")))))</f>
        <v/>
      </c>
      <c r="Y81" s="1" t="str">
        <f>IF(Y80=0,0,(IF('Объяснение первой части'!Y$6="c",1,(IF('Объяснение первой части'!Y$6="e",0,"")))))</f>
        <v/>
      </c>
      <c r="Z81" s="1" t="str">
        <f>IF(Z80=0,0,(IF('Объяснение первой части'!Z$6="c",1,(IF('Объяснение первой части'!Z$6="e",0,"")))))</f>
        <v/>
      </c>
      <c r="AA81" s="1" t="str">
        <f>IF(AA80=0,0,(IF('Объяснение первой части'!AA$6="c",1,(IF('Объяснение первой части'!AA$6="e",0,"")))))</f>
        <v/>
      </c>
      <c r="AB81" s="1" t="str">
        <f>IF(AB80=0,0,(IF('Объяснение первой части'!AB$6="c",1,(IF('Объяснение первой части'!AB$6="e",0,"")))))</f>
        <v/>
      </c>
      <c r="AC81" s="1" t="str">
        <f>IF(AC80=0,0,(IF('Объяснение первой части'!AC$6="c",1,(IF('Объяснение первой части'!AC$6="e",0,"")))))</f>
        <v/>
      </c>
      <c r="AD81" s="1" t="str">
        <f>IF(AD80=0,0,(IF('Объяснение первой части'!AD$6="c",1,(IF('Объяснение первой части'!AD$6="e",0,"")))))</f>
        <v/>
      </c>
      <c r="AE81" s="1" t="str">
        <f>IF(AE80=0,0,(IF('Объяснение первой части'!AE$6="c",1,(IF('Объяснение первой части'!AE$6="e",0,"")))))</f>
        <v/>
      </c>
      <c r="AF81" s="1" t="str">
        <f>IF(AF80=0,0,(IF('Объяснение первой части'!AF$6="c",1,(IF('Объяснение первой части'!AF$6="e",0,"")))))</f>
        <v/>
      </c>
      <c r="AG81" s="1" t="str">
        <f>IF(AG80=0,0,(IF('Объяснение первой части'!AG$6="c",1,(IF('Объяснение первой части'!AG$6="e",0,"")))))</f>
        <v/>
      </c>
      <c r="AH81" s="1" t="str">
        <f>IF(AH80=0,0,(IF('Объяснение первой части'!AH$6="c",1,(IF('Объяснение первой части'!AH$6="e",0,"")))))</f>
        <v/>
      </c>
      <c r="AI81" s="1" t="str">
        <f>IF(AI80=0,0,(IF('Объяснение первой части'!AI$6="c",1,(IF('Объяснение первой части'!AI$6="e",0,"")))))</f>
        <v/>
      </c>
      <c r="AJ81" s="1" t="str">
        <f>IF(AJ80=0,0,(IF('Объяснение первой части'!AJ$6="c",1,(IF('Объяснение первой части'!AJ$6="e",0,"")))))</f>
        <v/>
      </c>
      <c r="AK81" s="1" t="str">
        <f>IF(AK80=0,0,(IF('Объяснение первой части'!AK$6="c",1,(IF('Объяснение первой части'!AK$6="e",0,"")))))</f>
        <v/>
      </c>
      <c r="AL81" s="1" t="str">
        <f>IF(AL80=0,0,(IF('Объяснение первой части'!AL$6="c",1,(IF('Объяснение первой части'!AL$6="e",0,"")))))</f>
        <v/>
      </c>
      <c r="AM81" s="1" t="str">
        <f>IF(AM80=0,0,(IF('Объяснение первой части'!AM$6="c",1,(IF('Объяснение первой части'!AM$6="e",0,"")))))</f>
        <v/>
      </c>
      <c r="AN81" s="1" t="str">
        <f>IF(AN80=0,0,(IF('Объяснение первой части'!AN$6="c",1,(IF('Объяснение первой части'!AN$6="e",0,"")))))</f>
        <v/>
      </c>
      <c r="AO81" s="1" t="str">
        <f>IF(AO80=0,0,(IF('Объяснение первой части'!AO$6="c",1,(IF('Объяснение первой части'!AO$6="e",0,"")))))</f>
        <v/>
      </c>
      <c r="AP81" s="1" t="str">
        <f>IF(AP80=0,0,(IF('Объяснение первой части'!AP$6="c",1,(IF('Объяснение первой части'!AP$6="e",0,"")))))</f>
        <v/>
      </c>
      <c r="AQ81" s="1" t="str">
        <f>IF(AQ80=0,0,(IF('Объяснение первой части'!AQ$6="c",1,(IF('Объяснение первой части'!AQ$6="e",0,"")))))</f>
        <v/>
      </c>
      <c r="AR81" s="1" t="str">
        <f>IF(AR80=0,0,(IF('Объяснение первой части'!AR$6="c",1,(IF('Объяснение первой части'!AR$6="e",0,"")))))</f>
        <v/>
      </c>
      <c r="AS81" s="1" t="str">
        <f>IF(AS80=0,0,(IF('Объяснение первой части'!AS$6="c",1,(IF('Объяснение первой части'!AS$6="e",0,"")))))</f>
        <v/>
      </c>
      <c r="AT81" s="1" t="str">
        <f>IF(AT80=0,0,(IF('Объяснение первой части'!AT$6="c",1,(IF('Объяснение первой части'!AT$6="e",0,"")))))</f>
        <v/>
      </c>
      <c r="AU81" s="1" t="str">
        <f>IF(AU80=0,0,(IF('Объяснение первой части'!AU$6="c",1,(IF('Объяснение первой части'!AU$6="e",0,"")))))</f>
        <v/>
      </c>
      <c r="AV81" s="1" t="str">
        <f>IF(AV80=0,0,(IF('Объяснение первой части'!AV$6="c",1,(IF('Объяснение первой части'!AV$6="e",0,"")))))</f>
        <v/>
      </c>
      <c r="AW81" s="1" t="str">
        <f>IF(AW80=0,0,(IF('Объяснение первой части'!AW$6="c",1,(IF('Объяснение первой части'!AW$6="e",0,"")))))</f>
        <v/>
      </c>
      <c r="AX81" s="1" t="str">
        <f>IF(AX80=0,0,(IF('Объяснение первой части'!AX$6="c",1,(IF('Объяснение первой части'!AX$6="e",0,"")))))</f>
        <v/>
      </c>
      <c r="AY81" s="1" t="str">
        <f>IF(AY80=0,0,(IF('Объяснение первой части'!AY$6="c",1,(IF('Объяснение первой части'!AY$6="e",0,"")))))</f>
        <v/>
      </c>
      <c r="AZ81" s="1" t="str">
        <f>IF(AZ80=0,0,(IF('Объяснение первой части'!AZ$6="c",1,(IF('Объяснение первой части'!AZ$6="e",0,"")))))</f>
        <v/>
      </c>
      <c r="BA81" s="1" t="str">
        <f>IF(BA80=0,0,(IF('Объяснение первой части'!BA$6="c",1,(IF('Объяснение первой части'!BA$6="e",0,"")))))</f>
        <v/>
      </c>
      <c r="BB81" s="1" t="str">
        <f>IF(BB80=0,0,(IF('Объяснение первой части'!BB$6="c",1,(IF('Объяснение первой части'!BB$6="e",0,"")))))</f>
        <v/>
      </c>
      <c r="BC81" s="1" t="str">
        <f>IF(BC80=0,0,(IF('Объяснение первой части'!BC$6="c",1,(IF('Объяснение первой части'!BC$6="e",0,"")))))</f>
        <v/>
      </c>
      <c r="BD81" s="1" t="str">
        <f>IF(BD80=0,0,(IF('Объяснение первой части'!BD$6="c",1,(IF('Объяснение первой части'!BD$6="e",0,"")))))</f>
        <v/>
      </c>
      <c r="BE81" s="1" t="str">
        <f>IF(BE80=0,0,(IF('Объяснение первой части'!BE$6="c",1,(IF('Объяснение первой части'!BE$6="e",0,"")))))</f>
        <v/>
      </c>
      <c r="BF81" s="1" t="str">
        <f>IF(BF80=0,0,(IF('Объяснение первой части'!BF$6="c",1,(IF('Объяснение первой части'!BF$6="e",0,"")))))</f>
        <v/>
      </c>
      <c r="BG81" s="1" t="str">
        <f>IF(BG80=0,0,(IF('Объяснение первой части'!BG$6="c",1,(IF('Объяснение первой части'!BG$6="e",0,"")))))</f>
        <v/>
      </c>
      <c r="BH81" s="1" t="str">
        <f>IF(BH80=0,0,(IF('Объяснение первой части'!BH$6="c",1,(IF('Объяснение первой части'!BH$6="e",0,"")))))</f>
        <v/>
      </c>
      <c r="BI81" s="1" t="str">
        <f>IF(BI80=0,0,(IF('Объяснение первой части'!BI$6="c",1,(IF('Объяснение первой части'!BI$6="e",0,"")))))</f>
        <v/>
      </c>
      <c r="BJ81" s="1" t="str">
        <f>IF(BJ80=0,0,(IF('Объяснение первой части'!BJ$6="c",1,(IF('Объяснение первой части'!BJ$6="e",0,"")))))</f>
        <v/>
      </c>
      <c r="BK81" s="1" t="str">
        <f>IF(BK80=0,0,(IF('Объяснение первой части'!BK$6="c",1,(IF('Объяснение первой части'!BK$6="e",0,"")))))</f>
        <v/>
      </c>
      <c r="BL81" s="1" t="str">
        <f>IF(BL80=0,0,(IF('Объяснение первой части'!BL$6="c",1,(IF('Объяснение первой части'!BL$6="e",0,"")))))</f>
        <v/>
      </c>
      <c r="BM81" s="1" t="str">
        <f>IF(BM80=0,0,(IF('Объяснение первой части'!BM$6="c",1,(IF('Объяснение первой части'!BM$6="e",0,"")))))</f>
        <v/>
      </c>
      <c r="BN81" s="1" t="str">
        <f>IF(BN80=0,0,(IF('Объяснение первой части'!BN$6="c",1,(IF('Объяснение первой части'!BN$6="e",0,"")))))</f>
        <v/>
      </c>
      <c r="BO81" s="1" t="str">
        <f>IF(BO80=0,0,(IF('Объяснение первой части'!BO$6="c",1,(IF('Объяснение первой части'!BO$6="e",0,"")))))</f>
        <v/>
      </c>
      <c r="BP81" s="1" t="str">
        <f>IF(BP80=0,0,(IF('Объяснение первой части'!BP$6="c",1,(IF('Объяснение первой части'!BP$6="e",0,"")))))</f>
        <v/>
      </c>
      <c r="BQ81" s="1" t="str">
        <f>IF(BQ80=0,0,(IF('Объяснение первой части'!BQ$6="c",1,(IF('Объяснение первой части'!BQ$6="e",0,"")))))</f>
        <v/>
      </c>
      <c r="BR81" s="1" t="str">
        <f>IF(BR80=0,0,(IF('Объяснение первой части'!BR$6="c",1,(IF('Объяснение первой части'!BR$6="e",0,"")))))</f>
        <v/>
      </c>
      <c r="BS81" s="1" t="str">
        <f>IF(BS80=0,0,(IF('Объяснение первой части'!BS$6="c",1,(IF('Объяснение первой части'!BS$6="e",0,"")))))</f>
        <v/>
      </c>
      <c r="BT81" s="1" t="str">
        <f>IF(BT80=0,0,(IF('Объяснение первой части'!BT$6="c",1,(IF('Объяснение первой части'!BT$6="e",0,"")))))</f>
        <v/>
      </c>
      <c r="BU81" s="1" t="str">
        <f>IF(BU80=0,0,(IF('Объяснение первой части'!BU$6="c",1,(IF('Объяснение первой части'!BU$6="e",0,"")))))</f>
        <v/>
      </c>
      <c r="BV81" s="1" t="str">
        <f>IF(BV80=0,0,(IF('Объяснение первой части'!BV$6="c",1,(IF('Объяснение первой части'!BV$6="e",0,"")))))</f>
        <v/>
      </c>
      <c r="BW81" s="1" t="str">
        <f>IF(BW80=0,0,(IF('Объяснение первой части'!BW$6="c",1,(IF('Объяснение первой части'!BW$6="e",0,"")))))</f>
        <v/>
      </c>
      <c r="BX81" s="1" t="str">
        <f>IF(BX80=0,0,(IF('Объяснение первой части'!BX$6="c",1,(IF('Объяснение первой части'!BX$6="e",0,"")))))</f>
        <v/>
      </c>
      <c r="BY81" s="1" t="str">
        <f>IF(BY80=0,0,(IF('Объяснение первой части'!BY$6="c",1,(IF('Объяснение первой части'!BY$6="e",0,"")))))</f>
        <v/>
      </c>
      <c r="BZ81" s="1" t="str">
        <f>IF(BZ80=0,0,(IF('Объяснение первой части'!BZ$6="c",1,(IF('Объяснение первой части'!BZ$6="e",0,"")))))</f>
        <v/>
      </c>
      <c r="CA81" s="1" t="str">
        <f>IF(CA80=0,0,(IF('Объяснение первой части'!CA$6="c",1,(IF('Объяснение первой части'!CA$6="e",0,"")))))</f>
        <v/>
      </c>
      <c r="CB81" s="1" t="str">
        <f>IF(CB80=0,0,(IF('Объяснение первой части'!CB$6="c",1,(IF('Объяснение первой части'!CB$6="e",0,"")))))</f>
        <v/>
      </c>
      <c r="CC81" s="1" t="str">
        <f>IF(CC80=0,0,(IF('Объяснение первой части'!CC$6="c",1,(IF('Объяснение первой части'!CC$6="e",0,"")))))</f>
        <v/>
      </c>
      <c r="CD81" s="1" t="str">
        <f>IF(CD80=0,0,(IF('Объяснение первой части'!CD$6="c",1,(IF('Объяснение первой части'!CD$6="e",0,"")))))</f>
        <v/>
      </c>
      <c r="CE81" s="1" t="str">
        <f>IF(CE80=0,0,(IF('Объяснение первой части'!CE$6="c",1,(IF('Объяснение первой части'!CE$6="e",0,"")))))</f>
        <v/>
      </c>
      <c r="CF81" s="1" t="str">
        <f>IF(CF80=0,0,(IF('Объяснение первой части'!CF$6="c",1,(IF('Объяснение первой части'!CF$6="e",0,"")))))</f>
        <v/>
      </c>
      <c r="CG81" s="1" t="str">
        <f>IF(CG80=0,0,(IF('Объяснение первой части'!CG$6="c",1,(IF('Объяснение первой части'!CG$6="e",0,"")))))</f>
        <v/>
      </c>
      <c r="CH81" s="1" t="str">
        <f>IF(CH80=0,0,(IF('Объяснение первой части'!CH$6="c",1,(IF('Объяснение первой части'!CH$6="e",0,"")))))</f>
        <v/>
      </c>
      <c r="CI81" s="1" t="str">
        <f>IF(CI80=0,0,(IF('Объяснение первой части'!CI$6="c",1,(IF('Объяснение первой части'!CI$6="e",0,"")))))</f>
        <v/>
      </c>
      <c r="CJ81" s="1" t="str">
        <f>IF(CJ80=0,0,(IF('Объяснение первой части'!CJ$6="c",1,(IF('Объяснение первой части'!CJ$6="e",0,"")))))</f>
        <v/>
      </c>
      <c r="CK81" s="1" t="str">
        <f>IF(CK80=0,0,(IF('Объяснение первой части'!CK$6="c",1,(IF('Объяснение первой части'!CK$6="e",0,"")))))</f>
        <v/>
      </c>
      <c r="CL81" s="1" t="str">
        <f>IF(CL80=0,0,(IF('Объяснение первой части'!CL$6="c",1,(IF('Объяснение первой части'!CL$6="e",0,"")))))</f>
        <v/>
      </c>
      <c r="CM81" s="1" t="str">
        <f>IF(CM80=0,0,(IF('Объяснение первой части'!CM$6="c",1,(IF('Объяснение первой части'!CM$6="e",0,"")))))</f>
        <v/>
      </c>
      <c r="CN81" s="1" t="str">
        <f>IF(CN80=0,0,(IF('Объяснение первой части'!CN$6="c",1,(IF('Объяснение первой части'!CN$6="e",0,"")))))</f>
        <v/>
      </c>
      <c r="CO81" s="1" t="str">
        <f>IF(CO80=0,0,(IF('Объяснение первой части'!CO$6="c",1,(IF('Объяснение первой части'!CO$6="e",0,"")))))</f>
        <v/>
      </c>
      <c r="CP81" s="1" t="str">
        <f>IF(CP80=0,0,(IF('Объяснение первой части'!CP$6="c",1,(IF('Объяснение первой части'!CP$6="e",0,"")))))</f>
        <v/>
      </c>
      <c r="CQ81" s="1" t="str">
        <f>IF(CQ80=0,0,(IF('Объяснение первой части'!CQ$6="c",1,(IF('Объяснение первой части'!CQ$6="e",0,"")))))</f>
        <v/>
      </c>
      <c r="CR81" s="1" t="str">
        <f>IF(CR80=0,0,(IF('Объяснение первой части'!CR$6="c",1,(IF('Объяснение первой части'!CR$6="e",0,"")))))</f>
        <v/>
      </c>
      <c r="CS81" s="1" t="str">
        <f>IF(CS80=0,0,(IF('Объяснение первой части'!CS$6="c",1,(IF('Объяснение первой части'!CS$6="e",0,"")))))</f>
        <v/>
      </c>
      <c r="CT81" s="1" t="str">
        <f>IF(CT80=0,0,(IF('Объяснение первой части'!CT$6="c",1,(IF('Объяснение первой части'!CT$6="e",0,"")))))</f>
        <v/>
      </c>
      <c r="CU81" s="1" t="str">
        <f>IF(CU80=0,0,(IF('Объяснение первой части'!CU$6="c",1,(IF('Объяснение первой части'!CU$6="e",0,"")))))</f>
        <v/>
      </c>
      <c r="CV81" s="1" t="str">
        <f>IF(CV80=0,0,(IF('Объяснение первой части'!CV$6="c",1,(IF('Объяснение первой части'!CV$6="e",0,"")))))</f>
        <v/>
      </c>
      <c r="CW81" s="1" t="str">
        <f>IF(CW80=0,0,(IF('Объяснение первой части'!CW$6="c",1,(IF('Объяснение первой части'!CW$6="e",0,"")))))</f>
        <v/>
      </c>
      <c r="CX81" s="50" t="str">
        <f>IF(CX80=0,0,(IF('Объяснение первой части'!CX$6="c",1,(IF('Объяснение первой части'!CX$6="e",0,"")))))</f>
        <v/>
      </c>
    </row>
    <row r="82" spans="1:102" x14ac:dyDescent="0.25">
      <c r="A82" s="121"/>
      <c r="B82" s="122"/>
      <c r="C82" s="1" t="str">
        <f>IF(C81=0,0,(IF('Объяснение первой части'!C$7="c",1,(IF('Объяснение первой части'!C$7="e",0,"")))))</f>
        <v/>
      </c>
      <c r="D82" s="1" t="str">
        <f>IF(D81=0,0,(IF('Объяснение первой части'!D$7="c",1,(IF('Объяснение первой части'!D$7="e",0,"")))))</f>
        <v/>
      </c>
      <c r="E82" s="1" t="str">
        <f>IF(E81=0,0,(IF('Объяснение первой части'!E$7="c",1,(IF('Объяснение первой части'!E$7="e",0,"")))))</f>
        <v/>
      </c>
      <c r="F82" s="1" t="str">
        <f>IF(F81=0,0,(IF('Объяснение первой части'!F$7="c",1,(IF('Объяснение первой части'!F$7="e",0,"")))))</f>
        <v/>
      </c>
      <c r="G82" s="1" t="str">
        <f>IF(G81=0,0,(IF('Объяснение первой части'!G$7="c",1,(IF('Объяснение первой части'!G$7="e",0,"")))))</f>
        <v/>
      </c>
      <c r="H82" s="1" t="str">
        <f>IF(H81=0,0,(IF('Объяснение первой части'!H$7="c",1,(IF('Объяснение первой части'!H$7="e",0,"")))))</f>
        <v/>
      </c>
      <c r="I82" s="1" t="str">
        <f>IF(I81=0,0,(IF('Объяснение первой части'!I$7="c",1,(IF('Объяснение первой части'!I$7="e",0,"")))))</f>
        <v/>
      </c>
      <c r="J82" s="1" t="str">
        <f>IF(J81=0,0,(IF('Объяснение первой части'!J$7="c",1,(IF('Объяснение первой части'!J$7="e",0,"")))))</f>
        <v/>
      </c>
      <c r="K82" s="1" t="str">
        <f>IF(K81=0,0,(IF('Объяснение первой части'!K$7="c",1,(IF('Объяснение первой части'!K$7="e",0,"")))))</f>
        <v/>
      </c>
      <c r="L82" s="1" t="str">
        <f>IF(L81=0,0,(IF('Объяснение первой части'!L$7="c",1,(IF('Объяснение первой части'!L$7="e",0,"")))))</f>
        <v/>
      </c>
      <c r="M82" s="1" t="str">
        <f>IF(M81=0,0,(IF('Объяснение первой части'!M$7="c",1,(IF('Объяснение первой части'!M$7="e",0,"")))))</f>
        <v/>
      </c>
      <c r="N82" s="1" t="str">
        <f>IF(N81=0,0,(IF('Объяснение первой части'!N$7="c",1,(IF('Объяснение первой части'!N$7="e",0,"")))))</f>
        <v/>
      </c>
      <c r="O82" s="1" t="str">
        <f>IF(O81=0,0,(IF('Объяснение первой части'!O$7="c",1,(IF('Объяснение первой части'!O$7="e",0,"")))))</f>
        <v/>
      </c>
      <c r="P82" s="1" t="str">
        <f>IF(P81=0,0,(IF('Объяснение первой части'!P$7="c",1,(IF('Объяснение первой части'!P$7="e",0,"")))))</f>
        <v/>
      </c>
      <c r="Q82" s="1" t="str">
        <f>IF(Q81=0,0,(IF('Объяснение первой части'!Q$7="c",1,(IF('Объяснение первой части'!Q$7="e",0,"")))))</f>
        <v/>
      </c>
      <c r="R82" s="1" t="str">
        <f>IF(R81=0,0,(IF('Объяснение первой части'!R$7="c",1,(IF('Объяснение первой части'!R$7="e",0,"")))))</f>
        <v/>
      </c>
      <c r="S82" s="1" t="str">
        <f>IF(S81=0,0,(IF('Объяснение первой части'!S$7="c",1,(IF('Объяснение первой части'!S$7="e",0,"")))))</f>
        <v/>
      </c>
      <c r="T82" s="1" t="str">
        <f>IF(T81=0,0,(IF('Объяснение первой части'!T$7="c",1,(IF('Объяснение первой части'!T$7="e",0,"")))))</f>
        <v/>
      </c>
      <c r="U82" s="1" t="str">
        <f>IF(U81=0,0,(IF('Объяснение первой части'!U$7="c",1,(IF('Объяснение первой части'!U$7="e",0,"")))))</f>
        <v/>
      </c>
      <c r="V82" s="1" t="str">
        <f>IF(V81=0,0,(IF('Объяснение первой части'!V$7="c",1,(IF('Объяснение первой части'!V$7="e",0,"")))))</f>
        <v/>
      </c>
      <c r="W82" s="1" t="str">
        <f>IF(W81=0,0,(IF('Объяснение первой части'!W$7="c",1,(IF('Объяснение первой части'!W$7="e",0,"")))))</f>
        <v/>
      </c>
      <c r="X82" s="1" t="str">
        <f>IF(X81=0,0,(IF('Объяснение первой части'!X$7="c",1,(IF('Объяснение первой части'!X$7="e",0,"")))))</f>
        <v/>
      </c>
      <c r="Y82" s="1" t="str">
        <f>IF(Y81=0,0,(IF('Объяснение первой части'!Y$7="c",1,(IF('Объяснение первой части'!Y$7="e",0,"")))))</f>
        <v/>
      </c>
      <c r="Z82" s="1" t="str">
        <f>IF(Z81=0,0,(IF('Объяснение первой части'!Z$7="c",1,(IF('Объяснение первой части'!Z$7="e",0,"")))))</f>
        <v/>
      </c>
      <c r="AA82" s="1" t="str">
        <f>IF(AA81=0,0,(IF('Объяснение первой части'!AA$7="c",1,(IF('Объяснение первой части'!AA$7="e",0,"")))))</f>
        <v/>
      </c>
      <c r="AB82" s="1" t="str">
        <f>IF(AB81=0,0,(IF('Объяснение первой части'!AB$7="c",1,(IF('Объяснение первой части'!AB$7="e",0,"")))))</f>
        <v/>
      </c>
      <c r="AC82" s="1" t="str">
        <f>IF(AC81=0,0,(IF('Объяснение первой части'!AC$7="c",1,(IF('Объяснение первой части'!AC$7="e",0,"")))))</f>
        <v/>
      </c>
      <c r="AD82" s="1" t="str">
        <f>IF(AD81=0,0,(IF('Объяснение первой части'!AD$7="c",1,(IF('Объяснение первой части'!AD$7="e",0,"")))))</f>
        <v/>
      </c>
      <c r="AE82" s="1" t="str">
        <f>IF(AE81=0,0,(IF('Объяснение первой части'!AE$7="c",1,(IF('Объяснение первой части'!AE$7="e",0,"")))))</f>
        <v/>
      </c>
      <c r="AF82" s="1" t="str">
        <f>IF(AF81=0,0,(IF('Объяснение первой части'!AF$7="c",1,(IF('Объяснение первой части'!AF$7="e",0,"")))))</f>
        <v/>
      </c>
      <c r="AG82" s="1" t="str">
        <f>IF(AG81=0,0,(IF('Объяснение первой части'!AG$7="c",1,(IF('Объяснение первой части'!AG$7="e",0,"")))))</f>
        <v/>
      </c>
      <c r="AH82" s="1" t="str">
        <f>IF(AH81=0,0,(IF('Объяснение первой части'!AH$7="c",1,(IF('Объяснение первой части'!AH$7="e",0,"")))))</f>
        <v/>
      </c>
      <c r="AI82" s="1" t="str">
        <f>IF(AI81=0,0,(IF('Объяснение первой части'!AI$7="c",1,(IF('Объяснение первой части'!AI$7="e",0,"")))))</f>
        <v/>
      </c>
      <c r="AJ82" s="1" t="str">
        <f>IF(AJ81=0,0,(IF('Объяснение первой части'!AJ$7="c",1,(IF('Объяснение первой части'!AJ$7="e",0,"")))))</f>
        <v/>
      </c>
      <c r="AK82" s="1" t="str">
        <f>IF(AK81=0,0,(IF('Объяснение первой части'!AK$7="c",1,(IF('Объяснение первой части'!AK$7="e",0,"")))))</f>
        <v/>
      </c>
      <c r="AL82" s="1" t="str">
        <f>IF(AL81=0,0,(IF('Объяснение первой части'!AL$7="c",1,(IF('Объяснение первой части'!AL$7="e",0,"")))))</f>
        <v/>
      </c>
      <c r="AM82" s="1" t="str">
        <f>IF(AM81=0,0,(IF('Объяснение первой части'!AM$7="c",1,(IF('Объяснение первой части'!AM$7="e",0,"")))))</f>
        <v/>
      </c>
      <c r="AN82" s="1" t="str">
        <f>IF(AN81=0,0,(IF('Объяснение первой части'!AN$7="c",1,(IF('Объяснение первой части'!AN$7="e",0,"")))))</f>
        <v/>
      </c>
      <c r="AO82" s="1" t="str">
        <f>IF(AO81=0,0,(IF('Объяснение первой части'!AO$7="c",1,(IF('Объяснение первой части'!AO$7="e",0,"")))))</f>
        <v/>
      </c>
      <c r="AP82" s="1" t="str">
        <f>IF(AP81=0,0,(IF('Объяснение первой части'!AP$7="c",1,(IF('Объяснение первой части'!AP$7="e",0,"")))))</f>
        <v/>
      </c>
      <c r="AQ82" s="1" t="str">
        <f>IF(AQ81=0,0,(IF('Объяснение первой части'!AQ$7="c",1,(IF('Объяснение первой части'!AQ$7="e",0,"")))))</f>
        <v/>
      </c>
      <c r="AR82" s="1" t="str">
        <f>IF(AR81=0,0,(IF('Объяснение первой части'!AR$7="c",1,(IF('Объяснение первой части'!AR$7="e",0,"")))))</f>
        <v/>
      </c>
      <c r="AS82" s="1" t="str">
        <f>IF(AS81=0,0,(IF('Объяснение первой части'!AS$7="c",1,(IF('Объяснение первой части'!AS$7="e",0,"")))))</f>
        <v/>
      </c>
      <c r="AT82" s="1" t="str">
        <f>IF(AT81=0,0,(IF('Объяснение первой части'!AT$7="c",1,(IF('Объяснение первой части'!AT$7="e",0,"")))))</f>
        <v/>
      </c>
      <c r="AU82" s="1" t="str">
        <f>IF(AU81=0,0,(IF('Объяснение первой части'!AU$7="c",1,(IF('Объяснение первой части'!AU$7="e",0,"")))))</f>
        <v/>
      </c>
      <c r="AV82" s="1" t="str">
        <f>IF(AV81=0,0,(IF('Объяснение первой части'!AV$7="c",1,(IF('Объяснение первой части'!AV$7="e",0,"")))))</f>
        <v/>
      </c>
      <c r="AW82" s="1" t="str">
        <f>IF(AW81=0,0,(IF('Объяснение первой части'!AW$7="c",1,(IF('Объяснение первой части'!AW$7="e",0,"")))))</f>
        <v/>
      </c>
      <c r="AX82" s="1" t="str">
        <f>IF(AX81=0,0,(IF('Объяснение первой части'!AX$7="c",1,(IF('Объяснение первой части'!AX$7="e",0,"")))))</f>
        <v/>
      </c>
      <c r="AY82" s="1" t="str">
        <f>IF(AY81=0,0,(IF('Объяснение первой части'!AY$7="c",1,(IF('Объяснение первой части'!AY$7="e",0,"")))))</f>
        <v/>
      </c>
      <c r="AZ82" s="1" t="str">
        <f>IF(AZ81=0,0,(IF('Объяснение первой части'!AZ$7="c",1,(IF('Объяснение первой части'!AZ$7="e",0,"")))))</f>
        <v/>
      </c>
      <c r="BA82" s="1" t="str">
        <f>IF(BA81=0,0,(IF('Объяснение первой части'!BA$7="c",1,(IF('Объяснение первой части'!BA$7="e",0,"")))))</f>
        <v/>
      </c>
      <c r="BB82" s="1" t="str">
        <f>IF(BB81=0,0,(IF('Объяснение первой части'!BB$7="c",1,(IF('Объяснение первой части'!BB$7="e",0,"")))))</f>
        <v/>
      </c>
      <c r="BC82" s="1" t="str">
        <f>IF(BC81=0,0,(IF('Объяснение первой части'!BC$7="c",1,(IF('Объяснение первой части'!BC$7="e",0,"")))))</f>
        <v/>
      </c>
      <c r="BD82" s="1" t="str">
        <f>IF(BD81=0,0,(IF('Объяснение первой части'!BD$7="c",1,(IF('Объяснение первой части'!BD$7="e",0,"")))))</f>
        <v/>
      </c>
      <c r="BE82" s="1" t="str">
        <f>IF(BE81=0,0,(IF('Объяснение первой части'!BE$7="c",1,(IF('Объяснение первой части'!BE$7="e",0,"")))))</f>
        <v/>
      </c>
      <c r="BF82" s="1" t="str">
        <f>IF(BF81=0,0,(IF('Объяснение первой части'!BF$7="c",1,(IF('Объяснение первой части'!BF$7="e",0,"")))))</f>
        <v/>
      </c>
      <c r="BG82" s="1" t="str">
        <f>IF(BG81=0,0,(IF('Объяснение первой части'!BG$7="c",1,(IF('Объяснение первой части'!BG$7="e",0,"")))))</f>
        <v/>
      </c>
      <c r="BH82" s="1" t="str">
        <f>IF(BH81=0,0,(IF('Объяснение первой части'!BH$7="c",1,(IF('Объяснение первой части'!BH$7="e",0,"")))))</f>
        <v/>
      </c>
      <c r="BI82" s="1" t="str">
        <f>IF(BI81=0,0,(IF('Объяснение первой части'!BI$7="c",1,(IF('Объяснение первой части'!BI$7="e",0,"")))))</f>
        <v/>
      </c>
      <c r="BJ82" s="1" t="str">
        <f>IF(BJ81=0,0,(IF('Объяснение первой части'!BJ$7="c",1,(IF('Объяснение первой части'!BJ$7="e",0,"")))))</f>
        <v/>
      </c>
      <c r="BK82" s="1" t="str">
        <f>IF(BK81=0,0,(IF('Объяснение первой части'!BK$7="c",1,(IF('Объяснение первой части'!BK$7="e",0,"")))))</f>
        <v/>
      </c>
      <c r="BL82" s="1" t="str">
        <f>IF(BL81=0,0,(IF('Объяснение первой части'!BL$7="c",1,(IF('Объяснение первой части'!BL$7="e",0,"")))))</f>
        <v/>
      </c>
      <c r="BM82" s="1" t="str">
        <f>IF(BM81=0,0,(IF('Объяснение первой части'!BM$7="c",1,(IF('Объяснение первой части'!BM$7="e",0,"")))))</f>
        <v/>
      </c>
      <c r="BN82" s="1" t="str">
        <f>IF(BN81=0,0,(IF('Объяснение первой части'!BN$7="c",1,(IF('Объяснение первой части'!BN$7="e",0,"")))))</f>
        <v/>
      </c>
      <c r="BO82" s="1" t="str">
        <f>IF(BO81=0,0,(IF('Объяснение первой части'!BO$7="c",1,(IF('Объяснение первой части'!BO$7="e",0,"")))))</f>
        <v/>
      </c>
      <c r="BP82" s="1" t="str">
        <f>IF(BP81=0,0,(IF('Объяснение первой части'!BP$7="c",1,(IF('Объяснение первой части'!BP$7="e",0,"")))))</f>
        <v/>
      </c>
      <c r="BQ82" s="1" t="str">
        <f>IF(BQ81=0,0,(IF('Объяснение первой части'!BQ$7="c",1,(IF('Объяснение первой части'!BQ$7="e",0,"")))))</f>
        <v/>
      </c>
      <c r="BR82" s="1" t="str">
        <f>IF(BR81=0,0,(IF('Объяснение первой части'!BR$7="c",1,(IF('Объяснение первой части'!BR$7="e",0,"")))))</f>
        <v/>
      </c>
      <c r="BS82" s="1" t="str">
        <f>IF(BS81=0,0,(IF('Объяснение первой части'!BS$7="c",1,(IF('Объяснение первой части'!BS$7="e",0,"")))))</f>
        <v/>
      </c>
      <c r="BT82" s="1" t="str">
        <f>IF(BT81=0,0,(IF('Объяснение первой части'!BT$7="c",1,(IF('Объяснение первой части'!BT$7="e",0,"")))))</f>
        <v/>
      </c>
      <c r="BU82" s="1" t="str">
        <f>IF(BU81=0,0,(IF('Объяснение первой части'!BU$7="c",1,(IF('Объяснение первой части'!BU$7="e",0,"")))))</f>
        <v/>
      </c>
      <c r="BV82" s="1" t="str">
        <f>IF(BV81=0,0,(IF('Объяснение первой части'!BV$7="c",1,(IF('Объяснение первой части'!BV$7="e",0,"")))))</f>
        <v/>
      </c>
      <c r="BW82" s="1" t="str">
        <f>IF(BW81=0,0,(IF('Объяснение первой части'!BW$7="c",1,(IF('Объяснение первой части'!BW$7="e",0,"")))))</f>
        <v/>
      </c>
      <c r="BX82" s="1" t="str">
        <f>IF(BX81=0,0,(IF('Объяснение первой части'!BX$7="c",1,(IF('Объяснение первой части'!BX$7="e",0,"")))))</f>
        <v/>
      </c>
      <c r="BY82" s="1" t="str">
        <f>IF(BY81=0,0,(IF('Объяснение первой части'!BY$7="c",1,(IF('Объяснение первой части'!BY$7="e",0,"")))))</f>
        <v/>
      </c>
      <c r="BZ82" s="1" t="str">
        <f>IF(BZ81=0,0,(IF('Объяснение первой части'!BZ$7="c",1,(IF('Объяснение первой части'!BZ$7="e",0,"")))))</f>
        <v/>
      </c>
      <c r="CA82" s="1" t="str">
        <f>IF(CA81=0,0,(IF('Объяснение первой части'!CA$7="c",1,(IF('Объяснение первой части'!CA$7="e",0,"")))))</f>
        <v/>
      </c>
      <c r="CB82" s="1" t="str">
        <f>IF(CB81=0,0,(IF('Объяснение первой части'!CB$7="c",1,(IF('Объяснение первой части'!CB$7="e",0,"")))))</f>
        <v/>
      </c>
      <c r="CC82" s="1" t="str">
        <f>IF(CC81=0,0,(IF('Объяснение первой части'!CC$7="c",1,(IF('Объяснение первой части'!CC$7="e",0,"")))))</f>
        <v/>
      </c>
      <c r="CD82" s="1" t="str">
        <f>IF(CD81=0,0,(IF('Объяснение первой части'!CD$7="c",1,(IF('Объяснение первой части'!CD$7="e",0,"")))))</f>
        <v/>
      </c>
      <c r="CE82" s="1" t="str">
        <f>IF(CE81=0,0,(IF('Объяснение первой части'!CE$7="c",1,(IF('Объяснение первой части'!CE$7="e",0,"")))))</f>
        <v/>
      </c>
      <c r="CF82" s="1" t="str">
        <f>IF(CF81=0,0,(IF('Объяснение первой части'!CF$7="c",1,(IF('Объяснение первой части'!CF$7="e",0,"")))))</f>
        <v/>
      </c>
      <c r="CG82" s="1" t="str">
        <f>IF(CG81=0,0,(IF('Объяснение первой части'!CG$7="c",1,(IF('Объяснение первой части'!CG$7="e",0,"")))))</f>
        <v/>
      </c>
      <c r="CH82" s="1" t="str">
        <f>IF(CH81=0,0,(IF('Объяснение первой части'!CH$7="c",1,(IF('Объяснение первой части'!CH$7="e",0,"")))))</f>
        <v/>
      </c>
      <c r="CI82" s="1" t="str">
        <f>IF(CI81=0,0,(IF('Объяснение первой части'!CI$7="c",1,(IF('Объяснение первой части'!CI$7="e",0,"")))))</f>
        <v/>
      </c>
      <c r="CJ82" s="1" t="str">
        <f>IF(CJ81=0,0,(IF('Объяснение первой части'!CJ$7="c",1,(IF('Объяснение первой части'!CJ$7="e",0,"")))))</f>
        <v/>
      </c>
      <c r="CK82" s="1" t="str">
        <f>IF(CK81=0,0,(IF('Объяснение первой части'!CK$7="c",1,(IF('Объяснение первой части'!CK$7="e",0,"")))))</f>
        <v/>
      </c>
      <c r="CL82" s="1" t="str">
        <f>IF(CL81=0,0,(IF('Объяснение первой части'!CL$7="c",1,(IF('Объяснение первой части'!CL$7="e",0,"")))))</f>
        <v/>
      </c>
      <c r="CM82" s="1" t="str">
        <f>IF(CM81=0,0,(IF('Объяснение первой части'!CM$7="c",1,(IF('Объяснение первой части'!CM$7="e",0,"")))))</f>
        <v/>
      </c>
      <c r="CN82" s="1" t="str">
        <f>IF(CN81=0,0,(IF('Объяснение первой части'!CN$7="c",1,(IF('Объяснение первой части'!CN$7="e",0,"")))))</f>
        <v/>
      </c>
      <c r="CO82" s="1" t="str">
        <f>IF(CO81=0,0,(IF('Объяснение первой части'!CO$7="c",1,(IF('Объяснение первой части'!CO$7="e",0,"")))))</f>
        <v/>
      </c>
      <c r="CP82" s="1" t="str">
        <f>IF(CP81=0,0,(IF('Объяснение первой части'!CP$7="c",1,(IF('Объяснение первой части'!CP$7="e",0,"")))))</f>
        <v/>
      </c>
      <c r="CQ82" s="1" t="str">
        <f>IF(CQ81=0,0,(IF('Объяснение первой части'!CQ$7="c",1,(IF('Объяснение первой части'!CQ$7="e",0,"")))))</f>
        <v/>
      </c>
      <c r="CR82" s="1" t="str">
        <f>IF(CR81=0,0,(IF('Объяснение первой части'!CR$7="c",1,(IF('Объяснение первой части'!CR$7="e",0,"")))))</f>
        <v/>
      </c>
      <c r="CS82" s="1" t="str">
        <f>IF(CS81=0,0,(IF('Объяснение первой части'!CS$7="c",1,(IF('Объяснение первой части'!CS$7="e",0,"")))))</f>
        <v/>
      </c>
      <c r="CT82" s="1" t="str">
        <f>IF(CT81=0,0,(IF('Объяснение первой части'!CT$7="c",1,(IF('Объяснение первой части'!CT$7="e",0,"")))))</f>
        <v/>
      </c>
      <c r="CU82" s="1" t="str">
        <f>IF(CU81=0,0,(IF('Объяснение первой части'!CU$7="c",1,(IF('Объяснение первой части'!CU$7="e",0,"")))))</f>
        <v/>
      </c>
      <c r="CV82" s="1" t="str">
        <f>IF(CV81=0,0,(IF('Объяснение первой части'!CV$7="c",1,(IF('Объяснение первой части'!CV$7="e",0,"")))))</f>
        <v/>
      </c>
      <c r="CW82" s="1" t="str">
        <f>IF(CW81=0,0,(IF('Объяснение первой части'!CW$7="c",1,(IF('Объяснение первой части'!CW$7="e",0,"")))))</f>
        <v/>
      </c>
      <c r="CX82" s="50" t="str">
        <f>IF(CX81=0,0,(IF('Объяснение первой части'!CX$7="c",1,(IF('Объяснение первой части'!CX$7="e",0,"")))))</f>
        <v/>
      </c>
    </row>
    <row r="83" spans="1:102" x14ac:dyDescent="0.25">
      <c r="A83" s="121"/>
      <c r="B83" s="12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50"/>
    </row>
    <row r="84" spans="1:102" s="110" customFormat="1" x14ac:dyDescent="0.25">
      <c r="A84" s="121"/>
      <c r="B84" s="124" t="s">
        <v>64</v>
      </c>
      <c r="C84" s="113" t="str">
        <f>IF('Объяснение первой части'!C$3="d",1,(IF('Объяснение первой части'!C$3="a",0,"")))</f>
        <v/>
      </c>
      <c r="D84" s="113" t="str">
        <f>IF('Объяснение первой части'!D$3="d",1,(IF('Объяснение первой части'!D$3="a",0,"")))</f>
        <v/>
      </c>
      <c r="E84" s="113" t="str">
        <f>IF('Объяснение первой части'!E$3="d",1,(IF('Объяснение первой части'!E$3="a",0,"")))</f>
        <v/>
      </c>
      <c r="F84" s="113" t="str">
        <f>IF('Объяснение первой части'!F$3="d",1,(IF('Объяснение первой части'!F$3="a",0,"")))</f>
        <v/>
      </c>
      <c r="G84" s="113" t="str">
        <f>IF('Объяснение первой части'!G$3="d",1,(IF('Объяснение первой части'!G$3="a",0,"")))</f>
        <v/>
      </c>
      <c r="H84" s="113" t="str">
        <f>IF('Объяснение первой части'!H$3="d",1,(IF('Объяснение первой части'!H$3="a",0,"")))</f>
        <v/>
      </c>
      <c r="I84" s="113" t="str">
        <f>IF('Объяснение первой части'!I$3="d",1,(IF('Объяснение первой части'!I$3="a",0,"")))</f>
        <v/>
      </c>
      <c r="J84" s="113" t="str">
        <f>IF('Объяснение первой части'!J$3="d",1,(IF('Объяснение первой части'!J$3="a",0,"")))</f>
        <v/>
      </c>
      <c r="K84" s="113" t="str">
        <f>IF('Объяснение первой части'!K$3="d",1,(IF('Объяснение первой части'!K$3="a",0,"")))</f>
        <v/>
      </c>
      <c r="L84" s="113" t="str">
        <f>IF('Объяснение первой части'!L$3="d",1,(IF('Объяснение первой части'!L$3="a",0,"")))</f>
        <v/>
      </c>
      <c r="M84" s="113" t="str">
        <f>IF('Объяснение первой части'!M$3="d",1,(IF('Объяснение первой части'!M$3="a",0,"")))</f>
        <v/>
      </c>
      <c r="N84" s="113" t="str">
        <f>IF('Объяснение первой части'!N$3="d",1,(IF('Объяснение первой части'!N$3="a",0,"")))</f>
        <v/>
      </c>
      <c r="O84" s="113" t="str">
        <f>IF('Объяснение первой части'!O$3="d",1,(IF('Объяснение первой части'!O$3="a",0,"")))</f>
        <v/>
      </c>
      <c r="P84" s="113" t="str">
        <f>IF('Объяснение первой части'!P$3="d",1,(IF('Объяснение первой части'!P$3="a",0,"")))</f>
        <v/>
      </c>
      <c r="Q84" s="113" t="str">
        <f>IF('Объяснение первой части'!Q$3="d",1,(IF('Объяснение первой части'!Q$3="a",0,"")))</f>
        <v/>
      </c>
      <c r="R84" s="113" t="str">
        <f>IF('Объяснение первой части'!R$3="d",1,(IF('Объяснение первой части'!R$3="a",0,"")))</f>
        <v/>
      </c>
      <c r="S84" s="113" t="str">
        <f>IF('Объяснение первой части'!S$3="d",1,(IF('Объяснение первой части'!S$3="a",0,"")))</f>
        <v/>
      </c>
      <c r="T84" s="113" t="str">
        <f>IF('Объяснение первой части'!T$3="d",1,(IF('Объяснение первой части'!T$3="a",0,"")))</f>
        <v/>
      </c>
      <c r="U84" s="113" t="str">
        <f>IF('Объяснение первой части'!U$3="d",1,(IF('Объяснение первой части'!U$3="a",0,"")))</f>
        <v/>
      </c>
      <c r="V84" s="113" t="str">
        <f>IF('Объяснение первой части'!V$3="d",1,(IF('Объяснение первой части'!V$3="a",0,"")))</f>
        <v/>
      </c>
      <c r="W84" s="113" t="str">
        <f>IF('Объяснение первой части'!W$3="d",1,(IF('Объяснение первой части'!W$3="a",0,"")))</f>
        <v/>
      </c>
      <c r="X84" s="113" t="str">
        <f>IF('Объяснение первой части'!X$3="d",1,(IF('Объяснение первой части'!X$3="a",0,"")))</f>
        <v/>
      </c>
      <c r="Y84" s="113" t="str">
        <f>IF('Объяснение первой части'!Y$3="d",1,(IF('Объяснение первой части'!Y$3="a",0,"")))</f>
        <v/>
      </c>
      <c r="Z84" s="113" t="str">
        <f>IF('Объяснение первой части'!Z$3="d",1,(IF('Объяснение первой части'!Z$3="a",0,"")))</f>
        <v/>
      </c>
      <c r="AA84" s="113" t="str">
        <f>IF('Объяснение первой части'!AA$3="d",1,(IF('Объяснение первой части'!AA$3="a",0,"")))</f>
        <v/>
      </c>
      <c r="AB84" s="113" t="str">
        <f>IF('Объяснение первой части'!AB$3="d",1,(IF('Объяснение первой части'!AB$3="a",0,"")))</f>
        <v/>
      </c>
      <c r="AC84" s="113" t="str">
        <f>IF('Объяснение первой части'!AC$3="d",1,(IF('Объяснение первой части'!AC$3="a",0,"")))</f>
        <v/>
      </c>
      <c r="AD84" s="113" t="str">
        <f>IF('Объяснение первой части'!AD$3="d",1,(IF('Объяснение первой части'!AD$3="a",0,"")))</f>
        <v/>
      </c>
      <c r="AE84" s="113" t="str">
        <f>IF('Объяснение первой части'!AE$3="d",1,(IF('Объяснение первой части'!AE$3="a",0,"")))</f>
        <v/>
      </c>
      <c r="AF84" s="113" t="str">
        <f>IF('Объяснение первой части'!AF$3="d",1,(IF('Объяснение первой части'!AF$3="a",0,"")))</f>
        <v/>
      </c>
      <c r="AG84" s="113" t="str">
        <f>IF('Объяснение первой части'!AG$3="d",1,(IF('Объяснение первой части'!AG$3="a",0,"")))</f>
        <v/>
      </c>
      <c r="AH84" s="113" t="str">
        <f>IF('Объяснение первой части'!AH$3="d",1,(IF('Объяснение первой части'!AH$3="a",0,"")))</f>
        <v/>
      </c>
      <c r="AI84" s="113" t="str">
        <f>IF('Объяснение первой части'!AI$3="d",1,(IF('Объяснение первой части'!AI$3="a",0,"")))</f>
        <v/>
      </c>
      <c r="AJ84" s="113" t="str">
        <f>IF('Объяснение первой части'!AJ$3="d",1,(IF('Объяснение первой части'!AJ$3="a",0,"")))</f>
        <v/>
      </c>
      <c r="AK84" s="113" t="str">
        <f>IF('Объяснение первой части'!AK$3="d",1,(IF('Объяснение первой части'!AK$3="a",0,"")))</f>
        <v/>
      </c>
      <c r="AL84" s="113" t="str">
        <f>IF('Объяснение первой части'!AL$3="d",1,(IF('Объяснение первой части'!AL$3="a",0,"")))</f>
        <v/>
      </c>
      <c r="AM84" s="113" t="str">
        <f>IF('Объяснение первой части'!AM$3="d",1,(IF('Объяснение первой части'!AM$3="a",0,"")))</f>
        <v/>
      </c>
      <c r="AN84" s="113" t="str">
        <f>IF('Объяснение первой части'!AN$3="d",1,(IF('Объяснение первой части'!AN$3="a",0,"")))</f>
        <v/>
      </c>
      <c r="AO84" s="113" t="str">
        <f>IF('Объяснение первой части'!AO$3="d",1,(IF('Объяснение первой части'!AO$3="a",0,"")))</f>
        <v/>
      </c>
      <c r="AP84" s="113" t="str">
        <f>IF('Объяснение первой части'!AP$3="d",1,(IF('Объяснение первой части'!AP$3="a",0,"")))</f>
        <v/>
      </c>
      <c r="AQ84" s="113" t="str">
        <f>IF('Объяснение первой части'!AQ$3="d",1,(IF('Объяснение первой части'!AQ$3="a",0,"")))</f>
        <v/>
      </c>
      <c r="AR84" s="113" t="str">
        <f>IF('Объяснение первой части'!AR$3="d",1,(IF('Объяснение первой части'!AR$3="a",0,"")))</f>
        <v/>
      </c>
      <c r="AS84" s="113" t="str">
        <f>IF('Объяснение первой части'!AS$3="d",1,(IF('Объяснение первой части'!AS$3="a",0,"")))</f>
        <v/>
      </c>
      <c r="AT84" s="113" t="str">
        <f>IF('Объяснение первой части'!AT$3="d",1,(IF('Объяснение первой части'!AT$3="a",0,"")))</f>
        <v/>
      </c>
      <c r="AU84" s="113" t="str">
        <f>IF('Объяснение первой части'!AU$3="d",1,(IF('Объяснение первой части'!AU$3="a",0,"")))</f>
        <v/>
      </c>
      <c r="AV84" s="113" t="str">
        <f>IF('Объяснение первой части'!AV$3="d",1,(IF('Объяснение первой части'!AV$3="a",0,"")))</f>
        <v/>
      </c>
      <c r="AW84" s="113" t="str">
        <f>IF('Объяснение первой части'!AW$3="d",1,(IF('Объяснение первой части'!AW$3="a",0,"")))</f>
        <v/>
      </c>
      <c r="AX84" s="113" t="str">
        <f>IF('Объяснение первой части'!AX$3="d",1,(IF('Объяснение первой части'!AX$3="a",0,"")))</f>
        <v/>
      </c>
      <c r="AY84" s="113" t="str">
        <f>IF('Объяснение первой части'!AY$3="d",1,(IF('Объяснение первой части'!AY$3="a",0,"")))</f>
        <v/>
      </c>
      <c r="AZ84" s="113" t="str">
        <f>IF('Объяснение первой части'!AZ$3="d",1,(IF('Объяснение первой части'!AZ$3="a",0,"")))</f>
        <v/>
      </c>
      <c r="BA84" s="113" t="str">
        <f>IF('Объяснение первой части'!BA$3="d",1,(IF('Объяснение первой части'!BA$3="a",0,"")))</f>
        <v/>
      </c>
      <c r="BB84" s="113" t="str">
        <f>IF('Объяснение первой части'!BB$3="d",1,(IF('Объяснение первой части'!BB$3="a",0,"")))</f>
        <v/>
      </c>
      <c r="BC84" s="113" t="str">
        <f>IF('Объяснение первой части'!BC$3="d",1,(IF('Объяснение первой части'!BC$3="a",0,"")))</f>
        <v/>
      </c>
      <c r="BD84" s="113" t="str">
        <f>IF('Объяснение первой части'!BD$3="d",1,(IF('Объяснение первой части'!BD$3="a",0,"")))</f>
        <v/>
      </c>
      <c r="BE84" s="113" t="str">
        <f>IF('Объяснение первой части'!BE$3="d",1,(IF('Объяснение первой части'!BE$3="a",0,"")))</f>
        <v/>
      </c>
      <c r="BF84" s="113" t="str">
        <f>IF('Объяснение первой части'!BF$3="d",1,(IF('Объяснение первой части'!BF$3="a",0,"")))</f>
        <v/>
      </c>
      <c r="BG84" s="113" t="str">
        <f>IF('Объяснение первой части'!BG$3="d",1,(IF('Объяснение первой части'!BG$3="a",0,"")))</f>
        <v/>
      </c>
      <c r="BH84" s="113" t="str">
        <f>IF('Объяснение первой части'!BH$3="d",1,(IF('Объяснение первой части'!BH$3="a",0,"")))</f>
        <v/>
      </c>
      <c r="BI84" s="113" t="str">
        <f>IF('Объяснение первой части'!BI$3="d",1,(IF('Объяснение первой части'!BI$3="a",0,"")))</f>
        <v/>
      </c>
      <c r="BJ84" s="113" t="str">
        <f>IF('Объяснение первой части'!BJ$3="d",1,(IF('Объяснение первой части'!BJ$3="a",0,"")))</f>
        <v/>
      </c>
      <c r="BK84" s="113" t="str">
        <f>IF('Объяснение первой части'!BK$3="d",1,(IF('Объяснение первой части'!BK$3="a",0,"")))</f>
        <v/>
      </c>
      <c r="BL84" s="113" t="str">
        <f>IF('Объяснение первой части'!BL$3="d",1,(IF('Объяснение первой части'!BL$3="a",0,"")))</f>
        <v/>
      </c>
      <c r="BM84" s="113" t="str">
        <f>IF('Объяснение первой части'!BM$3="d",1,(IF('Объяснение первой части'!BM$3="a",0,"")))</f>
        <v/>
      </c>
      <c r="BN84" s="113" t="str">
        <f>IF('Объяснение первой части'!BN$3="d",1,(IF('Объяснение первой части'!BN$3="a",0,"")))</f>
        <v/>
      </c>
      <c r="BO84" s="113" t="str">
        <f>IF('Объяснение первой части'!BO$3="d",1,(IF('Объяснение первой части'!BO$3="a",0,"")))</f>
        <v/>
      </c>
      <c r="BP84" s="113" t="str">
        <f>IF('Объяснение первой части'!BP$3="d",1,(IF('Объяснение первой части'!BP$3="a",0,"")))</f>
        <v/>
      </c>
      <c r="BQ84" s="113" t="str">
        <f>IF('Объяснение первой части'!BQ$3="d",1,(IF('Объяснение первой части'!BQ$3="a",0,"")))</f>
        <v/>
      </c>
      <c r="BR84" s="113" t="str">
        <f>IF('Объяснение первой части'!BR$3="d",1,(IF('Объяснение первой части'!BR$3="a",0,"")))</f>
        <v/>
      </c>
      <c r="BS84" s="113" t="str">
        <f>IF('Объяснение первой части'!BS$3="d",1,(IF('Объяснение первой части'!BS$3="a",0,"")))</f>
        <v/>
      </c>
      <c r="BT84" s="113" t="str">
        <f>IF('Объяснение первой части'!BT$3="d",1,(IF('Объяснение первой части'!BT$3="a",0,"")))</f>
        <v/>
      </c>
      <c r="BU84" s="113" t="str">
        <f>IF('Объяснение первой части'!BU$3="d",1,(IF('Объяснение первой части'!BU$3="a",0,"")))</f>
        <v/>
      </c>
      <c r="BV84" s="113" t="str">
        <f>IF('Объяснение первой части'!BV$3="d",1,(IF('Объяснение первой части'!BV$3="a",0,"")))</f>
        <v/>
      </c>
      <c r="BW84" s="113" t="str">
        <f>IF('Объяснение первой части'!BW$3="d",1,(IF('Объяснение первой части'!BW$3="a",0,"")))</f>
        <v/>
      </c>
      <c r="BX84" s="113" t="str">
        <f>IF('Объяснение первой части'!BX$3="d",1,(IF('Объяснение первой части'!BX$3="a",0,"")))</f>
        <v/>
      </c>
      <c r="BY84" s="113" t="str">
        <f>IF('Объяснение первой части'!BY$3="d",1,(IF('Объяснение первой части'!BY$3="a",0,"")))</f>
        <v/>
      </c>
      <c r="BZ84" s="113" t="str">
        <f>IF('Объяснение первой части'!BZ$3="d",1,(IF('Объяснение первой части'!BZ$3="a",0,"")))</f>
        <v/>
      </c>
      <c r="CA84" s="113" t="str">
        <f>IF('Объяснение первой части'!CA$3="d",1,(IF('Объяснение первой части'!CA$3="a",0,"")))</f>
        <v/>
      </c>
      <c r="CB84" s="113" t="str">
        <f>IF('Объяснение первой части'!CB$3="d",1,(IF('Объяснение первой части'!CB$3="a",0,"")))</f>
        <v/>
      </c>
      <c r="CC84" s="113" t="str">
        <f>IF('Объяснение первой части'!CC$3="d",1,(IF('Объяснение первой части'!CC$3="a",0,"")))</f>
        <v/>
      </c>
      <c r="CD84" s="113" t="str">
        <f>IF('Объяснение первой части'!CD$3="d",1,(IF('Объяснение первой части'!CD$3="a",0,"")))</f>
        <v/>
      </c>
      <c r="CE84" s="113" t="str">
        <f>IF('Объяснение первой части'!CE$3="d",1,(IF('Объяснение первой части'!CE$3="a",0,"")))</f>
        <v/>
      </c>
      <c r="CF84" s="113" t="str">
        <f>IF('Объяснение первой части'!CF$3="d",1,(IF('Объяснение первой части'!CF$3="a",0,"")))</f>
        <v/>
      </c>
      <c r="CG84" s="113" t="str">
        <f>IF('Объяснение первой части'!CG$3="d",1,(IF('Объяснение первой части'!CG$3="a",0,"")))</f>
        <v/>
      </c>
      <c r="CH84" s="113" t="str">
        <f>IF('Объяснение первой части'!CH$3="d",1,(IF('Объяснение первой части'!CH$3="a",0,"")))</f>
        <v/>
      </c>
      <c r="CI84" s="113" t="str">
        <f>IF('Объяснение первой части'!CI$3="d",1,(IF('Объяснение первой части'!CI$3="a",0,"")))</f>
        <v/>
      </c>
      <c r="CJ84" s="113" t="str">
        <f>IF('Объяснение первой части'!CJ$3="d",1,(IF('Объяснение первой части'!CJ$3="a",0,"")))</f>
        <v/>
      </c>
      <c r="CK84" s="113" t="str">
        <f>IF('Объяснение первой части'!CK$3="d",1,(IF('Объяснение первой части'!CK$3="a",0,"")))</f>
        <v/>
      </c>
      <c r="CL84" s="113" t="str">
        <f>IF('Объяснение первой части'!CL$3="d",1,(IF('Объяснение первой части'!CL$3="a",0,"")))</f>
        <v/>
      </c>
      <c r="CM84" s="113" t="str">
        <f>IF('Объяснение первой части'!CM$3="d",1,(IF('Объяснение первой части'!CM$3="a",0,"")))</f>
        <v/>
      </c>
      <c r="CN84" s="113" t="str">
        <f>IF('Объяснение первой части'!CN$3="d",1,(IF('Объяснение первой части'!CN$3="a",0,"")))</f>
        <v/>
      </c>
      <c r="CO84" s="113" t="str">
        <f>IF('Объяснение первой части'!CO$3="d",1,(IF('Объяснение первой части'!CO$3="a",0,"")))</f>
        <v/>
      </c>
      <c r="CP84" s="113" t="str">
        <f>IF('Объяснение первой части'!CP$3="d",1,(IF('Объяснение первой части'!CP$3="a",0,"")))</f>
        <v/>
      </c>
      <c r="CQ84" s="113" t="str">
        <f>IF('Объяснение первой части'!CQ$3="d",1,(IF('Объяснение первой части'!CQ$3="a",0,"")))</f>
        <v/>
      </c>
      <c r="CR84" s="113" t="str">
        <f>IF('Объяснение первой части'!CR$3="d",1,(IF('Объяснение первой части'!CR$3="a",0,"")))</f>
        <v/>
      </c>
      <c r="CS84" s="113" t="str">
        <f>IF('Объяснение первой части'!CS$3="d",1,(IF('Объяснение первой части'!CS$3="a",0,"")))</f>
        <v/>
      </c>
      <c r="CT84" s="113" t="str">
        <f>IF('Объяснение первой части'!CT$3="d",1,(IF('Объяснение первой части'!CT$3="a",0,"")))</f>
        <v/>
      </c>
      <c r="CU84" s="113" t="str">
        <f>IF('Объяснение первой части'!CU$3="d",1,(IF('Объяснение первой части'!CU$3="a",0,"")))</f>
        <v/>
      </c>
      <c r="CV84" s="113" t="str">
        <f>IF('Объяснение первой части'!CV$3="d",1,(IF('Объяснение первой части'!CV$3="a",0,"")))</f>
        <v/>
      </c>
      <c r="CW84" s="113" t="str">
        <f>IF('Объяснение первой части'!CW$3="d",1,(IF('Объяснение первой части'!CW$3="a",0,"")))</f>
        <v/>
      </c>
      <c r="CX84" s="114" t="str">
        <f>IF('Объяснение первой части'!CX$3="d",1,(IF('Объяснение первой части'!CX$3="a",0,"")))</f>
        <v/>
      </c>
    </row>
    <row r="85" spans="1:102" x14ac:dyDescent="0.25">
      <c r="A85" s="121"/>
      <c r="B85" s="122"/>
      <c r="C85" s="1" t="str">
        <f>IF(C84=0,0,(IF('Объяснение первой части'!C$4="d",1,(IF('Объяснение первой части'!C$4="a",0,"")))))</f>
        <v/>
      </c>
      <c r="D85" s="1" t="str">
        <f>IF(D84=0,0,(IF('Объяснение первой части'!D$4="d",1,(IF('Объяснение первой части'!D$4="a",0,"")))))</f>
        <v/>
      </c>
      <c r="E85" s="1" t="str">
        <f>IF(E84=0,0,(IF('Объяснение первой части'!E$4="d",1,(IF('Объяснение первой части'!E$4="a",0,"")))))</f>
        <v/>
      </c>
      <c r="F85" s="1" t="str">
        <f>IF(F84=0,0,(IF('Объяснение первой части'!F$4="d",1,(IF('Объяснение первой части'!F$4="a",0,"")))))</f>
        <v/>
      </c>
      <c r="G85" s="1" t="str">
        <f>IF(G84=0,0,(IF('Объяснение первой части'!G$4="d",1,(IF('Объяснение первой части'!G$4="a",0,"")))))</f>
        <v/>
      </c>
      <c r="H85" s="1" t="str">
        <f>IF(H84=0,0,(IF('Объяснение первой части'!H$4="d",1,(IF('Объяснение первой части'!H$4="a",0,"")))))</f>
        <v/>
      </c>
      <c r="I85" s="1" t="str">
        <f>IF(I84=0,0,(IF('Объяснение первой части'!I$4="d",1,(IF('Объяснение первой части'!I$4="a",0,"")))))</f>
        <v/>
      </c>
      <c r="J85" s="1" t="str">
        <f>IF(J84=0,0,(IF('Объяснение первой части'!J$4="d",1,(IF('Объяснение первой части'!J$4="a",0,"")))))</f>
        <v/>
      </c>
      <c r="K85" s="1" t="str">
        <f>IF(K84=0,0,(IF('Объяснение первой части'!K$4="d",1,(IF('Объяснение первой части'!K$4="a",0,"")))))</f>
        <v/>
      </c>
      <c r="L85" s="1" t="str">
        <f>IF(L84=0,0,(IF('Объяснение первой части'!L$4="d",1,(IF('Объяснение первой части'!L$4="a",0,"")))))</f>
        <v/>
      </c>
      <c r="M85" s="1" t="str">
        <f>IF(M84=0,0,(IF('Объяснение первой части'!M$4="d",1,(IF('Объяснение первой части'!M$4="a",0,"")))))</f>
        <v/>
      </c>
      <c r="N85" s="1" t="str">
        <f>IF(N84=0,0,(IF('Объяснение первой части'!N$4="d",1,(IF('Объяснение первой части'!N$4="a",0,"")))))</f>
        <v/>
      </c>
      <c r="O85" s="1" t="str">
        <f>IF(O84=0,0,(IF('Объяснение первой части'!O$4="d",1,(IF('Объяснение первой части'!O$4="a",0,"")))))</f>
        <v/>
      </c>
      <c r="P85" s="1" t="str">
        <f>IF(P84=0,0,(IF('Объяснение первой части'!P$4="d",1,(IF('Объяснение первой части'!P$4="a",0,"")))))</f>
        <v/>
      </c>
      <c r="Q85" s="1" t="str">
        <f>IF(Q84=0,0,(IF('Объяснение первой части'!Q$4="d",1,(IF('Объяснение первой части'!Q$4="a",0,"")))))</f>
        <v/>
      </c>
      <c r="R85" s="1" t="str">
        <f>IF(R84=0,0,(IF('Объяснение первой части'!R$4="d",1,(IF('Объяснение первой части'!R$4="a",0,"")))))</f>
        <v/>
      </c>
      <c r="S85" s="1" t="str">
        <f>IF(S84=0,0,(IF('Объяснение первой части'!S$4="d",1,(IF('Объяснение первой части'!S$4="a",0,"")))))</f>
        <v/>
      </c>
      <c r="T85" s="1" t="str">
        <f>IF(T84=0,0,(IF('Объяснение первой части'!T$4="d",1,(IF('Объяснение первой части'!T$4="a",0,"")))))</f>
        <v/>
      </c>
      <c r="U85" s="1" t="str">
        <f>IF(U84=0,0,(IF('Объяснение первой части'!U$4="d",1,(IF('Объяснение первой части'!U$4="a",0,"")))))</f>
        <v/>
      </c>
      <c r="V85" s="1" t="str">
        <f>IF(V84=0,0,(IF('Объяснение первой части'!V$4="d",1,(IF('Объяснение первой части'!V$4="a",0,"")))))</f>
        <v/>
      </c>
      <c r="W85" s="1" t="str">
        <f>IF(W84=0,0,(IF('Объяснение первой части'!W$4="d",1,(IF('Объяснение первой части'!W$4="a",0,"")))))</f>
        <v/>
      </c>
      <c r="X85" s="1" t="str">
        <f>IF(X84=0,0,(IF('Объяснение первой части'!X$4="d",1,(IF('Объяснение первой части'!X$4="a",0,"")))))</f>
        <v/>
      </c>
      <c r="Y85" s="1" t="str">
        <f>IF(Y84=0,0,(IF('Объяснение первой части'!Y$4="d",1,(IF('Объяснение первой части'!Y$4="a",0,"")))))</f>
        <v/>
      </c>
      <c r="Z85" s="1" t="str">
        <f>IF(Z84=0,0,(IF('Объяснение первой части'!Z$4="d",1,(IF('Объяснение первой части'!Z$4="a",0,"")))))</f>
        <v/>
      </c>
      <c r="AA85" s="1" t="str">
        <f>IF(AA84=0,0,(IF('Объяснение первой части'!AA$4="d",1,(IF('Объяснение первой части'!AA$4="a",0,"")))))</f>
        <v/>
      </c>
      <c r="AB85" s="1" t="str">
        <f>IF(AB84=0,0,(IF('Объяснение первой части'!AB$4="d",1,(IF('Объяснение первой части'!AB$4="a",0,"")))))</f>
        <v/>
      </c>
      <c r="AC85" s="1" t="str">
        <f>IF(AC84=0,0,(IF('Объяснение первой части'!AC$4="d",1,(IF('Объяснение первой части'!AC$4="a",0,"")))))</f>
        <v/>
      </c>
      <c r="AD85" s="1" t="str">
        <f>IF(AD84=0,0,(IF('Объяснение первой части'!AD$4="d",1,(IF('Объяснение первой части'!AD$4="a",0,"")))))</f>
        <v/>
      </c>
      <c r="AE85" s="1" t="str">
        <f>IF(AE84=0,0,(IF('Объяснение первой части'!AE$4="d",1,(IF('Объяснение первой части'!AE$4="a",0,"")))))</f>
        <v/>
      </c>
      <c r="AF85" s="1" t="str">
        <f>IF(AF84=0,0,(IF('Объяснение первой части'!AF$4="d",1,(IF('Объяснение первой части'!AF$4="a",0,"")))))</f>
        <v/>
      </c>
      <c r="AG85" s="1" t="str">
        <f>IF(AG84=0,0,(IF('Объяснение первой части'!AG$4="d",1,(IF('Объяснение первой части'!AG$4="a",0,"")))))</f>
        <v/>
      </c>
      <c r="AH85" s="1" t="str">
        <f>IF(AH84=0,0,(IF('Объяснение первой части'!AH$4="d",1,(IF('Объяснение первой части'!AH$4="a",0,"")))))</f>
        <v/>
      </c>
      <c r="AI85" s="1" t="str">
        <f>IF(AI84=0,0,(IF('Объяснение первой части'!AI$4="d",1,(IF('Объяснение первой части'!AI$4="a",0,"")))))</f>
        <v/>
      </c>
      <c r="AJ85" s="1" t="str">
        <f>IF(AJ84=0,0,(IF('Объяснение первой части'!AJ$4="d",1,(IF('Объяснение первой части'!AJ$4="a",0,"")))))</f>
        <v/>
      </c>
      <c r="AK85" s="1" t="str">
        <f>IF(AK84=0,0,(IF('Объяснение первой части'!AK$4="d",1,(IF('Объяснение первой части'!AK$4="a",0,"")))))</f>
        <v/>
      </c>
      <c r="AL85" s="1" t="str">
        <f>IF(AL84=0,0,(IF('Объяснение первой части'!AL$4="d",1,(IF('Объяснение первой части'!AL$4="a",0,"")))))</f>
        <v/>
      </c>
      <c r="AM85" s="1" t="str">
        <f>IF(AM84=0,0,(IF('Объяснение первой части'!AM$4="d",1,(IF('Объяснение первой части'!AM$4="a",0,"")))))</f>
        <v/>
      </c>
      <c r="AN85" s="1" t="str">
        <f>IF(AN84=0,0,(IF('Объяснение первой части'!AN$4="d",1,(IF('Объяснение первой части'!AN$4="a",0,"")))))</f>
        <v/>
      </c>
      <c r="AO85" s="1" t="str">
        <f>IF(AO84=0,0,(IF('Объяснение первой части'!AO$4="d",1,(IF('Объяснение первой части'!AO$4="a",0,"")))))</f>
        <v/>
      </c>
      <c r="AP85" s="1" t="str">
        <f>IF(AP84=0,0,(IF('Объяснение первой части'!AP$4="d",1,(IF('Объяснение первой части'!AP$4="a",0,"")))))</f>
        <v/>
      </c>
      <c r="AQ85" s="1" t="str">
        <f>IF(AQ84=0,0,(IF('Объяснение первой части'!AQ$4="d",1,(IF('Объяснение первой части'!AQ$4="a",0,"")))))</f>
        <v/>
      </c>
      <c r="AR85" s="1" t="str">
        <f>IF(AR84=0,0,(IF('Объяснение первой части'!AR$4="d",1,(IF('Объяснение первой части'!AR$4="a",0,"")))))</f>
        <v/>
      </c>
      <c r="AS85" s="1" t="str">
        <f>IF(AS84=0,0,(IF('Объяснение первой части'!AS$4="d",1,(IF('Объяснение первой части'!AS$4="a",0,"")))))</f>
        <v/>
      </c>
      <c r="AT85" s="1" t="str">
        <f>IF(AT84=0,0,(IF('Объяснение первой части'!AT$4="d",1,(IF('Объяснение первой части'!AT$4="a",0,"")))))</f>
        <v/>
      </c>
      <c r="AU85" s="1" t="str">
        <f>IF(AU84=0,0,(IF('Объяснение первой части'!AU$4="d",1,(IF('Объяснение первой части'!AU$4="a",0,"")))))</f>
        <v/>
      </c>
      <c r="AV85" s="1" t="str">
        <f>IF(AV84=0,0,(IF('Объяснение первой части'!AV$4="d",1,(IF('Объяснение первой части'!AV$4="a",0,"")))))</f>
        <v/>
      </c>
      <c r="AW85" s="1" t="str">
        <f>IF(AW84=0,0,(IF('Объяснение первой части'!AW$4="d",1,(IF('Объяснение первой части'!AW$4="a",0,"")))))</f>
        <v/>
      </c>
      <c r="AX85" s="1" t="str">
        <f>IF(AX84=0,0,(IF('Объяснение первой части'!AX$4="d",1,(IF('Объяснение первой части'!AX$4="a",0,"")))))</f>
        <v/>
      </c>
      <c r="AY85" s="1" t="str">
        <f>IF(AY84=0,0,(IF('Объяснение первой части'!AY$4="d",1,(IF('Объяснение первой части'!AY$4="a",0,"")))))</f>
        <v/>
      </c>
      <c r="AZ85" s="1" t="str">
        <f>IF(AZ84=0,0,(IF('Объяснение первой части'!AZ$4="d",1,(IF('Объяснение первой части'!AZ$4="a",0,"")))))</f>
        <v/>
      </c>
      <c r="BA85" s="1" t="str">
        <f>IF(BA84=0,0,(IF('Объяснение первой части'!BA$4="d",1,(IF('Объяснение первой части'!BA$4="a",0,"")))))</f>
        <v/>
      </c>
      <c r="BB85" s="1" t="str">
        <f>IF(BB84=0,0,(IF('Объяснение первой части'!BB$4="d",1,(IF('Объяснение первой части'!BB$4="a",0,"")))))</f>
        <v/>
      </c>
      <c r="BC85" s="1" t="str">
        <f>IF(BC84=0,0,(IF('Объяснение первой части'!BC$4="d",1,(IF('Объяснение первой части'!BC$4="a",0,"")))))</f>
        <v/>
      </c>
      <c r="BD85" s="1" t="str">
        <f>IF(BD84=0,0,(IF('Объяснение первой части'!BD$4="d",1,(IF('Объяснение первой части'!BD$4="a",0,"")))))</f>
        <v/>
      </c>
      <c r="BE85" s="1" t="str">
        <f>IF(BE84=0,0,(IF('Объяснение первой части'!BE$4="d",1,(IF('Объяснение первой части'!BE$4="a",0,"")))))</f>
        <v/>
      </c>
      <c r="BF85" s="1" t="str">
        <f>IF(BF84=0,0,(IF('Объяснение первой части'!BF$4="d",1,(IF('Объяснение первой части'!BF$4="a",0,"")))))</f>
        <v/>
      </c>
      <c r="BG85" s="1" t="str">
        <f>IF(BG84=0,0,(IF('Объяснение первой части'!BG$4="d",1,(IF('Объяснение первой части'!BG$4="a",0,"")))))</f>
        <v/>
      </c>
      <c r="BH85" s="1" t="str">
        <f>IF(BH84=0,0,(IF('Объяснение первой части'!BH$4="d",1,(IF('Объяснение первой части'!BH$4="a",0,"")))))</f>
        <v/>
      </c>
      <c r="BI85" s="1" t="str">
        <f>IF(BI84=0,0,(IF('Объяснение первой части'!BI$4="d",1,(IF('Объяснение первой части'!BI$4="a",0,"")))))</f>
        <v/>
      </c>
      <c r="BJ85" s="1" t="str">
        <f>IF(BJ84=0,0,(IF('Объяснение первой части'!BJ$4="d",1,(IF('Объяснение первой части'!BJ$4="a",0,"")))))</f>
        <v/>
      </c>
      <c r="BK85" s="1" t="str">
        <f>IF(BK84=0,0,(IF('Объяснение первой части'!BK$4="d",1,(IF('Объяснение первой части'!BK$4="a",0,"")))))</f>
        <v/>
      </c>
      <c r="BL85" s="1" t="str">
        <f>IF(BL84=0,0,(IF('Объяснение первой части'!BL$4="d",1,(IF('Объяснение первой части'!BL$4="a",0,"")))))</f>
        <v/>
      </c>
      <c r="BM85" s="1" t="str">
        <f>IF(BM84=0,0,(IF('Объяснение первой части'!BM$4="d",1,(IF('Объяснение первой части'!BM$4="a",0,"")))))</f>
        <v/>
      </c>
      <c r="BN85" s="1" t="str">
        <f>IF(BN84=0,0,(IF('Объяснение первой части'!BN$4="d",1,(IF('Объяснение первой части'!BN$4="a",0,"")))))</f>
        <v/>
      </c>
      <c r="BO85" s="1" t="str">
        <f>IF(BO84=0,0,(IF('Объяснение первой части'!BO$4="d",1,(IF('Объяснение первой части'!BO$4="a",0,"")))))</f>
        <v/>
      </c>
      <c r="BP85" s="1" t="str">
        <f>IF(BP84=0,0,(IF('Объяснение первой части'!BP$4="d",1,(IF('Объяснение первой части'!BP$4="a",0,"")))))</f>
        <v/>
      </c>
      <c r="BQ85" s="1" t="str">
        <f>IF(BQ84=0,0,(IF('Объяснение первой части'!BQ$4="d",1,(IF('Объяснение первой части'!BQ$4="a",0,"")))))</f>
        <v/>
      </c>
      <c r="BR85" s="1" t="str">
        <f>IF(BR84=0,0,(IF('Объяснение первой части'!BR$4="d",1,(IF('Объяснение первой части'!BR$4="a",0,"")))))</f>
        <v/>
      </c>
      <c r="BS85" s="1" t="str">
        <f>IF(BS84=0,0,(IF('Объяснение первой части'!BS$4="d",1,(IF('Объяснение первой части'!BS$4="a",0,"")))))</f>
        <v/>
      </c>
      <c r="BT85" s="1" t="str">
        <f>IF(BT84=0,0,(IF('Объяснение первой части'!BT$4="d",1,(IF('Объяснение первой части'!BT$4="a",0,"")))))</f>
        <v/>
      </c>
      <c r="BU85" s="1" t="str">
        <f>IF(BU84=0,0,(IF('Объяснение первой части'!BU$4="d",1,(IF('Объяснение первой части'!BU$4="a",0,"")))))</f>
        <v/>
      </c>
      <c r="BV85" s="1" t="str">
        <f>IF(BV84=0,0,(IF('Объяснение первой части'!BV$4="d",1,(IF('Объяснение первой части'!BV$4="a",0,"")))))</f>
        <v/>
      </c>
      <c r="BW85" s="1" t="str">
        <f>IF(BW84=0,0,(IF('Объяснение первой части'!BW$4="d",1,(IF('Объяснение первой части'!BW$4="a",0,"")))))</f>
        <v/>
      </c>
      <c r="BX85" s="1" t="str">
        <f>IF(BX84=0,0,(IF('Объяснение первой части'!BX$4="d",1,(IF('Объяснение первой части'!BX$4="a",0,"")))))</f>
        <v/>
      </c>
      <c r="BY85" s="1" t="str">
        <f>IF(BY84=0,0,(IF('Объяснение первой части'!BY$4="d",1,(IF('Объяснение первой части'!BY$4="a",0,"")))))</f>
        <v/>
      </c>
      <c r="BZ85" s="1" t="str">
        <f>IF(BZ84=0,0,(IF('Объяснение первой части'!BZ$4="d",1,(IF('Объяснение первой части'!BZ$4="a",0,"")))))</f>
        <v/>
      </c>
      <c r="CA85" s="1" t="str">
        <f>IF(CA84=0,0,(IF('Объяснение первой части'!CA$4="d",1,(IF('Объяснение первой части'!CA$4="a",0,"")))))</f>
        <v/>
      </c>
      <c r="CB85" s="1" t="str">
        <f>IF(CB84=0,0,(IF('Объяснение первой части'!CB$4="d",1,(IF('Объяснение первой части'!CB$4="a",0,"")))))</f>
        <v/>
      </c>
      <c r="CC85" s="1" t="str">
        <f>IF(CC84=0,0,(IF('Объяснение первой части'!CC$4="d",1,(IF('Объяснение первой части'!CC$4="a",0,"")))))</f>
        <v/>
      </c>
      <c r="CD85" s="1" t="str">
        <f>IF(CD84=0,0,(IF('Объяснение первой части'!CD$4="d",1,(IF('Объяснение первой части'!CD$4="a",0,"")))))</f>
        <v/>
      </c>
      <c r="CE85" s="1" t="str">
        <f>IF(CE84=0,0,(IF('Объяснение первой части'!CE$4="d",1,(IF('Объяснение первой части'!CE$4="a",0,"")))))</f>
        <v/>
      </c>
      <c r="CF85" s="1" t="str">
        <f>IF(CF84=0,0,(IF('Объяснение первой части'!CF$4="d",1,(IF('Объяснение первой части'!CF$4="a",0,"")))))</f>
        <v/>
      </c>
      <c r="CG85" s="1" t="str">
        <f>IF(CG84=0,0,(IF('Объяснение первой части'!CG$4="d",1,(IF('Объяснение первой части'!CG$4="a",0,"")))))</f>
        <v/>
      </c>
      <c r="CH85" s="1" t="str">
        <f>IF(CH84=0,0,(IF('Объяснение первой части'!CH$4="d",1,(IF('Объяснение первой части'!CH$4="a",0,"")))))</f>
        <v/>
      </c>
      <c r="CI85" s="1" t="str">
        <f>IF(CI84=0,0,(IF('Объяснение первой части'!CI$4="d",1,(IF('Объяснение первой части'!CI$4="a",0,"")))))</f>
        <v/>
      </c>
      <c r="CJ85" s="1" t="str">
        <f>IF(CJ84=0,0,(IF('Объяснение первой части'!CJ$4="d",1,(IF('Объяснение первой части'!CJ$4="a",0,"")))))</f>
        <v/>
      </c>
      <c r="CK85" s="1" t="str">
        <f>IF(CK84=0,0,(IF('Объяснение первой части'!CK$4="d",1,(IF('Объяснение первой части'!CK$4="a",0,"")))))</f>
        <v/>
      </c>
      <c r="CL85" s="1" t="str">
        <f>IF(CL84=0,0,(IF('Объяснение первой части'!CL$4="d",1,(IF('Объяснение первой части'!CL$4="a",0,"")))))</f>
        <v/>
      </c>
      <c r="CM85" s="1" t="str">
        <f>IF(CM84=0,0,(IF('Объяснение первой части'!CM$4="d",1,(IF('Объяснение первой части'!CM$4="a",0,"")))))</f>
        <v/>
      </c>
      <c r="CN85" s="1" t="str">
        <f>IF(CN84=0,0,(IF('Объяснение первой части'!CN$4="d",1,(IF('Объяснение первой части'!CN$4="a",0,"")))))</f>
        <v/>
      </c>
      <c r="CO85" s="1" t="str">
        <f>IF(CO84=0,0,(IF('Объяснение первой части'!CO$4="d",1,(IF('Объяснение первой части'!CO$4="a",0,"")))))</f>
        <v/>
      </c>
      <c r="CP85" s="1" t="str">
        <f>IF(CP84=0,0,(IF('Объяснение первой части'!CP$4="d",1,(IF('Объяснение первой части'!CP$4="a",0,"")))))</f>
        <v/>
      </c>
      <c r="CQ85" s="1" t="str">
        <f>IF(CQ84=0,0,(IF('Объяснение первой части'!CQ$4="d",1,(IF('Объяснение первой части'!CQ$4="a",0,"")))))</f>
        <v/>
      </c>
      <c r="CR85" s="1" t="str">
        <f>IF(CR84=0,0,(IF('Объяснение первой части'!CR$4="d",1,(IF('Объяснение первой части'!CR$4="a",0,"")))))</f>
        <v/>
      </c>
      <c r="CS85" s="1" t="str">
        <f>IF(CS84=0,0,(IF('Объяснение первой части'!CS$4="d",1,(IF('Объяснение первой части'!CS$4="a",0,"")))))</f>
        <v/>
      </c>
      <c r="CT85" s="1" t="str">
        <f>IF(CT84=0,0,(IF('Объяснение первой части'!CT$4="d",1,(IF('Объяснение первой части'!CT$4="a",0,"")))))</f>
        <v/>
      </c>
      <c r="CU85" s="1" t="str">
        <f>IF(CU84=0,0,(IF('Объяснение первой части'!CU$4="d",1,(IF('Объяснение первой части'!CU$4="a",0,"")))))</f>
        <v/>
      </c>
      <c r="CV85" s="1" t="str">
        <f>IF(CV84=0,0,(IF('Объяснение первой части'!CV$4="d",1,(IF('Объяснение первой части'!CV$4="a",0,"")))))</f>
        <v/>
      </c>
      <c r="CW85" s="1" t="str">
        <f>IF(CW84=0,0,(IF('Объяснение первой части'!CW$4="d",1,(IF('Объяснение первой части'!CW$4="a",0,"")))))</f>
        <v/>
      </c>
      <c r="CX85" s="50" t="str">
        <f>IF(CX84=0,0,(IF('Объяснение первой части'!CX$4="d",1,(IF('Объяснение первой части'!CX$4="a",0,"")))))</f>
        <v/>
      </c>
    </row>
    <row r="86" spans="1:102" x14ac:dyDescent="0.25">
      <c r="A86" s="121"/>
      <c r="B86" s="122"/>
      <c r="C86" s="1" t="str">
        <f>IF(C85=0,0,(IF('Объяснение первой части'!C$5="d",1,(IF('Объяснение первой части'!C$5="a",0,"")))))</f>
        <v/>
      </c>
      <c r="D86" s="1" t="str">
        <f>IF(D85=0,0,(IF('Объяснение первой части'!D$5="d",1,(IF('Объяснение первой части'!D$5="a",0,"")))))</f>
        <v/>
      </c>
      <c r="E86" s="1" t="str">
        <f>IF(E85=0,0,(IF('Объяснение первой части'!E$5="d",1,(IF('Объяснение первой части'!E$5="a",0,"")))))</f>
        <v/>
      </c>
      <c r="F86" s="1" t="str">
        <f>IF(F85=0,0,(IF('Объяснение первой части'!F$5="d",1,(IF('Объяснение первой части'!F$5="a",0,"")))))</f>
        <v/>
      </c>
      <c r="G86" s="1" t="str">
        <f>IF(G85=0,0,(IF('Объяснение первой части'!G$5="d",1,(IF('Объяснение первой части'!G$5="a",0,"")))))</f>
        <v/>
      </c>
      <c r="H86" s="1" t="str">
        <f>IF(H85=0,0,(IF('Объяснение первой части'!H$5="d",1,(IF('Объяснение первой части'!H$5="a",0,"")))))</f>
        <v/>
      </c>
      <c r="I86" s="1" t="str">
        <f>IF(I85=0,0,(IF('Объяснение первой части'!I$5="d",1,(IF('Объяснение первой части'!I$5="a",0,"")))))</f>
        <v/>
      </c>
      <c r="J86" s="1" t="str">
        <f>IF(J85=0,0,(IF('Объяснение первой части'!J$5="d",1,(IF('Объяснение первой части'!J$5="a",0,"")))))</f>
        <v/>
      </c>
      <c r="K86" s="1" t="str">
        <f>IF(K85=0,0,(IF('Объяснение первой части'!K$5="d",1,(IF('Объяснение первой части'!K$5="a",0,"")))))</f>
        <v/>
      </c>
      <c r="L86" s="1" t="str">
        <f>IF(L85=0,0,(IF('Объяснение первой части'!L$5="d",1,(IF('Объяснение первой части'!L$5="a",0,"")))))</f>
        <v/>
      </c>
      <c r="M86" s="1" t="str">
        <f>IF(M85=0,0,(IF('Объяснение первой части'!M$5="d",1,(IF('Объяснение первой части'!M$5="a",0,"")))))</f>
        <v/>
      </c>
      <c r="N86" s="1" t="str">
        <f>IF(N85=0,0,(IF('Объяснение первой части'!N$5="d",1,(IF('Объяснение первой части'!N$5="a",0,"")))))</f>
        <v/>
      </c>
      <c r="O86" s="1" t="str">
        <f>IF(O85=0,0,(IF('Объяснение первой части'!O$5="d",1,(IF('Объяснение первой части'!O$5="a",0,"")))))</f>
        <v/>
      </c>
      <c r="P86" s="1" t="str">
        <f>IF(P85=0,0,(IF('Объяснение первой части'!P$5="d",1,(IF('Объяснение первой части'!P$5="a",0,"")))))</f>
        <v/>
      </c>
      <c r="Q86" s="1" t="str">
        <f>IF(Q85=0,0,(IF('Объяснение первой части'!Q$5="d",1,(IF('Объяснение первой части'!Q$5="a",0,"")))))</f>
        <v/>
      </c>
      <c r="R86" s="1" t="str">
        <f>IF(R85=0,0,(IF('Объяснение первой части'!R$5="d",1,(IF('Объяснение первой части'!R$5="a",0,"")))))</f>
        <v/>
      </c>
      <c r="S86" s="1" t="str">
        <f>IF(S85=0,0,(IF('Объяснение первой части'!S$5="d",1,(IF('Объяснение первой части'!S$5="a",0,"")))))</f>
        <v/>
      </c>
      <c r="T86" s="1" t="str">
        <f>IF(T85=0,0,(IF('Объяснение первой части'!T$5="d",1,(IF('Объяснение первой части'!T$5="a",0,"")))))</f>
        <v/>
      </c>
      <c r="U86" s="1" t="str">
        <f>IF(U85=0,0,(IF('Объяснение первой части'!U$5="d",1,(IF('Объяснение первой части'!U$5="a",0,"")))))</f>
        <v/>
      </c>
      <c r="V86" s="1" t="str">
        <f>IF(V85=0,0,(IF('Объяснение первой части'!V$5="d",1,(IF('Объяснение первой части'!V$5="a",0,"")))))</f>
        <v/>
      </c>
      <c r="W86" s="1" t="str">
        <f>IF(W85=0,0,(IF('Объяснение первой части'!W$5="d",1,(IF('Объяснение первой части'!W$5="a",0,"")))))</f>
        <v/>
      </c>
      <c r="X86" s="1" t="str">
        <f>IF(X85=0,0,(IF('Объяснение первой части'!X$5="d",1,(IF('Объяснение первой части'!X$5="a",0,"")))))</f>
        <v/>
      </c>
      <c r="Y86" s="1" t="str">
        <f>IF(Y85=0,0,(IF('Объяснение первой части'!Y$5="d",1,(IF('Объяснение первой части'!Y$5="a",0,"")))))</f>
        <v/>
      </c>
      <c r="Z86" s="1" t="str">
        <f>IF(Z85=0,0,(IF('Объяснение первой части'!Z$5="d",1,(IF('Объяснение первой части'!Z$5="a",0,"")))))</f>
        <v/>
      </c>
      <c r="AA86" s="1" t="str">
        <f>IF(AA85=0,0,(IF('Объяснение первой части'!AA$5="d",1,(IF('Объяснение первой части'!AA$5="a",0,"")))))</f>
        <v/>
      </c>
      <c r="AB86" s="1" t="str">
        <f>IF(AB85=0,0,(IF('Объяснение первой части'!AB$5="d",1,(IF('Объяснение первой части'!AB$5="a",0,"")))))</f>
        <v/>
      </c>
      <c r="AC86" s="1" t="str">
        <f>IF(AC85=0,0,(IF('Объяснение первой части'!AC$5="d",1,(IF('Объяснение первой части'!AC$5="a",0,"")))))</f>
        <v/>
      </c>
      <c r="AD86" s="1" t="str">
        <f>IF(AD85=0,0,(IF('Объяснение первой части'!AD$5="d",1,(IF('Объяснение первой части'!AD$5="a",0,"")))))</f>
        <v/>
      </c>
      <c r="AE86" s="1" t="str">
        <f>IF(AE85=0,0,(IF('Объяснение первой части'!AE$5="d",1,(IF('Объяснение первой части'!AE$5="a",0,"")))))</f>
        <v/>
      </c>
      <c r="AF86" s="1" t="str">
        <f>IF(AF85=0,0,(IF('Объяснение первой части'!AF$5="d",1,(IF('Объяснение первой части'!AF$5="a",0,"")))))</f>
        <v/>
      </c>
      <c r="AG86" s="1" t="str">
        <f>IF(AG85=0,0,(IF('Объяснение первой части'!AG$5="d",1,(IF('Объяснение первой части'!AG$5="a",0,"")))))</f>
        <v/>
      </c>
      <c r="AH86" s="1" t="str">
        <f>IF(AH85=0,0,(IF('Объяснение первой части'!AH$5="d",1,(IF('Объяснение первой части'!AH$5="a",0,"")))))</f>
        <v/>
      </c>
      <c r="AI86" s="1" t="str">
        <f>IF(AI85=0,0,(IF('Объяснение первой части'!AI$5="d",1,(IF('Объяснение первой части'!AI$5="a",0,"")))))</f>
        <v/>
      </c>
      <c r="AJ86" s="1" t="str">
        <f>IF(AJ85=0,0,(IF('Объяснение первой части'!AJ$5="d",1,(IF('Объяснение первой части'!AJ$5="a",0,"")))))</f>
        <v/>
      </c>
      <c r="AK86" s="1" t="str">
        <f>IF(AK85=0,0,(IF('Объяснение первой части'!AK$5="d",1,(IF('Объяснение первой части'!AK$5="a",0,"")))))</f>
        <v/>
      </c>
      <c r="AL86" s="1" t="str">
        <f>IF(AL85=0,0,(IF('Объяснение первой части'!AL$5="d",1,(IF('Объяснение первой части'!AL$5="a",0,"")))))</f>
        <v/>
      </c>
      <c r="AM86" s="1" t="str">
        <f>IF(AM85=0,0,(IF('Объяснение первой части'!AM$5="d",1,(IF('Объяснение первой части'!AM$5="a",0,"")))))</f>
        <v/>
      </c>
      <c r="AN86" s="1" t="str">
        <f>IF(AN85=0,0,(IF('Объяснение первой части'!AN$5="d",1,(IF('Объяснение первой части'!AN$5="a",0,"")))))</f>
        <v/>
      </c>
      <c r="AO86" s="1" t="str">
        <f>IF(AO85=0,0,(IF('Объяснение первой части'!AO$5="d",1,(IF('Объяснение первой части'!AO$5="a",0,"")))))</f>
        <v/>
      </c>
      <c r="AP86" s="1" t="str">
        <f>IF(AP85=0,0,(IF('Объяснение первой части'!AP$5="d",1,(IF('Объяснение первой части'!AP$5="a",0,"")))))</f>
        <v/>
      </c>
      <c r="AQ86" s="1" t="str">
        <f>IF(AQ85=0,0,(IF('Объяснение первой части'!AQ$5="d",1,(IF('Объяснение первой части'!AQ$5="a",0,"")))))</f>
        <v/>
      </c>
      <c r="AR86" s="1" t="str">
        <f>IF(AR85=0,0,(IF('Объяснение первой части'!AR$5="d",1,(IF('Объяснение первой части'!AR$5="a",0,"")))))</f>
        <v/>
      </c>
      <c r="AS86" s="1" t="str">
        <f>IF(AS85=0,0,(IF('Объяснение первой части'!AS$5="d",1,(IF('Объяснение первой части'!AS$5="a",0,"")))))</f>
        <v/>
      </c>
      <c r="AT86" s="1" t="str">
        <f>IF(AT85=0,0,(IF('Объяснение первой части'!AT$5="d",1,(IF('Объяснение первой части'!AT$5="a",0,"")))))</f>
        <v/>
      </c>
      <c r="AU86" s="1" t="str">
        <f>IF(AU85=0,0,(IF('Объяснение первой части'!AU$5="d",1,(IF('Объяснение первой части'!AU$5="a",0,"")))))</f>
        <v/>
      </c>
      <c r="AV86" s="1" t="str">
        <f>IF(AV85=0,0,(IF('Объяснение первой части'!AV$5="d",1,(IF('Объяснение первой части'!AV$5="a",0,"")))))</f>
        <v/>
      </c>
      <c r="AW86" s="1" t="str">
        <f>IF(AW85=0,0,(IF('Объяснение первой части'!AW$5="d",1,(IF('Объяснение первой части'!AW$5="a",0,"")))))</f>
        <v/>
      </c>
      <c r="AX86" s="1" t="str">
        <f>IF(AX85=0,0,(IF('Объяснение первой части'!AX$5="d",1,(IF('Объяснение первой части'!AX$5="a",0,"")))))</f>
        <v/>
      </c>
      <c r="AY86" s="1" t="str">
        <f>IF(AY85=0,0,(IF('Объяснение первой части'!AY$5="d",1,(IF('Объяснение первой части'!AY$5="a",0,"")))))</f>
        <v/>
      </c>
      <c r="AZ86" s="1" t="str">
        <f>IF(AZ85=0,0,(IF('Объяснение первой части'!AZ$5="d",1,(IF('Объяснение первой части'!AZ$5="a",0,"")))))</f>
        <v/>
      </c>
      <c r="BA86" s="1" t="str">
        <f>IF(BA85=0,0,(IF('Объяснение первой части'!BA$5="d",1,(IF('Объяснение первой части'!BA$5="a",0,"")))))</f>
        <v/>
      </c>
      <c r="BB86" s="1" t="str">
        <f>IF(BB85=0,0,(IF('Объяснение первой части'!BB$5="d",1,(IF('Объяснение первой части'!BB$5="a",0,"")))))</f>
        <v/>
      </c>
      <c r="BC86" s="1" t="str">
        <f>IF(BC85=0,0,(IF('Объяснение первой части'!BC$5="d",1,(IF('Объяснение первой части'!BC$5="a",0,"")))))</f>
        <v/>
      </c>
      <c r="BD86" s="1" t="str">
        <f>IF(BD85=0,0,(IF('Объяснение первой части'!BD$5="d",1,(IF('Объяснение первой части'!BD$5="a",0,"")))))</f>
        <v/>
      </c>
      <c r="BE86" s="1" t="str">
        <f>IF(BE85=0,0,(IF('Объяснение первой части'!BE$5="d",1,(IF('Объяснение первой части'!BE$5="a",0,"")))))</f>
        <v/>
      </c>
      <c r="BF86" s="1" t="str">
        <f>IF(BF85=0,0,(IF('Объяснение первой части'!BF$5="d",1,(IF('Объяснение первой части'!BF$5="a",0,"")))))</f>
        <v/>
      </c>
      <c r="BG86" s="1" t="str">
        <f>IF(BG85=0,0,(IF('Объяснение первой части'!BG$5="d",1,(IF('Объяснение первой части'!BG$5="a",0,"")))))</f>
        <v/>
      </c>
      <c r="BH86" s="1" t="str">
        <f>IF(BH85=0,0,(IF('Объяснение первой части'!BH$5="d",1,(IF('Объяснение первой части'!BH$5="a",0,"")))))</f>
        <v/>
      </c>
      <c r="BI86" s="1" t="str">
        <f>IF(BI85=0,0,(IF('Объяснение первой части'!BI$5="d",1,(IF('Объяснение первой части'!BI$5="a",0,"")))))</f>
        <v/>
      </c>
      <c r="BJ86" s="1" t="str">
        <f>IF(BJ85=0,0,(IF('Объяснение первой части'!BJ$5="d",1,(IF('Объяснение первой части'!BJ$5="a",0,"")))))</f>
        <v/>
      </c>
      <c r="BK86" s="1" t="str">
        <f>IF(BK85=0,0,(IF('Объяснение первой части'!BK$5="d",1,(IF('Объяснение первой части'!BK$5="a",0,"")))))</f>
        <v/>
      </c>
      <c r="BL86" s="1" t="str">
        <f>IF(BL85=0,0,(IF('Объяснение первой части'!BL$5="d",1,(IF('Объяснение первой части'!BL$5="a",0,"")))))</f>
        <v/>
      </c>
      <c r="BM86" s="1" t="str">
        <f>IF(BM85=0,0,(IF('Объяснение первой части'!BM$5="d",1,(IF('Объяснение первой части'!BM$5="a",0,"")))))</f>
        <v/>
      </c>
      <c r="BN86" s="1" t="str">
        <f>IF(BN85=0,0,(IF('Объяснение первой части'!BN$5="d",1,(IF('Объяснение первой части'!BN$5="a",0,"")))))</f>
        <v/>
      </c>
      <c r="BO86" s="1" t="str">
        <f>IF(BO85=0,0,(IF('Объяснение первой части'!BO$5="d",1,(IF('Объяснение первой части'!BO$5="a",0,"")))))</f>
        <v/>
      </c>
      <c r="BP86" s="1" t="str">
        <f>IF(BP85=0,0,(IF('Объяснение первой части'!BP$5="d",1,(IF('Объяснение первой части'!BP$5="a",0,"")))))</f>
        <v/>
      </c>
      <c r="BQ86" s="1" t="str">
        <f>IF(BQ85=0,0,(IF('Объяснение первой части'!BQ$5="d",1,(IF('Объяснение первой части'!BQ$5="a",0,"")))))</f>
        <v/>
      </c>
      <c r="BR86" s="1" t="str">
        <f>IF(BR85=0,0,(IF('Объяснение первой части'!BR$5="d",1,(IF('Объяснение первой части'!BR$5="a",0,"")))))</f>
        <v/>
      </c>
      <c r="BS86" s="1" t="str">
        <f>IF(BS85=0,0,(IF('Объяснение первой части'!BS$5="d",1,(IF('Объяснение первой части'!BS$5="a",0,"")))))</f>
        <v/>
      </c>
      <c r="BT86" s="1" t="str">
        <f>IF(BT85=0,0,(IF('Объяснение первой части'!BT$5="d",1,(IF('Объяснение первой части'!BT$5="a",0,"")))))</f>
        <v/>
      </c>
      <c r="BU86" s="1" t="str">
        <f>IF(BU85=0,0,(IF('Объяснение первой части'!BU$5="d",1,(IF('Объяснение первой части'!BU$5="a",0,"")))))</f>
        <v/>
      </c>
      <c r="BV86" s="1" t="str">
        <f>IF(BV85=0,0,(IF('Объяснение первой части'!BV$5="d",1,(IF('Объяснение первой части'!BV$5="a",0,"")))))</f>
        <v/>
      </c>
      <c r="BW86" s="1" t="str">
        <f>IF(BW85=0,0,(IF('Объяснение первой части'!BW$5="d",1,(IF('Объяснение первой части'!BW$5="a",0,"")))))</f>
        <v/>
      </c>
      <c r="BX86" s="1" t="str">
        <f>IF(BX85=0,0,(IF('Объяснение первой части'!BX$5="d",1,(IF('Объяснение первой части'!BX$5="a",0,"")))))</f>
        <v/>
      </c>
      <c r="BY86" s="1" t="str">
        <f>IF(BY85=0,0,(IF('Объяснение первой части'!BY$5="d",1,(IF('Объяснение первой части'!BY$5="a",0,"")))))</f>
        <v/>
      </c>
      <c r="BZ86" s="1" t="str">
        <f>IF(BZ85=0,0,(IF('Объяснение первой части'!BZ$5="d",1,(IF('Объяснение первой части'!BZ$5="a",0,"")))))</f>
        <v/>
      </c>
      <c r="CA86" s="1" t="str">
        <f>IF(CA85=0,0,(IF('Объяснение первой части'!CA$5="d",1,(IF('Объяснение первой части'!CA$5="a",0,"")))))</f>
        <v/>
      </c>
      <c r="CB86" s="1" t="str">
        <f>IF(CB85=0,0,(IF('Объяснение первой части'!CB$5="d",1,(IF('Объяснение первой части'!CB$5="a",0,"")))))</f>
        <v/>
      </c>
      <c r="CC86" s="1" t="str">
        <f>IF(CC85=0,0,(IF('Объяснение первой части'!CC$5="d",1,(IF('Объяснение первой части'!CC$5="a",0,"")))))</f>
        <v/>
      </c>
      <c r="CD86" s="1" t="str">
        <f>IF(CD85=0,0,(IF('Объяснение первой части'!CD$5="d",1,(IF('Объяснение первой части'!CD$5="a",0,"")))))</f>
        <v/>
      </c>
      <c r="CE86" s="1" t="str">
        <f>IF(CE85=0,0,(IF('Объяснение первой части'!CE$5="d",1,(IF('Объяснение первой части'!CE$5="a",0,"")))))</f>
        <v/>
      </c>
      <c r="CF86" s="1" t="str">
        <f>IF(CF85=0,0,(IF('Объяснение первой части'!CF$5="d",1,(IF('Объяснение первой части'!CF$5="a",0,"")))))</f>
        <v/>
      </c>
      <c r="CG86" s="1" t="str">
        <f>IF(CG85=0,0,(IF('Объяснение первой части'!CG$5="d",1,(IF('Объяснение первой части'!CG$5="a",0,"")))))</f>
        <v/>
      </c>
      <c r="CH86" s="1" t="str">
        <f>IF(CH85=0,0,(IF('Объяснение первой части'!CH$5="d",1,(IF('Объяснение первой части'!CH$5="a",0,"")))))</f>
        <v/>
      </c>
      <c r="CI86" s="1" t="str">
        <f>IF(CI85=0,0,(IF('Объяснение первой части'!CI$5="d",1,(IF('Объяснение первой части'!CI$5="a",0,"")))))</f>
        <v/>
      </c>
      <c r="CJ86" s="1" t="str">
        <f>IF(CJ85=0,0,(IF('Объяснение первой части'!CJ$5="d",1,(IF('Объяснение первой части'!CJ$5="a",0,"")))))</f>
        <v/>
      </c>
      <c r="CK86" s="1" t="str">
        <f>IF(CK85=0,0,(IF('Объяснение первой части'!CK$5="d",1,(IF('Объяснение первой части'!CK$5="a",0,"")))))</f>
        <v/>
      </c>
      <c r="CL86" s="1" t="str">
        <f>IF(CL85=0,0,(IF('Объяснение первой части'!CL$5="d",1,(IF('Объяснение первой части'!CL$5="a",0,"")))))</f>
        <v/>
      </c>
      <c r="CM86" s="1" t="str">
        <f>IF(CM85=0,0,(IF('Объяснение первой части'!CM$5="d",1,(IF('Объяснение первой части'!CM$5="a",0,"")))))</f>
        <v/>
      </c>
      <c r="CN86" s="1" t="str">
        <f>IF(CN85=0,0,(IF('Объяснение первой части'!CN$5="d",1,(IF('Объяснение первой части'!CN$5="a",0,"")))))</f>
        <v/>
      </c>
      <c r="CO86" s="1" t="str">
        <f>IF(CO85=0,0,(IF('Объяснение первой части'!CO$5="d",1,(IF('Объяснение первой части'!CO$5="a",0,"")))))</f>
        <v/>
      </c>
      <c r="CP86" s="1" t="str">
        <f>IF(CP85=0,0,(IF('Объяснение первой части'!CP$5="d",1,(IF('Объяснение первой части'!CP$5="a",0,"")))))</f>
        <v/>
      </c>
      <c r="CQ86" s="1" t="str">
        <f>IF(CQ85=0,0,(IF('Объяснение первой части'!CQ$5="d",1,(IF('Объяснение первой части'!CQ$5="a",0,"")))))</f>
        <v/>
      </c>
      <c r="CR86" s="1" t="str">
        <f>IF(CR85=0,0,(IF('Объяснение первой части'!CR$5="d",1,(IF('Объяснение первой части'!CR$5="a",0,"")))))</f>
        <v/>
      </c>
      <c r="CS86" s="1" t="str">
        <f>IF(CS85=0,0,(IF('Объяснение первой части'!CS$5="d",1,(IF('Объяснение первой части'!CS$5="a",0,"")))))</f>
        <v/>
      </c>
      <c r="CT86" s="1" t="str">
        <f>IF(CT85=0,0,(IF('Объяснение первой части'!CT$5="d",1,(IF('Объяснение первой части'!CT$5="a",0,"")))))</f>
        <v/>
      </c>
      <c r="CU86" s="1" t="str">
        <f>IF(CU85=0,0,(IF('Объяснение первой части'!CU$5="d",1,(IF('Объяснение первой части'!CU$5="a",0,"")))))</f>
        <v/>
      </c>
      <c r="CV86" s="1" t="str">
        <f>IF(CV85=0,0,(IF('Объяснение первой части'!CV$5="d",1,(IF('Объяснение первой части'!CV$5="a",0,"")))))</f>
        <v/>
      </c>
      <c r="CW86" s="1" t="str">
        <f>IF(CW85=0,0,(IF('Объяснение первой части'!CW$5="d",1,(IF('Объяснение первой части'!CW$5="a",0,"")))))</f>
        <v/>
      </c>
      <c r="CX86" s="50" t="str">
        <f>IF(CX85=0,0,(IF('Объяснение первой части'!CX$5="d",1,(IF('Объяснение первой части'!CX$5="a",0,"")))))</f>
        <v/>
      </c>
    </row>
    <row r="87" spans="1:102" x14ac:dyDescent="0.25">
      <c r="A87" s="121"/>
      <c r="B87" s="122"/>
      <c r="C87" s="1" t="str">
        <f>IF(C86=0,0,(IF('Объяснение первой части'!C$6="d",1,(IF('Объяснение первой части'!C$6="a",0,"")))))</f>
        <v/>
      </c>
      <c r="D87" s="1" t="str">
        <f>IF(D86=0,0,(IF('Объяснение первой части'!D$6="d",1,(IF('Объяснение первой части'!D$6="a",0,"")))))</f>
        <v/>
      </c>
      <c r="E87" s="1" t="str">
        <f>IF(E86=0,0,(IF('Объяснение первой части'!E$6="d",1,(IF('Объяснение первой части'!E$6="a",0,"")))))</f>
        <v/>
      </c>
      <c r="F87" s="1" t="str">
        <f>IF(F86=0,0,(IF('Объяснение первой части'!F$6="d",1,(IF('Объяснение первой части'!F$6="a",0,"")))))</f>
        <v/>
      </c>
      <c r="G87" s="1" t="str">
        <f>IF(G86=0,0,(IF('Объяснение первой части'!G$6="d",1,(IF('Объяснение первой части'!G$6="a",0,"")))))</f>
        <v/>
      </c>
      <c r="H87" s="1" t="str">
        <f>IF(H86=0,0,(IF('Объяснение первой части'!H$6="d",1,(IF('Объяснение первой части'!H$6="a",0,"")))))</f>
        <v/>
      </c>
      <c r="I87" s="1" t="str">
        <f>IF(I86=0,0,(IF('Объяснение первой части'!I$6="d",1,(IF('Объяснение первой части'!I$6="a",0,"")))))</f>
        <v/>
      </c>
      <c r="J87" s="1" t="str">
        <f>IF(J86=0,0,(IF('Объяснение первой части'!J$6="d",1,(IF('Объяснение первой части'!J$6="a",0,"")))))</f>
        <v/>
      </c>
      <c r="K87" s="1" t="str">
        <f>IF(K86=0,0,(IF('Объяснение первой части'!K$6="d",1,(IF('Объяснение первой части'!K$6="a",0,"")))))</f>
        <v/>
      </c>
      <c r="L87" s="1" t="str">
        <f>IF(L86=0,0,(IF('Объяснение первой части'!L$6="d",1,(IF('Объяснение первой части'!L$6="a",0,"")))))</f>
        <v/>
      </c>
      <c r="M87" s="1" t="str">
        <f>IF(M86=0,0,(IF('Объяснение первой части'!M$6="d",1,(IF('Объяснение первой части'!M$6="a",0,"")))))</f>
        <v/>
      </c>
      <c r="N87" s="1" t="str">
        <f>IF(N86=0,0,(IF('Объяснение первой части'!N$6="d",1,(IF('Объяснение первой части'!N$6="a",0,"")))))</f>
        <v/>
      </c>
      <c r="O87" s="1" t="str">
        <f>IF(O86=0,0,(IF('Объяснение первой части'!O$6="d",1,(IF('Объяснение первой части'!O$6="a",0,"")))))</f>
        <v/>
      </c>
      <c r="P87" s="1" t="str">
        <f>IF(P86=0,0,(IF('Объяснение первой части'!P$6="d",1,(IF('Объяснение первой части'!P$6="a",0,"")))))</f>
        <v/>
      </c>
      <c r="Q87" s="1" t="str">
        <f>IF(Q86=0,0,(IF('Объяснение первой части'!Q$6="d",1,(IF('Объяснение первой части'!Q$6="a",0,"")))))</f>
        <v/>
      </c>
      <c r="R87" s="1" t="str">
        <f>IF(R86=0,0,(IF('Объяснение первой части'!R$6="d",1,(IF('Объяснение первой части'!R$6="a",0,"")))))</f>
        <v/>
      </c>
      <c r="S87" s="1" t="str">
        <f>IF(S86=0,0,(IF('Объяснение первой части'!S$6="d",1,(IF('Объяснение первой части'!S$6="a",0,"")))))</f>
        <v/>
      </c>
      <c r="T87" s="1" t="str">
        <f>IF(T86=0,0,(IF('Объяснение первой части'!T$6="d",1,(IF('Объяснение первой части'!T$6="a",0,"")))))</f>
        <v/>
      </c>
      <c r="U87" s="1" t="str">
        <f>IF(U86=0,0,(IF('Объяснение первой части'!U$6="d",1,(IF('Объяснение первой части'!U$6="a",0,"")))))</f>
        <v/>
      </c>
      <c r="V87" s="1" t="str">
        <f>IF(V86=0,0,(IF('Объяснение первой части'!V$6="d",1,(IF('Объяснение первой части'!V$6="a",0,"")))))</f>
        <v/>
      </c>
      <c r="W87" s="1" t="str">
        <f>IF(W86=0,0,(IF('Объяснение первой части'!W$6="d",1,(IF('Объяснение первой части'!W$6="a",0,"")))))</f>
        <v/>
      </c>
      <c r="X87" s="1" t="str">
        <f>IF(X86=0,0,(IF('Объяснение первой части'!X$6="d",1,(IF('Объяснение первой части'!X$6="a",0,"")))))</f>
        <v/>
      </c>
      <c r="Y87" s="1" t="str">
        <f>IF(Y86=0,0,(IF('Объяснение первой части'!Y$6="d",1,(IF('Объяснение первой части'!Y$6="a",0,"")))))</f>
        <v/>
      </c>
      <c r="Z87" s="1" t="str">
        <f>IF(Z86=0,0,(IF('Объяснение первой части'!Z$6="d",1,(IF('Объяснение первой части'!Z$6="a",0,"")))))</f>
        <v/>
      </c>
      <c r="AA87" s="1" t="str">
        <f>IF(AA86=0,0,(IF('Объяснение первой части'!AA$6="d",1,(IF('Объяснение первой части'!AA$6="a",0,"")))))</f>
        <v/>
      </c>
      <c r="AB87" s="1" t="str">
        <f>IF(AB86=0,0,(IF('Объяснение первой части'!AB$6="d",1,(IF('Объяснение первой части'!AB$6="a",0,"")))))</f>
        <v/>
      </c>
      <c r="AC87" s="1" t="str">
        <f>IF(AC86=0,0,(IF('Объяснение первой части'!AC$6="d",1,(IF('Объяснение первой части'!AC$6="a",0,"")))))</f>
        <v/>
      </c>
      <c r="AD87" s="1" t="str">
        <f>IF(AD86=0,0,(IF('Объяснение первой части'!AD$6="d",1,(IF('Объяснение первой части'!AD$6="a",0,"")))))</f>
        <v/>
      </c>
      <c r="AE87" s="1" t="str">
        <f>IF(AE86=0,0,(IF('Объяснение первой части'!AE$6="d",1,(IF('Объяснение первой части'!AE$6="a",0,"")))))</f>
        <v/>
      </c>
      <c r="AF87" s="1" t="str">
        <f>IF(AF86=0,0,(IF('Объяснение первой части'!AF$6="d",1,(IF('Объяснение первой части'!AF$6="a",0,"")))))</f>
        <v/>
      </c>
      <c r="AG87" s="1" t="str">
        <f>IF(AG86=0,0,(IF('Объяснение первой части'!AG$6="d",1,(IF('Объяснение первой части'!AG$6="a",0,"")))))</f>
        <v/>
      </c>
      <c r="AH87" s="1" t="str">
        <f>IF(AH86=0,0,(IF('Объяснение первой части'!AH$6="d",1,(IF('Объяснение первой части'!AH$6="a",0,"")))))</f>
        <v/>
      </c>
      <c r="AI87" s="1" t="str">
        <f>IF(AI86=0,0,(IF('Объяснение первой части'!AI$6="d",1,(IF('Объяснение первой части'!AI$6="a",0,"")))))</f>
        <v/>
      </c>
      <c r="AJ87" s="1" t="str">
        <f>IF(AJ86=0,0,(IF('Объяснение первой части'!AJ$6="d",1,(IF('Объяснение первой части'!AJ$6="a",0,"")))))</f>
        <v/>
      </c>
      <c r="AK87" s="1" t="str">
        <f>IF(AK86=0,0,(IF('Объяснение первой части'!AK$6="d",1,(IF('Объяснение первой части'!AK$6="a",0,"")))))</f>
        <v/>
      </c>
      <c r="AL87" s="1" t="str">
        <f>IF(AL86=0,0,(IF('Объяснение первой части'!AL$6="d",1,(IF('Объяснение первой части'!AL$6="a",0,"")))))</f>
        <v/>
      </c>
      <c r="AM87" s="1" t="str">
        <f>IF(AM86=0,0,(IF('Объяснение первой части'!AM$6="d",1,(IF('Объяснение первой части'!AM$6="a",0,"")))))</f>
        <v/>
      </c>
      <c r="AN87" s="1" t="str">
        <f>IF(AN86=0,0,(IF('Объяснение первой части'!AN$6="d",1,(IF('Объяснение первой части'!AN$6="a",0,"")))))</f>
        <v/>
      </c>
      <c r="AO87" s="1" t="str">
        <f>IF(AO86=0,0,(IF('Объяснение первой части'!AO$6="d",1,(IF('Объяснение первой части'!AO$6="a",0,"")))))</f>
        <v/>
      </c>
      <c r="AP87" s="1" t="str">
        <f>IF(AP86=0,0,(IF('Объяснение первой части'!AP$6="d",1,(IF('Объяснение первой части'!AP$6="a",0,"")))))</f>
        <v/>
      </c>
      <c r="AQ87" s="1" t="str">
        <f>IF(AQ86=0,0,(IF('Объяснение первой части'!AQ$6="d",1,(IF('Объяснение первой части'!AQ$6="a",0,"")))))</f>
        <v/>
      </c>
      <c r="AR87" s="1" t="str">
        <f>IF(AR86=0,0,(IF('Объяснение первой части'!AR$6="d",1,(IF('Объяснение первой части'!AR$6="a",0,"")))))</f>
        <v/>
      </c>
      <c r="AS87" s="1" t="str">
        <f>IF(AS86=0,0,(IF('Объяснение первой части'!AS$6="d",1,(IF('Объяснение первой части'!AS$6="a",0,"")))))</f>
        <v/>
      </c>
      <c r="AT87" s="1" t="str">
        <f>IF(AT86=0,0,(IF('Объяснение первой части'!AT$6="d",1,(IF('Объяснение первой части'!AT$6="a",0,"")))))</f>
        <v/>
      </c>
      <c r="AU87" s="1" t="str">
        <f>IF(AU86=0,0,(IF('Объяснение первой части'!AU$6="d",1,(IF('Объяснение первой части'!AU$6="a",0,"")))))</f>
        <v/>
      </c>
      <c r="AV87" s="1" t="str">
        <f>IF(AV86=0,0,(IF('Объяснение первой части'!AV$6="d",1,(IF('Объяснение первой части'!AV$6="a",0,"")))))</f>
        <v/>
      </c>
      <c r="AW87" s="1" t="str">
        <f>IF(AW86=0,0,(IF('Объяснение первой части'!AW$6="d",1,(IF('Объяснение первой части'!AW$6="a",0,"")))))</f>
        <v/>
      </c>
      <c r="AX87" s="1" t="str">
        <f>IF(AX86=0,0,(IF('Объяснение первой части'!AX$6="d",1,(IF('Объяснение первой части'!AX$6="a",0,"")))))</f>
        <v/>
      </c>
      <c r="AY87" s="1" t="str">
        <f>IF(AY86=0,0,(IF('Объяснение первой части'!AY$6="d",1,(IF('Объяснение первой части'!AY$6="a",0,"")))))</f>
        <v/>
      </c>
      <c r="AZ87" s="1" t="str">
        <f>IF(AZ86=0,0,(IF('Объяснение первой части'!AZ$6="d",1,(IF('Объяснение первой части'!AZ$6="a",0,"")))))</f>
        <v/>
      </c>
      <c r="BA87" s="1" t="str">
        <f>IF(BA86=0,0,(IF('Объяснение первой части'!BA$6="d",1,(IF('Объяснение первой части'!BA$6="a",0,"")))))</f>
        <v/>
      </c>
      <c r="BB87" s="1" t="str">
        <f>IF(BB86=0,0,(IF('Объяснение первой части'!BB$6="d",1,(IF('Объяснение первой части'!BB$6="a",0,"")))))</f>
        <v/>
      </c>
      <c r="BC87" s="1" t="str">
        <f>IF(BC86=0,0,(IF('Объяснение первой части'!BC$6="d",1,(IF('Объяснение первой части'!BC$6="a",0,"")))))</f>
        <v/>
      </c>
      <c r="BD87" s="1" t="str">
        <f>IF(BD86=0,0,(IF('Объяснение первой части'!BD$6="d",1,(IF('Объяснение первой части'!BD$6="a",0,"")))))</f>
        <v/>
      </c>
      <c r="BE87" s="1" t="str">
        <f>IF(BE86=0,0,(IF('Объяснение первой части'!BE$6="d",1,(IF('Объяснение первой части'!BE$6="a",0,"")))))</f>
        <v/>
      </c>
      <c r="BF87" s="1" t="str">
        <f>IF(BF86=0,0,(IF('Объяснение первой части'!BF$6="d",1,(IF('Объяснение первой части'!BF$6="a",0,"")))))</f>
        <v/>
      </c>
      <c r="BG87" s="1" t="str">
        <f>IF(BG86=0,0,(IF('Объяснение первой части'!BG$6="d",1,(IF('Объяснение первой части'!BG$6="a",0,"")))))</f>
        <v/>
      </c>
      <c r="BH87" s="1" t="str">
        <f>IF(BH86=0,0,(IF('Объяснение первой части'!BH$6="d",1,(IF('Объяснение первой части'!BH$6="a",0,"")))))</f>
        <v/>
      </c>
      <c r="BI87" s="1" t="str">
        <f>IF(BI86=0,0,(IF('Объяснение первой части'!BI$6="d",1,(IF('Объяснение первой части'!BI$6="a",0,"")))))</f>
        <v/>
      </c>
      <c r="BJ87" s="1" t="str">
        <f>IF(BJ86=0,0,(IF('Объяснение первой части'!BJ$6="d",1,(IF('Объяснение первой части'!BJ$6="a",0,"")))))</f>
        <v/>
      </c>
      <c r="BK87" s="1" t="str">
        <f>IF(BK86=0,0,(IF('Объяснение первой части'!BK$6="d",1,(IF('Объяснение первой части'!BK$6="a",0,"")))))</f>
        <v/>
      </c>
      <c r="BL87" s="1" t="str">
        <f>IF(BL86=0,0,(IF('Объяснение первой части'!BL$6="d",1,(IF('Объяснение первой части'!BL$6="a",0,"")))))</f>
        <v/>
      </c>
      <c r="BM87" s="1" t="str">
        <f>IF(BM86=0,0,(IF('Объяснение первой части'!BM$6="d",1,(IF('Объяснение первой части'!BM$6="a",0,"")))))</f>
        <v/>
      </c>
      <c r="BN87" s="1" t="str">
        <f>IF(BN86=0,0,(IF('Объяснение первой части'!BN$6="d",1,(IF('Объяснение первой части'!BN$6="a",0,"")))))</f>
        <v/>
      </c>
      <c r="BO87" s="1" t="str">
        <f>IF(BO86=0,0,(IF('Объяснение первой части'!BO$6="d",1,(IF('Объяснение первой части'!BO$6="a",0,"")))))</f>
        <v/>
      </c>
      <c r="BP87" s="1" t="str">
        <f>IF(BP86=0,0,(IF('Объяснение первой части'!BP$6="d",1,(IF('Объяснение первой части'!BP$6="a",0,"")))))</f>
        <v/>
      </c>
      <c r="BQ87" s="1" t="str">
        <f>IF(BQ86=0,0,(IF('Объяснение первой части'!BQ$6="d",1,(IF('Объяснение первой части'!BQ$6="a",0,"")))))</f>
        <v/>
      </c>
      <c r="BR87" s="1" t="str">
        <f>IF(BR86=0,0,(IF('Объяснение первой части'!BR$6="d",1,(IF('Объяснение первой части'!BR$6="a",0,"")))))</f>
        <v/>
      </c>
      <c r="BS87" s="1" t="str">
        <f>IF(BS86=0,0,(IF('Объяснение первой части'!BS$6="d",1,(IF('Объяснение первой части'!BS$6="a",0,"")))))</f>
        <v/>
      </c>
      <c r="BT87" s="1" t="str">
        <f>IF(BT86=0,0,(IF('Объяснение первой части'!BT$6="d",1,(IF('Объяснение первой части'!BT$6="a",0,"")))))</f>
        <v/>
      </c>
      <c r="BU87" s="1" t="str">
        <f>IF(BU86=0,0,(IF('Объяснение первой части'!BU$6="d",1,(IF('Объяснение первой части'!BU$6="a",0,"")))))</f>
        <v/>
      </c>
      <c r="BV87" s="1" t="str">
        <f>IF(BV86=0,0,(IF('Объяснение первой части'!BV$6="d",1,(IF('Объяснение первой части'!BV$6="a",0,"")))))</f>
        <v/>
      </c>
      <c r="BW87" s="1" t="str">
        <f>IF(BW86=0,0,(IF('Объяснение первой части'!BW$6="d",1,(IF('Объяснение первой части'!BW$6="a",0,"")))))</f>
        <v/>
      </c>
      <c r="BX87" s="1" t="str">
        <f>IF(BX86=0,0,(IF('Объяснение первой части'!BX$6="d",1,(IF('Объяснение первой части'!BX$6="a",0,"")))))</f>
        <v/>
      </c>
      <c r="BY87" s="1" t="str">
        <f>IF(BY86=0,0,(IF('Объяснение первой части'!BY$6="d",1,(IF('Объяснение первой части'!BY$6="a",0,"")))))</f>
        <v/>
      </c>
      <c r="BZ87" s="1" t="str">
        <f>IF(BZ86=0,0,(IF('Объяснение первой части'!BZ$6="d",1,(IF('Объяснение первой части'!BZ$6="a",0,"")))))</f>
        <v/>
      </c>
      <c r="CA87" s="1" t="str">
        <f>IF(CA86=0,0,(IF('Объяснение первой части'!CA$6="d",1,(IF('Объяснение первой части'!CA$6="a",0,"")))))</f>
        <v/>
      </c>
      <c r="CB87" s="1" t="str">
        <f>IF(CB86=0,0,(IF('Объяснение первой части'!CB$6="d",1,(IF('Объяснение первой части'!CB$6="a",0,"")))))</f>
        <v/>
      </c>
      <c r="CC87" s="1" t="str">
        <f>IF(CC86=0,0,(IF('Объяснение первой части'!CC$6="d",1,(IF('Объяснение первой части'!CC$6="a",0,"")))))</f>
        <v/>
      </c>
      <c r="CD87" s="1" t="str">
        <f>IF(CD86=0,0,(IF('Объяснение первой части'!CD$6="d",1,(IF('Объяснение первой части'!CD$6="a",0,"")))))</f>
        <v/>
      </c>
      <c r="CE87" s="1" t="str">
        <f>IF(CE86=0,0,(IF('Объяснение первой части'!CE$6="d",1,(IF('Объяснение первой части'!CE$6="a",0,"")))))</f>
        <v/>
      </c>
      <c r="CF87" s="1" t="str">
        <f>IF(CF86=0,0,(IF('Объяснение первой части'!CF$6="d",1,(IF('Объяснение первой части'!CF$6="a",0,"")))))</f>
        <v/>
      </c>
      <c r="CG87" s="1" t="str">
        <f>IF(CG86=0,0,(IF('Объяснение первой части'!CG$6="d",1,(IF('Объяснение первой части'!CG$6="a",0,"")))))</f>
        <v/>
      </c>
      <c r="CH87" s="1" t="str">
        <f>IF(CH86=0,0,(IF('Объяснение первой части'!CH$6="d",1,(IF('Объяснение первой части'!CH$6="a",0,"")))))</f>
        <v/>
      </c>
      <c r="CI87" s="1" t="str">
        <f>IF(CI86=0,0,(IF('Объяснение первой части'!CI$6="d",1,(IF('Объяснение первой части'!CI$6="a",0,"")))))</f>
        <v/>
      </c>
      <c r="CJ87" s="1" t="str">
        <f>IF(CJ86=0,0,(IF('Объяснение первой части'!CJ$6="d",1,(IF('Объяснение первой части'!CJ$6="a",0,"")))))</f>
        <v/>
      </c>
      <c r="CK87" s="1" t="str">
        <f>IF(CK86=0,0,(IF('Объяснение первой части'!CK$6="d",1,(IF('Объяснение первой части'!CK$6="a",0,"")))))</f>
        <v/>
      </c>
      <c r="CL87" s="1" t="str">
        <f>IF(CL86=0,0,(IF('Объяснение первой части'!CL$6="d",1,(IF('Объяснение первой части'!CL$6="a",0,"")))))</f>
        <v/>
      </c>
      <c r="CM87" s="1" t="str">
        <f>IF(CM86=0,0,(IF('Объяснение первой части'!CM$6="d",1,(IF('Объяснение первой части'!CM$6="a",0,"")))))</f>
        <v/>
      </c>
      <c r="CN87" s="1" t="str">
        <f>IF(CN86=0,0,(IF('Объяснение первой части'!CN$6="d",1,(IF('Объяснение первой части'!CN$6="a",0,"")))))</f>
        <v/>
      </c>
      <c r="CO87" s="1" t="str">
        <f>IF(CO86=0,0,(IF('Объяснение первой части'!CO$6="d",1,(IF('Объяснение первой части'!CO$6="a",0,"")))))</f>
        <v/>
      </c>
      <c r="CP87" s="1" t="str">
        <f>IF(CP86=0,0,(IF('Объяснение первой части'!CP$6="d",1,(IF('Объяснение первой части'!CP$6="a",0,"")))))</f>
        <v/>
      </c>
      <c r="CQ87" s="1" t="str">
        <f>IF(CQ86=0,0,(IF('Объяснение первой части'!CQ$6="d",1,(IF('Объяснение первой части'!CQ$6="a",0,"")))))</f>
        <v/>
      </c>
      <c r="CR87" s="1" t="str">
        <f>IF(CR86=0,0,(IF('Объяснение первой части'!CR$6="d",1,(IF('Объяснение первой части'!CR$6="a",0,"")))))</f>
        <v/>
      </c>
      <c r="CS87" s="1" t="str">
        <f>IF(CS86=0,0,(IF('Объяснение первой части'!CS$6="d",1,(IF('Объяснение первой части'!CS$6="a",0,"")))))</f>
        <v/>
      </c>
      <c r="CT87" s="1" t="str">
        <f>IF(CT86=0,0,(IF('Объяснение первой части'!CT$6="d",1,(IF('Объяснение первой части'!CT$6="a",0,"")))))</f>
        <v/>
      </c>
      <c r="CU87" s="1" t="str">
        <f>IF(CU86=0,0,(IF('Объяснение первой части'!CU$6="d",1,(IF('Объяснение первой части'!CU$6="a",0,"")))))</f>
        <v/>
      </c>
      <c r="CV87" s="1" t="str">
        <f>IF(CV86=0,0,(IF('Объяснение первой части'!CV$6="d",1,(IF('Объяснение первой части'!CV$6="a",0,"")))))</f>
        <v/>
      </c>
      <c r="CW87" s="1" t="str">
        <f>IF(CW86=0,0,(IF('Объяснение первой части'!CW$6="d",1,(IF('Объяснение первой части'!CW$6="a",0,"")))))</f>
        <v/>
      </c>
      <c r="CX87" s="50" t="str">
        <f>IF(CX86=0,0,(IF('Объяснение первой части'!CX$6="d",1,(IF('Объяснение первой части'!CX$6="a",0,"")))))</f>
        <v/>
      </c>
    </row>
    <row r="88" spans="1:102" x14ac:dyDescent="0.25">
      <c r="A88" s="121"/>
      <c r="B88" s="122"/>
      <c r="C88" s="1" t="str">
        <f>IF(C87=0,0,(IF('Объяснение первой части'!C$7="d",1,(IF('Объяснение первой части'!C$7="a",0,"")))))</f>
        <v/>
      </c>
      <c r="D88" s="1" t="str">
        <f>IF(D87=0,0,(IF('Объяснение первой части'!D$7="d",1,(IF('Объяснение первой части'!D$7="a",0,"")))))</f>
        <v/>
      </c>
      <c r="E88" s="1" t="str">
        <f>IF(E87=0,0,(IF('Объяснение первой части'!E$7="d",1,(IF('Объяснение первой части'!E$7="a",0,"")))))</f>
        <v/>
      </c>
      <c r="F88" s="1" t="str">
        <f>IF(F87=0,0,(IF('Объяснение первой части'!F$7="d",1,(IF('Объяснение первой части'!F$7="a",0,"")))))</f>
        <v/>
      </c>
      <c r="G88" s="1" t="str">
        <f>IF(G87=0,0,(IF('Объяснение первой части'!G$7="d",1,(IF('Объяснение первой части'!G$7="a",0,"")))))</f>
        <v/>
      </c>
      <c r="H88" s="1" t="str">
        <f>IF(H87=0,0,(IF('Объяснение первой части'!H$7="d",1,(IF('Объяснение первой части'!H$7="a",0,"")))))</f>
        <v/>
      </c>
      <c r="I88" s="1" t="str">
        <f>IF(I87=0,0,(IF('Объяснение первой части'!I$7="d",1,(IF('Объяснение первой части'!I$7="a",0,"")))))</f>
        <v/>
      </c>
      <c r="J88" s="1" t="str">
        <f>IF(J87=0,0,(IF('Объяснение первой части'!J$7="d",1,(IF('Объяснение первой части'!J$7="a",0,"")))))</f>
        <v/>
      </c>
      <c r="K88" s="1" t="str">
        <f>IF(K87=0,0,(IF('Объяснение первой части'!K$7="d",1,(IF('Объяснение первой части'!K$7="a",0,"")))))</f>
        <v/>
      </c>
      <c r="L88" s="1" t="str">
        <f>IF(L87=0,0,(IF('Объяснение первой части'!L$7="d",1,(IF('Объяснение первой части'!L$7="a",0,"")))))</f>
        <v/>
      </c>
      <c r="M88" s="1" t="str">
        <f>IF(M87=0,0,(IF('Объяснение первой части'!M$7="d",1,(IF('Объяснение первой части'!M$7="a",0,"")))))</f>
        <v/>
      </c>
      <c r="N88" s="1" t="str">
        <f>IF(N87=0,0,(IF('Объяснение первой части'!N$7="d",1,(IF('Объяснение первой части'!N$7="a",0,"")))))</f>
        <v/>
      </c>
      <c r="O88" s="1" t="str">
        <f>IF(O87=0,0,(IF('Объяснение первой части'!O$7="d",1,(IF('Объяснение первой части'!O$7="a",0,"")))))</f>
        <v/>
      </c>
      <c r="P88" s="1" t="str">
        <f>IF(P87=0,0,(IF('Объяснение первой части'!P$7="d",1,(IF('Объяснение первой части'!P$7="a",0,"")))))</f>
        <v/>
      </c>
      <c r="Q88" s="1" t="str">
        <f>IF(Q87=0,0,(IF('Объяснение первой части'!Q$7="d",1,(IF('Объяснение первой части'!Q$7="a",0,"")))))</f>
        <v/>
      </c>
      <c r="R88" s="1" t="str">
        <f>IF(R87=0,0,(IF('Объяснение первой части'!R$7="d",1,(IF('Объяснение первой части'!R$7="a",0,"")))))</f>
        <v/>
      </c>
      <c r="S88" s="1" t="str">
        <f>IF(S87=0,0,(IF('Объяснение первой части'!S$7="d",1,(IF('Объяснение первой части'!S$7="a",0,"")))))</f>
        <v/>
      </c>
      <c r="T88" s="1" t="str">
        <f>IF(T87=0,0,(IF('Объяснение первой части'!T$7="d",1,(IF('Объяснение первой части'!T$7="a",0,"")))))</f>
        <v/>
      </c>
      <c r="U88" s="1" t="str">
        <f>IF(U87=0,0,(IF('Объяснение первой части'!U$7="d",1,(IF('Объяснение первой части'!U$7="a",0,"")))))</f>
        <v/>
      </c>
      <c r="V88" s="1" t="str">
        <f>IF(V87=0,0,(IF('Объяснение первой части'!V$7="d",1,(IF('Объяснение первой части'!V$7="a",0,"")))))</f>
        <v/>
      </c>
      <c r="W88" s="1" t="str">
        <f>IF(W87=0,0,(IF('Объяснение первой части'!W$7="d",1,(IF('Объяснение первой части'!W$7="a",0,"")))))</f>
        <v/>
      </c>
      <c r="X88" s="1" t="str">
        <f>IF(X87=0,0,(IF('Объяснение первой части'!X$7="d",1,(IF('Объяснение первой части'!X$7="a",0,"")))))</f>
        <v/>
      </c>
      <c r="Y88" s="1" t="str">
        <f>IF(Y87=0,0,(IF('Объяснение первой части'!Y$7="d",1,(IF('Объяснение первой части'!Y$7="a",0,"")))))</f>
        <v/>
      </c>
      <c r="Z88" s="1" t="str">
        <f>IF(Z87=0,0,(IF('Объяснение первой части'!Z$7="d",1,(IF('Объяснение первой части'!Z$7="a",0,"")))))</f>
        <v/>
      </c>
      <c r="AA88" s="1" t="str">
        <f>IF(AA87=0,0,(IF('Объяснение первой части'!AA$7="d",1,(IF('Объяснение первой части'!AA$7="a",0,"")))))</f>
        <v/>
      </c>
      <c r="AB88" s="1" t="str">
        <f>IF(AB87=0,0,(IF('Объяснение первой части'!AB$7="d",1,(IF('Объяснение первой части'!AB$7="a",0,"")))))</f>
        <v/>
      </c>
      <c r="AC88" s="1" t="str">
        <f>IF(AC87=0,0,(IF('Объяснение первой части'!AC$7="d",1,(IF('Объяснение первой части'!AC$7="a",0,"")))))</f>
        <v/>
      </c>
      <c r="AD88" s="1" t="str">
        <f>IF(AD87=0,0,(IF('Объяснение первой части'!AD$7="d",1,(IF('Объяснение первой части'!AD$7="a",0,"")))))</f>
        <v/>
      </c>
      <c r="AE88" s="1" t="str">
        <f>IF(AE87=0,0,(IF('Объяснение первой части'!AE$7="d",1,(IF('Объяснение первой части'!AE$7="a",0,"")))))</f>
        <v/>
      </c>
      <c r="AF88" s="1" t="str">
        <f>IF(AF87=0,0,(IF('Объяснение первой части'!AF$7="d",1,(IF('Объяснение первой части'!AF$7="a",0,"")))))</f>
        <v/>
      </c>
      <c r="AG88" s="1" t="str">
        <f>IF(AG87=0,0,(IF('Объяснение первой части'!AG$7="d",1,(IF('Объяснение первой части'!AG$7="a",0,"")))))</f>
        <v/>
      </c>
      <c r="AH88" s="1" t="str">
        <f>IF(AH87=0,0,(IF('Объяснение первой части'!AH$7="d",1,(IF('Объяснение первой части'!AH$7="a",0,"")))))</f>
        <v/>
      </c>
      <c r="AI88" s="1" t="str">
        <f>IF(AI87=0,0,(IF('Объяснение первой части'!AI$7="d",1,(IF('Объяснение первой части'!AI$7="a",0,"")))))</f>
        <v/>
      </c>
      <c r="AJ88" s="1" t="str">
        <f>IF(AJ87=0,0,(IF('Объяснение первой части'!AJ$7="d",1,(IF('Объяснение первой части'!AJ$7="a",0,"")))))</f>
        <v/>
      </c>
      <c r="AK88" s="1" t="str">
        <f>IF(AK87=0,0,(IF('Объяснение первой части'!AK$7="d",1,(IF('Объяснение первой части'!AK$7="a",0,"")))))</f>
        <v/>
      </c>
      <c r="AL88" s="1" t="str">
        <f>IF(AL87=0,0,(IF('Объяснение первой части'!AL$7="d",1,(IF('Объяснение первой части'!AL$7="a",0,"")))))</f>
        <v/>
      </c>
      <c r="AM88" s="1" t="str">
        <f>IF(AM87=0,0,(IF('Объяснение первой части'!AM$7="d",1,(IF('Объяснение первой части'!AM$7="a",0,"")))))</f>
        <v/>
      </c>
      <c r="AN88" s="1" t="str">
        <f>IF(AN87=0,0,(IF('Объяснение первой части'!AN$7="d",1,(IF('Объяснение первой части'!AN$7="a",0,"")))))</f>
        <v/>
      </c>
      <c r="AO88" s="1" t="str">
        <f>IF(AO87=0,0,(IF('Объяснение первой части'!AO$7="d",1,(IF('Объяснение первой части'!AO$7="a",0,"")))))</f>
        <v/>
      </c>
      <c r="AP88" s="1" t="str">
        <f>IF(AP87=0,0,(IF('Объяснение первой части'!AP$7="d",1,(IF('Объяснение первой части'!AP$7="a",0,"")))))</f>
        <v/>
      </c>
      <c r="AQ88" s="1" t="str">
        <f>IF(AQ87=0,0,(IF('Объяснение первой части'!AQ$7="d",1,(IF('Объяснение первой части'!AQ$7="a",0,"")))))</f>
        <v/>
      </c>
      <c r="AR88" s="1" t="str">
        <f>IF(AR87=0,0,(IF('Объяснение первой части'!AR$7="d",1,(IF('Объяснение первой части'!AR$7="a",0,"")))))</f>
        <v/>
      </c>
      <c r="AS88" s="1" t="str">
        <f>IF(AS87=0,0,(IF('Объяснение первой части'!AS$7="d",1,(IF('Объяснение первой части'!AS$7="a",0,"")))))</f>
        <v/>
      </c>
      <c r="AT88" s="1" t="str">
        <f>IF(AT87=0,0,(IF('Объяснение первой части'!AT$7="d",1,(IF('Объяснение первой части'!AT$7="a",0,"")))))</f>
        <v/>
      </c>
      <c r="AU88" s="1" t="str">
        <f>IF(AU87=0,0,(IF('Объяснение первой части'!AU$7="d",1,(IF('Объяснение первой части'!AU$7="a",0,"")))))</f>
        <v/>
      </c>
      <c r="AV88" s="1" t="str">
        <f>IF(AV87=0,0,(IF('Объяснение первой части'!AV$7="d",1,(IF('Объяснение первой части'!AV$7="a",0,"")))))</f>
        <v/>
      </c>
      <c r="AW88" s="1" t="str">
        <f>IF(AW87=0,0,(IF('Объяснение первой части'!AW$7="d",1,(IF('Объяснение первой части'!AW$7="a",0,"")))))</f>
        <v/>
      </c>
      <c r="AX88" s="1" t="str">
        <f>IF(AX87=0,0,(IF('Объяснение первой части'!AX$7="d",1,(IF('Объяснение первой части'!AX$7="a",0,"")))))</f>
        <v/>
      </c>
      <c r="AY88" s="1" t="str">
        <f>IF(AY87=0,0,(IF('Объяснение первой части'!AY$7="d",1,(IF('Объяснение первой части'!AY$7="a",0,"")))))</f>
        <v/>
      </c>
      <c r="AZ88" s="1" t="str">
        <f>IF(AZ87=0,0,(IF('Объяснение первой части'!AZ$7="d",1,(IF('Объяснение первой части'!AZ$7="a",0,"")))))</f>
        <v/>
      </c>
      <c r="BA88" s="1" t="str">
        <f>IF(BA87=0,0,(IF('Объяснение первой части'!BA$7="d",1,(IF('Объяснение первой части'!BA$7="a",0,"")))))</f>
        <v/>
      </c>
      <c r="BB88" s="1" t="str">
        <f>IF(BB87=0,0,(IF('Объяснение первой части'!BB$7="d",1,(IF('Объяснение первой части'!BB$7="a",0,"")))))</f>
        <v/>
      </c>
      <c r="BC88" s="1" t="str">
        <f>IF(BC87=0,0,(IF('Объяснение первой части'!BC$7="d",1,(IF('Объяснение первой части'!BC$7="a",0,"")))))</f>
        <v/>
      </c>
      <c r="BD88" s="1" t="str">
        <f>IF(BD87=0,0,(IF('Объяснение первой части'!BD$7="d",1,(IF('Объяснение первой части'!BD$7="a",0,"")))))</f>
        <v/>
      </c>
      <c r="BE88" s="1" t="str">
        <f>IF(BE87=0,0,(IF('Объяснение первой части'!BE$7="d",1,(IF('Объяснение первой части'!BE$7="a",0,"")))))</f>
        <v/>
      </c>
      <c r="BF88" s="1" t="str">
        <f>IF(BF87=0,0,(IF('Объяснение первой части'!BF$7="d",1,(IF('Объяснение первой части'!BF$7="a",0,"")))))</f>
        <v/>
      </c>
      <c r="BG88" s="1" t="str">
        <f>IF(BG87=0,0,(IF('Объяснение первой части'!BG$7="d",1,(IF('Объяснение первой части'!BG$7="a",0,"")))))</f>
        <v/>
      </c>
      <c r="BH88" s="1" t="str">
        <f>IF(BH87=0,0,(IF('Объяснение первой части'!BH$7="d",1,(IF('Объяснение первой части'!BH$7="a",0,"")))))</f>
        <v/>
      </c>
      <c r="BI88" s="1" t="str">
        <f>IF(BI87=0,0,(IF('Объяснение первой части'!BI$7="d",1,(IF('Объяснение первой части'!BI$7="a",0,"")))))</f>
        <v/>
      </c>
      <c r="BJ88" s="1" t="str">
        <f>IF(BJ87=0,0,(IF('Объяснение первой части'!BJ$7="d",1,(IF('Объяснение первой части'!BJ$7="a",0,"")))))</f>
        <v/>
      </c>
      <c r="BK88" s="1" t="str">
        <f>IF(BK87=0,0,(IF('Объяснение первой части'!BK$7="d",1,(IF('Объяснение первой части'!BK$7="a",0,"")))))</f>
        <v/>
      </c>
      <c r="BL88" s="1" t="str">
        <f>IF(BL87=0,0,(IF('Объяснение первой части'!BL$7="d",1,(IF('Объяснение первой части'!BL$7="a",0,"")))))</f>
        <v/>
      </c>
      <c r="BM88" s="1" t="str">
        <f>IF(BM87=0,0,(IF('Объяснение первой части'!BM$7="d",1,(IF('Объяснение первой части'!BM$7="a",0,"")))))</f>
        <v/>
      </c>
      <c r="BN88" s="1" t="str">
        <f>IF(BN87=0,0,(IF('Объяснение первой части'!BN$7="d",1,(IF('Объяснение первой части'!BN$7="a",0,"")))))</f>
        <v/>
      </c>
      <c r="BO88" s="1" t="str">
        <f>IF(BO87=0,0,(IF('Объяснение первой части'!BO$7="d",1,(IF('Объяснение первой части'!BO$7="a",0,"")))))</f>
        <v/>
      </c>
      <c r="BP88" s="1" t="str">
        <f>IF(BP87=0,0,(IF('Объяснение первой части'!BP$7="d",1,(IF('Объяснение первой части'!BP$7="a",0,"")))))</f>
        <v/>
      </c>
      <c r="BQ88" s="1" t="str">
        <f>IF(BQ87=0,0,(IF('Объяснение первой части'!BQ$7="d",1,(IF('Объяснение первой части'!BQ$7="a",0,"")))))</f>
        <v/>
      </c>
      <c r="BR88" s="1" t="str">
        <f>IF(BR87=0,0,(IF('Объяснение первой части'!BR$7="d",1,(IF('Объяснение первой части'!BR$7="a",0,"")))))</f>
        <v/>
      </c>
      <c r="BS88" s="1" t="str">
        <f>IF(BS87=0,0,(IF('Объяснение первой части'!BS$7="d",1,(IF('Объяснение первой части'!BS$7="a",0,"")))))</f>
        <v/>
      </c>
      <c r="BT88" s="1" t="str">
        <f>IF(BT87=0,0,(IF('Объяснение первой части'!BT$7="d",1,(IF('Объяснение первой части'!BT$7="a",0,"")))))</f>
        <v/>
      </c>
      <c r="BU88" s="1" t="str">
        <f>IF(BU87=0,0,(IF('Объяснение первой части'!BU$7="d",1,(IF('Объяснение первой части'!BU$7="a",0,"")))))</f>
        <v/>
      </c>
      <c r="BV88" s="1" t="str">
        <f>IF(BV87=0,0,(IF('Объяснение первой части'!BV$7="d",1,(IF('Объяснение первой части'!BV$7="a",0,"")))))</f>
        <v/>
      </c>
      <c r="BW88" s="1" t="str">
        <f>IF(BW87=0,0,(IF('Объяснение первой части'!BW$7="d",1,(IF('Объяснение первой части'!BW$7="a",0,"")))))</f>
        <v/>
      </c>
      <c r="BX88" s="1" t="str">
        <f>IF(BX87=0,0,(IF('Объяснение первой части'!BX$7="d",1,(IF('Объяснение первой части'!BX$7="a",0,"")))))</f>
        <v/>
      </c>
      <c r="BY88" s="1" t="str">
        <f>IF(BY87=0,0,(IF('Объяснение первой части'!BY$7="d",1,(IF('Объяснение первой части'!BY$7="a",0,"")))))</f>
        <v/>
      </c>
      <c r="BZ88" s="1" t="str">
        <f>IF(BZ87=0,0,(IF('Объяснение первой части'!BZ$7="d",1,(IF('Объяснение первой части'!BZ$7="a",0,"")))))</f>
        <v/>
      </c>
      <c r="CA88" s="1" t="str">
        <f>IF(CA87=0,0,(IF('Объяснение первой части'!CA$7="d",1,(IF('Объяснение первой части'!CA$7="a",0,"")))))</f>
        <v/>
      </c>
      <c r="CB88" s="1" t="str">
        <f>IF(CB87=0,0,(IF('Объяснение первой части'!CB$7="d",1,(IF('Объяснение первой части'!CB$7="a",0,"")))))</f>
        <v/>
      </c>
      <c r="CC88" s="1" t="str">
        <f>IF(CC87=0,0,(IF('Объяснение первой части'!CC$7="d",1,(IF('Объяснение первой части'!CC$7="a",0,"")))))</f>
        <v/>
      </c>
      <c r="CD88" s="1" t="str">
        <f>IF(CD87=0,0,(IF('Объяснение первой части'!CD$7="d",1,(IF('Объяснение первой части'!CD$7="a",0,"")))))</f>
        <v/>
      </c>
      <c r="CE88" s="1" t="str">
        <f>IF(CE87=0,0,(IF('Объяснение первой части'!CE$7="d",1,(IF('Объяснение первой части'!CE$7="a",0,"")))))</f>
        <v/>
      </c>
      <c r="CF88" s="1" t="str">
        <f>IF(CF87=0,0,(IF('Объяснение первой части'!CF$7="d",1,(IF('Объяснение первой части'!CF$7="a",0,"")))))</f>
        <v/>
      </c>
      <c r="CG88" s="1" t="str">
        <f>IF(CG87=0,0,(IF('Объяснение первой части'!CG$7="d",1,(IF('Объяснение первой части'!CG$7="a",0,"")))))</f>
        <v/>
      </c>
      <c r="CH88" s="1" t="str">
        <f>IF(CH87=0,0,(IF('Объяснение первой части'!CH$7="d",1,(IF('Объяснение первой части'!CH$7="a",0,"")))))</f>
        <v/>
      </c>
      <c r="CI88" s="1" t="str">
        <f>IF(CI87=0,0,(IF('Объяснение первой части'!CI$7="d",1,(IF('Объяснение первой части'!CI$7="a",0,"")))))</f>
        <v/>
      </c>
      <c r="CJ88" s="1" t="str">
        <f>IF(CJ87=0,0,(IF('Объяснение первой части'!CJ$7="d",1,(IF('Объяснение первой части'!CJ$7="a",0,"")))))</f>
        <v/>
      </c>
      <c r="CK88" s="1" t="str">
        <f>IF(CK87=0,0,(IF('Объяснение первой части'!CK$7="d",1,(IF('Объяснение первой части'!CK$7="a",0,"")))))</f>
        <v/>
      </c>
      <c r="CL88" s="1" t="str">
        <f>IF(CL87=0,0,(IF('Объяснение первой части'!CL$7="d",1,(IF('Объяснение первой части'!CL$7="a",0,"")))))</f>
        <v/>
      </c>
      <c r="CM88" s="1" t="str">
        <f>IF(CM87=0,0,(IF('Объяснение первой части'!CM$7="d",1,(IF('Объяснение первой части'!CM$7="a",0,"")))))</f>
        <v/>
      </c>
      <c r="CN88" s="1" t="str">
        <f>IF(CN87=0,0,(IF('Объяснение первой части'!CN$7="d",1,(IF('Объяснение первой части'!CN$7="a",0,"")))))</f>
        <v/>
      </c>
      <c r="CO88" s="1" t="str">
        <f>IF(CO87=0,0,(IF('Объяснение первой части'!CO$7="d",1,(IF('Объяснение первой части'!CO$7="a",0,"")))))</f>
        <v/>
      </c>
      <c r="CP88" s="1" t="str">
        <f>IF(CP87=0,0,(IF('Объяснение первой части'!CP$7="d",1,(IF('Объяснение первой части'!CP$7="a",0,"")))))</f>
        <v/>
      </c>
      <c r="CQ88" s="1" t="str">
        <f>IF(CQ87=0,0,(IF('Объяснение первой части'!CQ$7="d",1,(IF('Объяснение первой части'!CQ$7="a",0,"")))))</f>
        <v/>
      </c>
      <c r="CR88" s="1" t="str">
        <f>IF(CR87=0,0,(IF('Объяснение первой части'!CR$7="d",1,(IF('Объяснение первой части'!CR$7="a",0,"")))))</f>
        <v/>
      </c>
      <c r="CS88" s="1" t="str">
        <f>IF(CS87=0,0,(IF('Объяснение первой части'!CS$7="d",1,(IF('Объяснение первой части'!CS$7="a",0,"")))))</f>
        <v/>
      </c>
      <c r="CT88" s="1" t="str">
        <f>IF(CT87=0,0,(IF('Объяснение первой части'!CT$7="d",1,(IF('Объяснение первой части'!CT$7="a",0,"")))))</f>
        <v/>
      </c>
      <c r="CU88" s="1" t="str">
        <f>IF(CU87=0,0,(IF('Объяснение первой части'!CU$7="d",1,(IF('Объяснение первой части'!CU$7="a",0,"")))))</f>
        <v/>
      </c>
      <c r="CV88" s="1" t="str">
        <f>IF(CV87=0,0,(IF('Объяснение первой части'!CV$7="d",1,(IF('Объяснение первой части'!CV$7="a",0,"")))))</f>
        <v/>
      </c>
      <c r="CW88" s="1" t="str">
        <f>IF(CW87=0,0,(IF('Объяснение первой части'!CW$7="d",1,(IF('Объяснение первой части'!CW$7="a",0,"")))))</f>
        <v/>
      </c>
      <c r="CX88" s="50" t="str">
        <f>IF(CX87=0,0,(IF('Объяснение первой части'!CX$7="d",1,(IF('Объяснение первой части'!CX$7="a",0,"")))))</f>
        <v/>
      </c>
    </row>
    <row r="89" spans="1:102" x14ac:dyDescent="0.25">
      <c r="A89" s="121"/>
      <c r="B89" s="12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50"/>
    </row>
    <row r="90" spans="1:102" s="110" customFormat="1" x14ac:dyDescent="0.25">
      <c r="A90" s="121"/>
      <c r="B90" s="124" t="s">
        <v>65</v>
      </c>
      <c r="C90" s="113" t="str">
        <f>IF('Объяснение первой части'!C$3="d",1,(IF('Объяснение первой части'!C$3="b",0,"")))</f>
        <v/>
      </c>
      <c r="D90" s="113" t="str">
        <f>IF('Объяснение первой части'!D$3="d",1,(IF('Объяснение первой части'!D$3="b",0,"")))</f>
        <v/>
      </c>
      <c r="E90" s="113" t="str">
        <f>IF('Объяснение первой части'!E$3="d",1,(IF('Объяснение первой части'!E$3="b",0,"")))</f>
        <v/>
      </c>
      <c r="F90" s="113" t="str">
        <f>IF('Объяснение первой части'!F$3="d",1,(IF('Объяснение первой части'!F$3="b",0,"")))</f>
        <v/>
      </c>
      <c r="G90" s="113" t="str">
        <f>IF('Объяснение первой части'!G$3="d",1,(IF('Объяснение первой части'!G$3="b",0,"")))</f>
        <v/>
      </c>
      <c r="H90" s="113" t="str">
        <f>IF('Объяснение первой части'!H$3="d",1,(IF('Объяснение первой части'!H$3="b",0,"")))</f>
        <v/>
      </c>
      <c r="I90" s="113" t="str">
        <f>IF('Объяснение первой части'!I$3="d",1,(IF('Объяснение первой части'!I$3="b",0,"")))</f>
        <v/>
      </c>
      <c r="J90" s="113" t="str">
        <f>IF('Объяснение первой части'!J$3="d",1,(IF('Объяснение первой части'!J$3="b",0,"")))</f>
        <v/>
      </c>
      <c r="K90" s="113" t="str">
        <f>IF('Объяснение первой части'!K$3="d",1,(IF('Объяснение первой части'!K$3="b",0,"")))</f>
        <v/>
      </c>
      <c r="L90" s="113" t="str">
        <f>IF('Объяснение первой части'!L$3="d",1,(IF('Объяснение первой части'!L$3="b",0,"")))</f>
        <v/>
      </c>
      <c r="M90" s="113" t="str">
        <f>IF('Объяснение первой части'!M$3="d",1,(IF('Объяснение первой части'!M$3="b",0,"")))</f>
        <v/>
      </c>
      <c r="N90" s="113" t="str">
        <f>IF('Объяснение первой части'!N$3="d",1,(IF('Объяснение первой части'!N$3="b",0,"")))</f>
        <v/>
      </c>
      <c r="O90" s="113" t="str">
        <f>IF('Объяснение первой части'!O$3="d",1,(IF('Объяснение первой части'!O$3="b",0,"")))</f>
        <v/>
      </c>
      <c r="P90" s="113" t="str">
        <f>IF('Объяснение первой части'!P$3="d",1,(IF('Объяснение первой части'!P$3="b",0,"")))</f>
        <v/>
      </c>
      <c r="Q90" s="113" t="str">
        <f>IF('Объяснение первой части'!Q$3="d",1,(IF('Объяснение первой части'!Q$3="b",0,"")))</f>
        <v/>
      </c>
      <c r="R90" s="113" t="str">
        <f>IF('Объяснение первой части'!R$3="d",1,(IF('Объяснение первой части'!R$3="b",0,"")))</f>
        <v/>
      </c>
      <c r="S90" s="113" t="str">
        <f>IF('Объяснение первой части'!S$3="d",1,(IF('Объяснение первой части'!S$3="b",0,"")))</f>
        <v/>
      </c>
      <c r="T90" s="113" t="str">
        <f>IF('Объяснение первой части'!T$3="d",1,(IF('Объяснение первой части'!T$3="b",0,"")))</f>
        <v/>
      </c>
      <c r="U90" s="113" t="str">
        <f>IF('Объяснение первой части'!U$3="d",1,(IF('Объяснение первой части'!U$3="b",0,"")))</f>
        <v/>
      </c>
      <c r="V90" s="113" t="str">
        <f>IF('Объяснение первой части'!V$3="d",1,(IF('Объяснение первой части'!V$3="b",0,"")))</f>
        <v/>
      </c>
      <c r="W90" s="113" t="str">
        <f>IF('Объяснение первой части'!W$3="d",1,(IF('Объяснение первой части'!W$3="b",0,"")))</f>
        <v/>
      </c>
      <c r="X90" s="113" t="str">
        <f>IF('Объяснение первой части'!X$3="d",1,(IF('Объяснение первой части'!X$3="b",0,"")))</f>
        <v/>
      </c>
      <c r="Y90" s="113" t="str">
        <f>IF('Объяснение первой части'!Y$3="d",1,(IF('Объяснение первой части'!Y$3="b",0,"")))</f>
        <v/>
      </c>
      <c r="Z90" s="113" t="str">
        <f>IF('Объяснение первой части'!Z$3="d",1,(IF('Объяснение первой части'!Z$3="b",0,"")))</f>
        <v/>
      </c>
      <c r="AA90" s="113" t="str">
        <f>IF('Объяснение первой части'!AA$3="d",1,(IF('Объяснение первой части'!AA$3="b",0,"")))</f>
        <v/>
      </c>
      <c r="AB90" s="113" t="str">
        <f>IF('Объяснение первой части'!AB$3="d",1,(IF('Объяснение первой части'!AB$3="b",0,"")))</f>
        <v/>
      </c>
      <c r="AC90" s="113" t="str">
        <f>IF('Объяснение первой части'!AC$3="d",1,(IF('Объяснение первой части'!AC$3="b",0,"")))</f>
        <v/>
      </c>
      <c r="AD90" s="113" t="str">
        <f>IF('Объяснение первой части'!AD$3="d",1,(IF('Объяснение первой части'!AD$3="b",0,"")))</f>
        <v/>
      </c>
      <c r="AE90" s="113" t="str">
        <f>IF('Объяснение первой части'!AE$3="d",1,(IF('Объяснение первой части'!AE$3="b",0,"")))</f>
        <v/>
      </c>
      <c r="AF90" s="113" t="str">
        <f>IF('Объяснение первой части'!AF$3="d",1,(IF('Объяснение первой части'!AF$3="b",0,"")))</f>
        <v/>
      </c>
      <c r="AG90" s="113" t="str">
        <f>IF('Объяснение первой части'!AG$3="d",1,(IF('Объяснение первой части'!AG$3="b",0,"")))</f>
        <v/>
      </c>
      <c r="AH90" s="113" t="str">
        <f>IF('Объяснение первой части'!AH$3="d",1,(IF('Объяснение первой части'!AH$3="b",0,"")))</f>
        <v/>
      </c>
      <c r="AI90" s="113" t="str">
        <f>IF('Объяснение первой части'!AI$3="d",1,(IF('Объяснение первой части'!AI$3="b",0,"")))</f>
        <v/>
      </c>
      <c r="AJ90" s="113" t="str">
        <f>IF('Объяснение первой части'!AJ$3="d",1,(IF('Объяснение первой части'!AJ$3="b",0,"")))</f>
        <v/>
      </c>
      <c r="AK90" s="113" t="str">
        <f>IF('Объяснение первой части'!AK$3="d",1,(IF('Объяснение первой части'!AK$3="b",0,"")))</f>
        <v/>
      </c>
      <c r="AL90" s="113" t="str">
        <f>IF('Объяснение первой части'!AL$3="d",1,(IF('Объяснение первой части'!AL$3="b",0,"")))</f>
        <v/>
      </c>
      <c r="AM90" s="113" t="str">
        <f>IF('Объяснение первой части'!AM$3="d",1,(IF('Объяснение первой части'!AM$3="b",0,"")))</f>
        <v/>
      </c>
      <c r="AN90" s="113" t="str">
        <f>IF('Объяснение первой части'!AN$3="d",1,(IF('Объяснение первой части'!AN$3="b",0,"")))</f>
        <v/>
      </c>
      <c r="AO90" s="113" t="str">
        <f>IF('Объяснение первой части'!AO$3="d",1,(IF('Объяснение первой части'!AO$3="b",0,"")))</f>
        <v/>
      </c>
      <c r="AP90" s="113" t="str">
        <f>IF('Объяснение первой части'!AP$3="d",1,(IF('Объяснение первой части'!AP$3="b",0,"")))</f>
        <v/>
      </c>
      <c r="AQ90" s="113" t="str">
        <f>IF('Объяснение первой части'!AQ$3="d",1,(IF('Объяснение первой части'!AQ$3="b",0,"")))</f>
        <v/>
      </c>
      <c r="AR90" s="113" t="str">
        <f>IF('Объяснение первой части'!AR$3="d",1,(IF('Объяснение первой части'!AR$3="b",0,"")))</f>
        <v/>
      </c>
      <c r="AS90" s="113" t="str">
        <f>IF('Объяснение первой части'!AS$3="d",1,(IF('Объяснение первой части'!AS$3="b",0,"")))</f>
        <v/>
      </c>
      <c r="AT90" s="113" t="str">
        <f>IF('Объяснение первой части'!AT$3="d",1,(IF('Объяснение первой части'!AT$3="b",0,"")))</f>
        <v/>
      </c>
      <c r="AU90" s="113" t="str">
        <f>IF('Объяснение первой части'!AU$3="d",1,(IF('Объяснение первой части'!AU$3="b",0,"")))</f>
        <v/>
      </c>
      <c r="AV90" s="113" t="str">
        <f>IF('Объяснение первой части'!AV$3="d",1,(IF('Объяснение первой части'!AV$3="b",0,"")))</f>
        <v/>
      </c>
      <c r="AW90" s="113" t="str">
        <f>IF('Объяснение первой части'!AW$3="d",1,(IF('Объяснение первой части'!AW$3="b",0,"")))</f>
        <v/>
      </c>
      <c r="AX90" s="113" t="str">
        <f>IF('Объяснение первой части'!AX$3="d",1,(IF('Объяснение первой части'!AX$3="b",0,"")))</f>
        <v/>
      </c>
      <c r="AY90" s="113" t="str">
        <f>IF('Объяснение первой части'!AY$3="d",1,(IF('Объяснение первой части'!AY$3="b",0,"")))</f>
        <v/>
      </c>
      <c r="AZ90" s="113" t="str">
        <f>IF('Объяснение первой части'!AZ$3="d",1,(IF('Объяснение первой части'!AZ$3="b",0,"")))</f>
        <v/>
      </c>
      <c r="BA90" s="113" t="str">
        <f>IF('Объяснение первой части'!BA$3="d",1,(IF('Объяснение первой части'!BA$3="b",0,"")))</f>
        <v/>
      </c>
      <c r="BB90" s="113" t="str">
        <f>IF('Объяснение первой части'!BB$3="d",1,(IF('Объяснение первой части'!BB$3="b",0,"")))</f>
        <v/>
      </c>
      <c r="BC90" s="113" t="str">
        <f>IF('Объяснение первой части'!BC$3="d",1,(IF('Объяснение первой части'!BC$3="b",0,"")))</f>
        <v/>
      </c>
      <c r="BD90" s="113" t="str">
        <f>IF('Объяснение первой части'!BD$3="d",1,(IF('Объяснение первой части'!BD$3="b",0,"")))</f>
        <v/>
      </c>
      <c r="BE90" s="113" t="str">
        <f>IF('Объяснение первой части'!BE$3="d",1,(IF('Объяснение первой части'!BE$3="b",0,"")))</f>
        <v/>
      </c>
      <c r="BF90" s="113" t="str">
        <f>IF('Объяснение первой части'!BF$3="d",1,(IF('Объяснение первой части'!BF$3="b",0,"")))</f>
        <v/>
      </c>
      <c r="BG90" s="113" t="str">
        <f>IF('Объяснение первой части'!BG$3="d",1,(IF('Объяснение первой части'!BG$3="b",0,"")))</f>
        <v/>
      </c>
      <c r="BH90" s="113" t="str">
        <f>IF('Объяснение первой части'!BH$3="d",1,(IF('Объяснение первой части'!BH$3="b",0,"")))</f>
        <v/>
      </c>
      <c r="BI90" s="113" t="str">
        <f>IF('Объяснение первой части'!BI$3="d",1,(IF('Объяснение первой части'!BI$3="b",0,"")))</f>
        <v/>
      </c>
      <c r="BJ90" s="113" t="str">
        <f>IF('Объяснение первой части'!BJ$3="d",1,(IF('Объяснение первой части'!BJ$3="b",0,"")))</f>
        <v/>
      </c>
      <c r="BK90" s="113" t="str">
        <f>IF('Объяснение первой части'!BK$3="d",1,(IF('Объяснение первой части'!BK$3="b",0,"")))</f>
        <v/>
      </c>
      <c r="BL90" s="113" t="str">
        <f>IF('Объяснение первой части'!BL$3="d",1,(IF('Объяснение первой части'!BL$3="b",0,"")))</f>
        <v/>
      </c>
      <c r="BM90" s="113" t="str">
        <f>IF('Объяснение первой части'!BM$3="d",1,(IF('Объяснение первой части'!BM$3="b",0,"")))</f>
        <v/>
      </c>
      <c r="BN90" s="113" t="str">
        <f>IF('Объяснение первой части'!BN$3="d",1,(IF('Объяснение первой части'!BN$3="b",0,"")))</f>
        <v/>
      </c>
      <c r="BO90" s="113" t="str">
        <f>IF('Объяснение первой части'!BO$3="d",1,(IF('Объяснение первой части'!BO$3="b",0,"")))</f>
        <v/>
      </c>
      <c r="BP90" s="113" t="str">
        <f>IF('Объяснение первой части'!BP$3="d",1,(IF('Объяснение первой части'!BP$3="b",0,"")))</f>
        <v/>
      </c>
      <c r="BQ90" s="113" t="str">
        <f>IF('Объяснение первой части'!BQ$3="d",1,(IF('Объяснение первой части'!BQ$3="b",0,"")))</f>
        <v/>
      </c>
      <c r="BR90" s="113" t="str">
        <f>IF('Объяснение первой части'!BR$3="d",1,(IF('Объяснение первой части'!BR$3="b",0,"")))</f>
        <v/>
      </c>
      <c r="BS90" s="113" t="str">
        <f>IF('Объяснение первой части'!BS$3="d",1,(IF('Объяснение первой части'!BS$3="b",0,"")))</f>
        <v/>
      </c>
      <c r="BT90" s="113" t="str">
        <f>IF('Объяснение первой части'!BT$3="d",1,(IF('Объяснение первой части'!BT$3="b",0,"")))</f>
        <v/>
      </c>
      <c r="BU90" s="113" t="str">
        <f>IF('Объяснение первой части'!BU$3="d",1,(IF('Объяснение первой части'!BU$3="b",0,"")))</f>
        <v/>
      </c>
      <c r="BV90" s="113" t="str">
        <f>IF('Объяснение первой части'!BV$3="d",1,(IF('Объяснение первой части'!BV$3="b",0,"")))</f>
        <v/>
      </c>
      <c r="BW90" s="113" t="str">
        <f>IF('Объяснение первой части'!BW$3="d",1,(IF('Объяснение первой части'!BW$3="b",0,"")))</f>
        <v/>
      </c>
      <c r="BX90" s="113" t="str">
        <f>IF('Объяснение первой части'!BX$3="d",1,(IF('Объяснение первой части'!BX$3="b",0,"")))</f>
        <v/>
      </c>
      <c r="BY90" s="113" t="str">
        <f>IF('Объяснение первой части'!BY$3="d",1,(IF('Объяснение первой части'!BY$3="b",0,"")))</f>
        <v/>
      </c>
      <c r="BZ90" s="113" t="str">
        <f>IF('Объяснение первой части'!BZ$3="d",1,(IF('Объяснение первой части'!BZ$3="b",0,"")))</f>
        <v/>
      </c>
      <c r="CA90" s="113" t="str">
        <f>IF('Объяснение первой части'!CA$3="d",1,(IF('Объяснение первой части'!CA$3="b",0,"")))</f>
        <v/>
      </c>
      <c r="CB90" s="113" t="str">
        <f>IF('Объяснение первой части'!CB$3="d",1,(IF('Объяснение первой части'!CB$3="b",0,"")))</f>
        <v/>
      </c>
      <c r="CC90" s="113" t="str">
        <f>IF('Объяснение первой части'!CC$3="d",1,(IF('Объяснение первой части'!CC$3="b",0,"")))</f>
        <v/>
      </c>
      <c r="CD90" s="113" t="str">
        <f>IF('Объяснение первой части'!CD$3="d",1,(IF('Объяснение первой части'!CD$3="b",0,"")))</f>
        <v/>
      </c>
      <c r="CE90" s="113" t="str">
        <f>IF('Объяснение первой части'!CE$3="d",1,(IF('Объяснение первой части'!CE$3="b",0,"")))</f>
        <v/>
      </c>
      <c r="CF90" s="113" t="str">
        <f>IF('Объяснение первой части'!CF$3="d",1,(IF('Объяснение первой части'!CF$3="b",0,"")))</f>
        <v/>
      </c>
      <c r="CG90" s="113" t="str">
        <f>IF('Объяснение первой части'!CG$3="d",1,(IF('Объяснение первой части'!CG$3="b",0,"")))</f>
        <v/>
      </c>
      <c r="CH90" s="113" t="str">
        <f>IF('Объяснение первой части'!CH$3="d",1,(IF('Объяснение первой части'!CH$3="b",0,"")))</f>
        <v/>
      </c>
      <c r="CI90" s="113" t="str">
        <f>IF('Объяснение первой части'!CI$3="d",1,(IF('Объяснение первой части'!CI$3="b",0,"")))</f>
        <v/>
      </c>
      <c r="CJ90" s="113" t="str">
        <f>IF('Объяснение первой части'!CJ$3="d",1,(IF('Объяснение первой части'!CJ$3="b",0,"")))</f>
        <v/>
      </c>
      <c r="CK90" s="113" t="str">
        <f>IF('Объяснение первой части'!CK$3="d",1,(IF('Объяснение первой части'!CK$3="b",0,"")))</f>
        <v/>
      </c>
      <c r="CL90" s="113" t="str">
        <f>IF('Объяснение первой части'!CL$3="d",1,(IF('Объяснение первой части'!CL$3="b",0,"")))</f>
        <v/>
      </c>
      <c r="CM90" s="113" t="str">
        <f>IF('Объяснение первой части'!CM$3="d",1,(IF('Объяснение первой части'!CM$3="b",0,"")))</f>
        <v/>
      </c>
      <c r="CN90" s="113" t="str">
        <f>IF('Объяснение первой части'!CN$3="d",1,(IF('Объяснение первой части'!CN$3="b",0,"")))</f>
        <v/>
      </c>
      <c r="CO90" s="113" t="str">
        <f>IF('Объяснение первой части'!CO$3="d",1,(IF('Объяснение первой части'!CO$3="b",0,"")))</f>
        <v/>
      </c>
      <c r="CP90" s="113" t="str">
        <f>IF('Объяснение первой части'!CP$3="d",1,(IF('Объяснение первой части'!CP$3="b",0,"")))</f>
        <v/>
      </c>
      <c r="CQ90" s="113" t="str">
        <f>IF('Объяснение первой части'!CQ$3="d",1,(IF('Объяснение первой части'!CQ$3="b",0,"")))</f>
        <v/>
      </c>
      <c r="CR90" s="113" t="str">
        <f>IF('Объяснение первой части'!CR$3="d",1,(IF('Объяснение первой части'!CR$3="b",0,"")))</f>
        <v/>
      </c>
      <c r="CS90" s="113" t="str">
        <f>IF('Объяснение первой части'!CS$3="d",1,(IF('Объяснение первой части'!CS$3="b",0,"")))</f>
        <v/>
      </c>
      <c r="CT90" s="113" t="str">
        <f>IF('Объяснение первой части'!CT$3="d",1,(IF('Объяснение первой части'!CT$3="b",0,"")))</f>
        <v/>
      </c>
      <c r="CU90" s="113" t="str">
        <f>IF('Объяснение первой части'!CU$3="d",1,(IF('Объяснение первой части'!CU$3="b",0,"")))</f>
        <v/>
      </c>
      <c r="CV90" s="113" t="str">
        <f>IF('Объяснение первой части'!CV$3="d",1,(IF('Объяснение первой части'!CV$3="b",0,"")))</f>
        <v/>
      </c>
      <c r="CW90" s="113" t="str">
        <f>IF('Объяснение первой части'!CW$3="d",1,(IF('Объяснение первой части'!CW$3="b",0,"")))</f>
        <v/>
      </c>
      <c r="CX90" s="114" t="str">
        <f>IF('Объяснение первой части'!CX$3="d",1,(IF('Объяснение первой части'!CX$3="b",0,"")))</f>
        <v/>
      </c>
    </row>
    <row r="91" spans="1:102" x14ac:dyDescent="0.25">
      <c r="A91" s="121"/>
      <c r="B91" s="122"/>
      <c r="C91" s="1" t="str">
        <f>IF(C90=0,0,(IF('Объяснение первой части'!C$4="d",1,(IF('Объяснение первой части'!C$4="b",0,"")))))</f>
        <v/>
      </c>
      <c r="D91" s="1" t="str">
        <f>IF(D90=0,0,(IF('Объяснение первой части'!D$4="d",1,(IF('Объяснение первой части'!D$4="b",0,"")))))</f>
        <v/>
      </c>
      <c r="E91" s="1" t="str">
        <f>IF(E90=0,0,(IF('Объяснение первой части'!E$4="d",1,(IF('Объяснение первой части'!E$4="b",0,"")))))</f>
        <v/>
      </c>
      <c r="F91" s="1" t="str">
        <f>IF(F90=0,0,(IF('Объяснение первой части'!F$4="d",1,(IF('Объяснение первой части'!F$4="b",0,"")))))</f>
        <v/>
      </c>
      <c r="G91" s="1" t="str">
        <f>IF(G90=0,0,(IF('Объяснение первой части'!G$4="d",1,(IF('Объяснение первой части'!G$4="b",0,"")))))</f>
        <v/>
      </c>
      <c r="H91" s="1" t="str">
        <f>IF(H90=0,0,(IF('Объяснение первой части'!H$4="d",1,(IF('Объяснение первой части'!H$4="b",0,"")))))</f>
        <v/>
      </c>
      <c r="I91" s="1" t="str">
        <f>IF(I90=0,0,(IF('Объяснение первой части'!I$4="d",1,(IF('Объяснение первой части'!I$4="b",0,"")))))</f>
        <v/>
      </c>
      <c r="J91" s="1" t="str">
        <f>IF(J90=0,0,(IF('Объяснение первой части'!J$4="d",1,(IF('Объяснение первой части'!J$4="b",0,"")))))</f>
        <v/>
      </c>
      <c r="K91" s="1" t="str">
        <f>IF(K90=0,0,(IF('Объяснение первой части'!K$4="d",1,(IF('Объяснение первой части'!K$4="b",0,"")))))</f>
        <v/>
      </c>
      <c r="L91" s="1" t="str">
        <f>IF(L90=0,0,(IF('Объяснение первой части'!L$4="d",1,(IF('Объяснение первой части'!L$4="b",0,"")))))</f>
        <v/>
      </c>
      <c r="M91" s="1" t="str">
        <f>IF(M90=0,0,(IF('Объяснение первой части'!M$4="d",1,(IF('Объяснение первой части'!M$4="b",0,"")))))</f>
        <v/>
      </c>
      <c r="N91" s="1" t="str">
        <f>IF(N90=0,0,(IF('Объяснение первой части'!N$4="d",1,(IF('Объяснение первой части'!N$4="b",0,"")))))</f>
        <v/>
      </c>
      <c r="O91" s="1" t="str">
        <f>IF(O90=0,0,(IF('Объяснение первой части'!O$4="d",1,(IF('Объяснение первой части'!O$4="b",0,"")))))</f>
        <v/>
      </c>
      <c r="P91" s="1" t="str">
        <f>IF(P90=0,0,(IF('Объяснение первой части'!P$4="d",1,(IF('Объяснение первой части'!P$4="b",0,"")))))</f>
        <v/>
      </c>
      <c r="Q91" s="1" t="str">
        <f>IF(Q90=0,0,(IF('Объяснение первой части'!Q$4="d",1,(IF('Объяснение первой части'!Q$4="b",0,"")))))</f>
        <v/>
      </c>
      <c r="R91" s="1" t="str">
        <f>IF(R90=0,0,(IF('Объяснение первой части'!R$4="d",1,(IF('Объяснение первой части'!R$4="b",0,"")))))</f>
        <v/>
      </c>
      <c r="S91" s="1" t="str">
        <f>IF(S90=0,0,(IF('Объяснение первой части'!S$4="d",1,(IF('Объяснение первой части'!S$4="b",0,"")))))</f>
        <v/>
      </c>
      <c r="T91" s="1" t="str">
        <f>IF(T90=0,0,(IF('Объяснение первой части'!T$4="d",1,(IF('Объяснение первой части'!T$4="b",0,"")))))</f>
        <v/>
      </c>
      <c r="U91" s="1" t="str">
        <f>IF(U90=0,0,(IF('Объяснение первой части'!U$4="d",1,(IF('Объяснение первой части'!U$4="b",0,"")))))</f>
        <v/>
      </c>
      <c r="V91" s="1" t="str">
        <f>IF(V90=0,0,(IF('Объяснение первой части'!V$4="d",1,(IF('Объяснение первой части'!V$4="b",0,"")))))</f>
        <v/>
      </c>
      <c r="W91" s="1" t="str">
        <f>IF(W90=0,0,(IF('Объяснение первой части'!W$4="d",1,(IF('Объяснение первой части'!W$4="b",0,"")))))</f>
        <v/>
      </c>
      <c r="X91" s="1" t="str">
        <f>IF(X90=0,0,(IF('Объяснение первой части'!X$4="d",1,(IF('Объяснение первой части'!X$4="b",0,"")))))</f>
        <v/>
      </c>
      <c r="Y91" s="1" t="str">
        <f>IF(Y90=0,0,(IF('Объяснение первой части'!Y$4="d",1,(IF('Объяснение первой части'!Y$4="b",0,"")))))</f>
        <v/>
      </c>
      <c r="Z91" s="1" t="str">
        <f>IF(Z90=0,0,(IF('Объяснение первой части'!Z$4="d",1,(IF('Объяснение первой части'!Z$4="b",0,"")))))</f>
        <v/>
      </c>
      <c r="AA91" s="1" t="str">
        <f>IF(AA90=0,0,(IF('Объяснение первой части'!AA$4="d",1,(IF('Объяснение первой части'!AA$4="b",0,"")))))</f>
        <v/>
      </c>
      <c r="AB91" s="1" t="str">
        <f>IF(AB90=0,0,(IF('Объяснение первой части'!AB$4="d",1,(IF('Объяснение первой части'!AB$4="b",0,"")))))</f>
        <v/>
      </c>
      <c r="AC91" s="1" t="str">
        <f>IF(AC90=0,0,(IF('Объяснение первой части'!AC$4="d",1,(IF('Объяснение первой части'!AC$4="b",0,"")))))</f>
        <v/>
      </c>
      <c r="AD91" s="1" t="str">
        <f>IF(AD90=0,0,(IF('Объяснение первой части'!AD$4="d",1,(IF('Объяснение первой части'!AD$4="b",0,"")))))</f>
        <v/>
      </c>
      <c r="AE91" s="1" t="str">
        <f>IF(AE90=0,0,(IF('Объяснение первой части'!AE$4="d",1,(IF('Объяснение первой части'!AE$4="b",0,"")))))</f>
        <v/>
      </c>
      <c r="AF91" s="1" t="str">
        <f>IF(AF90=0,0,(IF('Объяснение первой части'!AF$4="d",1,(IF('Объяснение первой части'!AF$4="b",0,"")))))</f>
        <v/>
      </c>
      <c r="AG91" s="1" t="str">
        <f>IF(AG90=0,0,(IF('Объяснение первой части'!AG$4="d",1,(IF('Объяснение первой части'!AG$4="b",0,"")))))</f>
        <v/>
      </c>
      <c r="AH91" s="1" t="str">
        <f>IF(AH90=0,0,(IF('Объяснение первой части'!AH$4="d",1,(IF('Объяснение первой части'!AH$4="b",0,"")))))</f>
        <v/>
      </c>
      <c r="AI91" s="1" t="str">
        <f>IF(AI90=0,0,(IF('Объяснение первой части'!AI$4="d",1,(IF('Объяснение первой части'!AI$4="b",0,"")))))</f>
        <v/>
      </c>
      <c r="AJ91" s="1" t="str">
        <f>IF(AJ90=0,0,(IF('Объяснение первой части'!AJ$4="d",1,(IF('Объяснение первой части'!AJ$4="b",0,"")))))</f>
        <v/>
      </c>
      <c r="AK91" s="1" t="str">
        <f>IF(AK90=0,0,(IF('Объяснение первой части'!AK$4="d",1,(IF('Объяснение первой части'!AK$4="b",0,"")))))</f>
        <v/>
      </c>
      <c r="AL91" s="1" t="str">
        <f>IF(AL90=0,0,(IF('Объяснение первой части'!AL$4="d",1,(IF('Объяснение первой части'!AL$4="b",0,"")))))</f>
        <v/>
      </c>
      <c r="AM91" s="1" t="str">
        <f>IF(AM90=0,0,(IF('Объяснение первой части'!AM$4="d",1,(IF('Объяснение первой части'!AM$4="b",0,"")))))</f>
        <v/>
      </c>
      <c r="AN91" s="1" t="str">
        <f>IF(AN90=0,0,(IF('Объяснение первой части'!AN$4="d",1,(IF('Объяснение первой части'!AN$4="b",0,"")))))</f>
        <v/>
      </c>
      <c r="AO91" s="1" t="str">
        <f>IF(AO90=0,0,(IF('Объяснение первой части'!AO$4="d",1,(IF('Объяснение первой части'!AO$4="b",0,"")))))</f>
        <v/>
      </c>
      <c r="AP91" s="1" t="str">
        <f>IF(AP90=0,0,(IF('Объяснение первой части'!AP$4="d",1,(IF('Объяснение первой части'!AP$4="b",0,"")))))</f>
        <v/>
      </c>
      <c r="AQ91" s="1" t="str">
        <f>IF(AQ90=0,0,(IF('Объяснение первой части'!AQ$4="d",1,(IF('Объяснение первой части'!AQ$4="b",0,"")))))</f>
        <v/>
      </c>
      <c r="AR91" s="1" t="str">
        <f>IF(AR90=0,0,(IF('Объяснение первой части'!AR$4="d",1,(IF('Объяснение первой части'!AR$4="b",0,"")))))</f>
        <v/>
      </c>
      <c r="AS91" s="1" t="str">
        <f>IF(AS90=0,0,(IF('Объяснение первой части'!AS$4="d",1,(IF('Объяснение первой части'!AS$4="b",0,"")))))</f>
        <v/>
      </c>
      <c r="AT91" s="1" t="str">
        <f>IF(AT90=0,0,(IF('Объяснение первой части'!AT$4="d",1,(IF('Объяснение первой части'!AT$4="b",0,"")))))</f>
        <v/>
      </c>
      <c r="AU91" s="1" t="str">
        <f>IF(AU90=0,0,(IF('Объяснение первой части'!AU$4="d",1,(IF('Объяснение первой части'!AU$4="b",0,"")))))</f>
        <v/>
      </c>
      <c r="AV91" s="1" t="str">
        <f>IF(AV90=0,0,(IF('Объяснение первой части'!AV$4="d",1,(IF('Объяснение первой части'!AV$4="b",0,"")))))</f>
        <v/>
      </c>
      <c r="AW91" s="1" t="str">
        <f>IF(AW90=0,0,(IF('Объяснение первой части'!AW$4="d",1,(IF('Объяснение первой части'!AW$4="b",0,"")))))</f>
        <v/>
      </c>
      <c r="AX91" s="1" t="str">
        <f>IF(AX90=0,0,(IF('Объяснение первой части'!AX$4="d",1,(IF('Объяснение первой части'!AX$4="b",0,"")))))</f>
        <v/>
      </c>
      <c r="AY91" s="1" t="str">
        <f>IF(AY90=0,0,(IF('Объяснение первой части'!AY$4="d",1,(IF('Объяснение первой части'!AY$4="b",0,"")))))</f>
        <v/>
      </c>
      <c r="AZ91" s="1" t="str">
        <f>IF(AZ90=0,0,(IF('Объяснение первой части'!AZ$4="d",1,(IF('Объяснение первой части'!AZ$4="b",0,"")))))</f>
        <v/>
      </c>
      <c r="BA91" s="1" t="str">
        <f>IF(BA90=0,0,(IF('Объяснение первой части'!BA$4="d",1,(IF('Объяснение первой части'!BA$4="b",0,"")))))</f>
        <v/>
      </c>
      <c r="BB91" s="1" t="str">
        <f>IF(BB90=0,0,(IF('Объяснение первой части'!BB$4="d",1,(IF('Объяснение первой части'!BB$4="b",0,"")))))</f>
        <v/>
      </c>
      <c r="BC91" s="1" t="str">
        <f>IF(BC90=0,0,(IF('Объяснение первой части'!BC$4="d",1,(IF('Объяснение первой части'!BC$4="b",0,"")))))</f>
        <v/>
      </c>
      <c r="BD91" s="1" t="str">
        <f>IF(BD90=0,0,(IF('Объяснение первой части'!BD$4="d",1,(IF('Объяснение первой части'!BD$4="b",0,"")))))</f>
        <v/>
      </c>
      <c r="BE91" s="1" t="str">
        <f>IF(BE90=0,0,(IF('Объяснение первой части'!BE$4="d",1,(IF('Объяснение первой части'!BE$4="b",0,"")))))</f>
        <v/>
      </c>
      <c r="BF91" s="1" t="str">
        <f>IF(BF90=0,0,(IF('Объяснение первой части'!BF$4="d",1,(IF('Объяснение первой части'!BF$4="b",0,"")))))</f>
        <v/>
      </c>
      <c r="BG91" s="1" t="str">
        <f>IF(BG90=0,0,(IF('Объяснение первой части'!BG$4="d",1,(IF('Объяснение первой части'!BG$4="b",0,"")))))</f>
        <v/>
      </c>
      <c r="BH91" s="1" t="str">
        <f>IF(BH90=0,0,(IF('Объяснение первой части'!BH$4="d",1,(IF('Объяснение первой части'!BH$4="b",0,"")))))</f>
        <v/>
      </c>
      <c r="BI91" s="1" t="str">
        <f>IF(BI90=0,0,(IF('Объяснение первой части'!BI$4="d",1,(IF('Объяснение первой части'!BI$4="b",0,"")))))</f>
        <v/>
      </c>
      <c r="BJ91" s="1" t="str">
        <f>IF(BJ90=0,0,(IF('Объяснение первой части'!BJ$4="d",1,(IF('Объяснение первой части'!BJ$4="b",0,"")))))</f>
        <v/>
      </c>
      <c r="BK91" s="1" t="str">
        <f>IF(BK90=0,0,(IF('Объяснение первой части'!BK$4="d",1,(IF('Объяснение первой части'!BK$4="b",0,"")))))</f>
        <v/>
      </c>
      <c r="BL91" s="1" t="str">
        <f>IF(BL90=0,0,(IF('Объяснение первой части'!BL$4="d",1,(IF('Объяснение первой части'!BL$4="b",0,"")))))</f>
        <v/>
      </c>
      <c r="BM91" s="1" t="str">
        <f>IF(BM90=0,0,(IF('Объяснение первой части'!BM$4="d",1,(IF('Объяснение первой части'!BM$4="b",0,"")))))</f>
        <v/>
      </c>
      <c r="BN91" s="1" t="str">
        <f>IF(BN90=0,0,(IF('Объяснение первой части'!BN$4="d",1,(IF('Объяснение первой части'!BN$4="b",0,"")))))</f>
        <v/>
      </c>
      <c r="BO91" s="1" t="str">
        <f>IF(BO90=0,0,(IF('Объяснение первой части'!BO$4="d",1,(IF('Объяснение первой части'!BO$4="b",0,"")))))</f>
        <v/>
      </c>
      <c r="BP91" s="1" t="str">
        <f>IF(BP90=0,0,(IF('Объяснение первой части'!BP$4="d",1,(IF('Объяснение первой части'!BP$4="b",0,"")))))</f>
        <v/>
      </c>
      <c r="BQ91" s="1" t="str">
        <f>IF(BQ90=0,0,(IF('Объяснение первой части'!BQ$4="d",1,(IF('Объяснение первой части'!BQ$4="b",0,"")))))</f>
        <v/>
      </c>
      <c r="BR91" s="1" t="str">
        <f>IF(BR90=0,0,(IF('Объяснение первой части'!BR$4="d",1,(IF('Объяснение первой части'!BR$4="b",0,"")))))</f>
        <v/>
      </c>
      <c r="BS91" s="1" t="str">
        <f>IF(BS90=0,0,(IF('Объяснение первой части'!BS$4="d",1,(IF('Объяснение первой части'!BS$4="b",0,"")))))</f>
        <v/>
      </c>
      <c r="BT91" s="1" t="str">
        <f>IF(BT90=0,0,(IF('Объяснение первой части'!BT$4="d",1,(IF('Объяснение первой части'!BT$4="b",0,"")))))</f>
        <v/>
      </c>
      <c r="BU91" s="1" t="str">
        <f>IF(BU90=0,0,(IF('Объяснение первой части'!BU$4="d",1,(IF('Объяснение первой части'!BU$4="b",0,"")))))</f>
        <v/>
      </c>
      <c r="BV91" s="1" t="str">
        <f>IF(BV90=0,0,(IF('Объяснение первой части'!BV$4="d",1,(IF('Объяснение первой части'!BV$4="b",0,"")))))</f>
        <v/>
      </c>
      <c r="BW91" s="1" t="str">
        <f>IF(BW90=0,0,(IF('Объяснение первой части'!BW$4="d",1,(IF('Объяснение первой части'!BW$4="b",0,"")))))</f>
        <v/>
      </c>
      <c r="BX91" s="1" t="str">
        <f>IF(BX90=0,0,(IF('Объяснение первой части'!BX$4="d",1,(IF('Объяснение первой части'!BX$4="b",0,"")))))</f>
        <v/>
      </c>
      <c r="BY91" s="1" t="str">
        <f>IF(BY90=0,0,(IF('Объяснение первой части'!BY$4="d",1,(IF('Объяснение первой части'!BY$4="b",0,"")))))</f>
        <v/>
      </c>
      <c r="BZ91" s="1" t="str">
        <f>IF(BZ90=0,0,(IF('Объяснение первой части'!BZ$4="d",1,(IF('Объяснение первой части'!BZ$4="b",0,"")))))</f>
        <v/>
      </c>
      <c r="CA91" s="1" t="str">
        <f>IF(CA90=0,0,(IF('Объяснение первой части'!CA$4="d",1,(IF('Объяснение первой части'!CA$4="b",0,"")))))</f>
        <v/>
      </c>
      <c r="CB91" s="1" t="str">
        <f>IF(CB90=0,0,(IF('Объяснение первой части'!CB$4="d",1,(IF('Объяснение первой части'!CB$4="b",0,"")))))</f>
        <v/>
      </c>
      <c r="CC91" s="1" t="str">
        <f>IF(CC90=0,0,(IF('Объяснение первой части'!CC$4="d",1,(IF('Объяснение первой части'!CC$4="b",0,"")))))</f>
        <v/>
      </c>
      <c r="CD91" s="1" t="str">
        <f>IF(CD90=0,0,(IF('Объяснение первой части'!CD$4="d",1,(IF('Объяснение первой части'!CD$4="b",0,"")))))</f>
        <v/>
      </c>
      <c r="CE91" s="1" t="str">
        <f>IF(CE90=0,0,(IF('Объяснение первой части'!CE$4="d",1,(IF('Объяснение первой части'!CE$4="b",0,"")))))</f>
        <v/>
      </c>
      <c r="CF91" s="1" t="str">
        <f>IF(CF90=0,0,(IF('Объяснение первой части'!CF$4="d",1,(IF('Объяснение первой части'!CF$4="b",0,"")))))</f>
        <v/>
      </c>
      <c r="CG91" s="1" t="str">
        <f>IF(CG90=0,0,(IF('Объяснение первой части'!CG$4="d",1,(IF('Объяснение первой части'!CG$4="b",0,"")))))</f>
        <v/>
      </c>
      <c r="CH91" s="1" t="str">
        <f>IF(CH90=0,0,(IF('Объяснение первой части'!CH$4="d",1,(IF('Объяснение первой части'!CH$4="b",0,"")))))</f>
        <v/>
      </c>
      <c r="CI91" s="1" t="str">
        <f>IF(CI90=0,0,(IF('Объяснение первой части'!CI$4="d",1,(IF('Объяснение первой части'!CI$4="b",0,"")))))</f>
        <v/>
      </c>
      <c r="CJ91" s="1" t="str">
        <f>IF(CJ90=0,0,(IF('Объяснение первой части'!CJ$4="d",1,(IF('Объяснение первой части'!CJ$4="b",0,"")))))</f>
        <v/>
      </c>
      <c r="CK91" s="1" t="str">
        <f>IF(CK90=0,0,(IF('Объяснение первой части'!CK$4="d",1,(IF('Объяснение первой части'!CK$4="b",0,"")))))</f>
        <v/>
      </c>
      <c r="CL91" s="1" t="str">
        <f>IF(CL90=0,0,(IF('Объяснение первой части'!CL$4="d",1,(IF('Объяснение первой части'!CL$4="b",0,"")))))</f>
        <v/>
      </c>
      <c r="CM91" s="1" t="str">
        <f>IF(CM90=0,0,(IF('Объяснение первой части'!CM$4="d",1,(IF('Объяснение первой части'!CM$4="b",0,"")))))</f>
        <v/>
      </c>
      <c r="CN91" s="1" t="str">
        <f>IF(CN90=0,0,(IF('Объяснение первой части'!CN$4="d",1,(IF('Объяснение первой части'!CN$4="b",0,"")))))</f>
        <v/>
      </c>
      <c r="CO91" s="1" t="str">
        <f>IF(CO90=0,0,(IF('Объяснение первой части'!CO$4="d",1,(IF('Объяснение первой части'!CO$4="b",0,"")))))</f>
        <v/>
      </c>
      <c r="CP91" s="1" t="str">
        <f>IF(CP90=0,0,(IF('Объяснение первой части'!CP$4="d",1,(IF('Объяснение первой части'!CP$4="b",0,"")))))</f>
        <v/>
      </c>
      <c r="CQ91" s="1" t="str">
        <f>IF(CQ90=0,0,(IF('Объяснение первой части'!CQ$4="d",1,(IF('Объяснение первой части'!CQ$4="b",0,"")))))</f>
        <v/>
      </c>
      <c r="CR91" s="1" t="str">
        <f>IF(CR90=0,0,(IF('Объяснение первой части'!CR$4="d",1,(IF('Объяснение первой части'!CR$4="b",0,"")))))</f>
        <v/>
      </c>
      <c r="CS91" s="1" t="str">
        <f>IF(CS90=0,0,(IF('Объяснение первой части'!CS$4="d",1,(IF('Объяснение первой части'!CS$4="b",0,"")))))</f>
        <v/>
      </c>
      <c r="CT91" s="1" t="str">
        <f>IF(CT90=0,0,(IF('Объяснение первой части'!CT$4="d",1,(IF('Объяснение первой части'!CT$4="b",0,"")))))</f>
        <v/>
      </c>
      <c r="CU91" s="1" t="str">
        <f>IF(CU90=0,0,(IF('Объяснение первой части'!CU$4="d",1,(IF('Объяснение первой части'!CU$4="b",0,"")))))</f>
        <v/>
      </c>
      <c r="CV91" s="1" t="str">
        <f>IF(CV90=0,0,(IF('Объяснение первой части'!CV$4="d",1,(IF('Объяснение первой части'!CV$4="b",0,"")))))</f>
        <v/>
      </c>
      <c r="CW91" s="1" t="str">
        <f>IF(CW90=0,0,(IF('Объяснение первой части'!CW$4="d",1,(IF('Объяснение первой части'!CW$4="b",0,"")))))</f>
        <v/>
      </c>
      <c r="CX91" s="50" t="str">
        <f>IF(CX90=0,0,(IF('Объяснение первой части'!CX$4="d",1,(IF('Объяснение первой части'!CX$4="b",0,"")))))</f>
        <v/>
      </c>
    </row>
    <row r="92" spans="1:102" x14ac:dyDescent="0.25">
      <c r="A92" s="121"/>
      <c r="B92" s="122"/>
      <c r="C92" s="1" t="str">
        <f>IF(C91=0,0,(IF('Объяснение первой части'!C$5="d",1,(IF('Объяснение первой части'!C$5="b",0,"")))))</f>
        <v/>
      </c>
      <c r="D92" s="1" t="str">
        <f>IF(D91=0,0,(IF('Объяснение первой части'!D$5="d",1,(IF('Объяснение первой части'!D$5="b",0,"")))))</f>
        <v/>
      </c>
      <c r="E92" s="1" t="str">
        <f>IF(E91=0,0,(IF('Объяснение первой части'!E$5="d",1,(IF('Объяснение первой части'!E$5="b",0,"")))))</f>
        <v/>
      </c>
      <c r="F92" s="1" t="str">
        <f>IF(F91=0,0,(IF('Объяснение первой части'!F$5="d",1,(IF('Объяснение первой части'!F$5="b",0,"")))))</f>
        <v/>
      </c>
      <c r="G92" s="1" t="str">
        <f>IF(G91=0,0,(IF('Объяснение первой части'!G$5="d",1,(IF('Объяснение первой части'!G$5="b",0,"")))))</f>
        <v/>
      </c>
      <c r="H92" s="1" t="str">
        <f>IF(H91=0,0,(IF('Объяснение первой части'!H$5="d",1,(IF('Объяснение первой части'!H$5="b",0,"")))))</f>
        <v/>
      </c>
      <c r="I92" s="1" t="str">
        <f>IF(I91=0,0,(IF('Объяснение первой части'!I$5="d",1,(IF('Объяснение первой части'!I$5="b",0,"")))))</f>
        <v/>
      </c>
      <c r="J92" s="1" t="str">
        <f>IF(J91=0,0,(IF('Объяснение первой части'!J$5="d",1,(IF('Объяснение первой части'!J$5="b",0,"")))))</f>
        <v/>
      </c>
      <c r="K92" s="1" t="str">
        <f>IF(K91=0,0,(IF('Объяснение первой части'!K$5="d",1,(IF('Объяснение первой части'!K$5="b",0,"")))))</f>
        <v/>
      </c>
      <c r="L92" s="1" t="str">
        <f>IF(L91=0,0,(IF('Объяснение первой части'!L$5="d",1,(IF('Объяснение первой части'!L$5="b",0,"")))))</f>
        <v/>
      </c>
      <c r="M92" s="1" t="str">
        <f>IF(M91=0,0,(IF('Объяснение первой части'!M$5="d",1,(IF('Объяснение первой части'!M$5="b",0,"")))))</f>
        <v/>
      </c>
      <c r="N92" s="1" t="str">
        <f>IF(N91=0,0,(IF('Объяснение первой части'!N$5="d",1,(IF('Объяснение первой части'!N$5="b",0,"")))))</f>
        <v/>
      </c>
      <c r="O92" s="1" t="str">
        <f>IF(O91=0,0,(IF('Объяснение первой части'!O$5="d",1,(IF('Объяснение первой части'!O$5="b",0,"")))))</f>
        <v/>
      </c>
      <c r="P92" s="1" t="str">
        <f>IF(P91=0,0,(IF('Объяснение первой части'!P$5="d",1,(IF('Объяснение первой части'!P$5="b",0,"")))))</f>
        <v/>
      </c>
      <c r="Q92" s="1" t="str">
        <f>IF(Q91=0,0,(IF('Объяснение первой части'!Q$5="d",1,(IF('Объяснение первой части'!Q$5="b",0,"")))))</f>
        <v/>
      </c>
      <c r="R92" s="1" t="str">
        <f>IF(R91=0,0,(IF('Объяснение первой части'!R$5="d",1,(IF('Объяснение первой части'!R$5="b",0,"")))))</f>
        <v/>
      </c>
      <c r="S92" s="1" t="str">
        <f>IF(S91=0,0,(IF('Объяснение первой части'!S$5="d",1,(IF('Объяснение первой части'!S$5="b",0,"")))))</f>
        <v/>
      </c>
      <c r="T92" s="1" t="str">
        <f>IF(T91=0,0,(IF('Объяснение первой части'!T$5="d",1,(IF('Объяснение первой части'!T$5="b",0,"")))))</f>
        <v/>
      </c>
      <c r="U92" s="1" t="str">
        <f>IF(U91=0,0,(IF('Объяснение первой части'!U$5="d",1,(IF('Объяснение первой части'!U$5="b",0,"")))))</f>
        <v/>
      </c>
      <c r="V92" s="1" t="str">
        <f>IF(V91=0,0,(IF('Объяснение первой части'!V$5="d",1,(IF('Объяснение первой части'!V$5="b",0,"")))))</f>
        <v/>
      </c>
      <c r="W92" s="1" t="str">
        <f>IF(W91=0,0,(IF('Объяснение первой части'!W$5="d",1,(IF('Объяснение первой части'!W$5="b",0,"")))))</f>
        <v/>
      </c>
      <c r="X92" s="1" t="str">
        <f>IF(X91=0,0,(IF('Объяснение первой части'!X$5="d",1,(IF('Объяснение первой части'!X$5="b",0,"")))))</f>
        <v/>
      </c>
      <c r="Y92" s="1" t="str">
        <f>IF(Y91=0,0,(IF('Объяснение первой части'!Y$5="d",1,(IF('Объяснение первой части'!Y$5="b",0,"")))))</f>
        <v/>
      </c>
      <c r="Z92" s="1" t="str">
        <f>IF(Z91=0,0,(IF('Объяснение первой части'!Z$5="d",1,(IF('Объяснение первой части'!Z$5="b",0,"")))))</f>
        <v/>
      </c>
      <c r="AA92" s="1" t="str">
        <f>IF(AA91=0,0,(IF('Объяснение первой части'!AA$5="d",1,(IF('Объяснение первой части'!AA$5="b",0,"")))))</f>
        <v/>
      </c>
      <c r="AB92" s="1" t="str">
        <f>IF(AB91=0,0,(IF('Объяснение первой части'!AB$5="d",1,(IF('Объяснение первой части'!AB$5="b",0,"")))))</f>
        <v/>
      </c>
      <c r="AC92" s="1" t="str">
        <f>IF(AC91=0,0,(IF('Объяснение первой части'!AC$5="d",1,(IF('Объяснение первой части'!AC$5="b",0,"")))))</f>
        <v/>
      </c>
      <c r="AD92" s="1" t="str">
        <f>IF(AD91=0,0,(IF('Объяснение первой части'!AD$5="d",1,(IF('Объяснение первой части'!AD$5="b",0,"")))))</f>
        <v/>
      </c>
      <c r="AE92" s="1" t="str">
        <f>IF(AE91=0,0,(IF('Объяснение первой части'!AE$5="d",1,(IF('Объяснение первой части'!AE$5="b",0,"")))))</f>
        <v/>
      </c>
      <c r="AF92" s="1" t="str">
        <f>IF(AF91=0,0,(IF('Объяснение первой части'!AF$5="d",1,(IF('Объяснение первой части'!AF$5="b",0,"")))))</f>
        <v/>
      </c>
      <c r="AG92" s="1" t="str">
        <f>IF(AG91=0,0,(IF('Объяснение первой части'!AG$5="d",1,(IF('Объяснение первой части'!AG$5="b",0,"")))))</f>
        <v/>
      </c>
      <c r="AH92" s="1" t="str">
        <f>IF(AH91=0,0,(IF('Объяснение первой части'!AH$5="d",1,(IF('Объяснение первой части'!AH$5="b",0,"")))))</f>
        <v/>
      </c>
      <c r="AI92" s="1" t="str">
        <f>IF(AI91=0,0,(IF('Объяснение первой части'!AI$5="d",1,(IF('Объяснение первой части'!AI$5="b",0,"")))))</f>
        <v/>
      </c>
      <c r="AJ92" s="1" t="str">
        <f>IF(AJ91=0,0,(IF('Объяснение первой части'!AJ$5="d",1,(IF('Объяснение первой части'!AJ$5="b",0,"")))))</f>
        <v/>
      </c>
      <c r="AK92" s="1" t="str">
        <f>IF(AK91=0,0,(IF('Объяснение первой части'!AK$5="d",1,(IF('Объяснение первой части'!AK$5="b",0,"")))))</f>
        <v/>
      </c>
      <c r="AL92" s="1" t="str">
        <f>IF(AL91=0,0,(IF('Объяснение первой части'!AL$5="d",1,(IF('Объяснение первой части'!AL$5="b",0,"")))))</f>
        <v/>
      </c>
      <c r="AM92" s="1" t="str">
        <f>IF(AM91=0,0,(IF('Объяснение первой части'!AM$5="d",1,(IF('Объяснение первой части'!AM$5="b",0,"")))))</f>
        <v/>
      </c>
      <c r="AN92" s="1" t="str">
        <f>IF(AN91=0,0,(IF('Объяснение первой части'!AN$5="d",1,(IF('Объяснение первой части'!AN$5="b",0,"")))))</f>
        <v/>
      </c>
      <c r="AO92" s="1" t="str">
        <f>IF(AO91=0,0,(IF('Объяснение первой части'!AO$5="d",1,(IF('Объяснение первой части'!AO$5="b",0,"")))))</f>
        <v/>
      </c>
      <c r="AP92" s="1" t="str">
        <f>IF(AP91=0,0,(IF('Объяснение первой части'!AP$5="d",1,(IF('Объяснение первой части'!AP$5="b",0,"")))))</f>
        <v/>
      </c>
      <c r="AQ92" s="1" t="str">
        <f>IF(AQ91=0,0,(IF('Объяснение первой части'!AQ$5="d",1,(IF('Объяснение первой части'!AQ$5="b",0,"")))))</f>
        <v/>
      </c>
      <c r="AR92" s="1" t="str">
        <f>IF(AR91=0,0,(IF('Объяснение первой части'!AR$5="d",1,(IF('Объяснение первой части'!AR$5="b",0,"")))))</f>
        <v/>
      </c>
      <c r="AS92" s="1" t="str">
        <f>IF(AS91=0,0,(IF('Объяснение первой части'!AS$5="d",1,(IF('Объяснение первой части'!AS$5="b",0,"")))))</f>
        <v/>
      </c>
      <c r="AT92" s="1" t="str">
        <f>IF(AT91=0,0,(IF('Объяснение первой части'!AT$5="d",1,(IF('Объяснение первой части'!AT$5="b",0,"")))))</f>
        <v/>
      </c>
      <c r="AU92" s="1" t="str">
        <f>IF(AU91=0,0,(IF('Объяснение первой части'!AU$5="d",1,(IF('Объяснение первой части'!AU$5="b",0,"")))))</f>
        <v/>
      </c>
      <c r="AV92" s="1" t="str">
        <f>IF(AV91=0,0,(IF('Объяснение первой части'!AV$5="d",1,(IF('Объяснение первой части'!AV$5="b",0,"")))))</f>
        <v/>
      </c>
      <c r="AW92" s="1" t="str">
        <f>IF(AW91=0,0,(IF('Объяснение первой части'!AW$5="d",1,(IF('Объяснение первой части'!AW$5="b",0,"")))))</f>
        <v/>
      </c>
      <c r="AX92" s="1" t="str">
        <f>IF(AX91=0,0,(IF('Объяснение первой части'!AX$5="d",1,(IF('Объяснение первой части'!AX$5="b",0,"")))))</f>
        <v/>
      </c>
      <c r="AY92" s="1" t="str">
        <f>IF(AY91=0,0,(IF('Объяснение первой части'!AY$5="d",1,(IF('Объяснение первой части'!AY$5="b",0,"")))))</f>
        <v/>
      </c>
      <c r="AZ92" s="1" t="str">
        <f>IF(AZ91=0,0,(IF('Объяснение первой части'!AZ$5="d",1,(IF('Объяснение первой части'!AZ$5="b",0,"")))))</f>
        <v/>
      </c>
      <c r="BA92" s="1" t="str">
        <f>IF(BA91=0,0,(IF('Объяснение первой части'!BA$5="d",1,(IF('Объяснение первой части'!BA$5="b",0,"")))))</f>
        <v/>
      </c>
      <c r="BB92" s="1" t="str">
        <f>IF(BB91=0,0,(IF('Объяснение первой части'!BB$5="d",1,(IF('Объяснение первой части'!BB$5="b",0,"")))))</f>
        <v/>
      </c>
      <c r="BC92" s="1" t="str">
        <f>IF(BC91=0,0,(IF('Объяснение первой части'!BC$5="d",1,(IF('Объяснение первой части'!BC$5="b",0,"")))))</f>
        <v/>
      </c>
      <c r="BD92" s="1" t="str">
        <f>IF(BD91=0,0,(IF('Объяснение первой части'!BD$5="d",1,(IF('Объяснение первой части'!BD$5="b",0,"")))))</f>
        <v/>
      </c>
      <c r="BE92" s="1" t="str">
        <f>IF(BE91=0,0,(IF('Объяснение первой части'!BE$5="d",1,(IF('Объяснение первой части'!BE$5="b",0,"")))))</f>
        <v/>
      </c>
      <c r="BF92" s="1" t="str">
        <f>IF(BF91=0,0,(IF('Объяснение первой части'!BF$5="d",1,(IF('Объяснение первой части'!BF$5="b",0,"")))))</f>
        <v/>
      </c>
      <c r="BG92" s="1" t="str">
        <f>IF(BG91=0,0,(IF('Объяснение первой части'!BG$5="d",1,(IF('Объяснение первой части'!BG$5="b",0,"")))))</f>
        <v/>
      </c>
      <c r="BH92" s="1" t="str">
        <f>IF(BH91=0,0,(IF('Объяснение первой части'!BH$5="d",1,(IF('Объяснение первой части'!BH$5="b",0,"")))))</f>
        <v/>
      </c>
      <c r="BI92" s="1" t="str">
        <f>IF(BI91=0,0,(IF('Объяснение первой части'!BI$5="d",1,(IF('Объяснение первой части'!BI$5="b",0,"")))))</f>
        <v/>
      </c>
      <c r="BJ92" s="1" t="str">
        <f>IF(BJ91=0,0,(IF('Объяснение первой части'!BJ$5="d",1,(IF('Объяснение первой части'!BJ$5="b",0,"")))))</f>
        <v/>
      </c>
      <c r="BK92" s="1" t="str">
        <f>IF(BK91=0,0,(IF('Объяснение первой части'!BK$5="d",1,(IF('Объяснение первой части'!BK$5="b",0,"")))))</f>
        <v/>
      </c>
      <c r="BL92" s="1" t="str">
        <f>IF(BL91=0,0,(IF('Объяснение первой части'!BL$5="d",1,(IF('Объяснение первой части'!BL$5="b",0,"")))))</f>
        <v/>
      </c>
      <c r="BM92" s="1" t="str">
        <f>IF(BM91=0,0,(IF('Объяснение первой части'!BM$5="d",1,(IF('Объяснение первой части'!BM$5="b",0,"")))))</f>
        <v/>
      </c>
      <c r="BN92" s="1" t="str">
        <f>IF(BN91=0,0,(IF('Объяснение первой части'!BN$5="d",1,(IF('Объяснение первой части'!BN$5="b",0,"")))))</f>
        <v/>
      </c>
      <c r="BO92" s="1" t="str">
        <f>IF(BO91=0,0,(IF('Объяснение первой части'!BO$5="d",1,(IF('Объяснение первой части'!BO$5="b",0,"")))))</f>
        <v/>
      </c>
      <c r="BP92" s="1" t="str">
        <f>IF(BP91=0,0,(IF('Объяснение первой части'!BP$5="d",1,(IF('Объяснение первой части'!BP$5="b",0,"")))))</f>
        <v/>
      </c>
      <c r="BQ92" s="1" t="str">
        <f>IF(BQ91=0,0,(IF('Объяснение первой части'!BQ$5="d",1,(IF('Объяснение первой части'!BQ$5="b",0,"")))))</f>
        <v/>
      </c>
      <c r="BR92" s="1" t="str">
        <f>IF(BR91=0,0,(IF('Объяснение первой части'!BR$5="d",1,(IF('Объяснение первой части'!BR$5="b",0,"")))))</f>
        <v/>
      </c>
      <c r="BS92" s="1" t="str">
        <f>IF(BS91=0,0,(IF('Объяснение первой части'!BS$5="d",1,(IF('Объяснение первой части'!BS$5="b",0,"")))))</f>
        <v/>
      </c>
      <c r="BT92" s="1" t="str">
        <f>IF(BT91=0,0,(IF('Объяснение первой части'!BT$5="d",1,(IF('Объяснение первой части'!BT$5="b",0,"")))))</f>
        <v/>
      </c>
      <c r="BU92" s="1" t="str">
        <f>IF(BU91=0,0,(IF('Объяснение первой части'!BU$5="d",1,(IF('Объяснение первой части'!BU$5="b",0,"")))))</f>
        <v/>
      </c>
      <c r="BV92" s="1" t="str">
        <f>IF(BV91=0,0,(IF('Объяснение первой части'!BV$5="d",1,(IF('Объяснение первой части'!BV$5="b",0,"")))))</f>
        <v/>
      </c>
      <c r="BW92" s="1" t="str">
        <f>IF(BW91=0,0,(IF('Объяснение первой части'!BW$5="d",1,(IF('Объяснение первой части'!BW$5="b",0,"")))))</f>
        <v/>
      </c>
      <c r="BX92" s="1" t="str">
        <f>IF(BX91=0,0,(IF('Объяснение первой части'!BX$5="d",1,(IF('Объяснение первой части'!BX$5="b",0,"")))))</f>
        <v/>
      </c>
      <c r="BY92" s="1" t="str">
        <f>IF(BY91=0,0,(IF('Объяснение первой части'!BY$5="d",1,(IF('Объяснение первой части'!BY$5="b",0,"")))))</f>
        <v/>
      </c>
      <c r="BZ92" s="1" t="str">
        <f>IF(BZ91=0,0,(IF('Объяснение первой части'!BZ$5="d",1,(IF('Объяснение первой части'!BZ$5="b",0,"")))))</f>
        <v/>
      </c>
      <c r="CA92" s="1" t="str">
        <f>IF(CA91=0,0,(IF('Объяснение первой части'!CA$5="d",1,(IF('Объяснение первой части'!CA$5="b",0,"")))))</f>
        <v/>
      </c>
      <c r="CB92" s="1" t="str">
        <f>IF(CB91=0,0,(IF('Объяснение первой части'!CB$5="d",1,(IF('Объяснение первой части'!CB$5="b",0,"")))))</f>
        <v/>
      </c>
      <c r="CC92" s="1" t="str">
        <f>IF(CC91=0,0,(IF('Объяснение первой части'!CC$5="d",1,(IF('Объяснение первой части'!CC$5="b",0,"")))))</f>
        <v/>
      </c>
      <c r="CD92" s="1" t="str">
        <f>IF(CD91=0,0,(IF('Объяснение первой части'!CD$5="d",1,(IF('Объяснение первой части'!CD$5="b",0,"")))))</f>
        <v/>
      </c>
      <c r="CE92" s="1" t="str">
        <f>IF(CE91=0,0,(IF('Объяснение первой части'!CE$5="d",1,(IF('Объяснение первой части'!CE$5="b",0,"")))))</f>
        <v/>
      </c>
      <c r="CF92" s="1" t="str">
        <f>IF(CF91=0,0,(IF('Объяснение первой части'!CF$5="d",1,(IF('Объяснение первой части'!CF$5="b",0,"")))))</f>
        <v/>
      </c>
      <c r="CG92" s="1" t="str">
        <f>IF(CG91=0,0,(IF('Объяснение первой части'!CG$5="d",1,(IF('Объяснение первой части'!CG$5="b",0,"")))))</f>
        <v/>
      </c>
      <c r="CH92" s="1" t="str">
        <f>IF(CH91=0,0,(IF('Объяснение первой части'!CH$5="d",1,(IF('Объяснение первой части'!CH$5="b",0,"")))))</f>
        <v/>
      </c>
      <c r="CI92" s="1" t="str">
        <f>IF(CI91=0,0,(IF('Объяснение первой части'!CI$5="d",1,(IF('Объяснение первой части'!CI$5="b",0,"")))))</f>
        <v/>
      </c>
      <c r="CJ92" s="1" t="str">
        <f>IF(CJ91=0,0,(IF('Объяснение первой части'!CJ$5="d",1,(IF('Объяснение первой части'!CJ$5="b",0,"")))))</f>
        <v/>
      </c>
      <c r="CK92" s="1" t="str">
        <f>IF(CK91=0,0,(IF('Объяснение первой части'!CK$5="d",1,(IF('Объяснение первой части'!CK$5="b",0,"")))))</f>
        <v/>
      </c>
      <c r="CL92" s="1" t="str">
        <f>IF(CL91=0,0,(IF('Объяснение первой части'!CL$5="d",1,(IF('Объяснение первой части'!CL$5="b",0,"")))))</f>
        <v/>
      </c>
      <c r="CM92" s="1" t="str">
        <f>IF(CM91=0,0,(IF('Объяснение первой части'!CM$5="d",1,(IF('Объяснение первой части'!CM$5="b",0,"")))))</f>
        <v/>
      </c>
      <c r="CN92" s="1" t="str">
        <f>IF(CN91=0,0,(IF('Объяснение первой части'!CN$5="d",1,(IF('Объяснение первой части'!CN$5="b",0,"")))))</f>
        <v/>
      </c>
      <c r="CO92" s="1" t="str">
        <f>IF(CO91=0,0,(IF('Объяснение первой части'!CO$5="d",1,(IF('Объяснение первой части'!CO$5="b",0,"")))))</f>
        <v/>
      </c>
      <c r="CP92" s="1" t="str">
        <f>IF(CP91=0,0,(IF('Объяснение первой части'!CP$5="d",1,(IF('Объяснение первой части'!CP$5="b",0,"")))))</f>
        <v/>
      </c>
      <c r="CQ92" s="1" t="str">
        <f>IF(CQ91=0,0,(IF('Объяснение первой части'!CQ$5="d",1,(IF('Объяснение первой части'!CQ$5="b",0,"")))))</f>
        <v/>
      </c>
      <c r="CR92" s="1" t="str">
        <f>IF(CR91=0,0,(IF('Объяснение первой части'!CR$5="d",1,(IF('Объяснение первой части'!CR$5="b",0,"")))))</f>
        <v/>
      </c>
      <c r="CS92" s="1" t="str">
        <f>IF(CS91=0,0,(IF('Объяснение первой части'!CS$5="d",1,(IF('Объяснение первой части'!CS$5="b",0,"")))))</f>
        <v/>
      </c>
      <c r="CT92" s="1" t="str">
        <f>IF(CT91=0,0,(IF('Объяснение первой части'!CT$5="d",1,(IF('Объяснение первой части'!CT$5="b",0,"")))))</f>
        <v/>
      </c>
      <c r="CU92" s="1" t="str">
        <f>IF(CU91=0,0,(IF('Объяснение первой части'!CU$5="d",1,(IF('Объяснение первой части'!CU$5="b",0,"")))))</f>
        <v/>
      </c>
      <c r="CV92" s="1" t="str">
        <f>IF(CV91=0,0,(IF('Объяснение первой части'!CV$5="d",1,(IF('Объяснение первой части'!CV$5="b",0,"")))))</f>
        <v/>
      </c>
      <c r="CW92" s="1" t="str">
        <f>IF(CW91=0,0,(IF('Объяснение первой части'!CW$5="d",1,(IF('Объяснение первой части'!CW$5="b",0,"")))))</f>
        <v/>
      </c>
      <c r="CX92" s="50" t="str">
        <f>IF(CX91=0,0,(IF('Объяснение первой части'!CX$5="d",1,(IF('Объяснение первой части'!CX$5="b",0,"")))))</f>
        <v/>
      </c>
    </row>
    <row r="93" spans="1:102" x14ac:dyDescent="0.25">
      <c r="A93" s="121"/>
      <c r="B93" s="122"/>
      <c r="C93" s="1" t="str">
        <f>IF(C92=0,0,(IF('Объяснение первой части'!C$6="d",1,(IF('Объяснение первой части'!C$6="b",0,"")))))</f>
        <v/>
      </c>
      <c r="D93" s="1" t="str">
        <f>IF(D92=0,0,(IF('Объяснение первой части'!D$6="d",1,(IF('Объяснение первой части'!D$6="b",0,"")))))</f>
        <v/>
      </c>
      <c r="E93" s="1" t="str">
        <f>IF(E92=0,0,(IF('Объяснение первой части'!E$6="d",1,(IF('Объяснение первой части'!E$6="b",0,"")))))</f>
        <v/>
      </c>
      <c r="F93" s="1" t="str">
        <f>IF(F92=0,0,(IF('Объяснение первой части'!F$6="d",1,(IF('Объяснение первой части'!F$6="b",0,"")))))</f>
        <v/>
      </c>
      <c r="G93" s="1" t="str">
        <f>IF(G92=0,0,(IF('Объяснение первой части'!G$6="d",1,(IF('Объяснение первой части'!G$6="b",0,"")))))</f>
        <v/>
      </c>
      <c r="H93" s="1" t="str">
        <f>IF(H92=0,0,(IF('Объяснение первой части'!H$6="d",1,(IF('Объяснение первой части'!H$6="b",0,"")))))</f>
        <v/>
      </c>
      <c r="I93" s="1" t="str">
        <f>IF(I92=0,0,(IF('Объяснение первой части'!I$6="d",1,(IF('Объяснение первой части'!I$6="b",0,"")))))</f>
        <v/>
      </c>
      <c r="J93" s="1" t="str">
        <f>IF(J92=0,0,(IF('Объяснение первой части'!J$6="d",1,(IF('Объяснение первой части'!J$6="b",0,"")))))</f>
        <v/>
      </c>
      <c r="K93" s="1" t="str">
        <f>IF(K92=0,0,(IF('Объяснение первой части'!K$6="d",1,(IF('Объяснение первой части'!K$6="b",0,"")))))</f>
        <v/>
      </c>
      <c r="L93" s="1" t="str">
        <f>IF(L92=0,0,(IF('Объяснение первой части'!L$6="d",1,(IF('Объяснение первой части'!L$6="b",0,"")))))</f>
        <v/>
      </c>
      <c r="M93" s="1" t="str">
        <f>IF(M92=0,0,(IF('Объяснение первой части'!M$6="d",1,(IF('Объяснение первой части'!M$6="b",0,"")))))</f>
        <v/>
      </c>
      <c r="N93" s="1" t="str">
        <f>IF(N92=0,0,(IF('Объяснение первой части'!N$6="d",1,(IF('Объяснение первой части'!N$6="b",0,"")))))</f>
        <v/>
      </c>
      <c r="O93" s="1" t="str">
        <f>IF(O92=0,0,(IF('Объяснение первой части'!O$6="d",1,(IF('Объяснение первой части'!O$6="b",0,"")))))</f>
        <v/>
      </c>
      <c r="P93" s="1" t="str">
        <f>IF(P92=0,0,(IF('Объяснение первой части'!P$6="d",1,(IF('Объяснение первой части'!P$6="b",0,"")))))</f>
        <v/>
      </c>
      <c r="Q93" s="1" t="str">
        <f>IF(Q92=0,0,(IF('Объяснение первой части'!Q$6="d",1,(IF('Объяснение первой части'!Q$6="b",0,"")))))</f>
        <v/>
      </c>
      <c r="R93" s="1" t="str">
        <f>IF(R92=0,0,(IF('Объяснение первой части'!R$6="d",1,(IF('Объяснение первой части'!R$6="b",0,"")))))</f>
        <v/>
      </c>
      <c r="S93" s="1" t="str">
        <f>IF(S92=0,0,(IF('Объяснение первой части'!S$6="d",1,(IF('Объяснение первой части'!S$6="b",0,"")))))</f>
        <v/>
      </c>
      <c r="T93" s="1" t="str">
        <f>IF(T92=0,0,(IF('Объяснение первой части'!T$6="d",1,(IF('Объяснение первой части'!T$6="b",0,"")))))</f>
        <v/>
      </c>
      <c r="U93" s="1" t="str">
        <f>IF(U92=0,0,(IF('Объяснение первой части'!U$6="d",1,(IF('Объяснение первой части'!U$6="b",0,"")))))</f>
        <v/>
      </c>
      <c r="V93" s="1" t="str">
        <f>IF(V92=0,0,(IF('Объяснение первой части'!V$6="d",1,(IF('Объяснение первой части'!V$6="b",0,"")))))</f>
        <v/>
      </c>
      <c r="W93" s="1" t="str">
        <f>IF(W92=0,0,(IF('Объяснение первой части'!W$6="d",1,(IF('Объяснение первой части'!W$6="b",0,"")))))</f>
        <v/>
      </c>
      <c r="X93" s="1" t="str">
        <f>IF(X92=0,0,(IF('Объяснение первой части'!X$6="d",1,(IF('Объяснение первой части'!X$6="b",0,"")))))</f>
        <v/>
      </c>
      <c r="Y93" s="1" t="str">
        <f>IF(Y92=0,0,(IF('Объяснение первой части'!Y$6="d",1,(IF('Объяснение первой части'!Y$6="b",0,"")))))</f>
        <v/>
      </c>
      <c r="Z93" s="1" t="str">
        <f>IF(Z92=0,0,(IF('Объяснение первой части'!Z$6="d",1,(IF('Объяснение первой части'!Z$6="b",0,"")))))</f>
        <v/>
      </c>
      <c r="AA93" s="1" t="str">
        <f>IF(AA92=0,0,(IF('Объяснение первой части'!AA$6="d",1,(IF('Объяснение первой части'!AA$6="b",0,"")))))</f>
        <v/>
      </c>
      <c r="AB93" s="1" t="str">
        <f>IF(AB92=0,0,(IF('Объяснение первой части'!AB$6="d",1,(IF('Объяснение первой части'!AB$6="b",0,"")))))</f>
        <v/>
      </c>
      <c r="AC93" s="1" t="str">
        <f>IF(AC92=0,0,(IF('Объяснение первой части'!AC$6="d",1,(IF('Объяснение первой части'!AC$6="b",0,"")))))</f>
        <v/>
      </c>
      <c r="AD93" s="1" t="str">
        <f>IF(AD92=0,0,(IF('Объяснение первой части'!AD$6="d",1,(IF('Объяснение первой части'!AD$6="b",0,"")))))</f>
        <v/>
      </c>
      <c r="AE93" s="1" t="str">
        <f>IF(AE92=0,0,(IF('Объяснение первой части'!AE$6="d",1,(IF('Объяснение первой части'!AE$6="b",0,"")))))</f>
        <v/>
      </c>
      <c r="AF93" s="1" t="str">
        <f>IF(AF92=0,0,(IF('Объяснение первой части'!AF$6="d",1,(IF('Объяснение первой части'!AF$6="b",0,"")))))</f>
        <v/>
      </c>
      <c r="AG93" s="1" t="str">
        <f>IF(AG92=0,0,(IF('Объяснение первой части'!AG$6="d",1,(IF('Объяснение первой части'!AG$6="b",0,"")))))</f>
        <v/>
      </c>
      <c r="AH93" s="1" t="str">
        <f>IF(AH92=0,0,(IF('Объяснение первой части'!AH$6="d",1,(IF('Объяснение первой части'!AH$6="b",0,"")))))</f>
        <v/>
      </c>
      <c r="AI93" s="1" t="str">
        <f>IF(AI92=0,0,(IF('Объяснение первой части'!AI$6="d",1,(IF('Объяснение первой части'!AI$6="b",0,"")))))</f>
        <v/>
      </c>
      <c r="AJ93" s="1" t="str">
        <f>IF(AJ92=0,0,(IF('Объяснение первой части'!AJ$6="d",1,(IF('Объяснение первой части'!AJ$6="b",0,"")))))</f>
        <v/>
      </c>
      <c r="AK93" s="1" t="str">
        <f>IF(AK92=0,0,(IF('Объяснение первой части'!AK$6="d",1,(IF('Объяснение первой части'!AK$6="b",0,"")))))</f>
        <v/>
      </c>
      <c r="AL93" s="1" t="str">
        <f>IF(AL92=0,0,(IF('Объяснение первой части'!AL$6="d",1,(IF('Объяснение первой части'!AL$6="b",0,"")))))</f>
        <v/>
      </c>
      <c r="AM93" s="1" t="str">
        <f>IF(AM92=0,0,(IF('Объяснение первой части'!AM$6="d",1,(IF('Объяснение первой части'!AM$6="b",0,"")))))</f>
        <v/>
      </c>
      <c r="AN93" s="1" t="str">
        <f>IF(AN92=0,0,(IF('Объяснение первой части'!AN$6="d",1,(IF('Объяснение первой части'!AN$6="b",0,"")))))</f>
        <v/>
      </c>
      <c r="AO93" s="1" t="str">
        <f>IF(AO92=0,0,(IF('Объяснение первой части'!AO$6="d",1,(IF('Объяснение первой части'!AO$6="b",0,"")))))</f>
        <v/>
      </c>
      <c r="AP93" s="1" t="str">
        <f>IF(AP92=0,0,(IF('Объяснение первой части'!AP$6="d",1,(IF('Объяснение первой части'!AP$6="b",0,"")))))</f>
        <v/>
      </c>
      <c r="AQ93" s="1" t="str">
        <f>IF(AQ92=0,0,(IF('Объяснение первой части'!AQ$6="d",1,(IF('Объяснение первой части'!AQ$6="b",0,"")))))</f>
        <v/>
      </c>
      <c r="AR93" s="1" t="str">
        <f>IF(AR92=0,0,(IF('Объяснение первой части'!AR$6="d",1,(IF('Объяснение первой части'!AR$6="b",0,"")))))</f>
        <v/>
      </c>
      <c r="AS93" s="1" t="str">
        <f>IF(AS92=0,0,(IF('Объяснение первой части'!AS$6="d",1,(IF('Объяснение первой части'!AS$6="b",0,"")))))</f>
        <v/>
      </c>
      <c r="AT93" s="1" t="str">
        <f>IF(AT92=0,0,(IF('Объяснение первой части'!AT$6="d",1,(IF('Объяснение первой части'!AT$6="b",0,"")))))</f>
        <v/>
      </c>
      <c r="AU93" s="1" t="str">
        <f>IF(AU92=0,0,(IF('Объяснение первой части'!AU$6="d",1,(IF('Объяснение первой части'!AU$6="b",0,"")))))</f>
        <v/>
      </c>
      <c r="AV93" s="1" t="str">
        <f>IF(AV92=0,0,(IF('Объяснение первой части'!AV$6="d",1,(IF('Объяснение первой части'!AV$6="b",0,"")))))</f>
        <v/>
      </c>
      <c r="AW93" s="1" t="str">
        <f>IF(AW92=0,0,(IF('Объяснение первой части'!AW$6="d",1,(IF('Объяснение первой части'!AW$6="b",0,"")))))</f>
        <v/>
      </c>
      <c r="AX93" s="1" t="str">
        <f>IF(AX92=0,0,(IF('Объяснение первой части'!AX$6="d",1,(IF('Объяснение первой части'!AX$6="b",0,"")))))</f>
        <v/>
      </c>
      <c r="AY93" s="1" t="str">
        <f>IF(AY92=0,0,(IF('Объяснение первой части'!AY$6="d",1,(IF('Объяснение первой части'!AY$6="b",0,"")))))</f>
        <v/>
      </c>
      <c r="AZ93" s="1" t="str">
        <f>IF(AZ92=0,0,(IF('Объяснение первой части'!AZ$6="d",1,(IF('Объяснение первой части'!AZ$6="b",0,"")))))</f>
        <v/>
      </c>
      <c r="BA93" s="1" t="str">
        <f>IF(BA92=0,0,(IF('Объяснение первой части'!BA$6="d",1,(IF('Объяснение первой части'!BA$6="b",0,"")))))</f>
        <v/>
      </c>
      <c r="BB93" s="1" t="str">
        <f>IF(BB92=0,0,(IF('Объяснение первой части'!BB$6="d",1,(IF('Объяснение первой части'!BB$6="b",0,"")))))</f>
        <v/>
      </c>
      <c r="BC93" s="1" t="str">
        <f>IF(BC92=0,0,(IF('Объяснение первой части'!BC$6="d",1,(IF('Объяснение первой части'!BC$6="b",0,"")))))</f>
        <v/>
      </c>
      <c r="BD93" s="1" t="str">
        <f>IF(BD92=0,0,(IF('Объяснение первой части'!BD$6="d",1,(IF('Объяснение первой части'!BD$6="b",0,"")))))</f>
        <v/>
      </c>
      <c r="BE93" s="1" t="str">
        <f>IF(BE92=0,0,(IF('Объяснение первой части'!BE$6="d",1,(IF('Объяснение первой части'!BE$6="b",0,"")))))</f>
        <v/>
      </c>
      <c r="BF93" s="1" t="str">
        <f>IF(BF92=0,0,(IF('Объяснение первой части'!BF$6="d",1,(IF('Объяснение первой части'!BF$6="b",0,"")))))</f>
        <v/>
      </c>
      <c r="BG93" s="1" t="str">
        <f>IF(BG92=0,0,(IF('Объяснение первой части'!BG$6="d",1,(IF('Объяснение первой части'!BG$6="b",0,"")))))</f>
        <v/>
      </c>
      <c r="BH93" s="1" t="str">
        <f>IF(BH92=0,0,(IF('Объяснение первой части'!BH$6="d",1,(IF('Объяснение первой части'!BH$6="b",0,"")))))</f>
        <v/>
      </c>
      <c r="BI93" s="1" t="str">
        <f>IF(BI92=0,0,(IF('Объяснение первой части'!BI$6="d",1,(IF('Объяснение первой части'!BI$6="b",0,"")))))</f>
        <v/>
      </c>
      <c r="BJ93" s="1" t="str">
        <f>IF(BJ92=0,0,(IF('Объяснение первой части'!BJ$6="d",1,(IF('Объяснение первой части'!BJ$6="b",0,"")))))</f>
        <v/>
      </c>
      <c r="BK93" s="1" t="str">
        <f>IF(BK92=0,0,(IF('Объяснение первой части'!BK$6="d",1,(IF('Объяснение первой части'!BK$6="b",0,"")))))</f>
        <v/>
      </c>
      <c r="BL93" s="1" t="str">
        <f>IF(BL92=0,0,(IF('Объяснение первой части'!BL$6="d",1,(IF('Объяснение первой части'!BL$6="b",0,"")))))</f>
        <v/>
      </c>
      <c r="BM93" s="1" t="str">
        <f>IF(BM92=0,0,(IF('Объяснение первой части'!BM$6="d",1,(IF('Объяснение первой части'!BM$6="b",0,"")))))</f>
        <v/>
      </c>
      <c r="BN93" s="1" t="str">
        <f>IF(BN92=0,0,(IF('Объяснение первой части'!BN$6="d",1,(IF('Объяснение первой части'!BN$6="b",0,"")))))</f>
        <v/>
      </c>
      <c r="BO93" s="1" t="str">
        <f>IF(BO92=0,0,(IF('Объяснение первой части'!BO$6="d",1,(IF('Объяснение первой части'!BO$6="b",0,"")))))</f>
        <v/>
      </c>
      <c r="BP93" s="1" t="str">
        <f>IF(BP92=0,0,(IF('Объяснение первой части'!BP$6="d",1,(IF('Объяснение первой части'!BP$6="b",0,"")))))</f>
        <v/>
      </c>
      <c r="BQ93" s="1" t="str">
        <f>IF(BQ92=0,0,(IF('Объяснение первой части'!BQ$6="d",1,(IF('Объяснение первой части'!BQ$6="b",0,"")))))</f>
        <v/>
      </c>
      <c r="BR93" s="1" t="str">
        <f>IF(BR92=0,0,(IF('Объяснение первой части'!BR$6="d",1,(IF('Объяснение первой части'!BR$6="b",0,"")))))</f>
        <v/>
      </c>
      <c r="BS93" s="1" t="str">
        <f>IF(BS92=0,0,(IF('Объяснение первой части'!BS$6="d",1,(IF('Объяснение первой части'!BS$6="b",0,"")))))</f>
        <v/>
      </c>
      <c r="BT93" s="1" t="str">
        <f>IF(BT92=0,0,(IF('Объяснение первой части'!BT$6="d",1,(IF('Объяснение первой части'!BT$6="b",0,"")))))</f>
        <v/>
      </c>
      <c r="BU93" s="1" t="str">
        <f>IF(BU92=0,0,(IF('Объяснение первой части'!BU$6="d",1,(IF('Объяснение первой части'!BU$6="b",0,"")))))</f>
        <v/>
      </c>
      <c r="BV93" s="1" t="str">
        <f>IF(BV92=0,0,(IF('Объяснение первой части'!BV$6="d",1,(IF('Объяснение первой части'!BV$6="b",0,"")))))</f>
        <v/>
      </c>
      <c r="BW93" s="1" t="str">
        <f>IF(BW92=0,0,(IF('Объяснение первой части'!BW$6="d",1,(IF('Объяснение первой части'!BW$6="b",0,"")))))</f>
        <v/>
      </c>
      <c r="BX93" s="1" t="str">
        <f>IF(BX92=0,0,(IF('Объяснение первой части'!BX$6="d",1,(IF('Объяснение первой части'!BX$6="b",0,"")))))</f>
        <v/>
      </c>
      <c r="BY93" s="1" t="str">
        <f>IF(BY92=0,0,(IF('Объяснение первой части'!BY$6="d",1,(IF('Объяснение первой части'!BY$6="b",0,"")))))</f>
        <v/>
      </c>
      <c r="BZ93" s="1" t="str">
        <f>IF(BZ92=0,0,(IF('Объяснение первой части'!BZ$6="d",1,(IF('Объяснение первой части'!BZ$6="b",0,"")))))</f>
        <v/>
      </c>
      <c r="CA93" s="1" t="str">
        <f>IF(CA92=0,0,(IF('Объяснение первой части'!CA$6="d",1,(IF('Объяснение первой части'!CA$6="b",0,"")))))</f>
        <v/>
      </c>
      <c r="CB93" s="1" t="str">
        <f>IF(CB92=0,0,(IF('Объяснение первой части'!CB$6="d",1,(IF('Объяснение первой части'!CB$6="b",0,"")))))</f>
        <v/>
      </c>
      <c r="CC93" s="1" t="str">
        <f>IF(CC92=0,0,(IF('Объяснение первой части'!CC$6="d",1,(IF('Объяснение первой части'!CC$6="b",0,"")))))</f>
        <v/>
      </c>
      <c r="CD93" s="1" t="str">
        <f>IF(CD92=0,0,(IF('Объяснение первой части'!CD$6="d",1,(IF('Объяснение первой части'!CD$6="b",0,"")))))</f>
        <v/>
      </c>
      <c r="CE93" s="1" t="str">
        <f>IF(CE92=0,0,(IF('Объяснение первой части'!CE$6="d",1,(IF('Объяснение первой части'!CE$6="b",0,"")))))</f>
        <v/>
      </c>
      <c r="CF93" s="1" t="str">
        <f>IF(CF92=0,0,(IF('Объяснение первой части'!CF$6="d",1,(IF('Объяснение первой части'!CF$6="b",0,"")))))</f>
        <v/>
      </c>
      <c r="CG93" s="1" t="str">
        <f>IF(CG92=0,0,(IF('Объяснение первой части'!CG$6="d",1,(IF('Объяснение первой части'!CG$6="b",0,"")))))</f>
        <v/>
      </c>
      <c r="CH93" s="1" t="str">
        <f>IF(CH92=0,0,(IF('Объяснение первой части'!CH$6="d",1,(IF('Объяснение первой части'!CH$6="b",0,"")))))</f>
        <v/>
      </c>
      <c r="CI93" s="1" t="str">
        <f>IF(CI92=0,0,(IF('Объяснение первой части'!CI$6="d",1,(IF('Объяснение первой части'!CI$6="b",0,"")))))</f>
        <v/>
      </c>
      <c r="CJ93" s="1" t="str">
        <f>IF(CJ92=0,0,(IF('Объяснение первой части'!CJ$6="d",1,(IF('Объяснение первой части'!CJ$6="b",0,"")))))</f>
        <v/>
      </c>
      <c r="CK93" s="1" t="str">
        <f>IF(CK92=0,0,(IF('Объяснение первой части'!CK$6="d",1,(IF('Объяснение первой части'!CK$6="b",0,"")))))</f>
        <v/>
      </c>
      <c r="CL93" s="1" t="str">
        <f>IF(CL92=0,0,(IF('Объяснение первой части'!CL$6="d",1,(IF('Объяснение первой части'!CL$6="b",0,"")))))</f>
        <v/>
      </c>
      <c r="CM93" s="1" t="str">
        <f>IF(CM92=0,0,(IF('Объяснение первой части'!CM$6="d",1,(IF('Объяснение первой части'!CM$6="b",0,"")))))</f>
        <v/>
      </c>
      <c r="CN93" s="1" t="str">
        <f>IF(CN92=0,0,(IF('Объяснение первой части'!CN$6="d",1,(IF('Объяснение первой части'!CN$6="b",0,"")))))</f>
        <v/>
      </c>
      <c r="CO93" s="1" t="str">
        <f>IF(CO92=0,0,(IF('Объяснение первой части'!CO$6="d",1,(IF('Объяснение первой части'!CO$6="b",0,"")))))</f>
        <v/>
      </c>
      <c r="CP93" s="1" t="str">
        <f>IF(CP92=0,0,(IF('Объяснение первой части'!CP$6="d",1,(IF('Объяснение первой части'!CP$6="b",0,"")))))</f>
        <v/>
      </c>
      <c r="CQ93" s="1" t="str">
        <f>IF(CQ92=0,0,(IF('Объяснение первой части'!CQ$6="d",1,(IF('Объяснение первой части'!CQ$6="b",0,"")))))</f>
        <v/>
      </c>
      <c r="CR93" s="1" t="str">
        <f>IF(CR92=0,0,(IF('Объяснение первой части'!CR$6="d",1,(IF('Объяснение первой части'!CR$6="b",0,"")))))</f>
        <v/>
      </c>
      <c r="CS93" s="1" t="str">
        <f>IF(CS92=0,0,(IF('Объяснение первой части'!CS$6="d",1,(IF('Объяснение первой части'!CS$6="b",0,"")))))</f>
        <v/>
      </c>
      <c r="CT93" s="1" t="str">
        <f>IF(CT92=0,0,(IF('Объяснение первой части'!CT$6="d",1,(IF('Объяснение первой части'!CT$6="b",0,"")))))</f>
        <v/>
      </c>
      <c r="CU93" s="1" t="str">
        <f>IF(CU92=0,0,(IF('Объяснение первой части'!CU$6="d",1,(IF('Объяснение первой части'!CU$6="b",0,"")))))</f>
        <v/>
      </c>
      <c r="CV93" s="1" t="str">
        <f>IF(CV92=0,0,(IF('Объяснение первой части'!CV$6="d",1,(IF('Объяснение первой части'!CV$6="b",0,"")))))</f>
        <v/>
      </c>
      <c r="CW93" s="1" t="str">
        <f>IF(CW92=0,0,(IF('Объяснение первой части'!CW$6="d",1,(IF('Объяснение первой части'!CW$6="b",0,"")))))</f>
        <v/>
      </c>
      <c r="CX93" s="50" t="str">
        <f>IF(CX92=0,0,(IF('Объяснение первой части'!CX$6="d",1,(IF('Объяснение первой части'!CX$6="b",0,"")))))</f>
        <v/>
      </c>
    </row>
    <row r="94" spans="1:102" x14ac:dyDescent="0.25">
      <c r="A94" s="121"/>
      <c r="B94" s="122"/>
      <c r="C94" s="1" t="str">
        <f>IF(C93=0,0,(IF('Объяснение первой части'!C$7="d",1,(IF('Объяснение первой части'!C$7="b",0,"")))))</f>
        <v/>
      </c>
      <c r="D94" s="1" t="str">
        <f>IF(D93=0,0,(IF('Объяснение первой части'!D$7="d",1,(IF('Объяснение первой части'!D$7="b",0,"")))))</f>
        <v/>
      </c>
      <c r="E94" s="1" t="str">
        <f>IF(E93=0,0,(IF('Объяснение первой части'!E$7="d",1,(IF('Объяснение первой части'!E$7="b",0,"")))))</f>
        <v/>
      </c>
      <c r="F94" s="1" t="str">
        <f>IF(F93=0,0,(IF('Объяснение первой части'!F$7="d",1,(IF('Объяснение первой части'!F$7="b",0,"")))))</f>
        <v/>
      </c>
      <c r="G94" s="1" t="str">
        <f>IF(G93=0,0,(IF('Объяснение первой части'!G$7="d",1,(IF('Объяснение первой части'!G$7="b",0,"")))))</f>
        <v/>
      </c>
      <c r="H94" s="1" t="str">
        <f>IF(H93=0,0,(IF('Объяснение первой части'!H$7="d",1,(IF('Объяснение первой части'!H$7="b",0,"")))))</f>
        <v/>
      </c>
      <c r="I94" s="1" t="str">
        <f>IF(I93=0,0,(IF('Объяснение первой части'!I$7="d",1,(IF('Объяснение первой части'!I$7="b",0,"")))))</f>
        <v/>
      </c>
      <c r="J94" s="1" t="str">
        <f>IF(J93=0,0,(IF('Объяснение первой части'!J$7="d",1,(IF('Объяснение первой части'!J$7="b",0,"")))))</f>
        <v/>
      </c>
      <c r="K94" s="1" t="str">
        <f>IF(K93=0,0,(IF('Объяснение первой части'!K$7="d",1,(IF('Объяснение первой части'!K$7="b",0,"")))))</f>
        <v/>
      </c>
      <c r="L94" s="1" t="str">
        <f>IF(L93=0,0,(IF('Объяснение первой части'!L$7="d",1,(IF('Объяснение первой части'!L$7="b",0,"")))))</f>
        <v/>
      </c>
      <c r="M94" s="1" t="str">
        <f>IF(M93=0,0,(IF('Объяснение первой части'!M$7="d",1,(IF('Объяснение первой части'!M$7="b",0,"")))))</f>
        <v/>
      </c>
      <c r="N94" s="1" t="str">
        <f>IF(N93=0,0,(IF('Объяснение первой части'!N$7="d",1,(IF('Объяснение первой части'!N$7="b",0,"")))))</f>
        <v/>
      </c>
      <c r="O94" s="1" t="str">
        <f>IF(O93=0,0,(IF('Объяснение первой части'!O$7="d",1,(IF('Объяснение первой части'!O$7="b",0,"")))))</f>
        <v/>
      </c>
      <c r="P94" s="1" t="str">
        <f>IF(P93=0,0,(IF('Объяснение первой части'!P$7="d",1,(IF('Объяснение первой части'!P$7="b",0,"")))))</f>
        <v/>
      </c>
      <c r="Q94" s="1" t="str">
        <f>IF(Q93=0,0,(IF('Объяснение первой части'!Q$7="d",1,(IF('Объяснение первой части'!Q$7="b",0,"")))))</f>
        <v/>
      </c>
      <c r="R94" s="1" t="str">
        <f>IF(R93=0,0,(IF('Объяснение первой части'!R$7="d",1,(IF('Объяснение первой части'!R$7="b",0,"")))))</f>
        <v/>
      </c>
      <c r="S94" s="1" t="str">
        <f>IF(S93=0,0,(IF('Объяснение первой части'!S$7="d",1,(IF('Объяснение первой части'!S$7="b",0,"")))))</f>
        <v/>
      </c>
      <c r="T94" s="1" t="str">
        <f>IF(T93=0,0,(IF('Объяснение первой части'!T$7="d",1,(IF('Объяснение первой части'!T$7="b",0,"")))))</f>
        <v/>
      </c>
      <c r="U94" s="1" t="str">
        <f>IF(U93=0,0,(IF('Объяснение первой части'!U$7="d",1,(IF('Объяснение первой части'!U$7="b",0,"")))))</f>
        <v/>
      </c>
      <c r="V94" s="1" t="str">
        <f>IF(V93=0,0,(IF('Объяснение первой части'!V$7="d",1,(IF('Объяснение первой части'!V$7="b",0,"")))))</f>
        <v/>
      </c>
      <c r="W94" s="1" t="str">
        <f>IF(W93=0,0,(IF('Объяснение первой части'!W$7="d",1,(IF('Объяснение первой части'!W$7="b",0,"")))))</f>
        <v/>
      </c>
      <c r="X94" s="1" t="str">
        <f>IF(X93=0,0,(IF('Объяснение первой части'!X$7="d",1,(IF('Объяснение первой части'!X$7="b",0,"")))))</f>
        <v/>
      </c>
      <c r="Y94" s="1" t="str">
        <f>IF(Y93=0,0,(IF('Объяснение первой части'!Y$7="d",1,(IF('Объяснение первой части'!Y$7="b",0,"")))))</f>
        <v/>
      </c>
      <c r="Z94" s="1" t="str">
        <f>IF(Z93=0,0,(IF('Объяснение первой части'!Z$7="d",1,(IF('Объяснение первой части'!Z$7="b",0,"")))))</f>
        <v/>
      </c>
      <c r="AA94" s="1" t="str">
        <f>IF(AA93=0,0,(IF('Объяснение первой части'!AA$7="d",1,(IF('Объяснение первой части'!AA$7="b",0,"")))))</f>
        <v/>
      </c>
      <c r="AB94" s="1" t="str">
        <f>IF(AB93=0,0,(IF('Объяснение первой части'!AB$7="d",1,(IF('Объяснение первой части'!AB$7="b",0,"")))))</f>
        <v/>
      </c>
      <c r="AC94" s="1" t="str">
        <f>IF(AC93=0,0,(IF('Объяснение первой части'!AC$7="d",1,(IF('Объяснение первой части'!AC$7="b",0,"")))))</f>
        <v/>
      </c>
      <c r="AD94" s="1" t="str">
        <f>IF(AD93=0,0,(IF('Объяснение первой части'!AD$7="d",1,(IF('Объяснение первой части'!AD$7="b",0,"")))))</f>
        <v/>
      </c>
      <c r="AE94" s="1" t="str">
        <f>IF(AE93=0,0,(IF('Объяснение первой части'!AE$7="d",1,(IF('Объяснение первой части'!AE$7="b",0,"")))))</f>
        <v/>
      </c>
      <c r="AF94" s="1" t="str">
        <f>IF(AF93=0,0,(IF('Объяснение первой части'!AF$7="d",1,(IF('Объяснение первой части'!AF$7="b",0,"")))))</f>
        <v/>
      </c>
      <c r="AG94" s="1" t="str">
        <f>IF(AG93=0,0,(IF('Объяснение первой части'!AG$7="d",1,(IF('Объяснение первой части'!AG$7="b",0,"")))))</f>
        <v/>
      </c>
      <c r="AH94" s="1" t="str">
        <f>IF(AH93=0,0,(IF('Объяснение первой части'!AH$7="d",1,(IF('Объяснение первой части'!AH$7="b",0,"")))))</f>
        <v/>
      </c>
      <c r="AI94" s="1" t="str">
        <f>IF(AI93=0,0,(IF('Объяснение первой части'!AI$7="d",1,(IF('Объяснение первой части'!AI$7="b",0,"")))))</f>
        <v/>
      </c>
      <c r="AJ94" s="1" t="str">
        <f>IF(AJ93=0,0,(IF('Объяснение первой части'!AJ$7="d",1,(IF('Объяснение первой части'!AJ$7="b",0,"")))))</f>
        <v/>
      </c>
      <c r="AK94" s="1" t="str">
        <f>IF(AK93=0,0,(IF('Объяснение первой части'!AK$7="d",1,(IF('Объяснение первой части'!AK$7="b",0,"")))))</f>
        <v/>
      </c>
      <c r="AL94" s="1" t="str">
        <f>IF(AL93=0,0,(IF('Объяснение первой части'!AL$7="d",1,(IF('Объяснение первой части'!AL$7="b",0,"")))))</f>
        <v/>
      </c>
      <c r="AM94" s="1" t="str">
        <f>IF(AM93=0,0,(IF('Объяснение первой части'!AM$7="d",1,(IF('Объяснение первой части'!AM$7="b",0,"")))))</f>
        <v/>
      </c>
      <c r="AN94" s="1" t="str">
        <f>IF(AN93=0,0,(IF('Объяснение первой части'!AN$7="d",1,(IF('Объяснение первой части'!AN$7="b",0,"")))))</f>
        <v/>
      </c>
      <c r="AO94" s="1" t="str">
        <f>IF(AO93=0,0,(IF('Объяснение первой части'!AO$7="d",1,(IF('Объяснение первой части'!AO$7="b",0,"")))))</f>
        <v/>
      </c>
      <c r="AP94" s="1" t="str">
        <f>IF(AP93=0,0,(IF('Объяснение первой части'!AP$7="d",1,(IF('Объяснение первой части'!AP$7="b",0,"")))))</f>
        <v/>
      </c>
      <c r="AQ94" s="1" t="str">
        <f>IF(AQ93=0,0,(IF('Объяснение первой части'!AQ$7="d",1,(IF('Объяснение первой части'!AQ$7="b",0,"")))))</f>
        <v/>
      </c>
      <c r="AR94" s="1" t="str">
        <f>IF(AR93=0,0,(IF('Объяснение первой части'!AR$7="d",1,(IF('Объяснение первой части'!AR$7="b",0,"")))))</f>
        <v/>
      </c>
      <c r="AS94" s="1" t="str">
        <f>IF(AS93=0,0,(IF('Объяснение первой части'!AS$7="d",1,(IF('Объяснение первой части'!AS$7="b",0,"")))))</f>
        <v/>
      </c>
      <c r="AT94" s="1" t="str">
        <f>IF(AT93=0,0,(IF('Объяснение первой части'!AT$7="d",1,(IF('Объяснение первой части'!AT$7="b",0,"")))))</f>
        <v/>
      </c>
      <c r="AU94" s="1" t="str">
        <f>IF(AU93=0,0,(IF('Объяснение первой части'!AU$7="d",1,(IF('Объяснение первой части'!AU$7="b",0,"")))))</f>
        <v/>
      </c>
      <c r="AV94" s="1" t="str">
        <f>IF(AV93=0,0,(IF('Объяснение первой части'!AV$7="d",1,(IF('Объяснение первой части'!AV$7="b",0,"")))))</f>
        <v/>
      </c>
      <c r="AW94" s="1" t="str">
        <f>IF(AW93=0,0,(IF('Объяснение первой части'!AW$7="d",1,(IF('Объяснение первой части'!AW$7="b",0,"")))))</f>
        <v/>
      </c>
      <c r="AX94" s="1" t="str">
        <f>IF(AX93=0,0,(IF('Объяснение первой части'!AX$7="d",1,(IF('Объяснение первой части'!AX$7="b",0,"")))))</f>
        <v/>
      </c>
      <c r="AY94" s="1" t="str">
        <f>IF(AY93=0,0,(IF('Объяснение первой части'!AY$7="d",1,(IF('Объяснение первой части'!AY$7="b",0,"")))))</f>
        <v/>
      </c>
      <c r="AZ94" s="1" t="str">
        <f>IF(AZ93=0,0,(IF('Объяснение первой части'!AZ$7="d",1,(IF('Объяснение первой части'!AZ$7="b",0,"")))))</f>
        <v/>
      </c>
      <c r="BA94" s="1" t="str">
        <f>IF(BA93=0,0,(IF('Объяснение первой части'!BA$7="d",1,(IF('Объяснение первой части'!BA$7="b",0,"")))))</f>
        <v/>
      </c>
      <c r="BB94" s="1" t="str">
        <f>IF(BB93=0,0,(IF('Объяснение первой части'!BB$7="d",1,(IF('Объяснение первой части'!BB$7="b",0,"")))))</f>
        <v/>
      </c>
      <c r="BC94" s="1" t="str">
        <f>IF(BC93=0,0,(IF('Объяснение первой части'!BC$7="d",1,(IF('Объяснение первой части'!BC$7="b",0,"")))))</f>
        <v/>
      </c>
      <c r="BD94" s="1" t="str">
        <f>IF(BD93=0,0,(IF('Объяснение первой части'!BD$7="d",1,(IF('Объяснение первой части'!BD$7="b",0,"")))))</f>
        <v/>
      </c>
      <c r="BE94" s="1" t="str">
        <f>IF(BE93=0,0,(IF('Объяснение первой части'!BE$7="d",1,(IF('Объяснение первой части'!BE$7="b",0,"")))))</f>
        <v/>
      </c>
      <c r="BF94" s="1" t="str">
        <f>IF(BF93=0,0,(IF('Объяснение первой части'!BF$7="d",1,(IF('Объяснение первой части'!BF$7="b",0,"")))))</f>
        <v/>
      </c>
      <c r="BG94" s="1" t="str">
        <f>IF(BG93=0,0,(IF('Объяснение первой части'!BG$7="d",1,(IF('Объяснение первой части'!BG$7="b",0,"")))))</f>
        <v/>
      </c>
      <c r="BH94" s="1" t="str">
        <f>IF(BH93=0,0,(IF('Объяснение первой части'!BH$7="d",1,(IF('Объяснение первой части'!BH$7="b",0,"")))))</f>
        <v/>
      </c>
      <c r="BI94" s="1" t="str">
        <f>IF(BI93=0,0,(IF('Объяснение первой части'!BI$7="d",1,(IF('Объяснение первой части'!BI$7="b",0,"")))))</f>
        <v/>
      </c>
      <c r="BJ94" s="1" t="str">
        <f>IF(BJ93=0,0,(IF('Объяснение первой части'!BJ$7="d",1,(IF('Объяснение первой части'!BJ$7="b",0,"")))))</f>
        <v/>
      </c>
      <c r="BK94" s="1" t="str">
        <f>IF(BK93=0,0,(IF('Объяснение первой части'!BK$7="d",1,(IF('Объяснение первой части'!BK$7="b",0,"")))))</f>
        <v/>
      </c>
      <c r="BL94" s="1" t="str">
        <f>IF(BL93=0,0,(IF('Объяснение первой части'!BL$7="d",1,(IF('Объяснение первой части'!BL$7="b",0,"")))))</f>
        <v/>
      </c>
      <c r="BM94" s="1" t="str">
        <f>IF(BM93=0,0,(IF('Объяснение первой части'!BM$7="d",1,(IF('Объяснение первой части'!BM$7="b",0,"")))))</f>
        <v/>
      </c>
      <c r="BN94" s="1" t="str">
        <f>IF(BN93=0,0,(IF('Объяснение первой части'!BN$7="d",1,(IF('Объяснение первой части'!BN$7="b",0,"")))))</f>
        <v/>
      </c>
      <c r="BO94" s="1" t="str">
        <f>IF(BO93=0,0,(IF('Объяснение первой части'!BO$7="d",1,(IF('Объяснение первой части'!BO$7="b",0,"")))))</f>
        <v/>
      </c>
      <c r="BP94" s="1" t="str">
        <f>IF(BP93=0,0,(IF('Объяснение первой части'!BP$7="d",1,(IF('Объяснение первой части'!BP$7="b",0,"")))))</f>
        <v/>
      </c>
      <c r="BQ94" s="1" t="str">
        <f>IF(BQ93=0,0,(IF('Объяснение первой части'!BQ$7="d",1,(IF('Объяснение первой части'!BQ$7="b",0,"")))))</f>
        <v/>
      </c>
      <c r="BR94" s="1" t="str">
        <f>IF(BR93=0,0,(IF('Объяснение первой части'!BR$7="d",1,(IF('Объяснение первой части'!BR$7="b",0,"")))))</f>
        <v/>
      </c>
      <c r="BS94" s="1" t="str">
        <f>IF(BS93=0,0,(IF('Объяснение первой части'!BS$7="d",1,(IF('Объяснение первой части'!BS$7="b",0,"")))))</f>
        <v/>
      </c>
      <c r="BT94" s="1" t="str">
        <f>IF(BT93=0,0,(IF('Объяснение первой части'!BT$7="d",1,(IF('Объяснение первой части'!BT$7="b",0,"")))))</f>
        <v/>
      </c>
      <c r="BU94" s="1" t="str">
        <f>IF(BU93=0,0,(IF('Объяснение первой части'!BU$7="d",1,(IF('Объяснение первой части'!BU$7="b",0,"")))))</f>
        <v/>
      </c>
      <c r="BV94" s="1" t="str">
        <f>IF(BV93=0,0,(IF('Объяснение первой части'!BV$7="d",1,(IF('Объяснение первой части'!BV$7="b",0,"")))))</f>
        <v/>
      </c>
      <c r="BW94" s="1" t="str">
        <f>IF(BW93=0,0,(IF('Объяснение первой части'!BW$7="d",1,(IF('Объяснение первой части'!BW$7="b",0,"")))))</f>
        <v/>
      </c>
      <c r="BX94" s="1" t="str">
        <f>IF(BX93=0,0,(IF('Объяснение первой части'!BX$7="d",1,(IF('Объяснение первой части'!BX$7="b",0,"")))))</f>
        <v/>
      </c>
      <c r="BY94" s="1" t="str">
        <f>IF(BY93=0,0,(IF('Объяснение первой части'!BY$7="d",1,(IF('Объяснение первой части'!BY$7="b",0,"")))))</f>
        <v/>
      </c>
      <c r="BZ94" s="1" t="str">
        <f>IF(BZ93=0,0,(IF('Объяснение первой части'!BZ$7="d",1,(IF('Объяснение первой части'!BZ$7="b",0,"")))))</f>
        <v/>
      </c>
      <c r="CA94" s="1" t="str">
        <f>IF(CA93=0,0,(IF('Объяснение первой части'!CA$7="d",1,(IF('Объяснение первой части'!CA$7="b",0,"")))))</f>
        <v/>
      </c>
      <c r="CB94" s="1" t="str">
        <f>IF(CB93=0,0,(IF('Объяснение первой части'!CB$7="d",1,(IF('Объяснение первой части'!CB$7="b",0,"")))))</f>
        <v/>
      </c>
      <c r="CC94" s="1" t="str">
        <f>IF(CC93=0,0,(IF('Объяснение первой части'!CC$7="d",1,(IF('Объяснение первой части'!CC$7="b",0,"")))))</f>
        <v/>
      </c>
      <c r="CD94" s="1" t="str">
        <f>IF(CD93=0,0,(IF('Объяснение первой части'!CD$7="d",1,(IF('Объяснение первой части'!CD$7="b",0,"")))))</f>
        <v/>
      </c>
      <c r="CE94" s="1" t="str">
        <f>IF(CE93=0,0,(IF('Объяснение первой части'!CE$7="d",1,(IF('Объяснение первой части'!CE$7="b",0,"")))))</f>
        <v/>
      </c>
      <c r="CF94" s="1" t="str">
        <f>IF(CF93=0,0,(IF('Объяснение первой части'!CF$7="d",1,(IF('Объяснение первой части'!CF$7="b",0,"")))))</f>
        <v/>
      </c>
      <c r="CG94" s="1" t="str">
        <f>IF(CG93=0,0,(IF('Объяснение первой части'!CG$7="d",1,(IF('Объяснение первой части'!CG$7="b",0,"")))))</f>
        <v/>
      </c>
      <c r="CH94" s="1" t="str">
        <f>IF(CH93=0,0,(IF('Объяснение первой части'!CH$7="d",1,(IF('Объяснение первой части'!CH$7="b",0,"")))))</f>
        <v/>
      </c>
      <c r="CI94" s="1" t="str">
        <f>IF(CI93=0,0,(IF('Объяснение первой части'!CI$7="d",1,(IF('Объяснение первой части'!CI$7="b",0,"")))))</f>
        <v/>
      </c>
      <c r="CJ94" s="1" t="str">
        <f>IF(CJ93=0,0,(IF('Объяснение первой части'!CJ$7="d",1,(IF('Объяснение первой части'!CJ$7="b",0,"")))))</f>
        <v/>
      </c>
      <c r="CK94" s="1" t="str">
        <f>IF(CK93=0,0,(IF('Объяснение первой части'!CK$7="d",1,(IF('Объяснение первой части'!CK$7="b",0,"")))))</f>
        <v/>
      </c>
      <c r="CL94" s="1" t="str">
        <f>IF(CL93=0,0,(IF('Объяснение первой части'!CL$7="d",1,(IF('Объяснение первой части'!CL$7="b",0,"")))))</f>
        <v/>
      </c>
      <c r="CM94" s="1" t="str">
        <f>IF(CM93=0,0,(IF('Объяснение первой части'!CM$7="d",1,(IF('Объяснение первой части'!CM$7="b",0,"")))))</f>
        <v/>
      </c>
      <c r="CN94" s="1" t="str">
        <f>IF(CN93=0,0,(IF('Объяснение первой части'!CN$7="d",1,(IF('Объяснение первой части'!CN$7="b",0,"")))))</f>
        <v/>
      </c>
      <c r="CO94" s="1" t="str">
        <f>IF(CO93=0,0,(IF('Объяснение первой части'!CO$7="d",1,(IF('Объяснение первой части'!CO$7="b",0,"")))))</f>
        <v/>
      </c>
      <c r="CP94" s="1" t="str">
        <f>IF(CP93=0,0,(IF('Объяснение первой части'!CP$7="d",1,(IF('Объяснение первой части'!CP$7="b",0,"")))))</f>
        <v/>
      </c>
      <c r="CQ94" s="1" t="str">
        <f>IF(CQ93=0,0,(IF('Объяснение первой части'!CQ$7="d",1,(IF('Объяснение первой части'!CQ$7="b",0,"")))))</f>
        <v/>
      </c>
      <c r="CR94" s="1" t="str">
        <f>IF(CR93=0,0,(IF('Объяснение первой части'!CR$7="d",1,(IF('Объяснение первой части'!CR$7="b",0,"")))))</f>
        <v/>
      </c>
      <c r="CS94" s="1" t="str">
        <f>IF(CS93=0,0,(IF('Объяснение первой части'!CS$7="d",1,(IF('Объяснение первой части'!CS$7="b",0,"")))))</f>
        <v/>
      </c>
      <c r="CT94" s="1" t="str">
        <f>IF(CT93=0,0,(IF('Объяснение первой части'!CT$7="d",1,(IF('Объяснение первой части'!CT$7="b",0,"")))))</f>
        <v/>
      </c>
      <c r="CU94" s="1" t="str">
        <f>IF(CU93=0,0,(IF('Объяснение первой части'!CU$7="d",1,(IF('Объяснение первой части'!CU$7="b",0,"")))))</f>
        <v/>
      </c>
      <c r="CV94" s="1" t="str">
        <f>IF(CV93=0,0,(IF('Объяснение первой части'!CV$7="d",1,(IF('Объяснение первой части'!CV$7="b",0,"")))))</f>
        <v/>
      </c>
      <c r="CW94" s="1" t="str">
        <f>IF(CW93=0,0,(IF('Объяснение первой части'!CW$7="d",1,(IF('Объяснение первой части'!CW$7="b",0,"")))))</f>
        <v/>
      </c>
      <c r="CX94" s="50" t="str">
        <f>IF(CX93=0,0,(IF('Объяснение первой части'!CX$7="d",1,(IF('Объяснение первой части'!CX$7="b",0,"")))))</f>
        <v/>
      </c>
    </row>
    <row r="95" spans="1:102" x14ac:dyDescent="0.25">
      <c r="A95" s="121"/>
      <c r="B95" s="12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50"/>
    </row>
    <row r="96" spans="1:102" s="110" customFormat="1" x14ac:dyDescent="0.25">
      <c r="A96" s="121"/>
      <c r="B96" s="124" t="s">
        <v>66</v>
      </c>
      <c r="C96" s="113" t="str">
        <f>IF('Объяснение первой части'!C$3="d",1,(IF('Объяснение первой части'!C$3="c",0,"")))</f>
        <v/>
      </c>
      <c r="D96" s="113" t="str">
        <f>IF('Объяснение первой части'!D$3="d",1,(IF('Объяснение первой части'!D$3="c",0,"")))</f>
        <v/>
      </c>
      <c r="E96" s="113" t="str">
        <f>IF('Объяснение первой части'!E$3="d",1,(IF('Объяснение первой части'!E$3="c",0,"")))</f>
        <v/>
      </c>
      <c r="F96" s="113" t="str">
        <f>IF('Объяснение первой части'!F$3="d",1,(IF('Объяснение первой части'!F$3="c",0,"")))</f>
        <v/>
      </c>
      <c r="G96" s="113" t="str">
        <f>IF('Объяснение первой части'!G$3="d",1,(IF('Объяснение первой части'!G$3="c",0,"")))</f>
        <v/>
      </c>
      <c r="H96" s="113" t="str">
        <f>IF('Объяснение первой части'!H$3="d",1,(IF('Объяснение первой части'!H$3="c",0,"")))</f>
        <v/>
      </c>
      <c r="I96" s="113" t="str">
        <f>IF('Объяснение первой части'!I$3="d",1,(IF('Объяснение первой части'!I$3="c",0,"")))</f>
        <v/>
      </c>
      <c r="J96" s="113" t="str">
        <f>IF('Объяснение первой части'!J$3="d",1,(IF('Объяснение первой части'!J$3="c",0,"")))</f>
        <v/>
      </c>
      <c r="K96" s="113" t="str">
        <f>IF('Объяснение первой части'!K$3="d",1,(IF('Объяснение первой части'!K$3="c",0,"")))</f>
        <v/>
      </c>
      <c r="L96" s="113" t="str">
        <f>IF('Объяснение первой части'!L$3="d",1,(IF('Объяснение первой части'!L$3="c",0,"")))</f>
        <v/>
      </c>
      <c r="M96" s="113" t="str">
        <f>IF('Объяснение первой части'!M$3="d",1,(IF('Объяснение первой части'!M$3="c",0,"")))</f>
        <v/>
      </c>
      <c r="N96" s="113" t="str">
        <f>IF('Объяснение первой части'!N$3="d",1,(IF('Объяснение первой части'!N$3="c",0,"")))</f>
        <v/>
      </c>
      <c r="O96" s="113" t="str">
        <f>IF('Объяснение первой части'!O$3="d",1,(IF('Объяснение первой части'!O$3="c",0,"")))</f>
        <v/>
      </c>
      <c r="P96" s="113" t="str">
        <f>IF('Объяснение первой части'!P$3="d",1,(IF('Объяснение первой части'!P$3="c",0,"")))</f>
        <v/>
      </c>
      <c r="Q96" s="113" t="str">
        <f>IF('Объяснение первой части'!Q$3="d",1,(IF('Объяснение первой части'!Q$3="c",0,"")))</f>
        <v/>
      </c>
      <c r="R96" s="113" t="str">
        <f>IF('Объяснение первой части'!R$3="d",1,(IF('Объяснение первой части'!R$3="c",0,"")))</f>
        <v/>
      </c>
      <c r="S96" s="113" t="str">
        <f>IF('Объяснение первой части'!S$3="d",1,(IF('Объяснение первой части'!S$3="c",0,"")))</f>
        <v/>
      </c>
      <c r="T96" s="113" t="str">
        <f>IF('Объяснение первой части'!T$3="d",1,(IF('Объяснение первой части'!T$3="c",0,"")))</f>
        <v/>
      </c>
      <c r="U96" s="113" t="str">
        <f>IF('Объяснение первой части'!U$3="d",1,(IF('Объяснение первой части'!U$3="c",0,"")))</f>
        <v/>
      </c>
      <c r="V96" s="113" t="str">
        <f>IF('Объяснение первой части'!V$3="d",1,(IF('Объяснение первой части'!V$3="c",0,"")))</f>
        <v/>
      </c>
      <c r="W96" s="113" t="str">
        <f>IF('Объяснение первой части'!W$3="d",1,(IF('Объяснение первой части'!W$3="c",0,"")))</f>
        <v/>
      </c>
      <c r="X96" s="113" t="str">
        <f>IF('Объяснение первой части'!X$3="d",1,(IF('Объяснение первой части'!X$3="c",0,"")))</f>
        <v/>
      </c>
      <c r="Y96" s="113" t="str">
        <f>IF('Объяснение первой части'!Y$3="d",1,(IF('Объяснение первой части'!Y$3="c",0,"")))</f>
        <v/>
      </c>
      <c r="Z96" s="113" t="str">
        <f>IF('Объяснение первой части'!Z$3="d",1,(IF('Объяснение первой части'!Z$3="c",0,"")))</f>
        <v/>
      </c>
      <c r="AA96" s="113" t="str">
        <f>IF('Объяснение первой части'!AA$3="d",1,(IF('Объяснение первой части'!AA$3="c",0,"")))</f>
        <v/>
      </c>
      <c r="AB96" s="113" t="str">
        <f>IF('Объяснение первой части'!AB$3="d",1,(IF('Объяснение первой части'!AB$3="c",0,"")))</f>
        <v/>
      </c>
      <c r="AC96" s="113" t="str">
        <f>IF('Объяснение первой части'!AC$3="d",1,(IF('Объяснение первой части'!AC$3="c",0,"")))</f>
        <v/>
      </c>
      <c r="AD96" s="113" t="str">
        <f>IF('Объяснение первой части'!AD$3="d",1,(IF('Объяснение первой части'!AD$3="c",0,"")))</f>
        <v/>
      </c>
      <c r="AE96" s="113" t="str">
        <f>IF('Объяснение первой части'!AE$3="d",1,(IF('Объяснение первой части'!AE$3="c",0,"")))</f>
        <v/>
      </c>
      <c r="AF96" s="113" t="str">
        <f>IF('Объяснение первой части'!AF$3="d",1,(IF('Объяснение первой части'!AF$3="c",0,"")))</f>
        <v/>
      </c>
      <c r="AG96" s="113" t="str">
        <f>IF('Объяснение первой части'!AG$3="d",1,(IF('Объяснение первой части'!AG$3="c",0,"")))</f>
        <v/>
      </c>
      <c r="AH96" s="113" t="str">
        <f>IF('Объяснение первой части'!AH$3="d",1,(IF('Объяснение первой части'!AH$3="c",0,"")))</f>
        <v/>
      </c>
      <c r="AI96" s="113" t="str">
        <f>IF('Объяснение первой части'!AI$3="d",1,(IF('Объяснение первой части'!AI$3="c",0,"")))</f>
        <v/>
      </c>
      <c r="AJ96" s="113" t="str">
        <f>IF('Объяснение первой части'!AJ$3="d",1,(IF('Объяснение первой части'!AJ$3="c",0,"")))</f>
        <v/>
      </c>
      <c r="AK96" s="113" t="str">
        <f>IF('Объяснение первой части'!AK$3="d",1,(IF('Объяснение первой части'!AK$3="c",0,"")))</f>
        <v/>
      </c>
      <c r="AL96" s="113" t="str">
        <f>IF('Объяснение первой части'!AL$3="d",1,(IF('Объяснение первой части'!AL$3="c",0,"")))</f>
        <v/>
      </c>
      <c r="AM96" s="113" t="str">
        <f>IF('Объяснение первой части'!AM$3="d",1,(IF('Объяснение первой части'!AM$3="c",0,"")))</f>
        <v/>
      </c>
      <c r="AN96" s="113" t="str">
        <f>IF('Объяснение первой части'!AN$3="d",1,(IF('Объяснение первой части'!AN$3="c",0,"")))</f>
        <v/>
      </c>
      <c r="AO96" s="113" t="str">
        <f>IF('Объяснение первой части'!AO$3="d",1,(IF('Объяснение первой части'!AO$3="c",0,"")))</f>
        <v/>
      </c>
      <c r="AP96" s="113" t="str">
        <f>IF('Объяснение первой части'!AP$3="d",1,(IF('Объяснение первой части'!AP$3="c",0,"")))</f>
        <v/>
      </c>
      <c r="AQ96" s="113" t="str">
        <f>IF('Объяснение первой части'!AQ$3="d",1,(IF('Объяснение первой части'!AQ$3="c",0,"")))</f>
        <v/>
      </c>
      <c r="AR96" s="113" t="str">
        <f>IF('Объяснение первой части'!AR$3="d",1,(IF('Объяснение первой части'!AR$3="c",0,"")))</f>
        <v/>
      </c>
      <c r="AS96" s="113" t="str">
        <f>IF('Объяснение первой части'!AS$3="d",1,(IF('Объяснение первой части'!AS$3="c",0,"")))</f>
        <v/>
      </c>
      <c r="AT96" s="113" t="str">
        <f>IF('Объяснение первой части'!AT$3="d",1,(IF('Объяснение первой части'!AT$3="c",0,"")))</f>
        <v/>
      </c>
      <c r="AU96" s="113" t="str">
        <f>IF('Объяснение первой части'!AU$3="d",1,(IF('Объяснение первой части'!AU$3="c",0,"")))</f>
        <v/>
      </c>
      <c r="AV96" s="113" t="str">
        <f>IF('Объяснение первой части'!AV$3="d",1,(IF('Объяснение первой части'!AV$3="c",0,"")))</f>
        <v/>
      </c>
      <c r="AW96" s="113" t="str">
        <f>IF('Объяснение первой части'!AW$3="d",1,(IF('Объяснение первой части'!AW$3="c",0,"")))</f>
        <v/>
      </c>
      <c r="AX96" s="113" t="str">
        <f>IF('Объяснение первой части'!AX$3="d",1,(IF('Объяснение первой части'!AX$3="c",0,"")))</f>
        <v/>
      </c>
      <c r="AY96" s="113" t="str">
        <f>IF('Объяснение первой части'!AY$3="d",1,(IF('Объяснение первой части'!AY$3="c",0,"")))</f>
        <v/>
      </c>
      <c r="AZ96" s="113" t="str">
        <f>IF('Объяснение первой части'!AZ$3="d",1,(IF('Объяснение первой части'!AZ$3="c",0,"")))</f>
        <v/>
      </c>
      <c r="BA96" s="113" t="str">
        <f>IF('Объяснение первой части'!BA$3="d",1,(IF('Объяснение первой части'!BA$3="c",0,"")))</f>
        <v/>
      </c>
      <c r="BB96" s="113" t="str">
        <f>IF('Объяснение первой части'!BB$3="d",1,(IF('Объяснение первой части'!BB$3="c",0,"")))</f>
        <v/>
      </c>
      <c r="BC96" s="113" t="str">
        <f>IF('Объяснение первой части'!BC$3="d",1,(IF('Объяснение первой части'!BC$3="c",0,"")))</f>
        <v/>
      </c>
      <c r="BD96" s="113" t="str">
        <f>IF('Объяснение первой части'!BD$3="d",1,(IF('Объяснение первой части'!BD$3="c",0,"")))</f>
        <v/>
      </c>
      <c r="BE96" s="113" t="str">
        <f>IF('Объяснение первой части'!BE$3="d",1,(IF('Объяснение первой части'!BE$3="c",0,"")))</f>
        <v/>
      </c>
      <c r="BF96" s="113" t="str">
        <f>IF('Объяснение первой части'!BF$3="d",1,(IF('Объяснение первой части'!BF$3="c",0,"")))</f>
        <v/>
      </c>
      <c r="BG96" s="113" t="str">
        <f>IF('Объяснение первой части'!BG$3="d",1,(IF('Объяснение первой части'!BG$3="c",0,"")))</f>
        <v/>
      </c>
      <c r="BH96" s="113" t="str">
        <f>IF('Объяснение первой части'!BH$3="d",1,(IF('Объяснение первой части'!BH$3="c",0,"")))</f>
        <v/>
      </c>
      <c r="BI96" s="113" t="str">
        <f>IF('Объяснение первой части'!BI$3="d",1,(IF('Объяснение первой части'!BI$3="c",0,"")))</f>
        <v/>
      </c>
      <c r="BJ96" s="113" t="str">
        <f>IF('Объяснение первой части'!BJ$3="d",1,(IF('Объяснение первой части'!BJ$3="c",0,"")))</f>
        <v/>
      </c>
      <c r="BK96" s="113" t="str">
        <f>IF('Объяснение первой части'!BK$3="d",1,(IF('Объяснение первой части'!BK$3="c",0,"")))</f>
        <v/>
      </c>
      <c r="BL96" s="113" t="str">
        <f>IF('Объяснение первой части'!BL$3="d",1,(IF('Объяснение первой части'!BL$3="c",0,"")))</f>
        <v/>
      </c>
      <c r="BM96" s="113" t="str">
        <f>IF('Объяснение первой части'!BM$3="d",1,(IF('Объяснение первой части'!BM$3="c",0,"")))</f>
        <v/>
      </c>
      <c r="BN96" s="113" t="str">
        <f>IF('Объяснение первой части'!BN$3="d",1,(IF('Объяснение первой части'!BN$3="c",0,"")))</f>
        <v/>
      </c>
      <c r="BO96" s="113" t="str">
        <f>IF('Объяснение первой части'!BO$3="d",1,(IF('Объяснение первой части'!BO$3="c",0,"")))</f>
        <v/>
      </c>
      <c r="BP96" s="113" t="str">
        <f>IF('Объяснение первой части'!BP$3="d",1,(IF('Объяснение первой части'!BP$3="c",0,"")))</f>
        <v/>
      </c>
      <c r="BQ96" s="113" t="str">
        <f>IF('Объяснение первой части'!BQ$3="d",1,(IF('Объяснение первой части'!BQ$3="c",0,"")))</f>
        <v/>
      </c>
      <c r="BR96" s="113" t="str">
        <f>IF('Объяснение первой части'!BR$3="d",1,(IF('Объяснение первой части'!BR$3="c",0,"")))</f>
        <v/>
      </c>
      <c r="BS96" s="113" t="str">
        <f>IF('Объяснение первой части'!BS$3="d",1,(IF('Объяснение первой части'!BS$3="c",0,"")))</f>
        <v/>
      </c>
      <c r="BT96" s="113" t="str">
        <f>IF('Объяснение первой части'!BT$3="d",1,(IF('Объяснение первой части'!BT$3="c",0,"")))</f>
        <v/>
      </c>
      <c r="BU96" s="113" t="str">
        <f>IF('Объяснение первой части'!BU$3="d",1,(IF('Объяснение первой части'!BU$3="c",0,"")))</f>
        <v/>
      </c>
      <c r="BV96" s="113" t="str">
        <f>IF('Объяснение первой части'!BV$3="d",1,(IF('Объяснение первой части'!BV$3="c",0,"")))</f>
        <v/>
      </c>
      <c r="BW96" s="113" t="str">
        <f>IF('Объяснение первой части'!BW$3="d",1,(IF('Объяснение первой части'!BW$3="c",0,"")))</f>
        <v/>
      </c>
      <c r="BX96" s="113" t="str">
        <f>IF('Объяснение первой части'!BX$3="d",1,(IF('Объяснение первой части'!BX$3="c",0,"")))</f>
        <v/>
      </c>
      <c r="BY96" s="113" t="str">
        <f>IF('Объяснение первой части'!BY$3="d",1,(IF('Объяснение первой части'!BY$3="c",0,"")))</f>
        <v/>
      </c>
      <c r="BZ96" s="113" t="str">
        <f>IF('Объяснение первой части'!BZ$3="d",1,(IF('Объяснение первой части'!BZ$3="c",0,"")))</f>
        <v/>
      </c>
      <c r="CA96" s="113" t="str">
        <f>IF('Объяснение первой части'!CA$3="d",1,(IF('Объяснение первой части'!CA$3="c",0,"")))</f>
        <v/>
      </c>
      <c r="CB96" s="113" t="str">
        <f>IF('Объяснение первой части'!CB$3="d",1,(IF('Объяснение первой части'!CB$3="c",0,"")))</f>
        <v/>
      </c>
      <c r="CC96" s="113" t="str">
        <f>IF('Объяснение первой части'!CC$3="d",1,(IF('Объяснение первой части'!CC$3="c",0,"")))</f>
        <v/>
      </c>
      <c r="CD96" s="113" t="str">
        <f>IF('Объяснение первой части'!CD$3="d",1,(IF('Объяснение первой части'!CD$3="c",0,"")))</f>
        <v/>
      </c>
      <c r="CE96" s="113" t="str">
        <f>IF('Объяснение первой части'!CE$3="d",1,(IF('Объяснение первой части'!CE$3="c",0,"")))</f>
        <v/>
      </c>
      <c r="CF96" s="113" t="str">
        <f>IF('Объяснение первой части'!CF$3="d",1,(IF('Объяснение первой части'!CF$3="c",0,"")))</f>
        <v/>
      </c>
      <c r="CG96" s="113" t="str">
        <f>IF('Объяснение первой части'!CG$3="d",1,(IF('Объяснение первой части'!CG$3="c",0,"")))</f>
        <v/>
      </c>
      <c r="CH96" s="113" t="str">
        <f>IF('Объяснение первой части'!CH$3="d",1,(IF('Объяснение первой части'!CH$3="c",0,"")))</f>
        <v/>
      </c>
      <c r="CI96" s="113" t="str">
        <f>IF('Объяснение первой части'!CI$3="d",1,(IF('Объяснение первой части'!CI$3="c",0,"")))</f>
        <v/>
      </c>
      <c r="CJ96" s="113" t="str">
        <f>IF('Объяснение первой части'!CJ$3="d",1,(IF('Объяснение первой части'!CJ$3="c",0,"")))</f>
        <v/>
      </c>
      <c r="CK96" s="113" t="str">
        <f>IF('Объяснение первой части'!CK$3="d",1,(IF('Объяснение первой части'!CK$3="c",0,"")))</f>
        <v/>
      </c>
      <c r="CL96" s="113" t="str">
        <f>IF('Объяснение первой части'!CL$3="d",1,(IF('Объяснение первой части'!CL$3="c",0,"")))</f>
        <v/>
      </c>
      <c r="CM96" s="113" t="str">
        <f>IF('Объяснение первой части'!CM$3="d",1,(IF('Объяснение первой части'!CM$3="c",0,"")))</f>
        <v/>
      </c>
      <c r="CN96" s="113" t="str">
        <f>IF('Объяснение первой части'!CN$3="d",1,(IF('Объяснение первой части'!CN$3="c",0,"")))</f>
        <v/>
      </c>
      <c r="CO96" s="113" t="str">
        <f>IF('Объяснение первой части'!CO$3="d",1,(IF('Объяснение первой части'!CO$3="c",0,"")))</f>
        <v/>
      </c>
      <c r="CP96" s="113" t="str">
        <f>IF('Объяснение первой части'!CP$3="d",1,(IF('Объяснение первой части'!CP$3="c",0,"")))</f>
        <v/>
      </c>
      <c r="CQ96" s="113" t="str">
        <f>IF('Объяснение первой части'!CQ$3="d",1,(IF('Объяснение первой части'!CQ$3="c",0,"")))</f>
        <v/>
      </c>
      <c r="CR96" s="113" t="str">
        <f>IF('Объяснение первой части'!CR$3="d",1,(IF('Объяснение первой части'!CR$3="c",0,"")))</f>
        <v/>
      </c>
      <c r="CS96" s="113" t="str">
        <f>IF('Объяснение первой части'!CS$3="d",1,(IF('Объяснение первой части'!CS$3="c",0,"")))</f>
        <v/>
      </c>
      <c r="CT96" s="113" t="str">
        <f>IF('Объяснение первой части'!CT$3="d",1,(IF('Объяснение первой части'!CT$3="c",0,"")))</f>
        <v/>
      </c>
      <c r="CU96" s="113" t="str">
        <f>IF('Объяснение первой части'!CU$3="d",1,(IF('Объяснение первой части'!CU$3="c",0,"")))</f>
        <v/>
      </c>
      <c r="CV96" s="113" t="str">
        <f>IF('Объяснение первой части'!CV$3="d",1,(IF('Объяснение первой части'!CV$3="c",0,"")))</f>
        <v/>
      </c>
      <c r="CW96" s="113" t="str">
        <f>IF('Объяснение первой части'!CW$3="d",1,(IF('Объяснение первой части'!CW$3="c",0,"")))</f>
        <v/>
      </c>
      <c r="CX96" s="114" t="str">
        <f>IF('Объяснение первой части'!CX$3="d",1,(IF('Объяснение первой части'!CX$3="c",0,"")))</f>
        <v/>
      </c>
    </row>
    <row r="97" spans="1:102" x14ac:dyDescent="0.25">
      <c r="A97" s="121"/>
      <c r="B97" s="122"/>
      <c r="C97" s="1" t="str">
        <f>IF(C96=0,0,(IF('Объяснение первой части'!C$4="d",1,(IF('Объяснение первой части'!C$4="c",0,"")))))</f>
        <v/>
      </c>
      <c r="D97" s="1" t="str">
        <f>IF(D96=0,0,(IF('Объяснение первой части'!D$4="d",1,(IF('Объяснение первой части'!D$4="c",0,"")))))</f>
        <v/>
      </c>
      <c r="E97" s="1" t="str">
        <f>IF(E96=0,0,(IF('Объяснение первой части'!E$4="d",1,(IF('Объяснение первой части'!E$4="c",0,"")))))</f>
        <v/>
      </c>
      <c r="F97" s="1" t="str">
        <f>IF(F96=0,0,(IF('Объяснение первой части'!F$4="d",1,(IF('Объяснение первой части'!F$4="c",0,"")))))</f>
        <v/>
      </c>
      <c r="G97" s="1" t="str">
        <f>IF(G96=0,0,(IF('Объяснение первой части'!G$4="d",1,(IF('Объяснение первой части'!G$4="c",0,"")))))</f>
        <v/>
      </c>
      <c r="H97" s="1" t="str">
        <f>IF(H96=0,0,(IF('Объяснение первой части'!H$4="d",1,(IF('Объяснение первой части'!H$4="c",0,"")))))</f>
        <v/>
      </c>
      <c r="I97" s="1" t="str">
        <f>IF(I96=0,0,(IF('Объяснение первой части'!I$4="d",1,(IF('Объяснение первой части'!I$4="c",0,"")))))</f>
        <v/>
      </c>
      <c r="J97" s="1" t="str">
        <f>IF(J96=0,0,(IF('Объяснение первой части'!J$4="d",1,(IF('Объяснение первой части'!J$4="c",0,"")))))</f>
        <v/>
      </c>
      <c r="K97" s="1" t="str">
        <f>IF(K96=0,0,(IF('Объяснение первой части'!K$4="d",1,(IF('Объяснение первой части'!K$4="c",0,"")))))</f>
        <v/>
      </c>
      <c r="L97" s="1" t="str">
        <f>IF(L96=0,0,(IF('Объяснение первой части'!L$4="d",1,(IF('Объяснение первой части'!L$4="c",0,"")))))</f>
        <v/>
      </c>
      <c r="M97" s="1" t="str">
        <f>IF(M96=0,0,(IF('Объяснение первой части'!M$4="d",1,(IF('Объяснение первой части'!M$4="c",0,"")))))</f>
        <v/>
      </c>
      <c r="N97" s="1" t="str">
        <f>IF(N96=0,0,(IF('Объяснение первой части'!N$4="d",1,(IF('Объяснение первой части'!N$4="c",0,"")))))</f>
        <v/>
      </c>
      <c r="O97" s="1" t="str">
        <f>IF(O96=0,0,(IF('Объяснение первой части'!O$4="d",1,(IF('Объяснение первой части'!O$4="c",0,"")))))</f>
        <v/>
      </c>
      <c r="P97" s="1" t="str">
        <f>IF(P96=0,0,(IF('Объяснение первой части'!P$4="d",1,(IF('Объяснение первой части'!P$4="c",0,"")))))</f>
        <v/>
      </c>
      <c r="Q97" s="1" t="str">
        <f>IF(Q96=0,0,(IF('Объяснение первой части'!Q$4="d",1,(IF('Объяснение первой части'!Q$4="c",0,"")))))</f>
        <v/>
      </c>
      <c r="R97" s="1" t="str">
        <f>IF(R96=0,0,(IF('Объяснение первой части'!R$4="d",1,(IF('Объяснение первой части'!R$4="c",0,"")))))</f>
        <v/>
      </c>
      <c r="S97" s="1" t="str">
        <f>IF(S96=0,0,(IF('Объяснение первой части'!S$4="d",1,(IF('Объяснение первой части'!S$4="c",0,"")))))</f>
        <v/>
      </c>
      <c r="T97" s="1" t="str">
        <f>IF(T96=0,0,(IF('Объяснение первой части'!T$4="d",1,(IF('Объяснение первой части'!T$4="c",0,"")))))</f>
        <v/>
      </c>
      <c r="U97" s="1" t="str">
        <f>IF(U96=0,0,(IF('Объяснение первой части'!U$4="d",1,(IF('Объяснение первой части'!U$4="c",0,"")))))</f>
        <v/>
      </c>
      <c r="V97" s="1" t="str">
        <f>IF(V96=0,0,(IF('Объяснение первой части'!V$4="d",1,(IF('Объяснение первой части'!V$4="c",0,"")))))</f>
        <v/>
      </c>
      <c r="W97" s="1" t="str">
        <f>IF(W96=0,0,(IF('Объяснение первой части'!W$4="d",1,(IF('Объяснение первой части'!W$4="c",0,"")))))</f>
        <v/>
      </c>
      <c r="X97" s="1" t="str">
        <f>IF(X96=0,0,(IF('Объяснение первой части'!X$4="d",1,(IF('Объяснение первой части'!X$4="c",0,"")))))</f>
        <v/>
      </c>
      <c r="Y97" s="1" t="str">
        <f>IF(Y96=0,0,(IF('Объяснение первой части'!Y$4="d",1,(IF('Объяснение первой части'!Y$4="c",0,"")))))</f>
        <v/>
      </c>
      <c r="Z97" s="1" t="str">
        <f>IF(Z96=0,0,(IF('Объяснение первой части'!Z$4="d",1,(IF('Объяснение первой части'!Z$4="c",0,"")))))</f>
        <v/>
      </c>
      <c r="AA97" s="1" t="str">
        <f>IF(AA96=0,0,(IF('Объяснение первой части'!AA$4="d",1,(IF('Объяснение первой части'!AA$4="c",0,"")))))</f>
        <v/>
      </c>
      <c r="AB97" s="1" t="str">
        <f>IF(AB96=0,0,(IF('Объяснение первой части'!AB$4="d",1,(IF('Объяснение первой части'!AB$4="c",0,"")))))</f>
        <v/>
      </c>
      <c r="AC97" s="1" t="str">
        <f>IF(AC96=0,0,(IF('Объяснение первой части'!AC$4="d",1,(IF('Объяснение первой части'!AC$4="c",0,"")))))</f>
        <v/>
      </c>
      <c r="AD97" s="1" t="str">
        <f>IF(AD96=0,0,(IF('Объяснение первой части'!AD$4="d",1,(IF('Объяснение первой части'!AD$4="c",0,"")))))</f>
        <v/>
      </c>
      <c r="AE97" s="1" t="str">
        <f>IF(AE96=0,0,(IF('Объяснение первой части'!AE$4="d",1,(IF('Объяснение первой части'!AE$4="c",0,"")))))</f>
        <v/>
      </c>
      <c r="AF97" s="1" t="str">
        <f>IF(AF96=0,0,(IF('Объяснение первой части'!AF$4="d",1,(IF('Объяснение первой части'!AF$4="c",0,"")))))</f>
        <v/>
      </c>
      <c r="AG97" s="1" t="str">
        <f>IF(AG96=0,0,(IF('Объяснение первой части'!AG$4="d",1,(IF('Объяснение первой части'!AG$4="c",0,"")))))</f>
        <v/>
      </c>
      <c r="AH97" s="1" t="str">
        <f>IF(AH96=0,0,(IF('Объяснение первой части'!AH$4="d",1,(IF('Объяснение первой части'!AH$4="c",0,"")))))</f>
        <v/>
      </c>
      <c r="AI97" s="1" t="str">
        <f>IF(AI96=0,0,(IF('Объяснение первой части'!AI$4="d",1,(IF('Объяснение первой части'!AI$4="c",0,"")))))</f>
        <v/>
      </c>
      <c r="AJ97" s="1" t="str">
        <f>IF(AJ96=0,0,(IF('Объяснение первой части'!AJ$4="d",1,(IF('Объяснение первой части'!AJ$4="c",0,"")))))</f>
        <v/>
      </c>
      <c r="AK97" s="1" t="str">
        <f>IF(AK96=0,0,(IF('Объяснение первой части'!AK$4="d",1,(IF('Объяснение первой части'!AK$4="c",0,"")))))</f>
        <v/>
      </c>
      <c r="AL97" s="1" t="str">
        <f>IF(AL96=0,0,(IF('Объяснение первой части'!AL$4="d",1,(IF('Объяснение первой части'!AL$4="c",0,"")))))</f>
        <v/>
      </c>
      <c r="AM97" s="1" t="str">
        <f>IF(AM96=0,0,(IF('Объяснение первой части'!AM$4="d",1,(IF('Объяснение первой части'!AM$4="c",0,"")))))</f>
        <v/>
      </c>
      <c r="AN97" s="1" t="str">
        <f>IF(AN96=0,0,(IF('Объяснение первой части'!AN$4="d",1,(IF('Объяснение первой части'!AN$4="c",0,"")))))</f>
        <v/>
      </c>
      <c r="AO97" s="1" t="str">
        <f>IF(AO96=0,0,(IF('Объяснение первой части'!AO$4="d",1,(IF('Объяснение первой части'!AO$4="c",0,"")))))</f>
        <v/>
      </c>
      <c r="AP97" s="1" t="str">
        <f>IF(AP96=0,0,(IF('Объяснение первой части'!AP$4="d",1,(IF('Объяснение первой части'!AP$4="c",0,"")))))</f>
        <v/>
      </c>
      <c r="AQ97" s="1" t="str">
        <f>IF(AQ96=0,0,(IF('Объяснение первой части'!AQ$4="d",1,(IF('Объяснение первой части'!AQ$4="c",0,"")))))</f>
        <v/>
      </c>
      <c r="AR97" s="1" t="str">
        <f>IF(AR96=0,0,(IF('Объяснение первой части'!AR$4="d",1,(IF('Объяснение первой части'!AR$4="c",0,"")))))</f>
        <v/>
      </c>
      <c r="AS97" s="1" t="str">
        <f>IF(AS96=0,0,(IF('Объяснение первой части'!AS$4="d",1,(IF('Объяснение первой части'!AS$4="c",0,"")))))</f>
        <v/>
      </c>
      <c r="AT97" s="1" t="str">
        <f>IF(AT96=0,0,(IF('Объяснение первой части'!AT$4="d",1,(IF('Объяснение первой части'!AT$4="c",0,"")))))</f>
        <v/>
      </c>
      <c r="AU97" s="1" t="str">
        <f>IF(AU96=0,0,(IF('Объяснение первой части'!AU$4="d",1,(IF('Объяснение первой части'!AU$4="c",0,"")))))</f>
        <v/>
      </c>
      <c r="AV97" s="1" t="str">
        <f>IF(AV96=0,0,(IF('Объяснение первой части'!AV$4="d",1,(IF('Объяснение первой части'!AV$4="c",0,"")))))</f>
        <v/>
      </c>
      <c r="AW97" s="1" t="str">
        <f>IF(AW96=0,0,(IF('Объяснение первой части'!AW$4="d",1,(IF('Объяснение первой части'!AW$4="c",0,"")))))</f>
        <v/>
      </c>
      <c r="AX97" s="1" t="str">
        <f>IF(AX96=0,0,(IF('Объяснение первой части'!AX$4="d",1,(IF('Объяснение первой части'!AX$4="c",0,"")))))</f>
        <v/>
      </c>
      <c r="AY97" s="1" t="str">
        <f>IF(AY96=0,0,(IF('Объяснение первой части'!AY$4="d",1,(IF('Объяснение первой части'!AY$4="c",0,"")))))</f>
        <v/>
      </c>
      <c r="AZ97" s="1" t="str">
        <f>IF(AZ96=0,0,(IF('Объяснение первой части'!AZ$4="d",1,(IF('Объяснение первой части'!AZ$4="c",0,"")))))</f>
        <v/>
      </c>
      <c r="BA97" s="1" t="str">
        <f>IF(BA96=0,0,(IF('Объяснение первой части'!BA$4="d",1,(IF('Объяснение первой части'!BA$4="c",0,"")))))</f>
        <v/>
      </c>
      <c r="BB97" s="1" t="str">
        <f>IF(BB96=0,0,(IF('Объяснение первой части'!BB$4="d",1,(IF('Объяснение первой части'!BB$4="c",0,"")))))</f>
        <v/>
      </c>
      <c r="BC97" s="1" t="str">
        <f>IF(BC96=0,0,(IF('Объяснение первой части'!BC$4="d",1,(IF('Объяснение первой части'!BC$4="c",0,"")))))</f>
        <v/>
      </c>
      <c r="BD97" s="1" t="str">
        <f>IF(BD96=0,0,(IF('Объяснение первой части'!BD$4="d",1,(IF('Объяснение первой части'!BD$4="c",0,"")))))</f>
        <v/>
      </c>
      <c r="BE97" s="1" t="str">
        <f>IF(BE96=0,0,(IF('Объяснение первой части'!BE$4="d",1,(IF('Объяснение первой части'!BE$4="c",0,"")))))</f>
        <v/>
      </c>
      <c r="BF97" s="1" t="str">
        <f>IF(BF96=0,0,(IF('Объяснение первой части'!BF$4="d",1,(IF('Объяснение первой части'!BF$4="c",0,"")))))</f>
        <v/>
      </c>
      <c r="BG97" s="1" t="str">
        <f>IF(BG96=0,0,(IF('Объяснение первой части'!BG$4="d",1,(IF('Объяснение первой части'!BG$4="c",0,"")))))</f>
        <v/>
      </c>
      <c r="BH97" s="1" t="str">
        <f>IF(BH96=0,0,(IF('Объяснение первой части'!BH$4="d",1,(IF('Объяснение первой части'!BH$4="c",0,"")))))</f>
        <v/>
      </c>
      <c r="BI97" s="1" t="str">
        <f>IF(BI96=0,0,(IF('Объяснение первой части'!BI$4="d",1,(IF('Объяснение первой части'!BI$4="c",0,"")))))</f>
        <v/>
      </c>
      <c r="BJ97" s="1" t="str">
        <f>IF(BJ96=0,0,(IF('Объяснение первой части'!BJ$4="d",1,(IF('Объяснение первой части'!BJ$4="c",0,"")))))</f>
        <v/>
      </c>
      <c r="BK97" s="1" t="str">
        <f>IF(BK96=0,0,(IF('Объяснение первой части'!BK$4="d",1,(IF('Объяснение первой части'!BK$4="c",0,"")))))</f>
        <v/>
      </c>
      <c r="BL97" s="1" t="str">
        <f>IF(BL96=0,0,(IF('Объяснение первой части'!BL$4="d",1,(IF('Объяснение первой части'!BL$4="c",0,"")))))</f>
        <v/>
      </c>
      <c r="BM97" s="1" t="str">
        <f>IF(BM96=0,0,(IF('Объяснение первой части'!BM$4="d",1,(IF('Объяснение первой части'!BM$4="c",0,"")))))</f>
        <v/>
      </c>
      <c r="BN97" s="1" t="str">
        <f>IF(BN96=0,0,(IF('Объяснение первой части'!BN$4="d",1,(IF('Объяснение первой части'!BN$4="c",0,"")))))</f>
        <v/>
      </c>
      <c r="BO97" s="1" t="str">
        <f>IF(BO96=0,0,(IF('Объяснение первой части'!BO$4="d",1,(IF('Объяснение первой части'!BO$4="c",0,"")))))</f>
        <v/>
      </c>
      <c r="BP97" s="1" t="str">
        <f>IF(BP96=0,0,(IF('Объяснение первой части'!BP$4="d",1,(IF('Объяснение первой части'!BP$4="c",0,"")))))</f>
        <v/>
      </c>
      <c r="BQ97" s="1" t="str">
        <f>IF(BQ96=0,0,(IF('Объяснение первой части'!BQ$4="d",1,(IF('Объяснение первой части'!BQ$4="c",0,"")))))</f>
        <v/>
      </c>
      <c r="BR97" s="1" t="str">
        <f>IF(BR96=0,0,(IF('Объяснение первой части'!BR$4="d",1,(IF('Объяснение первой части'!BR$4="c",0,"")))))</f>
        <v/>
      </c>
      <c r="BS97" s="1" t="str">
        <f>IF(BS96=0,0,(IF('Объяснение первой части'!BS$4="d",1,(IF('Объяснение первой части'!BS$4="c",0,"")))))</f>
        <v/>
      </c>
      <c r="BT97" s="1" t="str">
        <f>IF(BT96=0,0,(IF('Объяснение первой части'!BT$4="d",1,(IF('Объяснение первой части'!BT$4="c",0,"")))))</f>
        <v/>
      </c>
      <c r="BU97" s="1" t="str">
        <f>IF(BU96=0,0,(IF('Объяснение первой части'!BU$4="d",1,(IF('Объяснение первой части'!BU$4="c",0,"")))))</f>
        <v/>
      </c>
      <c r="BV97" s="1" t="str">
        <f>IF(BV96=0,0,(IF('Объяснение первой части'!BV$4="d",1,(IF('Объяснение первой части'!BV$4="c",0,"")))))</f>
        <v/>
      </c>
      <c r="BW97" s="1" t="str">
        <f>IF(BW96=0,0,(IF('Объяснение первой части'!BW$4="d",1,(IF('Объяснение первой части'!BW$4="c",0,"")))))</f>
        <v/>
      </c>
      <c r="BX97" s="1" t="str">
        <f>IF(BX96=0,0,(IF('Объяснение первой части'!BX$4="d",1,(IF('Объяснение первой части'!BX$4="c",0,"")))))</f>
        <v/>
      </c>
      <c r="BY97" s="1" t="str">
        <f>IF(BY96=0,0,(IF('Объяснение первой части'!BY$4="d",1,(IF('Объяснение первой части'!BY$4="c",0,"")))))</f>
        <v/>
      </c>
      <c r="BZ97" s="1" t="str">
        <f>IF(BZ96=0,0,(IF('Объяснение первой части'!BZ$4="d",1,(IF('Объяснение первой части'!BZ$4="c",0,"")))))</f>
        <v/>
      </c>
      <c r="CA97" s="1" t="str">
        <f>IF(CA96=0,0,(IF('Объяснение первой части'!CA$4="d",1,(IF('Объяснение первой части'!CA$4="c",0,"")))))</f>
        <v/>
      </c>
      <c r="CB97" s="1" t="str">
        <f>IF(CB96=0,0,(IF('Объяснение первой части'!CB$4="d",1,(IF('Объяснение первой части'!CB$4="c",0,"")))))</f>
        <v/>
      </c>
      <c r="CC97" s="1" t="str">
        <f>IF(CC96=0,0,(IF('Объяснение первой части'!CC$4="d",1,(IF('Объяснение первой части'!CC$4="c",0,"")))))</f>
        <v/>
      </c>
      <c r="CD97" s="1" t="str">
        <f>IF(CD96=0,0,(IF('Объяснение первой части'!CD$4="d",1,(IF('Объяснение первой части'!CD$4="c",0,"")))))</f>
        <v/>
      </c>
      <c r="CE97" s="1" t="str">
        <f>IF(CE96=0,0,(IF('Объяснение первой части'!CE$4="d",1,(IF('Объяснение первой части'!CE$4="c",0,"")))))</f>
        <v/>
      </c>
      <c r="CF97" s="1" t="str">
        <f>IF(CF96=0,0,(IF('Объяснение первой части'!CF$4="d",1,(IF('Объяснение первой части'!CF$4="c",0,"")))))</f>
        <v/>
      </c>
      <c r="CG97" s="1" t="str">
        <f>IF(CG96=0,0,(IF('Объяснение первой части'!CG$4="d",1,(IF('Объяснение первой части'!CG$4="c",0,"")))))</f>
        <v/>
      </c>
      <c r="CH97" s="1" t="str">
        <f>IF(CH96=0,0,(IF('Объяснение первой части'!CH$4="d",1,(IF('Объяснение первой части'!CH$4="c",0,"")))))</f>
        <v/>
      </c>
      <c r="CI97" s="1" t="str">
        <f>IF(CI96=0,0,(IF('Объяснение первой части'!CI$4="d",1,(IF('Объяснение первой части'!CI$4="c",0,"")))))</f>
        <v/>
      </c>
      <c r="CJ97" s="1" t="str">
        <f>IF(CJ96=0,0,(IF('Объяснение первой части'!CJ$4="d",1,(IF('Объяснение первой части'!CJ$4="c",0,"")))))</f>
        <v/>
      </c>
      <c r="CK97" s="1" t="str">
        <f>IF(CK96=0,0,(IF('Объяснение первой части'!CK$4="d",1,(IF('Объяснение первой части'!CK$4="c",0,"")))))</f>
        <v/>
      </c>
      <c r="CL97" s="1" t="str">
        <f>IF(CL96=0,0,(IF('Объяснение первой части'!CL$4="d",1,(IF('Объяснение первой части'!CL$4="c",0,"")))))</f>
        <v/>
      </c>
      <c r="CM97" s="1" t="str">
        <f>IF(CM96=0,0,(IF('Объяснение первой части'!CM$4="d",1,(IF('Объяснение первой части'!CM$4="c",0,"")))))</f>
        <v/>
      </c>
      <c r="CN97" s="1" t="str">
        <f>IF(CN96=0,0,(IF('Объяснение первой части'!CN$4="d",1,(IF('Объяснение первой части'!CN$4="c",0,"")))))</f>
        <v/>
      </c>
      <c r="CO97" s="1" t="str">
        <f>IF(CO96=0,0,(IF('Объяснение первой части'!CO$4="d",1,(IF('Объяснение первой части'!CO$4="c",0,"")))))</f>
        <v/>
      </c>
      <c r="CP97" s="1" t="str">
        <f>IF(CP96=0,0,(IF('Объяснение первой части'!CP$4="d",1,(IF('Объяснение первой части'!CP$4="c",0,"")))))</f>
        <v/>
      </c>
      <c r="CQ97" s="1" t="str">
        <f>IF(CQ96=0,0,(IF('Объяснение первой части'!CQ$4="d",1,(IF('Объяснение первой части'!CQ$4="c",0,"")))))</f>
        <v/>
      </c>
      <c r="CR97" s="1" t="str">
        <f>IF(CR96=0,0,(IF('Объяснение первой части'!CR$4="d",1,(IF('Объяснение первой части'!CR$4="c",0,"")))))</f>
        <v/>
      </c>
      <c r="CS97" s="1" t="str">
        <f>IF(CS96=0,0,(IF('Объяснение первой части'!CS$4="d",1,(IF('Объяснение первой части'!CS$4="c",0,"")))))</f>
        <v/>
      </c>
      <c r="CT97" s="1" t="str">
        <f>IF(CT96=0,0,(IF('Объяснение первой части'!CT$4="d",1,(IF('Объяснение первой части'!CT$4="c",0,"")))))</f>
        <v/>
      </c>
      <c r="CU97" s="1" t="str">
        <f>IF(CU96=0,0,(IF('Объяснение первой части'!CU$4="d",1,(IF('Объяснение первой части'!CU$4="c",0,"")))))</f>
        <v/>
      </c>
      <c r="CV97" s="1" t="str">
        <f>IF(CV96=0,0,(IF('Объяснение первой части'!CV$4="d",1,(IF('Объяснение первой части'!CV$4="c",0,"")))))</f>
        <v/>
      </c>
      <c r="CW97" s="1" t="str">
        <f>IF(CW96=0,0,(IF('Объяснение первой части'!CW$4="d",1,(IF('Объяснение первой части'!CW$4="c",0,"")))))</f>
        <v/>
      </c>
      <c r="CX97" s="50" t="str">
        <f>IF(CX96=0,0,(IF('Объяснение первой части'!CX$4="d",1,(IF('Объяснение первой части'!CX$4="c",0,"")))))</f>
        <v/>
      </c>
    </row>
    <row r="98" spans="1:102" x14ac:dyDescent="0.25">
      <c r="A98" s="121"/>
      <c r="B98" s="122"/>
      <c r="C98" s="1" t="str">
        <f>IF(C97=0,0,(IF('Объяснение первой части'!C$5="d",1,(IF('Объяснение первой части'!C$5="c",0,"")))))</f>
        <v/>
      </c>
      <c r="D98" s="1" t="str">
        <f>IF(D97=0,0,(IF('Объяснение первой части'!D$5="d",1,(IF('Объяснение первой части'!D$5="c",0,"")))))</f>
        <v/>
      </c>
      <c r="E98" s="1" t="str">
        <f>IF(E97=0,0,(IF('Объяснение первой части'!E$5="d",1,(IF('Объяснение первой части'!E$5="c",0,"")))))</f>
        <v/>
      </c>
      <c r="F98" s="1" t="str">
        <f>IF(F97=0,0,(IF('Объяснение первой части'!F$5="d",1,(IF('Объяснение первой части'!F$5="c",0,"")))))</f>
        <v/>
      </c>
      <c r="G98" s="1" t="str">
        <f>IF(G97=0,0,(IF('Объяснение первой части'!G$5="d",1,(IF('Объяснение первой части'!G$5="c",0,"")))))</f>
        <v/>
      </c>
      <c r="H98" s="1" t="str">
        <f>IF(H97=0,0,(IF('Объяснение первой части'!H$5="d",1,(IF('Объяснение первой части'!H$5="c",0,"")))))</f>
        <v/>
      </c>
      <c r="I98" s="1" t="str">
        <f>IF(I97=0,0,(IF('Объяснение первой части'!I$5="d",1,(IF('Объяснение первой части'!I$5="c",0,"")))))</f>
        <v/>
      </c>
      <c r="J98" s="1" t="str">
        <f>IF(J97=0,0,(IF('Объяснение первой части'!J$5="d",1,(IF('Объяснение первой части'!J$5="c",0,"")))))</f>
        <v/>
      </c>
      <c r="K98" s="1" t="str">
        <f>IF(K97=0,0,(IF('Объяснение первой части'!K$5="d",1,(IF('Объяснение первой части'!K$5="c",0,"")))))</f>
        <v/>
      </c>
      <c r="L98" s="1" t="str">
        <f>IF(L97=0,0,(IF('Объяснение первой части'!L$5="d",1,(IF('Объяснение первой части'!L$5="c",0,"")))))</f>
        <v/>
      </c>
      <c r="M98" s="1" t="str">
        <f>IF(M97=0,0,(IF('Объяснение первой части'!M$5="d",1,(IF('Объяснение первой части'!M$5="c",0,"")))))</f>
        <v/>
      </c>
      <c r="N98" s="1" t="str">
        <f>IF(N97=0,0,(IF('Объяснение первой части'!N$5="d",1,(IF('Объяснение первой части'!N$5="c",0,"")))))</f>
        <v/>
      </c>
      <c r="O98" s="1" t="str">
        <f>IF(O97=0,0,(IF('Объяснение первой части'!O$5="d",1,(IF('Объяснение первой части'!O$5="c",0,"")))))</f>
        <v/>
      </c>
      <c r="P98" s="1" t="str">
        <f>IF(P97=0,0,(IF('Объяснение первой части'!P$5="d",1,(IF('Объяснение первой части'!P$5="c",0,"")))))</f>
        <v/>
      </c>
      <c r="Q98" s="1" t="str">
        <f>IF(Q97=0,0,(IF('Объяснение первой части'!Q$5="d",1,(IF('Объяснение первой части'!Q$5="c",0,"")))))</f>
        <v/>
      </c>
      <c r="R98" s="1" t="str">
        <f>IF(R97=0,0,(IF('Объяснение первой части'!R$5="d",1,(IF('Объяснение первой части'!R$5="c",0,"")))))</f>
        <v/>
      </c>
      <c r="S98" s="1" t="str">
        <f>IF(S97=0,0,(IF('Объяснение первой части'!S$5="d",1,(IF('Объяснение первой части'!S$5="c",0,"")))))</f>
        <v/>
      </c>
      <c r="T98" s="1" t="str">
        <f>IF(T97=0,0,(IF('Объяснение первой части'!T$5="d",1,(IF('Объяснение первой части'!T$5="c",0,"")))))</f>
        <v/>
      </c>
      <c r="U98" s="1" t="str">
        <f>IF(U97=0,0,(IF('Объяснение первой части'!U$5="d",1,(IF('Объяснение первой части'!U$5="c",0,"")))))</f>
        <v/>
      </c>
      <c r="V98" s="1" t="str">
        <f>IF(V97=0,0,(IF('Объяснение первой части'!V$5="d",1,(IF('Объяснение первой части'!V$5="c",0,"")))))</f>
        <v/>
      </c>
      <c r="W98" s="1" t="str">
        <f>IF(W97=0,0,(IF('Объяснение первой части'!W$5="d",1,(IF('Объяснение первой части'!W$5="c",0,"")))))</f>
        <v/>
      </c>
      <c r="X98" s="1" t="str">
        <f>IF(X97=0,0,(IF('Объяснение первой части'!X$5="d",1,(IF('Объяснение первой части'!X$5="c",0,"")))))</f>
        <v/>
      </c>
      <c r="Y98" s="1" t="str">
        <f>IF(Y97=0,0,(IF('Объяснение первой части'!Y$5="d",1,(IF('Объяснение первой части'!Y$5="c",0,"")))))</f>
        <v/>
      </c>
      <c r="Z98" s="1" t="str">
        <f>IF(Z97=0,0,(IF('Объяснение первой части'!Z$5="d",1,(IF('Объяснение первой части'!Z$5="c",0,"")))))</f>
        <v/>
      </c>
      <c r="AA98" s="1" t="str">
        <f>IF(AA97=0,0,(IF('Объяснение первой части'!AA$5="d",1,(IF('Объяснение первой части'!AA$5="c",0,"")))))</f>
        <v/>
      </c>
      <c r="AB98" s="1" t="str">
        <f>IF(AB97=0,0,(IF('Объяснение первой части'!AB$5="d",1,(IF('Объяснение первой части'!AB$5="c",0,"")))))</f>
        <v/>
      </c>
      <c r="AC98" s="1" t="str">
        <f>IF(AC97=0,0,(IF('Объяснение первой части'!AC$5="d",1,(IF('Объяснение первой части'!AC$5="c",0,"")))))</f>
        <v/>
      </c>
      <c r="AD98" s="1" t="str">
        <f>IF(AD97=0,0,(IF('Объяснение первой части'!AD$5="d",1,(IF('Объяснение первой части'!AD$5="c",0,"")))))</f>
        <v/>
      </c>
      <c r="AE98" s="1" t="str">
        <f>IF(AE97=0,0,(IF('Объяснение первой части'!AE$5="d",1,(IF('Объяснение первой части'!AE$5="c",0,"")))))</f>
        <v/>
      </c>
      <c r="AF98" s="1" t="str">
        <f>IF(AF97=0,0,(IF('Объяснение первой части'!AF$5="d",1,(IF('Объяснение первой части'!AF$5="c",0,"")))))</f>
        <v/>
      </c>
      <c r="AG98" s="1" t="str">
        <f>IF(AG97=0,0,(IF('Объяснение первой части'!AG$5="d",1,(IF('Объяснение первой части'!AG$5="c",0,"")))))</f>
        <v/>
      </c>
      <c r="AH98" s="1" t="str">
        <f>IF(AH97=0,0,(IF('Объяснение первой части'!AH$5="d",1,(IF('Объяснение первой части'!AH$5="c",0,"")))))</f>
        <v/>
      </c>
      <c r="AI98" s="1" t="str">
        <f>IF(AI97=0,0,(IF('Объяснение первой части'!AI$5="d",1,(IF('Объяснение первой части'!AI$5="c",0,"")))))</f>
        <v/>
      </c>
      <c r="AJ98" s="1" t="str">
        <f>IF(AJ97=0,0,(IF('Объяснение первой части'!AJ$5="d",1,(IF('Объяснение первой части'!AJ$5="c",0,"")))))</f>
        <v/>
      </c>
      <c r="AK98" s="1" t="str">
        <f>IF(AK97=0,0,(IF('Объяснение первой части'!AK$5="d",1,(IF('Объяснение первой части'!AK$5="c",0,"")))))</f>
        <v/>
      </c>
      <c r="AL98" s="1" t="str">
        <f>IF(AL97=0,0,(IF('Объяснение первой части'!AL$5="d",1,(IF('Объяснение первой части'!AL$5="c",0,"")))))</f>
        <v/>
      </c>
      <c r="AM98" s="1" t="str">
        <f>IF(AM97=0,0,(IF('Объяснение первой части'!AM$5="d",1,(IF('Объяснение первой части'!AM$5="c",0,"")))))</f>
        <v/>
      </c>
      <c r="AN98" s="1" t="str">
        <f>IF(AN97=0,0,(IF('Объяснение первой части'!AN$5="d",1,(IF('Объяснение первой части'!AN$5="c",0,"")))))</f>
        <v/>
      </c>
      <c r="AO98" s="1" t="str">
        <f>IF(AO97=0,0,(IF('Объяснение первой части'!AO$5="d",1,(IF('Объяснение первой части'!AO$5="c",0,"")))))</f>
        <v/>
      </c>
      <c r="AP98" s="1" t="str">
        <f>IF(AP97=0,0,(IF('Объяснение первой части'!AP$5="d",1,(IF('Объяснение первой части'!AP$5="c",0,"")))))</f>
        <v/>
      </c>
      <c r="AQ98" s="1" t="str">
        <f>IF(AQ97=0,0,(IF('Объяснение первой части'!AQ$5="d",1,(IF('Объяснение первой части'!AQ$5="c",0,"")))))</f>
        <v/>
      </c>
      <c r="AR98" s="1" t="str">
        <f>IF(AR97=0,0,(IF('Объяснение первой части'!AR$5="d",1,(IF('Объяснение первой части'!AR$5="c",0,"")))))</f>
        <v/>
      </c>
      <c r="AS98" s="1" t="str">
        <f>IF(AS97=0,0,(IF('Объяснение первой части'!AS$5="d",1,(IF('Объяснение первой части'!AS$5="c",0,"")))))</f>
        <v/>
      </c>
      <c r="AT98" s="1" t="str">
        <f>IF(AT97=0,0,(IF('Объяснение первой части'!AT$5="d",1,(IF('Объяснение первой части'!AT$5="c",0,"")))))</f>
        <v/>
      </c>
      <c r="AU98" s="1" t="str">
        <f>IF(AU97=0,0,(IF('Объяснение первой части'!AU$5="d",1,(IF('Объяснение первой части'!AU$5="c",0,"")))))</f>
        <v/>
      </c>
      <c r="AV98" s="1" t="str">
        <f>IF(AV97=0,0,(IF('Объяснение первой части'!AV$5="d",1,(IF('Объяснение первой части'!AV$5="c",0,"")))))</f>
        <v/>
      </c>
      <c r="AW98" s="1" t="str">
        <f>IF(AW97=0,0,(IF('Объяснение первой части'!AW$5="d",1,(IF('Объяснение первой части'!AW$5="c",0,"")))))</f>
        <v/>
      </c>
      <c r="AX98" s="1" t="str">
        <f>IF(AX97=0,0,(IF('Объяснение первой части'!AX$5="d",1,(IF('Объяснение первой части'!AX$5="c",0,"")))))</f>
        <v/>
      </c>
      <c r="AY98" s="1" t="str">
        <f>IF(AY97=0,0,(IF('Объяснение первой части'!AY$5="d",1,(IF('Объяснение первой части'!AY$5="c",0,"")))))</f>
        <v/>
      </c>
      <c r="AZ98" s="1" t="str">
        <f>IF(AZ97=0,0,(IF('Объяснение первой части'!AZ$5="d",1,(IF('Объяснение первой части'!AZ$5="c",0,"")))))</f>
        <v/>
      </c>
      <c r="BA98" s="1" t="str">
        <f>IF(BA97=0,0,(IF('Объяснение первой части'!BA$5="d",1,(IF('Объяснение первой части'!BA$5="c",0,"")))))</f>
        <v/>
      </c>
      <c r="BB98" s="1" t="str">
        <f>IF(BB97=0,0,(IF('Объяснение первой части'!BB$5="d",1,(IF('Объяснение первой части'!BB$5="c",0,"")))))</f>
        <v/>
      </c>
      <c r="BC98" s="1" t="str">
        <f>IF(BC97=0,0,(IF('Объяснение первой части'!BC$5="d",1,(IF('Объяснение первой части'!BC$5="c",0,"")))))</f>
        <v/>
      </c>
      <c r="BD98" s="1" t="str">
        <f>IF(BD97=0,0,(IF('Объяснение первой части'!BD$5="d",1,(IF('Объяснение первой части'!BD$5="c",0,"")))))</f>
        <v/>
      </c>
      <c r="BE98" s="1" t="str">
        <f>IF(BE97=0,0,(IF('Объяснение первой части'!BE$5="d",1,(IF('Объяснение первой части'!BE$5="c",0,"")))))</f>
        <v/>
      </c>
      <c r="BF98" s="1" t="str">
        <f>IF(BF97=0,0,(IF('Объяснение первой части'!BF$5="d",1,(IF('Объяснение первой части'!BF$5="c",0,"")))))</f>
        <v/>
      </c>
      <c r="BG98" s="1" t="str">
        <f>IF(BG97=0,0,(IF('Объяснение первой части'!BG$5="d",1,(IF('Объяснение первой части'!BG$5="c",0,"")))))</f>
        <v/>
      </c>
      <c r="BH98" s="1" t="str">
        <f>IF(BH97=0,0,(IF('Объяснение первой части'!BH$5="d",1,(IF('Объяснение первой части'!BH$5="c",0,"")))))</f>
        <v/>
      </c>
      <c r="BI98" s="1" t="str">
        <f>IF(BI97=0,0,(IF('Объяснение первой части'!BI$5="d",1,(IF('Объяснение первой части'!BI$5="c",0,"")))))</f>
        <v/>
      </c>
      <c r="BJ98" s="1" t="str">
        <f>IF(BJ97=0,0,(IF('Объяснение первой части'!BJ$5="d",1,(IF('Объяснение первой части'!BJ$5="c",0,"")))))</f>
        <v/>
      </c>
      <c r="BK98" s="1" t="str">
        <f>IF(BK97=0,0,(IF('Объяснение первой части'!BK$5="d",1,(IF('Объяснение первой части'!BK$5="c",0,"")))))</f>
        <v/>
      </c>
      <c r="BL98" s="1" t="str">
        <f>IF(BL97=0,0,(IF('Объяснение первой части'!BL$5="d",1,(IF('Объяснение первой части'!BL$5="c",0,"")))))</f>
        <v/>
      </c>
      <c r="BM98" s="1" t="str">
        <f>IF(BM97=0,0,(IF('Объяснение первой части'!BM$5="d",1,(IF('Объяснение первой части'!BM$5="c",0,"")))))</f>
        <v/>
      </c>
      <c r="BN98" s="1" t="str">
        <f>IF(BN97=0,0,(IF('Объяснение первой части'!BN$5="d",1,(IF('Объяснение первой части'!BN$5="c",0,"")))))</f>
        <v/>
      </c>
      <c r="BO98" s="1" t="str">
        <f>IF(BO97=0,0,(IF('Объяснение первой части'!BO$5="d",1,(IF('Объяснение первой части'!BO$5="c",0,"")))))</f>
        <v/>
      </c>
      <c r="BP98" s="1" t="str">
        <f>IF(BP97=0,0,(IF('Объяснение первой части'!BP$5="d",1,(IF('Объяснение первой части'!BP$5="c",0,"")))))</f>
        <v/>
      </c>
      <c r="BQ98" s="1" t="str">
        <f>IF(BQ97=0,0,(IF('Объяснение первой части'!BQ$5="d",1,(IF('Объяснение первой части'!BQ$5="c",0,"")))))</f>
        <v/>
      </c>
      <c r="BR98" s="1" t="str">
        <f>IF(BR97=0,0,(IF('Объяснение первой части'!BR$5="d",1,(IF('Объяснение первой части'!BR$5="c",0,"")))))</f>
        <v/>
      </c>
      <c r="BS98" s="1" t="str">
        <f>IF(BS97=0,0,(IF('Объяснение первой части'!BS$5="d",1,(IF('Объяснение первой части'!BS$5="c",0,"")))))</f>
        <v/>
      </c>
      <c r="BT98" s="1" t="str">
        <f>IF(BT97=0,0,(IF('Объяснение первой части'!BT$5="d",1,(IF('Объяснение первой части'!BT$5="c",0,"")))))</f>
        <v/>
      </c>
      <c r="BU98" s="1" t="str">
        <f>IF(BU97=0,0,(IF('Объяснение первой части'!BU$5="d",1,(IF('Объяснение первой части'!BU$5="c",0,"")))))</f>
        <v/>
      </c>
      <c r="BV98" s="1" t="str">
        <f>IF(BV97=0,0,(IF('Объяснение первой части'!BV$5="d",1,(IF('Объяснение первой части'!BV$5="c",0,"")))))</f>
        <v/>
      </c>
      <c r="BW98" s="1" t="str">
        <f>IF(BW97=0,0,(IF('Объяснение первой части'!BW$5="d",1,(IF('Объяснение первой части'!BW$5="c",0,"")))))</f>
        <v/>
      </c>
      <c r="BX98" s="1" t="str">
        <f>IF(BX97=0,0,(IF('Объяснение первой части'!BX$5="d",1,(IF('Объяснение первой части'!BX$5="c",0,"")))))</f>
        <v/>
      </c>
      <c r="BY98" s="1" t="str">
        <f>IF(BY97=0,0,(IF('Объяснение первой части'!BY$5="d",1,(IF('Объяснение первой части'!BY$5="c",0,"")))))</f>
        <v/>
      </c>
      <c r="BZ98" s="1" t="str">
        <f>IF(BZ97=0,0,(IF('Объяснение первой части'!BZ$5="d",1,(IF('Объяснение первой части'!BZ$5="c",0,"")))))</f>
        <v/>
      </c>
      <c r="CA98" s="1" t="str">
        <f>IF(CA97=0,0,(IF('Объяснение первой части'!CA$5="d",1,(IF('Объяснение первой части'!CA$5="c",0,"")))))</f>
        <v/>
      </c>
      <c r="CB98" s="1" t="str">
        <f>IF(CB97=0,0,(IF('Объяснение первой части'!CB$5="d",1,(IF('Объяснение первой части'!CB$5="c",0,"")))))</f>
        <v/>
      </c>
      <c r="CC98" s="1" t="str">
        <f>IF(CC97=0,0,(IF('Объяснение первой части'!CC$5="d",1,(IF('Объяснение первой части'!CC$5="c",0,"")))))</f>
        <v/>
      </c>
      <c r="CD98" s="1" t="str">
        <f>IF(CD97=0,0,(IF('Объяснение первой части'!CD$5="d",1,(IF('Объяснение первой части'!CD$5="c",0,"")))))</f>
        <v/>
      </c>
      <c r="CE98" s="1" t="str">
        <f>IF(CE97=0,0,(IF('Объяснение первой части'!CE$5="d",1,(IF('Объяснение первой части'!CE$5="c",0,"")))))</f>
        <v/>
      </c>
      <c r="CF98" s="1" t="str">
        <f>IF(CF97=0,0,(IF('Объяснение первой части'!CF$5="d",1,(IF('Объяснение первой части'!CF$5="c",0,"")))))</f>
        <v/>
      </c>
      <c r="CG98" s="1" t="str">
        <f>IF(CG97=0,0,(IF('Объяснение первой части'!CG$5="d",1,(IF('Объяснение первой части'!CG$5="c",0,"")))))</f>
        <v/>
      </c>
      <c r="CH98" s="1" t="str">
        <f>IF(CH97=0,0,(IF('Объяснение первой части'!CH$5="d",1,(IF('Объяснение первой части'!CH$5="c",0,"")))))</f>
        <v/>
      </c>
      <c r="CI98" s="1" t="str">
        <f>IF(CI97=0,0,(IF('Объяснение первой части'!CI$5="d",1,(IF('Объяснение первой части'!CI$5="c",0,"")))))</f>
        <v/>
      </c>
      <c r="CJ98" s="1" t="str">
        <f>IF(CJ97=0,0,(IF('Объяснение первой части'!CJ$5="d",1,(IF('Объяснение первой части'!CJ$5="c",0,"")))))</f>
        <v/>
      </c>
      <c r="CK98" s="1" t="str">
        <f>IF(CK97=0,0,(IF('Объяснение первой части'!CK$5="d",1,(IF('Объяснение первой части'!CK$5="c",0,"")))))</f>
        <v/>
      </c>
      <c r="CL98" s="1" t="str">
        <f>IF(CL97=0,0,(IF('Объяснение первой части'!CL$5="d",1,(IF('Объяснение первой части'!CL$5="c",0,"")))))</f>
        <v/>
      </c>
      <c r="CM98" s="1" t="str">
        <f>IF(CM97=0,0,(IF('Объяснение первой части'!CM$5="d",1,(IF('Объяснение первой части'!CM$5="c",0,"")))))</f>
        <v/>
      </c>
      <c r="CN98" s="1" t="str">
        <f>IF(CN97=0,0,(IF('Объяснение первой части'!CN$5="d",1,(IF('Объяснение первой части'!CN$5="c",0,"")))))</f>
        <v/>
      </c>
      <c r="CO98" s="1" t="str">
        <f>IF(CO97=0,0,(IF('Объяснение первой части'!CO$5="d",1,(IF('Объяснение первой части'!CO$5="c",0,"")))))</f>
        <v/>
      </c>
      <c r="CP98" s="1" t="str">
        <f>IF(CP97=0,0,(IF('Объяснение первой части'!CP$5="d",1,(IF('Объяснение первой части'!CP$5="c",0,"")))))</f>
        <v/>
      </c>
      <c r="CQ98" s="1" t="str">
        <f>IF(CQ97=0,0,(IF('Объяснение первой части'!CQ$5="d",1,(IF('Объяснение первой части'!CQ$5="c",0,"")))))</f>
        <v/>
      </c>
      <c r="CR98" s="1" t="str">
        <f>IF(CR97=0,0,(IF('Объяснение первой части'!CR$5="d",1,(IF('Объяснение первой части'!CR$5="c",0,"")))))</f>
        <v/>
      </c>
      <c r="CS98" s="1" t="str">
        <f>IF(CS97=0,0,(IF('Объяснение первой части'!CS$5="d",1,(IF('Объяснение первой части'!CS$5="c",0,"")))))</f>
        <v/>
      </c>
      <c r="CT98" s="1" t="str">
        <f>IF(CT97=0,0,(IF('Объяснение первой части'!CT$5="d",1,(IF('Объяснение первой части'!CT$5="c",0,"")))))</f>
        <v/>
      </c>
      <c r="CU98" s="1" t="str">
        <f>IF(CU97=0,0,(IF('Объяснение первой части'!CU$5="d",1,(IF('Объяснение первой части'!CU$5="c",0,"")))))</f>
        <v/>
      </c>
      <c r="CV98" s="1" t="str">
        <f>IF(CV97=0,0,(IF('Объяснение первой части'!CV$5="d",1,(IF('Объяснение первой части'!CV$5="c",0,"")))))</f>
        <v/>
      </c>
      <c r="CW98" s="1" t="str">
        <f>IF(CW97=0,0,(IF('Объяснение первой части'!CW$5="d",1,(IF('Объяснение первой части'!CW$5="c",0,"")))))</f>
        <v/>
      </c>
      <c r="CX98" s="50" t="str">
        <f>IF(CX97=0,0,(IF('Объяснение первой части'!CX$5="d",1,(IF('Объяснение первой части'!CX$5="c",0,"")))))</f>
        <v/>
      </c>
    </row>
    <row r="99" spans="1:102" x14ac:dyDescent="0.25">
      <c r="A99" s="121"/>
      <c r="B99" s="122"/>
      <c r="C99" s="1" t="str">
        <f>IF(C98=0,0,(IF('Объяснение первой части'!C$6="d",1,(IF('Объяснение первой части'!C$6="c",0,"")))))</f>
        <v/>
      </c>
      <c r="D99" s="1" t="str">
        <f>IF(D98=0,0,(IF('Объяснение первой части'!D$6="d",1,(IF('Объяснение первой части'!D$6="c",0,"")))))</f>
        <v/>
      </c>
      <c r="E99" s="1" t="str">
        <f>IF(E98=0,0,(IF('Объяснение первой части'!E$6="d",1,(IF('Объяснение первой части'!E$6="c",0,"")))))</f>
        <v/>
      </c>
      <c r="F99" s="1" t="str">
        <f>IF(F98=0,0,(IF('Объяснение первой части'!F$6="d",1,(IF('Объяснение первой части'!F$6="c",0,"")))))</f>
        <v/>
      </c>
      <c r="G99" s="1" t="str">
        <f>IF(G98=0,0,(IF('Объяснение первой части'!G$6="d",1,(IF('Объяснение первой части'!G$6="c",0,"")))))</f>
        <v/>
      </c>
      <c r="H99" s="1" t="str">
        <f>IF(H98=0,0,(IF('Объяснение первой части'!H$6="d",1,(IF('Объяснение первой части'!H$6="c",0,"")))))</f>
        <v/>
      </c>
      <c r="I99" s="1" t="str">
        <f>IF(I98=0,0,(IF('Объяснение первой части'!I$6="d",1,(IF('Объяснение первой части'!I$6="c",0,"")))))</f>
        <v/>
      </c>
      <c r="J99" s="1" t="str">
        <f>IF(J98=0,0,(IF('Объяснение первой части'!J$6="d",1,(IF('Объяснение первой части'!J$6="c",0,"")))))</f>
        <v/>
      </c>
      <c r="K99" s="1" t="str">
        <f>IF(K98=0,0,(IF('Объяснение первой части'!K$6="d",1,(IF('Объяснение первой части'!K$6="c",0,"")))))</f>
        <v/>
      </c>
      <c r="L99" s="1" t="str">
        <f>IF(L98=0,0,(IF('Объяснение первой части'!L$6="d",1,(IF('Объяснение первой части'!L$6="c",0,"")))))</f>
        <v/>
      </c>
      <c r="M99" s="1" t="str">
        <f>IF(M98=0,0,(IF('Объяснение первой части'!M$6="d",1,(IF('Объяснение первой части'!M$6="c",0,"")))))</f>
        <v/>
      </c>
      <c r="N99" s="1" t="str">
        <f>IF(N98=0,0,(IF('Объяснение первой части'!N$6="d",1,(IF('Объяснение первой части'!N$6="c",0,"")))))</f>
        <v/>
      </c>
      <c r="O99" s="1" t="str">
        <f>IF(O98=0,0,(IF('Объяснение первой части'!O$6="d",1,(IF('Объяснение первой части'!O$6="c",0,"")))))</f>
        <v/>
      </c>
      <c r="P99" s="1" t="str">
        <f>IF(P98=0,0,(IF('Объяснение первой части'!P$6="d",1,(IF('Объяснение первой части'!P$6="c",0,"")))))</f>
        <v/>
      </c>
      <c r="Q99" s="1" t="str">
        <f>IF(Q98=0,0,(IF('Объяснение первой части'!Q$6="d",1,(IF('Объяснение первой части'!Q$6="c",0,"")))))</f>
        <v/>
      </c>
      <c r="R99" s="1" t="str">
        <f>IF(R98=0,0,(IF('Объяснение первой части'!R$6="d",1,(IF('Объяснение первой части'!R$6="c",0,"")))))</f>
        <v/>
      </c>
      <c r="S99" s="1" t="str">
        <f>IF(S98=0,0,(IF('Объяснение первой части'!S$6="d",1,(IF('Объяснение первой части'!S$6="c",0,"")))))</f>
        <v/>
      </c>
      <c r="T99" s="1" t="str">
        <f>IF(T98=0,0,(IF('Объяснение первой части'!T$6="d",1,(IF('Объяснение первой части'!T$6="c",0,"")))))</f>
        <v/>
      </c>
      <c r="U99" s="1" t="str">
        <f>IF(U98=0,0,(IF('Объяснение первой части'!U$6="d",1,(IF('Объяснение первой части'!U$6="c",0,"")))))</f>
        <v/>
      </c>
      <c r="V99" s="1" t="str">
        <f>IF(V98=0,0,(IF('Объяснение первой части'!V$6="d",1,(IF('Объяснение первой части'!V$6="c",0,"")))))</f>
        <v/>
      </c>
      <c r="W99" s="1" t="str">
        <f>IF(W98=0,0,(IF('Объяснение первой части'!W$6="d",1,(IF('Объяснение первой части'!W$6="c",0,"")))))</f>
        <v/>
      </c>
      <c r="X99" s="1" t="str">
        <f>IF(X98=0,0,(IF('Объяснение первой части'!X$6="d",1,(IF('Объяснение первой части'!X$6="c",0,"")))))</f>
        <v/>
      </c>
      <c r="Y99" s="1" t="str">
        <f>IF(Y98=0,0,(IF('Объяснение первой части'!Y$6="d",1,(IF('Объяснение первой части'!Y$6="c",0,"")))))</f>
        <v/>
      </c>
      <c r="Z99" s="1" t="str">
        <f>IF(Z98=0,0,(IF('Объяснение первой части'!Z$6="d",1,(IF('Объяснение первой части'!Z$6="c",0,"")))))</f>
        <v/>
      </c>
      <c r="AA99" s="1" t="str">
        <f>IF(AA98=0,0,(IF('Объяснение первой части'!AA$6="d",1,(IF('Объяснение первой части'!AA$6="c",0,"")))))</f>
        <v/>
      </c>
      <c r="AB99" s="1" t="str">
        <f>IF(AB98=0,0,(IF('Объяснение первой части'!AB$6="d",1,(IF('Объяснение первой части'!AB$6="c",0,"")))))</f>
        <v/>
      </c>
      <c r="AC99" s="1" t="str">
        <f>IF(AC98=0,0,(IF('Объяснение первой части'!AC$6="d",1,(IF('Объяснение первой части'!AC$6="c",0,"")))))</f>
        <v/>
      </c>
      <c r="AD99" s="1" t="str">
        <f>IF(AD98=0,0,(IF('Объяснение первой части'!AD$6="d",1,(IF('Объяснение первой части'!AD$6="c",0,"")))))</f>
        <v/>
      </c>
      <c r="AE99" s="1" t="str">
        <f>IF(AE98=0,0,(IF('Объяснение первой части'!AE$6="d",1,(IF('Объяснение первой части'!AE$6="c",0,"")))))</f>
        <v/>
      </c>
      <c r="AF99" s="1" t="str">
        <f>IF(AF98=0,0,(IF('Объяснение первой части'!AF$6="d",1,(IF('Объяснение первой части'!AF$6="c",0,"")))))</f>
        <v/>
      </c>
      <c r="AG99" s="1" t="str">
        <f>IF(AG98=0,0,(IF('Объяснение первой части'!AG$6="d",1,(IF('Объяснение первой части'!AG$6="c",0,"")))))</f>
        <v/>
      </c>
      <c r="AH99" s="1" t="str">
        <f>IF(AH98=0,0,(IF('Объяснение первой части'!AH$6="d",1,(IF('Объяснение первой части'!AH$6="c",0,"")))))</f>
        <v/>
      </c>
      <c r="AI99" s="1" t="str">
        <f>IF(AI98=0,0,(IF('Объяснение первой части'!AI$6="d",1,(IF('Объяснение первой части'!AI$6="c",0,"")))))</f>
        <v/>
      </c>
      <c r="AJ99" s="1" t="str">
        <f>IF(AJ98=0,0,(IF('Объяснение первой части'!AJ$6="d",1,(IF('Объяснение первой части'!AJ$6="c",0,"")))))</f>
        <v/>
      </c>
      <c r="AK99" s="1" t="str">
        <f>IF(AK98=0,0,(IF('Объяснение первой части'!AK$6="d",1,(IF('Объяснение первой части'!AK$6="c",0,"")))))</f>
        <v/>
      </c>
      <c r="AL99" s="1" t="str">
        <f>IF(AL98=0,0,(IF('Объяснение первой части'!AL$6="d",1,(IF('Объяснение первой части'!AL$6="c",0,"")))))</f>
        <v/>
      </c>
      <c r="AM99" s="1" t="str">
        <f>IF(AM98=0,0,(IF('Объяснение первой части'!AM$6="d",1,(IF('Объяснение первой части'!AM$6="c",0,"")))))</f>
        <v/>
      </c>
      <c r="AN99" s="1" t="str">
        <f>IF(AN98=0,0,(IF('Объяснение первой части'!AN$6="d",1,(IF('Объяснение первой части'!AN$6="c",0,"")))))</f>
        <v/>
      </c>
      <c r="AO99" s="1" t="str">
        <f>IF(AO98=0,0,(IF('Объяснение первой части'!AO$6="d",1,(IF('Объяснение первой части'!AO$6="c",0,"")))))</f>
        <v/>
      </c>
      <c r="AP99" s="1" t="str">
        <f>IF(AP98=0,0,(IF('Объяснение первой части'!AP$6="d",1,(IF('Объяснение первой части'!AP$6="c",0,"")))))</f>
        <v/>
      </c>
      <c r="AQ99" s="1" t="str">
        <f>IF(AQ98=0,0,(IF('Объяснение первой части'!AQ$6="d",1,(IF('Объяснение первой части'!AQ$6="c",0,"")))))</f>
        <v/>
      </c>
      <c r="AR99" s="1" t="str">
        <f>IF(AR98=0,0,(IF('Объяснение первой части'!AR$6="d",1,(IF('Объяснение первой части'!AR$6="c",0,"")))))</f>
        <v/>
      </c>
      <c r="AS99" s="1" t="str">
        <f>IF(AS98=0,0,(IF('Объяснение первой части'!AS$6="d",1,(IF('Объяснение первой части'!AS$6="c",0,"")))))</f>
        <v/>
      </c>
      <c r="AT99" s="1" t="str">
        <f>IF(AT98=0,0,(IF('Объяснение первой части'!AT$6="d",1,(IF('Объяснение первой части'!AT$6="c",0,"")))))</f>
        <v/>
      </c>
      <c r="AU99" s="1" t="str">
        <f>IF(AU98=0,0,(IF('Объяснение первой части'!AU$6="d",1,(IF('Объяснение первой части'!AU$6="c",0,"")))))</f>
        <v/>
      </c>
      <c r="AV99" s="1" t="str">
        <f>IF(AV98=0,0,(IF('Объяснение первой части'!AV$6="d",1,(IF('Объяснение первой части'!AV$6="c",0,"")))))</f>
        <v/>
      </c>
      <c r="AW99" s="1" t="str">
        <f>IF(AW98=0,0,(IF('Объяснение первой части'!AW$6="d",1,(IF('Объяснение первой части'!AW$6="c",0,"")))))</f>
        <v/>
      </c>
      <c r="AX99" s="1" t="str">
        <f>IF(AX98=0,0,(IF('Объяснение первой части'!AX$6="d",1,(IF('Объяснение первой части'!AX$6="c",0,"")))))</f>
        <v/>
      </c>
      <c r="AY99" s="1" t="str">
        <f>IF(AY98=0,0,(IF('Объяснение первой части'!AY$6="d",1,(IF('Объяснение первой части'!AY$6="c",0,"")))))</f>
        <v/>
      </c>
      <c r="AZ99" s="1" t="str">
        <f>IF(AZ98=0,0,(IF('Объяснение первой части'!AZ$6="d",1,(IF('Объяснение первой части'!AZ$6="c",0,"")))))</f>
        <v/>
      </c>
      <c r="BA99" s="1" t="str">
        <f>IF(BA98=0,0,(IF('Объяснение первой части'!BA$6="d",1,(IF('Объяснение первой части'!BA$6="c",0,"")))))</f>
        <v/>
      </c>
      <c r="BB99" s="1" t="str">
        <f>IF(BB98=0,0,(IF('Объяснение первой части'!BB$6="d",1,(IF('Объяснение первой части'!BB$6="c",0,"")))))</f>
        <v/>
      </c>
      <c r="BC99" s="1" t="str">
        <f>IF(BC98=0,0,(IF('Объяснение первой части'!BC$6="d",1,(IF('Объяснение первой части'!BC$6="c",0,"")))))</f>
        <v/>
      </c>
      <c r="BD99" s="1" t="str">
        <f>IF(BD98=0,0,(IF('Объяснение первой части'!BD$6="d",1,(IF('Объяснение первой части'!BD$6="c",0,"")))))</f>
        <v/>
      </c>
      <c r="BE99" s="1" t="str">
        <f>IF(BE98=0,0,(IF('Объяснение первой части'!BE$6="d",1,(IF('Объяснение первой части'!BE$6="c",0,"")))))</f>
        <v/>
      </c>
      <c r="BF99" s="1" t="str">
        <f>IF(BF98=0,0,(IF('Объяснение первой части'!BF$6="d",1,(IF('Объяснение первой части'!BF$6="c",0,"")))))</f>
        <v/>
      </c>
      <c r="BG99" s="1" t="str">
        <f>IF(BG98=0,0,(IF('Объяснение первой части'!BG$6="d",1,(IF('Объяснение первой части'!BG$6="c",0,"")))))</f>
        <v/>
      </c>
      <c r="BH99" s="1" t="str">
        <f>IF(BH98=0,0,(IF('Объяснение первой части'!BH$6="d",1,(IF('Объяснение первой части'!BH$6="c",0,"")))))</f>
        <v/>
      </c>
      <c r="BI99" s="1" t="str">
        <f>IF(BI98=0,0,(IF('Объяснение первой части'!BI$6="d",1,(IF('Объяснение первой части'!BI$6="c",0,"")))))</f>
        <v/>
      </c>
      <c r="BJ99" s="1" t="str">
        <f>IF(BJ98=0,0,(IF('Объяснение первой части'!BJ$6="d",1,(IF('Объяснение первой части'!BJ$6="c",0,"")))))</f>
        <v/>
      </c>
      <c r="BK99" s="1" t="str">
        <f>IF(BK98=0,0,(IF('Объяснение первой части'!BK$6="d",1,(IF('Объяснение первой части'!BK$6="c",0,"")))))</f>
        <v/>
      </c>
      <c r="BL99" s="1" t="str">
        <f>IF(BL98=0,0,(IF('Объяснение первой части'!BL$6="d",1,(IF('Объяснение первой части'!BL$6="c",0,"")))))</f>
        <v/>
      </c>
      <c r="BM99" s="1" t="str">
        <f>IF(BM98=0,0,(IF('Объяснение первой части'!BM$6="d",1,(IF('Объяснение первой части'!BM$6="c",0,"")))))</f>
        <v/>
      </c>
      <c r="BN99" s="1" t="str">
        <f>IF(BN98=0,0,(IF('Объяснение первой части'!BN$6="d",1,(IF('Объяснение первой части'!BN$6="c",0,"")))))</f>
        <v/>
      </c>
      <c r="BO99" s="1" t="str">
        <f>IF(BO98=0,0,(IF('Объяснение первой части'!BO$6="d",1,(IF('Объяснение первой части'!BO$6="c",0,"")))))</f>
        <v/>
      </c>
      <c r="BP99" s="1" t="str">
        <f>IF(BP98=0,0,(IF('Объяснение первой части'!BP$6="d",1,(IF('Объяснение первой части'!BP$6="c",0,"")))))</f>
        <v/>
      </c>
      <c r="BQ99" s="1" t="str">
        <f>IF(BQ98=0,0,(IF('Объяснение первой части'!BQ$6="d",1,(IF('Объяснение первой части'!BQ$6="c",0,"")))))</f>
        <v/>
      </c>
      <c r="BR99" s="1" t="str">
        <f>IF(BR98=0,0,(IF('Объяснение первой части'!BR$6="d",1,(IF('Объяснение первой части'!BR$6="c",0,"")))))</f>
        <v/>
      </c>
      <c r="BS99" s="1" t="str">
        <f>IF(BS98=0,0,(IF('Объяснение первой части'!BS$6="d",1,(IF('Объяснение первой части'!BS$6="c",0,"")))))</f>
        <v/>
      </c>
      <c r="BT99" s="1" t="str">
        <f>IF(BT98=0,0,(IF('Объяснение первой части'!BT$6="d",1,(IF('Объяснение первой части'!BT$6="c",0,"")))))</f>
        <v/>
      </c>
      <c r="BU99" s="1" t="str">
        <f>IF(BU98=0,0,(IF('Объяснение первой части'!BU$6="d",1,(IF('Объяснение первой части'!BU$6="c",0,"")))))</f>
        <v/>
      </c>
      <c r="BV99" s="1" t="str">
        <f>IF(BV98=0,0,(IF('Объяснение первой части'!BV$6="d",1,(IF('Объяснение первой части'!BV$6="c",0,"")))))</f>
        <v/>
      </c>
      <c r="BW99" s="1" t="str">
        <f>IF(BW98=0,0,(IF('Объяснение первой части'!BW$6="d",1,(IF('Объяснение первой части'!BW$6="c",0,"")))))</f>
        <v/>
      </c>
      <c r="BX99" s="1" t="str">
        <f>IF(BX98=0,0,(IF('Объяснение первой части'!BX$6="d",1,(IF('Объяснение первой части'!BX$6="c",0,"")))))</f>
        <v/>
      </c>
      <c r="BY99" s="1" t="str">
        <f>IF(BY98=0,0,(IF('Объяснение первой части'!BY$6="d",1,(IF('Объяснение первой части'!BY$6="c",0,"")))))</f>
        <v/>
      </c>
      <c r="BZ99" s="1" t="str">
        <f>IF(BZ98=0,0,(IF('Объяснение первой части'!BZ$6="d",1,(IF('Объяснение первой части'!BZ$6="c",0,"")))))</f>
        <v/>
      </c>
      <c r="CA99" s="1" t="str">
        <f>IF(CA98=0,0,(IF('Объяснение первой части'!CA$6="d",1,(IF('Объяснение первой части'!CA$6="c",0,"")))))</f>
        <v/>
      </c>
      <c r="CB99" s="1" t="str">
        <f>IF(CB98=0,0,(IF('Объяснение первой части'!CB$6="d",1,(IF('Объяснение первой части'!CB$6="c",0,"")))))</f>
        <v/>
      </c>
      <c r="CC99" s="1" t="str">
        <f>IF(CC98=0,0,(IF('Объяснение первой части'!CC$6="d",1,(IF('Объяснение первой части'!CC$6="c",0,"")))))</f>
        <v/>
      </c>
      <c r="CD99" s="1" t="str">
        <f>IF(CD98=0,0,(IF('Объяснение первой части'!CD$6="d",1,(IF('Объяснение первой части'!CD$6="c",0,"")))))</f>
        <v/>
      </c>
      <c r="CE99" s="1" t="str">
        <f>IF(CE98=0,0,(IF('Объяснение первой части'!CE$6="d",1,(IF('Объяснение первой части'!CE$6="c",0,"")))))</f>
        <v/>
      </c>
      <c r="CF99" s="1" t="str">
        <f>IF(CF98=0,0,(IF('Объяснение первой части'!CF$6="d",1,(IF('Объяснение первой части'!CF$6="c",0,"")))))</f>
        <v/>
      </c>
      <c r="CG99" s="1" t="str">
        <f>IF(CG98=0,0,(IF('Объяснение первой части'!CG$6="d",1,(IF('Объяснение первой части'!CG$6="c",0,"")))))</f>
        <v/>
      </c>
      <c r="CH99" s="1" t="str">
        <f>IF(CH98=0,0,(IF('Объяснение первой части'!CH$6="d",1,(IF('Объяснение первой части'!CH$6="c",0,"")))))</f>
        <v/>
      </c>
      <c r="CI99" s="1" t="str">
        <f>IF(CI98=0,0,(IF('Объяснение первой части'!CI$6="d",1,(IF('Объяснение первой части'!CI$6="c",0,"")))))</f>
        <v/>
      </c>
      <c r="CJ99" s="1" t="str">
        <f>IF(CJ98=0,0,(IF('Объяснение первой части'!CJ$6="d",1,(IF('Объяснение первой части'!CJ$6="c",0,"")))))</f>
        <v/>
      </c>
      <c r="CK99" s="1" t="str">
        <f>IF(CK98=0,0,(IF('Объяснение первой части'!CK$6="d",1,(IF('Объяснение первой части'!CK$6="c",0,"")))))</f>
        <v/>
      </c>
      <c r="CL99" s="1" t="str">
        <f>IF(CL98=0,0,(IF('Объяснение первой части'!CL$6="d",1,(IF('Объяснение первой части'!CL$6="c",0,"")))))</f>
        <v/>
      </c>
      <c r="CM99" s="1" t="str">
        <f>IF(CM98=0,0,(IF('Объяснение первой части'!CM$6="d",1,(IF('Объяснение первой части'!CM$6="c",0,"")))))</f>
        <v/>
      </c>
      <c r="CN99" s="1" t="str">
        <f>IF(CN98=0,0,(IF('Объяснение первой части'!CN$6="d",1,(IF('Объяснение первой части'!CN$6="c",0,"")))))</f>
        <v/>
      </c>
      <c r="CO99" s="1" t="str">
        <f>IF(CO98=0,0,(IF('Объяснение первой части'!CO$6="d",1,(IF('Объяснение первой части'!CO$6="c",0,"")))))</f>
        <v/>
      </c>
      <c r="CP99" s="1" t="str">
        <f>IF(CP98=0,0,(IF('Объяснение первой части'!CP$6="d",1,(IF('Объяснение первой части'!CP$6="c",0,"")))))</f>
        <v/>
      </c>
      <c r="CQ99" s="1" t="str">
        <f>IF(CQ98=0,0,(IF('Объяснение первой части'!CQ$6="d",1,(IF('Объяснение первой части'!CQ$6="c",0,"")))))</f>
        <v/>
      </c>
      <c r="CR99" s="1" t="str">
        <f>IF(CR98=0,0,(IF('Объяснение первой части'!CR$6="d",1,(IF('Объяснение первой части'!CR$6="c",0,"")))))</f>
        <v/>
      </c>
      <c r="CS99" s="1" t="str">
        <f>IF(CS98=0,0,(IF('Объяснение первой части'!CS$6="d",1,(IF('Объяснение первой части'!CS$6="c",0,"")))))</f>
        <v/>
      </c>
      <c r="CT99" s="1" t="str">
        <f>IF(CT98=0,0,(IF('Объяснение первой части'!CT$6="d",1,(IF('Объяснение первой части'!CT$6="c",0,"")))))</f>
        <v/>
      </c>
      <c r="CU99" s="1" t="str">
        <f>IF(CU98=0,0,(IF('Объяснение первой части'!CU$6="d",1,(IF('Объяснение первой части'!CU$6="c",0,"")))))</f>
        <v/>
      </c>
      <c r="CV99" s="1" t="str">
        <f>IF(CV98=0,0,(IF('Объяснение первой части'!CV$6="d",1,(IF('Объяснение первой части'!CV$6="c",0,"")))))</f>
        <v/>
      </c>
      <c r="CW99" s="1" t="str">
        <f>IF(CW98=0,0,(IF('Объяснение первой части'!CW$6="d",1,(IF('Объяснение первой части'!CW$6="c",0,"")))))</f>
        <v/>
      </c>
      <c r="CX99" s="50" t="str">
        <f>IF(CX98=0,0,(IF('Объяснение первой части'!CX$6="d",1,(IF('Объяснение первой части'!CX$6="c",0,"")))))</f>
        <v/>
      </c>
    </row>
    <row r="100" spans="1:102" x14ac:dyDescent="0.25">
      <c r="A100" s="121"/>
      <c r="B100" s="122"/>
      <c r="C100" s="1" t="str">
        <f>IF(C99=0,0,(IF('Объяснение первой части'!C$7="d",1,(IF('Объяснение первой части'!C$7="c",0,"")))))</f>
        <v/>
      </c>
      <c r="D100" s="1" t="str">
        <f>IF(D99=0,0,(IF('Объяснение первой части'!D$7="d",1,(IF('Объяснение первой части'!D$7="c",0,"")))))</f>
        <v/>
      </c>
      <c r="E100" s="1" t="str">
        <f>IF(E99=0,0,(IF('Объяснение первой части'!E$7="d",1,(IF('Объяснение первой части'!E$7="c",0,"")))))</f>
        <v/>
      </c>
      <c r="F100" s="1" t="str">
        <f>IF(F99=0,0,(IF('Объяснение первой части'!F$7="d",1,(IF('Объяснение первой части'!F$7="c",0,"")))))</f>
        <v/>
      </c>
      <c r="G100" s="1" t="str">
        <f>IF(G99=0,0,(IF('Объяснение первой части'!G$7="d",1,(IF('Объяснение первой части'!G$7="c",0,"")))))</f>
        <v/>
      </c>
      <c r="H100" s="1" t="str">
        <f>IF(H99=0,0,(IF('Объяснение первой части'!H$7="d",1,(IF('Объяснение первой части'!H$7="c",0,"")))))</f>
        <v/>
      </c>
      <c r="I100" s="1" t="str">
        <f>IF(I99=0,0,(IF('Объяснение первой части'!I$7="d",1,(IF('Объяснение первой части'!I$7="c",0,"")))))</f>
        <v/>
      </c>
      <c r="J100" s="1" t="str">
        <f>IF(J99=0,0,(IF('Объяснение первой части'!J$7="d",1,(IF('Объяснение первой части'!J$7="c",0,"")))))</f>
        <v/>
      </c>
      <c r="K100" s="1" t="str">
        <f>IF(K99=0,0,(IF('Объяснение первой части'!K$7="d",1,(IF('Объяснение первой части'!K$7="c",0,"")))))</f>
        <v/>
      </c>
      <c r="L100" s="1" t="str">
        <f>IF(L99=0,0,(IF('Объяснение первой части'!L$7="d",1,(IF('Объяснение первой части'!L$7="c",0,"")))))</f>
        <v/>
      </c>
      <c r="M100" s="1" t="str">
        <f>IF(M99=0,0,(IF('Объяснение первой части'!M$7="d",1,(IF('Объяснение первой части'!M$7="c",0,"")))))</f>
        <v/>
      </c>
      <c r="N100" s="1" t="str">
        <f>IF(N99=0,0,(IF('Объяснение первой части'!N$7="d",1,(IF('Объяснение первой части'!N$7="c",0,"")))))</f>
        <v/>
      </c>
      <c r="O100" s="1" t="str">
        <f>IF(O99=0,0,(IF('Объяснение первой части'!O$7="d",1,(IF('Объяснение первой части'!O$7="c",0,"")))))</f>
        <v/>
      </c>
      <c r="P100" s="1" t="str">
        <f>IF(P99=0,0,(IF('Объяснение первой части'!P$7="d",1,(IF('Объяснение первой части'!P$7="c",0,"")))))</f>
        <v/>
      </c>
      <c r="Q100" s="1" t="str">
        <f>IF(Q99=0,0,(IF('Объяснение первой части'!Q$7="d",1,(IF('Объяснение первой части'!Q$7="c",0,"")))))</f>
        <v/>
      </c>
      <c r="R100" s="1" t="str">
        <f>IF(R99=0,0,(IF('Объяснение первой части'!R$7="d",1,(IF('Объяснение первой части'!R$7="c",0,"")))))</f>
        <v/>
      </c>
      <c r="S100" s="1" t="str">
        <f>IF(S99=0,0,(IF('Объяснение первой части'!S$7="d",1,(IF('Объяснение первой части'!S$7="c",0,"")))))</f>
        <v/>
      </c>
      <c r="T100" s="1" t="str">
        <f>IF(T99=0,0,(IF('Объяснение первой части'!T$7="d",1,(IF('Объяснение первой части'!T$7="c",0,"")))))</f>
        <v/>
      </c>
      <c r="U100" s="1" t="str">
        <f>IF(U99=0,0,(IF('Объяснение первой части'!U$7="d",1,(IF('Объяснение первой части'!U$7="c",0,"")))))</f>
        <v/>
      </c>
      <c r="V100" s="1" t="str">
        <f>IF(V99=0,0,(IF('Объяснение первой части'!V$7="d",1,(IF('Объяснение первой части'!V$7="c",0,"")))))</f>
        <v/>
      </c>
      <c r="W100" s="1" t="str">
        <f>IF(W99=0,0,(IF('Объяснение первой части'!W$7="d",1,(IF('Объяснение первой части'!W$7="c",0,"")))))</f>
        <v/>
      </c>
      <c r="X100" s="1" t="str">
        <f>IF(X99=0,0,(IF('Объяснение первой части'!X$7="d",1,(IF('Объяснение первой части'!X$7="c",0,"")))))</f>
        <v/>
      </c>
      <c r="Y100" s="1" t="str">
        <f>IF(Y99=0,0,(IF('Объяснение первой части'!Y$7="d",1,(IF('Объяснение первой части'!Y$7="c",0,"")))))</f>
        <v/>
      </c>
      <c r="Z100" s="1" t="str">
        <f>IF(Z99=0,0,(IF('Объяснение первой части'!Z$7="d",1,(IF('Объяснение первой части'!Z$7="c",0,"")))))</f>
        <v/>
      </c>
      <c r="AA100" s="1" t="str">
        <f>IF(AA99=0,0,(IF('Объяснение первой части'!AA$7="d",1,(IF('Объяснение первой части'!AA$7="c",0,"")))))</f>
        <v/>
      </c>
      <c r="AB100" s="1" t="str">
        <f>IF(AB99=0,0,(IF('Объяснение первой части'!AB$7="d",1,(IF('Объяснение первой части'!AB$7="c",0,"")))))</f>
        <v/>
      </c>
      <c r="AC100" s="1" t="str">
        <f>IF(AC99=0,0,(IF('Объяснение первой части'!AC$7="d",1,(IF('Объяснение первой части'!AC$7="c",0,"")))))</f>
        <v/>
      </c>
      <c r="AD100" s="1" t="str">
        <f>IF(AD99=0,0,(IF('Объяснение первой части'!AD$7="d",1,(IF('Объяснение первой части'!AD$7="c",0,"")))))</f>
        <v/>
      </c>
      <c r="AE100" s="1" t="str">
        <f>IF(AE99=0,0,(IF('Объяснение первой части'!AE$7="d",1,(IF('Объяснение первой части'!AE$7="c",0,"")))))</f>
        <v/>
      </c>
      <c r="AF100" s="1" t="str">
        <f>IF(AF99=0,0,(IF('Объяснение первой части'!AF$7="d",1,(IF('Объяснение первой части'!AF$7="c",0,"")))))</f>
        <v/>
      </c>
      <c r="AG100" s="1" t="str">
        <f>IF(AG99=0,0,(IF('Объяснение первой части'!AG$7="d",1,(IF('Объяснение первой части'!AG$7="c",0,"")))))</f>
        <v/>
      </c>
      <c r="AH100" s="1" t="str">
        <f>IF(AH99=0,0,(IF('Объяснение первой части'!AH$7="d",1,(IF('Объяснение первой части'!AH$7="c",0,"")))))</f>
        <v/>
      </c>
      <c r="AI100" s="1" t="str">
        <f>IF(AI99=0,0,(IF('Объяснение первой части'!AI$7="d",1,(IF('Объяснение первой части'!AI$7="c",0,"")))))</f>
        <v/>
      </c>
      <c r="AJ100" s="1" t="str">
        <f>IF(AJ99=0,0,(IF('Объяснение первой части'!AJ$7="d",1,(IF('Объяснение первой части'!AJ$7="c",0,"")))))</f>
        <v/>
      </c>
      <c r="AK100" s="1" t="str">
        <f>IF(AK99=0,0,(IF('Объяснение первой части'!AK$7="d",1,(IF('Объяснение первой части'!AK$7="c",0,"")))))</f>
        <v/>
      </c>
      <c r="AL100" s="1" t="str">
        <f>IF(AL99=0,0,(IF('Объяснение первой части'!AL$7="d",1,(IF('Объяснение первой части'!AL$7="c",0,"")))))</f>
        <v/>
      </c>
      <c r="AM100" s="1" t="str">
        <f>IF(AM99=0,0,(IF('Объяснение первой части'!AM$7="d",1,(IF('Объяснение первой части'!AM$7="c",0,"")))))</f>
        <v/>
      </c>
      <c r="AN100" s="1" t="str">
        <f>IF(AN99=0,0,(IF('Объяснение первой части'!AN$7="d",1,(IF('Объяснение первой части'!AN$7="c",0,"")))))</f>
        <v/>
      </c>
      <c r="AO100" s="1" t="str">
        <f>IF(AO99=0,0,(IF('Объяснение первой части'!AO$7="d",1,(IF('Объяснение первой части'!AO$7="c",0,"")))))</f>
        <v/>
      </c>
      <c r="AP100" s="1" t="str">
        <f>IF(AP99=0,0,(IF('Объяснение первой части'!AP$7="d",1,(IF('Объяснение первой части'!AP$7="c",0,"")))))</f>
        <v/>
      </c>
      <c r="AQ100" s="1" t="str">
        <f>IF(AQ99=0,0,(IF('Объяснение первой части'!AQ$7="d",1,(IF('Объяснение первой части'!AQ$7="c",0,"")))))</f>
        <v/>
      </c>
      <c r="AR100" s="1" t="str">
        <f>IF(AR99=0,0,(IF('Объяснение первой части'!AR$7="d",1,(IF('Объяснение первой части'!AR$7="c",0,"")))))</f>
        <v/>
      </c>
      <c r="AS100" s="1" t="str">
        <f>IF(AS99=0,0,(IF('Объяснение первой части'!AS$7="d",1,(IF('Объяснение первой части'!AS$7="c",0,"")))))</f>
        <v/>
      </c>
      <c r="AT100" s="1" t="str">
        <f>IF(AT99=0,0,(IF('Объяснение первой части'!AT$7="d",1,(IF('Объяснение первой части'!AT$7="c",0,"")))))</f>
        <v/>
      </c>
      <c r="AU100" s="1" t="str">
        <f>IF(AU99=0,0,(IF('Объяснение первой части'!AU$7="d",1,(IF('Объяснение первой части'!AU$7="c",0,"")))))</f>
        <v/>
      </c>
      <c r="AV100" s="1" t="str">
        <f>IF(AV99=0,0,(IF('Объяснение первой части'!AV$7="d",1,(IF('Объяснение первой части'!AV$7="c",0,"")))))</f>
        <v/>
      </c>
      <c r="AW100" s="1" t="str">
        <f>IF(AW99=0,0,(IF('Объяснение первой части'!AW$7="d",1,(IF('Объяснение первой части'!AW$7="c",0,"")))))</f>
        <v/>
      </c>
      <c r="AX100" s="1" t="str">
        <f>IF(AX99=0,0,(IF('Объяснение первой части'!AX$7="d",1,(IF('Объяснение первой части'!AX$7="c",0,"")))))</f>
        <v/>
      </c>
      <c r="AY100" s="1" t="str">
        <f>IF(AY99=0,0,(IF('Объяснение первой части'!AY$7="d",1,(IF('Объяснение первой части'!AY$7="c",0,"")))))</f>
        <v/>
      </c>
      <c r="AZ100" s="1" t="str">
        <f>IF(AZ99=0,0,(IF('Объяснение первой части'!AZ$7="d",1,(IF('Объяснение первой части'!AZ$7="c",0,"")))))</f>
        <v/>
      </c>
      <c r="BA100" s="1" t="str">
        <f>IF(BA99=0,0,(IF('Объяснение первой части'!BA$7="d",1,(IF('Объяснение первой части'!BA$7="c",0,"")))))</f>
        <v/>
      </c>
      <c r="BB100" s="1" t="str">
        <f>IF(BB99=0,0,(IF('Объяснение первой части'!BB$7="d",1,(IF('Объяснение первой части'!BB$7="c",0,"")))))</f>
        <v/>
      </c>
      <c r="BC100" s="1" t="str">
        <f>IF(BC99=0,0,(IF('Объяснение первой части'!BC$7="d",1,(IF('Объяснение первой части'!BC$7="c",0,"")))))</f>
        <v/>
      </c>
      <c r="BD100" s="1" t="str">
        <f>IF(BD99=0,0,(IF('Объяснение первой части'!BD$7="d",1,(IF('Объяснение первой части'!BD$7="c",0,"")))))</f>
        <v/>
      </c>
      <c r="BE100" s="1" t="str">
        <f>IF(BE99=0,0,(IF('Объяснение первой части'!BE$7="d",1,(IF('Объяснение первой части'!BE$7="c",0,"")))))</f>
        <v/>
      </c>
      <c r="BF100" s="1" t="str">
        <f>IF(BF99=0,0,(IF('Объяснение первой части'!BF$7="d",1,(IF('Объяснение первой части'!BF$7="c",0,"")))))</f>
        <v/>
      </c>
      <c r="BG100" s="1" t="str">
        <f>IF(BG99=0,0,(IF('Объяснение первой части'!BG$7="d",1,(IF('Объяснение первой части'!BG$7="c",0,"")))))</f>
        <v/>
      </c>
      <c r="BH100" s="1" t="str">
        <f>IF(BH99=0,0,(IF('Объяснение первой части'!BH$7="d",1,(IF('Объяснение первой части'!BH$7="c",0,"")))))</f>
        <v/>
      </c>
      <c r="BI100" s="1" t="str">
        <f>IF(BI99=0,0,(IF('Объяснение первой части'!BI$7="d",1,(IF('Объяснение первой части'!BI$7="c",0,"")))))</f>
        <v/>
      </c>
      <c r="BJ100" s="1" t="str">
        <f>IF(BJ99=0,0,(IF('Объяснение первой части'!BJ$7="d",1,(IF('Объяснение первой части'!BJ$7="c",0,"")))))</f>
        <v/>
      </c>
      <c r="BK100" s="1" t="str">
        <f>IF(BK99=0,0,(IF('Объяснение первой части'!BK$7="d",1,(IF('Объяснение первой части'!BK$7="c",0,"")))))</f>
        <v/>
      </c>
      <c r="BL100" s="1" t="str">
        <f>IF(BL99=0,0,(IF('Объяснение первой части'!BL$7="d",1,(IF('Объяснение первой части'!BL$7="c",0,"")))))</f>
        <v/>
      </c>
      <c r="BM100" s="1" t="str">
        <f>IF(BM99=0,0,(IF('Объяснение первой части'!BM$7="d",1,(IF('Объяснение первой части'!BM$7="c",0,"")))))</f>
        <v/>
      </c>
      <c r="BN100" s="1" t="str">
        <f>IF(BN99=0,0,(IF('Объяснение первой части'!BN$7="d",1,(IF('Объяснение первой части'!BN$7="c",0,"")))))</f>
        <v/>
      </c>
      <c r="BO100" s="1" t="str">
        <f>IF(BO99=0,0,(IF('Объяснение первой части'!BO$7="d",1,(IF('Объяснение первой части'!BO$7="c",0,"")))))</f>
        <v/>
      </c>
      <c r="BP100" s="1" t="str">
        <f>IF(BP99=0,0,(IF('Объяснение первой части'!BP$7="d",1,(IF('Объяснение первой части'!BP$7="c",0,"")))))</f>
        <v/>
      </c>
      <c r="BQ100" s="1" t="str">
        <f>IF(BQ99=0,0,(IF('Объяснение первой части'!BQ$7="d",1,(IF('Объяснение первой части'!BQ$7="c",0,"")))))</f>
        <v/>
      </c>
      <c r="BR100" s="1" t="str">
        <f>IF(BR99=0,0,(IF('Объяснение первой части'!BR$7="d",1,(IF('Объяснение первой части'!BR$7="c",0,"")))))</f>
        <v/>
      </c>
      <c r="BS100" s="1" t="str">
        <f>IF(BS99=0,0,(IF('Объяснение первой части'!BS$7="d",1,(IF('Объяснение первой части'!BS$7="c",0,"")))))</f>
        <v/>
      </c>
      <c r="BT100" s="1" t="str">
        <f>IF(BT99=0,0,(IF('Объяснение первой части'!BT$7="d",1,(IF('Объяснение первой части'!BT$7="c",0,"")))))</f>
        <v/>
      </c>
      <c r="BU100" s="1" t="str">
        <f>IF(BU99=0,0,(IF('Объяснение первой части'!BU$7="d",1,(IF('Объяснение первой части'!BU$7="c",0,"")))))</f>
        <v/>
      </c>
      <c r="BV100" s="1" t="str">
        <f>IF(BV99=0,0,(IF('Объяснение первой части'!BV$7="d",1,(IF('Объяснение первой части'!BV$7="c",0,"")))))</f>
        <v/>
      </c>
      <c r="BW100" s="1" t="str">
        <f>IF(BW99=0,0,(IF('Объяснение первой части'!BW$7="d",1,(IF('Объяснение первой части'!BW$7="c",0,"")))))</f>
        <v/>
      </c>
      <c r="BX100" s="1" t="str">
        <f>IF(BX99=0,0,(IF('Объяснение первой части'!BX$7="d",1,(IF('Объяснение первой части'!BX$7="c",0,"")))))</f>
        <v/>
      </c>
      <c r="BY100" s="1" t="str">
        <f>IF(BY99=0,0,(IF('Объяснение первой части'!BY$7="d",1,(IF('Объяснение первой части'!BY$7="c",0,"")))))</f>
        <v/>
      </c>
      <c r="BZ100" s="1" t="str">
        <f>IF(BZ99=0,0,(IF('Объяснение первой части'!BZ$7="d",1,(IF('Объяснение первой части'!BZ$7="c",0,"")))))</f>
        <v/>
      </c>
      <c r="CA100" s="1" t="str">
        <f>IF(CA99=0,0,(IF('Объяснение первой части'!CA$7="d",1,(IF('Объяснение первой части'!CA$7="c",0,"")))))</f>
        <v/>
      </c>
      <c r="CB100" s="1" t="str">
        <f>IF(CB99=0,0,(IF('Объяснение первой части'!CB$7="d",1,(IF('Объяснение первой части'!CB$7="c",0,"")))))</f>
        <v/>
      </c>
      <c r="CC100" s="1" t="str">
        <f>IF(CC99=0,0,(IF('Объяснение первой части'!CC$7="d",1,(IF('Объяснение первой части'!CC$7="c",0,"")))))</f>
        <v/>
      </c>
      <c r="CD100" s="1" t="str">
        <f>IF(CD99=0,0,(IF('Объяснение первой части'!CD$7="d",1,(IF('Объяснение первой части'!CD$7="c",0,"")))))</f>
        <v/>
      </c>
      <c r="CE100" s="1" t="str">
        <f>IF(CE99=0,0,(IF('Объяснение первой части'!CE$7="d",1,(IF('Объяснение первой части'!CE$7="c",0,"")))))</f>
        <v/>
      </c>
      <c r="CF100" s="1" t="str">
        <f>IF(CF99=0,0,(IF('Объяснение первой части'!CF$7="d",1,(IF('Объяснение первой части'!CF$7="c",0,"")))))</f>
        <v/>
      </c>
      <c r="CG100" s="1" t="str">
        <f>IF(CG99=0,0,(IF('Объяснение первой части'!CG$7="d",1,(IF('Объяснение первой части'!CG$7="c",0,"")))))</f>
        <v/>
      </c>
      <c r="CH100" s="1" t="str">
        <f>IF(CH99=0,0,(IF('Объяснение первой части'!CH$7="d",1,(IF('Объяснение первой части'!CH$7="c",0,"")))))</f>
        <v/>
      </c>
      <c r="CI100" s="1" t="str">
        <f>IF(CI99=0,0,(IF('Объяснение первой части'!CI$7="d",1,(IF('Объяснение первой части'!CI$7="c",0,"")))))</f>
        <v/>
      </c>
      <c r="CJ100" s="1" t="str">
        <f>IF(CJ99=0,0,(IF('Объяснение первой части'!CJ$7="d",1,(IF('Объяснение первой части'!CJ$7="c",0,"")))))</f>
        <v/>
      </c>
      <c r="CK100" s="1" t="str">
        <f>IF(CK99=0,0,(IF('Объяснение первой части'!CK$7="d",1,(IF('Объяснение первой части'!CK$7="c",0,"")))))</f>
        <v/>
      </c>
      <c r="CL100" s="1" t="str">
        <f>IF(CL99=0,0,(IF('Объяснение первой части'!CL$7="d",1,(IF('Объяснение первой части'!CL$7="c",0,"")))))</f>
        <v/>
      </c>
      <c r="CM100" s="1" t="str">
        <f>IF(CM99=0,0,(IF('Объяснение первой части'!CM$7="d",1,(IF('Объяснение первой части'!CM$7="c",0,"")))))</f>
        <v/>
      </c>
      <c r="CN100" s="1" t="str">
        <f>IF(CN99=0,0,(IF('Объяснение первой части'!CN$7="d",1,(IF('Объяснение первой части'!CN$7="c",0,"")))))</f>
        <v/>
      </c>
      <c r="CO100" s="1" t="str">
        <f>IF(CO99=0,0,(IF('Объяснение первой части'!CO$7="d",1,(IF('Объяснение первой части'!CO$7="c",0,"")))))</f>
        <v/>
      </c>
      <c r="CP100" s="1" t="str">
        <f>IF(CP99=0,0,(IF('Объяснение первой части'!CP$7="d",1,(IF('Объяснение первой части'!CP$7="c",0,"")))))</f>
        <v/>
      </c>
      <c r="CQ100" s="1" t="str">
        <f>IF(CQ99=0,0,(IF('Объяснение первой части'!CQ$7="d",1,(IF('Объяснение первой части'!CQ$7="c",0,"")))))</f>
        <v/>
      </c>
      <c r="CR100" s="1" t="str">
        <f>IF(CR99=0,0,(IF('Объяснение первой части'!CR$7="d",1,(IF('Объяснение первой части'!CR$7="c",0,"")))))</f>
        <v/>
      </c>
      <c r="CS100" s="1" t="str">
        <f>IF(CS99=0,0,(IF('Объяснение первой части'!CS$7="d",1,(IF('Объяснение первой части'!CS$7="c",0,"")))))</f>
        <v/>
      </c>
      <c r="CT100" s="1" t="str">
        <f>IF(CT99=0,0,(IF('Объяснение первой части'!CT$7="d",1,(IF('Объяснение первой части'!CT$7="c",0,"")))))</f>
        <v/>
      </c>
      <c r="CU100" s="1" t="str">
        <f>IF(CU99=0,0,(IF('Объяснение первой части'!CU$7="d",1,(IF('Объяснение первой части'!CU$7="c",0,"")))))</f>
        <v/>
      </c>
      <c r="CV100" s="1" t="str">
        <f>IF(CV99=0,0,(IF('Объяснение первой части'!CV$7="d",1,(IF('Объяснение первой части'!CV$7="c",0,"")))))</f>
        <v/>
      </c>
      <c r="CW100" s="1" t="str">
        <f>IF(CW99=0,0,(IF('Объяснение первой части'!CW$7="d",1,(IF('Объяснение первой части'!CW$7="c",0,"")))))</f>
        <v/>
      </c>
      <c r="CX100" s="50" t="str">
        <f>IF(CX99=0,0,(IF('Объяснение первой части'!CX$7="d",1,(IF('Объяснение первой части'!CX$7="c",0,"")))))</f>
        <v/>
      </c>
    </row>
    <row r="101" spans="1:102" x14ac:dyDescent="0.25">
      <c r="A101" s="121"/>
      <c r="B101" s="12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50"/>
    </row>
    <row r="102" spans="1:102" s="110" customFormat="1" x14ac:dyDescent="0.25">
      <c r="A102" s="121"/>
      <c r="B102" s="124" t="s">
        <v>67</v>
      </c>
      <c r="C102" s="113" t="str">
        <f>IF('Объяснение первой части'!C$3="d",1,(IF('Объяснение первой части'!C$3="e",0,"")))</f>
        <v/>
      </c>
      <c r="D102" s="113" t="str">
        <f>IF('Объяснение первой части'!D$3="d",1,(IF('Объяснение первой части'!D$3="e",0,"")))</f>
        <v/>
      </c>
      <c r="E102" s="113" t="str">
        <f>IF('Объяснение первой части'!E$3="d",1,(IF('Объяснение первой части'!E$3="e",0,"")))</f>
        <v/>
      </c>
      <c r="F102" s="113" t="str">
        <f>IF('Объяснение первой части'!F$3="d",1,(IF('Объяснение первой части'!F$3="e",0,"")))</f>
        <v/>
      </c>
      <c r="G102" s="113" t="str">
        <f>IF('Объяснение первой части'!G$3="d",1,(IF('Объяснение первой части'!G$3="e",0,"")))</f>
        <v/>
      </c>
      <c r="H102" s="113" t="str">
        <f>IF('Объяснение первой части'!H$3="d",1,(IF('Объяснение первой части'!H$3="e",0,"")))</f>
        <v/>
      </c>
      <c r="I102" s="113" t="str">
        <f>IF('Объяснение первой части'!I$3="d",1,(IF('Объяснение первой части'!I$3="e",0,"")))</f>
        <v/>
      </c>
      <c r="J102" s="113" t="str">
        <f>IF('Объяснение первой части'!J$3="d",1,(IF('Объяснение первой части'!J$3="e",0,"")))</f>
        <v/>
      </c>
      <c r="K102" s="113" t="str">
        <f>IF('Объяснение первой части'!K$3="d",1,(IF('Объяснение первой части'!K$3="e",0,"")))</f>
        <v/>
      </c>
      <c r="L102" s="113" t="str">
        <f>IF('Объяснение первой части'!L$3="d",1,(IF('Объяснение первой части'!L$3="e",0,"")))</f>
        <v/>
      </c>
      <c r="M102" s="113" t="str">
        <f>IF('Объяснение первой части'!M$3="d",1,(IF('Объяснение первой части'!M$3="e",0,"")))</f>
        <v/>
      </c>
      <c r="N102" s="113" t="str">
        <f>IF('Объяснение первой части'!N$3="d",1,(IF('Объяснение первой части'!N$3="e",0,"")))</f>
        <v/>
      </c>
      <c r="O102" s="113" t="str">
        <f>IF('Объяснение первой части'!O$3="d",1,(IF('Объяснение первой части'!O$3="e",0,"")))</f>
        <v/>
      </c>
      <c r="P102" s="113" t="str">
        <f>IF('Объяснение первой части'!P$3="d",1,(IF('Объяснение первой части'!P$3="e",0,"")))</f>
        <v/>
      </c>
      <c r="Q102" s="113" t="str">
        <f>IF('Объяснение первой части'!Q$3="d",1,(IF('Объяснение первой части'!Q$3="e",0,"")))</f>
        <v/>
      </c>
      <c r="R102" s="113" t="str">
        <f>IF('Объяснение первой части'!R$3="d",1,(IF('Объяснение первой части'!R$3="e",0,"")))</f>
        <v/>
      </c>
      <c r="S102" s="113" t="str">
        <f>IF('Объяснение первой части'!S$3="d",1,(IF('Объяснение первой части'!S$3="e",0,"")))</f>
        <v/>
      </c>
      <c r="T102" s="113" t="str">
        <f>IF('Объяснение первой части'!T$3="d",1,(IF('Объяснение первой части'!T$3="e",0,"")))</f>
        <v/>
      </c>
      <c r="U102" s="113" t="str">
        <f>IF('Объяснение первой части'!U$3="d",1,(IF('Объяснение первой части'!U$3="e",0,"")))</f>
        <v/>
      </c>
      <c r="V102" s="113" t="str">
        <f>IF('Объяснение первой части'!V$3="d",1,(IF('Объяснение первой части'!V$3="e",0,"")))</f>
        <v/>
      </c>
      <c r="W102" s="113" t="str">
        <f>IF('Объяснение первой части'!W$3="d",1,(IF('Объяснение первой части'!W$3="e",0,"")))</f>
        <v/>
      </c>
      <c r="X102" s="113" t="str">
        <f>IF('Объяснение первой части'!X$3="d",1,(IF('Объяснение первой части'!X$3="e",0,"")))</f>
        <v/>
      </c>
      <c r="Y102" s="113" t="str">
        <f>IF('Объяснение первой части'!Y$3="d",1,(IF('Объяснение первой части'!Y$3="e",0,"")))</f>
        <v/>
      </c>
      <c r="Z102" s="113" t="str">
        <f>IF('Объяснение первой части'!Z$3="d",1,(IF('Объяснение первой части'!Z$3="e",0,"")))</f>
        <v/>
      </c>
      <c r="AA102" s="113" t="str">
        <f>IF('Объяснение первой части'!AA$3="d",1,(IF('Объяснение первой части'!AA$3="e",0,"")))</f>
        <v/>
      </c>
      <c r="AB102" s="113" t="str">
        <f>IF('Объяснение первой части'!AB$3="d",1,(IF('Объяснение первой части'!AB$3="e",0,"")))</f>
        <v/>
      </c>
      <c r="AC102" s="113" t="str">
        <f>IF('Объяснение первой части'!AC$3="d",1,(IF('Объяснение первой части'!AC$3="e",0,"")))</f>
        <v/>
      </c>
      <c r="AD102" s="113" t="str">
        <f>IF('Объяснение первой части'!AD$3="d",1,(IF('Объяснение первой части'!AD$3="e",0,"")))</f>
        <v/>
      </c>
      <c r="AE102" s="113" t="str">
        <f>IF('Объяснение первой части'!AE$3="d",1,(IF('Объяснение первой части'!AE$3="e",0,"")))</f>
        <v/>
      </c>
      <c r="AF102" s="113" t="str">
        <f>IF('Объяснение первой части'!AF$3="d",1,(IF('Объяснение первой части'!AF$3="e",0,"")))</f>
        <v/>
      </c>
      <c r="AG102" s="113" t="str">
        <f>IF('Объяснение первой части'!AG$3="d",1,(IF('Объяснение первой части'!AG$3="e",0,"")))</f>
        <v/>
      </c>
      <c r="AH102" s="113" t="str">
        <f>IF('Объяснение первой части'!AH$3="d",1,(IF('Объяснение первой части'!AH$3="e",0,"")))</f>
        <v/>
      </c>
      <c r="AI102" s="113" t="str">
        <f>IF('Объяснение первой части'!AI$3="d",1,(IF('Объяснение первой части'!AI$3="e",0,"")))</f>
        <v/>
      </c>
      <c r="AJ102" s="113" t="str">
        <f>IF('Объяснение первой части'!AJ$3="d",1,(IF('Объяснение первой части'!AJ$3="e",0,"")))</f>
        <v/>
      </c>
      <c r="AK102" s="113" t="str">
        <f>IF('Объяснение первой части'!AK$3="d",1,(IF('Объяснение первой части'!AK$3="e",0,"")))</f>
        <v/>
      </c>
      <c r="AL102" s="113" t="str">
        <f>IF('Объяснение первой части'!AL$3="d",1,(IF('Объяснение первой части'!AL$3="e",0,"")))</f>
        <v/>
      </c>
      <c r="AM102" s="113" t="str">
        <f>IF('Объяснение первой части'!AM$3="d",1,(IF('Объяснение первой части'!AM$3="e",0,"")))</f>
        <v/>
      </c>
      <c r="AN102" s="113" t="str">
        <f>IF('Объяснение первой части'!AN$3="d",1,(IF('Объяснение первой части'!AN$3="e",0,"")))</f>
        <v/>
      </c>
      <c r="AO102" s="113" t="str">
        <f>IF('Объяснение первой части'!AO$3="d",1,(IF('Объяснение первой части'!AO$3="e",0,"")))</f>
        <v/>
      </c>
      <c r="AP102" s="113" t="str">
        <f>IF('Объяснение первой части'!AP$3="d",1,(IF('Объяснение первой части'!AP$3="e",0,"")))</f>
        <v/>
      </c>
      <c r="AQ102" s="113" t="str">
        <f>IF('Объяснение первой части'!AQ$3="d",1,(IF('Объяснение первой части'!AQ$3="e",0,"")))</f>
        <v/>
      </c>
      <c r="AR102" s="113" t="str">
        <f>IF('Объяснение первой части'!AR$3="d",1,(IF('Объяснение первой части'!AR$3="e",0,"")))</f>
        <v/>
      </c>
      <c r="AS102" s="113" t="str">
        <f>IF('Объяснение первой части'!AS$3="d",1,(IF('Объяснение первой части'!AS$3="e",0,"")))</f>
        <v/>
      </c>
      <c r="AT102" s="113" t="str">
        <f>IF('Объяснение первой части'!AT$3="d",1,(IF('Объяснение первой части'!AT$3="e",0,"")))</f>
        <v/>
      </c>
      <c r="AU102" s="113" t="str">
        <f>IF('Объяснение первой части'!AU$3="d",1,(IF('Объяснение первой части'!AU$3="e",0,"")))</f>
        <v/>
      </c>
      <c r="AV102" s="113" t="str">
        <f>IF('Объяснение первой части'!AV$3="d",1,(IF('Объяснение первой части'!AV$3="e",0,"")))</f>
        <v/>
      </c>
      <c r="AW102" s="113" t="str">
        <f>IF('Объяснение первой части'!AW$3="d",1,(IF('Объяснение первой части'!AW$3="e",0,"")))</f>
        <v/>
      </c>
      <c r="AX102" s="113" t="str">
        <f>IF('Объяснение первой части'!AX$3="d",1,(IF('Объяснение первой части'!AX$3="e",0,"")))</f>
        <v/>
      </c>
      <c r="AY102" s="113" t="str">
        <f>IF('Объяснение первой части'!AY$3="d",1,(IF('Объяснение первой части'!AY$3="e",0,"")))</f>
        <v/>
      </c>
      <c r="AZ102" s="113" t="str">
        <f>IF('Объяснение первой части'!AZ$3="d",1,(IF('Объяснение первой части'!AZ$3="e",0,"")))</f>
        <v/>
      </c>
      <c r="BA102" s="113" t="str">
        <f>IF('Объяснение первой части'!BA$3="d",1,(IF('Объяснение первой части'!BA$3="e",0,"")))</f>
        <v/>
      </c>
      <c r="BB102" s="113" t="str">
        <f>IF('Объяснение первой части'!BB$3="d",1,(IF('Объяснение первой части'!BB$3="e",0,"")))</f>
        <v/>
      </c>
      <c r="BC102" s="113" t="str">
        <f>IF('Объяснение первой части'!BC$3="d",1,(IF('Объяснение первой части'!BC$3="e",0,"")))</f>
        <v/>
      </c>
      <c r="BD102" s="113" t="str">
        <f>IF('Объяснение первой части'!BD$3="d",1,(IF('Объяснение первой части'!BD$3="e",0,"")))</f>
        <v/>
      </c>
      <c r="BE102" s="113" t="str">
        <f>IF('Объяснение первой части'!BE$3="d",1,(IF('Объяснение первой части'!BE$3="e",0,"")))</f>
        <v/>
      </c>
      <c r="BF102" s="113" t="str">
        <f>IF('Объяснение первой части'!BF$3="d",1,(IF('Объяснение первой части'!BF$3="e",0,"")))</f>
        <v/>
      </c>
      <c r="BG102" s="113" t="str">
        <f>IF('Объяснение первой части'!BG$3="d",1,(IF('Объяснение первой части'!BG$3="e",0,"")))</f>
        <v/>
      </c>
      <c r="BH102" s="113" t="str">
        <f>IF('Объяснение первой части'!BH$3="d",1,(IF('Объяснение первой части'!BH$3="e",0,"")))</f>
        <v/>
      </c>
      <c r="BI102" s="113" t="str">
        <f>IF('Объяснение первой части'!BI$3="d",1,(IF('Объяснение первой части'!BI$3="e",0,"")))</f>
        <v/>
      </c>
      <c r="BJ102" s="113" t="str">
        <f>IF('Объяснение первой части'!BJ$3="d",1,(IF('Объяснение первой части'!BJ$3="e",0,"")))</f>
        <v/>
      </c>
      <c r="BK102" s="113" t="str">
        <f>IF('Объяснение первой части'!BK$3="d",1,(IF('Объяснение первой части'!BK$3="e",0,"")))</f>
        <v/>
      </c>
      <c r="BL102" s="113" t="str">
        <f>IF('Объяснение первой части'!BL$3="d",1,(IF('Объяснение первой части'!BL$3="e",0,"")))</f>
        <v/>
      </c>
      <c r="BM102" s="113" t="str">
        <f>IF('Объяснение первой части'!BM$3="d",1,(IF('Объяснение первой части'!BM$3="e",0,"")))</f>
        <v/>
      </c>
      <c r="BN102" s="113" t="str">
        <f>IF('Объяснение первой части'!BN$3="d",1,(IF('Объяснение первой части'!BN$3="e",0,"")))</f>
        <v/>
      </c>
      <c r="BO102" s="113" t="str">
        <f>IF('Объяснение первой части'!BO$3="d",1,(IF('Объяснение первой части'!BO$3="e",0,"")))</f>
        <v/>
      </c>
      <c r="BP102" s="113" t="str">
        <f>IF('Объяснение первой части'!BP$3="d",1,(IF('Объяснение первой части'!BP$3="e",0,"")))</f>
        <v/>
      </c>
      <c r="BQ102" s="113" t="str">
        <f>IF('Объяснение первой части'!BQ$3="d",1,(IF('Объяснение первой части'!BQ$3="e",0,"")))</f>
        <v/>
      </c>
      <c r="BR102" s="113" t="str">
        <f>IF('Объяснение первой части'!BR$3="d",1,(IF('Объяснение первой части'!BR$3="e",0,"")))</f>
        <v/>
      </c>
      <c r="BS102" s="113" t="str">
        <f>IF('Объяснение первой части'!BS$3="d",1,(IF('Объяснение первой части'!BS$3="e",0,"")))</f>
        <v/>
      </c>
      <c r="BT102" s="113" t="str">
        <f>IF('Объяснение первой части'!BT$3="d",1,(IF('Объяснение первой части'!BT$3="e",0,"")))</f>
        <v/>
      </c>
      <c r="BU102" s="113" t="str">
        <f>IF('Объяснение первой части'!BU$3="d",1,(IF('Объяснение первой части'!BU$3="e",0,"")))</f>
        <v/>
      </c>
      <c r="BV102" s="113" t="str">
        <f>IF('Объяснение первой части'!BV$3="d",1,(IF('Объяснение первой части'!BV$3="e",0,"")))</f>
        <v/>
      </c>
      <c r="BW102" s="113" t="str">
        <f>IF('Объяснение первой части'!BW$3="d",1,(IF('Объяснение первой части'!BW$3="e",0,"")))</f>
        <v/>
      </c>
      <c r="BX102" s="113" t="str">
        <f>IF('Объяснение первой части'!BX$3="d",1,(IF('Объяснение первой части'!BX$3="e",0,"")))</f>
        <v/>
      </c>
      <c r="BY102" s="113" t="str">
        <f>IF('Объяснение первой части'!BY$3="d",1,(IF('Объяснение первой части'!BY$3="e",0,"")))</f>
        <v/>
      </c>
      <c r="BZ102" s="113" t="str">
        <f>IF('Объяснение первой части'!BZ$3="d",1,(IF('Объяснение первой части'!BZ$3="e",0,"")))</f>
        <v/>
      </c>
      <c r="CA102" s="113" t="str">
        <f>IF('Объяснение первой части'!CA$3="d",1,(IF('Объяснение первой части'!CA$3="e",0,"")))</f>
        <v/>
      </c>
      <c r="CB102" s="113" t="str">
        <f>IF('Объяснение первой части'!CB$3="d",1,(IF('Объяснение первой части'!CB$3="e",0,"")))</f>
        <v/>
      </c>
      <c r="CC102" s="113" t="str">
        <f>IF('Объяснение первой части'!CC$3="d",1,(IF('Объяснение первой части'!CC$3="e",0,"")))</f>
        <v/>
      </c>
      <c r="CD102" s="113" t="str">
        <f>IF('Объяснение первой части'!CD$3="d",1,(IF('Объяснение первой части'!CD$3="e",0,"")))</f>
        <v/>
      </c>
      <c r="CE102" s="113" t="str">
        <f>IF('Объяснение первой части'!CE$3="d",1,(IF('Объяснение первой части'!CE$3="e",0,"")))</f>
        <v/>
      </c>
      <c r="CF102" s="113" t="str">
        <f>IF('Объяснение первой части'!CF$3="d",1,(IF('Объяснение первой части'!CF$3="e",0,"")))</f>
        <v/>
      </c>
      <c r="CG102" s="113" t="str">
        <f>IF('Объяснение первой части'!CG$3="d",1,(IF('Объяснение первой части'!CG$3="e",0,"")))</f>
        <v/>
      </c>
      <c r="CH102" s="113" t="str">
        <f>IF('Объяснение первой части'!CH$3="d",1,(IF('Объяснение первой части'!CH$3="e",0,"")))</f>
        <v/>
      </c>
      <c r="CI102" s="113" t="str">
        <f>IF('Объяснение первой части'!CI$3="d",1,(IF('Объяснение первой части'!CI$3="e",0,"")))</f>
        <v/>
      </c>
      <c r="CJ102" s="113" t="str">
        <f>IF('Объяснение первой части'!CJ$3="d",1,(IF('Объяснение первой части'!CJ$3="e",0,"")))</f>
        <v/>
      </c>
      <c r="CK102" s="113" t="str">
        <f>IF('Объяснение первой части'!CK$3="d",1,(IF('Объяснение первой части'!CK$3="e",0,"")))</f>
        <v/>
      </c>
      <c r="CL102" s="113" t="str">
        <f>IF('Объяснение первой части'!CL$3="d",1,(IF('Объяснение первой части'!CL$3="e",0,"")))</f>
        <v/>
      </c>
      <c r="CM102" s="113" t="str">
        <f>IF('Объяснение первой части'!CM$3="d",1,(IF('Объяснение первой части'!CM$3="e",0,"")))</f>
        <v/>
      </c>
      <c r="CN102" s="113" t="str">
        <f>IF('Объяснение первой части'!CN$3="d",1,(IF('Объяснение первой части'!CN$3="e",0,"")))</f>
        <v/>
      </c>
      <c r="CO102" s="113" t="str">
        <f>IF('Объяснение первой части'!CO$3="d",1,(IF('Объяснение первой части'!CO$3="e",0,"")))</f>
        <v/>
      </c>
      <c r="CP102" s="113" t="str">
        <f>IF('Объяснение первой части'!CP$3="d",1,(IF('Объяснение первой части'!CP$3="e",0,"")))</f>
        <v/>
      </c>
      <c r="CQ102" s="113" t="str">
        <f>IF('Объяснение первой части'!CQ$3="d",1,(IF('Объяснение первой части'!CQ$3="e",0,"")))</f>
        <v/>
      </c>
      <c r="CR102" s="113" t="str">
        <f>IF('Объяснение первой части'!CR$3="d",1,(IF('Объяснение первой части'!CR$3="e",0,"")))</f>
        <v/>
      </c>
      <c r="CS102" s="113" t="str">
        <f>IF('Объяснение первой части'!CS$3="d",1,(IF('Объяснение первой части'!CS$3="e",0,"")))</f>
        <v/>
      </c>
      <c r="CT102" s="113" t="str">
        <f>IF('Объяснение первой части'!CT$3="d",1,(IF('Объяснение первой части'!CT$3="e",0,"")))</f>
        <v/>
      </c>
      <c r="CU102" s="113" t="str">
        <f>IF('Объяснение первой части'!CU$3="d",1,(IF('Объяснение первой части'!CU$3="e",0,"")))</f>
        <v/>
      </c>
      <c r="CV102" s="113" t="str">
        <f>IF('Объяснение первой части'!CV$3="d",1,(IF('Объяснение первой части'!CV$3="e",0,"")))</f>
        <v/>
      </c>
      <c r="CW102" s="113" t="str">
        <f>IF('Объяснение первой части'!CW$3="d",1,(IF('Объяснение первой части'!CW$3="e",0,"")))</f>
        <v/>
      </c>
      <c r="CX102" s="114" t="str">
        <f>IF('Объяснение первой части'!CX$3="d",1,(IF('Объяснение первой части'!CX$3="e",0,"")))</f>
        <v/>
      </c>
    </row>
    <row r="103" spans="1:102" x14ac:dyDescent="0.25">
      <c r="A103" s="121"/>
      <c r="B103" s="122"/>
      <c r="C103" s="1" t="str">
        <f>IF(C102=0,0,(IF('Объяснение первой части'!C$4="d",1,(IF('Объяснение первой части'!C$4="e",0,"")))))</f>
        <v/>
      </c>
      <c r="D103" s="1" t="str">
        <f>IF(D102=0,0,(IF('Объяснение первой части'!D$4="d",1,(IF('Объяснение первой части'!D$4="e",0,"")))))</f>
        <v/>
      </c>
      <c r="E103" s="1" t="str">
        <f>IF(E102=0,0,(IF('Объяснение первой части'!E$4="d",1,(IF('Объяснение первой части'!E$4="e",0,"")))))</f>
        <v/>
      </c>
      <c r="F103" s="1" t="str">
        <f>IF(F102=0,0,(IF('Объяснение первой части'!F$4="d",1,(IF('Объяснение первой части'!F$4="e",0,"")))))</f>
        <v/>
      </c>
      <c r="G103" s="1" t="str">
        <f>IF(G102=0,0,(IF('Объяснение первой части'!G$4="d",1,(IF('Объяснение первой части'!G$4="e",0,"")))))</f>
        <v/>
      </c>
      <c r="H103" s="1" t="str">
        <f>IF(H102=0,0,(IF('Объяснение первой части'!H$4="d",1,(IF('Объяснение первой части'!H$4="e",0,"")))))</f>
        <v/>
      </c>
      <c r="I103" s="1" t="str">
        <f>IF(I102=0,0,(IF('Объяснение первой части'!I$4="d",1,(IF('Объяснение первой части'!I$4="e",0,"")))))</f>
        <v/>
      </c>
      <c r="J103" s="1" t="str">
        <f>IF(J102=0,0,(IF('Объяснение первой части'!J$4="d",1,(IF('Объяснение первой части'!J$4="e",0,"")))))</f>
        <v/>
      </c>
      <c r="K103" s="1" t="str">
        <f>IF(K102=0,0,(IF('Объяснение первой части'!K$4="d",1,(IF('Объяснение первой части'!K$4="e",0,"")))))</f>
        <v/>
      </c>
      <c r="L103" s="1" t="str">
        <f>IF(L102=0,0,(IF('Объяснение первой части'!L$4="d",1,(IF('Объяснение первой части'!L$4="e",0,"")))))</f>
        <v/>
      </c>
      <c r="M103" s="1" t="str">
        <f>IF(M102=0,0,(IF('Объяснение первой части'!M$4="d",1,(IF('Объяснение первой части'!M$4="e",0,"")))))</f>
        <v/>
      </c>
      <c r="N103" s="1" t="str">
        <f>IF(N102=0,0,(IF('Объяснение первой части'!N$4="d",1,(IF('Объяснение первой части'!N$4="e",0,"")))))</f>
        <v/>
      </c>
      <c r="O103" s="1" t="str">
        <f>IF(O102=0,0,(IF('Объяснение первой части'!O$4="d",1,(IF('Объяснение первой части'!O$4="e",0,"")))))</f>
        <v/>
      </c>
      <c r="P103" s="1" t="str">
        <f>IF(P102=0,0,(IF('Объяснение первой части'!P$4="d",1,(IF('Объяснение первой части'!P$4="e",0,"")))))</f>
        <v/>
      </c>
      <c r="Q103" s="1" t="str">
        <f>IF(Q102=0,0,(IF('Объяснение первой части'!Q$4="d",1,(IF('Объяснение первой части'!Q$4="e",0,"")))))</f>
        <v/>
      </c>
      <c r="R103" s="1" t="str">
        <f>IF(R102=0,0,(IF('Объяснение первой части'!R$4="d",1,(IF('Объяснение первой части'!R$4="e",0,"")))))</f>
        <v/>
      </c>
      <c r="S103" s="1" t="str">
        <f>IF(S102=0,0,(IF('Объяснение первой части'!S$4="d",1,(IF('Объяснение первой части'!S$4="e",0,"")))))</f>
        <v/>
      </c>
      <c r="T103" s="1" t="str">
        <f>IF(T102=0,0,(IF('Объяснение первой части'!T$4="d",1,(IF('Объяснение первой части'!T$4="e",0,"")))))</f>
        <v/>
      </c>
      <c r="U103" s="1" t="str">
        <f>IF(U102=0,0,(IF('Объяснение первой части'!U$4="d",1,(IF('Объяснение первой части'!U$4="e",0,"")))))</f>
        <v/>
      </c>
      <c r="V103" s="1" t="str">
        <f>IF(V102=0,0,(IF('Объяснение первой части'!V$4="d",1,(IF('Объяснение первой части'!V$4="e",0,"")))))</f>
        <v/>
      </c>
      <c r="W103" s="1" t="str">
        <f>IF(W102=0,0,(IF('Объяснение первой части'!W$4="d",1,(IF('Объяснение первой части'!W$4="e",0,"")))))</f>
        <v/>
      </c>
      <c r="X103" s="1" t="str">
        <f>IF(X102=0,0,(IF('Объяснение первой части'!X$4="d",1,(IF('Объяснение первой части'!X$4="e",0,"")))))</f>
        <v/>
      </c>
      <c r="Y103" s="1" t="str">
        <f>IF(Y102=0,0,(IF('Объяснение первой части'!Y$4="d",1,(IF('Объяснение первой части'!Y$4="e",0,"")))))</f>
        <v/>
      </c>
      <c r="Z103" s="1" t="str">
        <f>IF(Z102=0,0,(IF('Объяснение первой части'!Z$4="d",1,(IF('Объяснение первой части'!Z$4="e",0,"")))))</f>
        <v/>
      </c>
      <c r="AA103" s="1" t="str">
        <f>IF(AA102=0,0,(IF('Объяснение первой части'!AA$4="d",1,(IF('Объяснение первой части'!AA$4="e",0,"")))))</f>
        <v/>
      </c>
      <c r="AB103" s="1" t="str">
        <f>IF(AB102=0,0,(IF('Объяснение первой части'!AB$4="d",1,(IF('Объяснение первой части'!AB$4="e",0,"")))))</f>
        <v/>
      </c>
      <c r="AC103" s="1" t="str">
        <f>IF(AC102=0,0,(IF('Объяснение первой части'!AC$4="d",1,(IF('Объяснение первой части'!AC$4="e",0,"")))))</f>
        <v/>
      </c>
      <c r="AD103" s="1" t="str">
        <f>IF(AD102=0,0,(IF('Объяснение первой части'!AD$4="d",1,(IF('Объяснение первой части'!AD$4="e",0,"")))))</f>
        <v/>
      </c>
      <c r="AE103" s="1" t="str">
        <f>IF(AE102=0,0,(IF('Объяснение первой части'!AE$4="d",1,(IF('Объяснение первой части'!AE$4="e",0,"")))))</f>
        <v/>
      </c>
      <c r="AF103" s="1" t="str">
        <f>IF(AF102=0,0,(IF('Объяснение первой части'!AF$4="d",1,(IF('Объяснение первой части'!AF$4="e",0,"")))))</f>
        <v/>
      </c>
      <c r="AG103" s="1" t="str">
        <f>IF(AG102=0,0,(IF('Объяснение первой части'!AG$4="d",1,(IF('Объяснение первой части'!AG$4="e",0,"")))))</f>
        <v/>
      </c>
      <c r="AH103" s="1" t="str">
        <f>IF(AH102=0,0,(IF('Объяснение первой части'!AH$4="d",1,(IF('Объяснение первой части'!AH$4="e",0,"")))))</f>
        <v/>
      </c>
      <c r="AI103" s="1" t="str">
        <f>IF(AI102=0,0,(IF('Объяснение первой части'!AI$4="d",1,(IF('Объяснение первой части'!AI$4="e",0,"")))))</f>
        <v/>
      </c>
      <c r="AJ103" s="1" t="str">
        <f>IF(AJ102=0,0,(IF('Объяснение первой части'!AJ$4="d",1,(IF('Объяснение первой части'!AJ$4="e",0,"")))))</f>
        <v/>
      </c>
      <c r="AK103" s="1" t="str">
        <f>IF(AK102=0,0,(IF('Объяснение первой части'!AK$4="d",1,(IF('Объяснение первой части'!AK$4="e",0,"")))))</f>
        <v/>
      </c>
      <c r="AL103" s="1" t="str">
        <f>IF(AL102=0,0,(IF('Объяснение первой части'!AL$4="d",1,(IF('Объяснение первой части'!AL$4="e",0,"")))))</f>
        <v/>
      </c>
      <c r="AM103" s="1" t="str">
        <f>IF(AM102=0,0,(IF('Объяснение первой части'!AM$4="d",1,(IF('Объяснение первой части'!AM$4="e",0,"")))))</f>
        <v/>
      </c>
      <c r="AN103" s="1" t="str">
        <f>IF(AN102=0,0,(IF('Объяснение первой части'!AN$4="d",1,(IF('Объяснение первой части'!AN$4="e",0,"")))))</f>
        <v/>
      </c>
      <c r="AO103" s="1" t="str">
        <f>IF(AO102=0,0,(IF('Объяснение первой части'!AO$4="d",1,(IF('Объяснение первой части'!AO$4="e",0,"")))))</f>
        <v/>
      </c>
      <c r="AP103" s="1" t="str">
        <f>IF(AP102=0,0,(IF('Объяснение первой части'!AP$4="d",1,(IF('Объяснение первой части'!AP$4="e",0,"")))))</f>
        <v/>
      </c>
      <c r="AQ103" s="1" t="str">
        <f>IF(AQ102=0,0,(IF('Объяснение первой части'!AQ$4="d",1,(IF('Объяснение первой части'!AQ$4="e",0,"")))))</f>
        <v/>
      </c>
      <c r="AR103" s="1" t="str">
        <f>IF(AR102=0,0,(IF('Объяснение первой части'!AR$4="d",1,(IF('Объяснение первой части'!AR$4="e",0,"")))))</f>
        <v/>
      </c>
      <c r="AS103" s="1" t="str">
        <f>IF(AS102=0,0,(IF('Объяснение первой части'!AS$4="d",1,(IF('Объяснение первой части'!AS$4="e",0,"")))))</f>
        <v/>
      </c>
      <c r="AT103" s="1" t="str">
        <f>IF(AT102=0,0,(IF('Объяснение первой части'!AT$4="d",1,(IF('Объяснение первой части'!AT$4="e",0,"")))))</f>
        <v/>
      </c>
      <c r="AU103" s="1" t="str">
        <f>IF(AU102=0,0,(IF('Объяснение первой части'!AU$4="d",1,(IF('Объяснение первой части'!AU$4="e",0,"")))))</f>
        <v/>
      </c>
      <c r="AV103" s="1" t="str">
        <f>IF(AV102=0,0,(IF('Объяснение первой части'!AV$4="d",1,(IF('Объяснение первой части'!AV$4="e",0,"")))))</f>
        <v/>
      </c>
      <c r="AW103" s="1" t="str">
        <f>IF(AW102=0,0,(IF('Объяснение первой части'!AW$4="d",1,(IF('Объяснение первой части'!AW$4="e",0,"")))))</f>
        <v/>
      </c>
      <c r="AX103" s="1" t="str">
        <f>IF(AX102=0,0,(IF('Объяснение первой части'!AX$4="d",1,(IF('Объяснение первой части'!AX$4="e",0,"")))))</f>
        <v/>
      </c>
      <c r="AY103" s="1" t="str">
        <f>IF(AY102=0,0,(IF('Объяснение первой части'!AY$4="d",1,(IF('Объяснение первой части'!AY$4="e",0,"")))))</f>
        <v/>
      </c>
      <c r="AZ103" s="1" t="str">
        <f>IF(AZ102=0,0,(IF('Объяснение первой части'!AZ$4="d",1,(IF('Объяснение первой части'!AZ$4="e",0,"")))))</f>
        <v/>
      </c>
      <c r="BA103" s="1" t="str">
        <f>IF(BA102=0,0,(IF('Объяснение первой части'!BA$4="d",1,(IF('Объяснение первой части'!BA$4="e",0,"")))))</f>
        <v/>
      </c>
      <c r="BB103" s="1" t="str">
        <f>IF(BB102=0,0,(IF('Объяснение первой части'!BB$4="d",1,(IF('Объяснение первой части'!BB$4="e",0,"")))))</f>
        <v/>
      </c>
      <c r="BC103" s="1" t="str">
        <f>IF(BC102=0,0,(IF('Объяснение первой части'!BC$4="d",1,(IF('Объяснение первой части'!BC$4="e",0,"")))))</f>
        <v/>
      </c>
      <c r="BD103" s="1" t="str">
        <f>IF(BD102=0,0,(IF('Объяснение первой части'!BD$4="d",1,(IF('Объяснение первой части'!BD$4="e",0,"")))))</f>
        <v/>
      </c>
      <c r="BE103" s="1" t="str">
        <f>IF(BE102=0,0,(IF('Объяснение первой части'!BE$4="d",1,(IF('Объяснение первой части'!BE$4="e",0,"")))))</f>
        <v/>
      </c>
      <c r="BF103" s="1" t="str">
        <f>IF(BF102=0,0,(IF('Объяснение первой части'!BF$4="d",1,(IF('Объяснение первой части'!BF$4="e",0,"")))))</f>
        <v/>
      </c>
      <c r="BG103" s="1" t="str">
        <f>IF(BG102=0,0,(IF('Объяснение первой части'!BG$4="d",1,(IF('Объяснение первой части'!BG$4="e",0,"")))))</f>
        <v/>
      </c>
      <c r="BH103" s="1" t="str">
        <f>IF(BH102=0,0,(IF('Объяснение первой части'!BH$4="d",1,(IF('Объяснение первой части'!BH$4="e",0,"")))))</f>
        <v/>
      </c>
      <c r="BI103" s="1" t="str">
        <f>IF(BI102=0,0,(IF('Объяснение первой части'!BI$4="d",1,(IF('Объяснение первой части'!BI$4="e",0,"")))))</f>
        <v/>
      </c>
      <c r="BJ103" s="1" t="str">
        <f>IF(BJ102=0,0,(IF('Объяснение первой части'!BJ$4="d",1,(IF('Объяснение первой части'!BJ$4="e",0,"")))))</f>
        <v/>
      </c>
      <c r="BK103" s="1" t="str">
        <f>IF(BK102=0,0,(IF('Объяснение первой части'!BK$4="d",1,(IF('Объяснение первой части'!BK$4="e",0,"")))))</f>
        <v/>
      </c>
      <c r="BL103" s="1" t="str">
        <f>IF(BL102=0,0,(IF('Объяснение первой части'!BL$4="d",1,(IF('Объяснение первой части'!BL$4="e",0,"")))))</f>
        <v/>
      </c>
      <c r="BM103" s="1" t="str">
        <f>IF(BM102=0,0,(IF('Объяснение первой части'!BM$4="d",1,(IF('Объяснение первой части'!BM$4="e",0,"")))))</f>
        <v/>
      </c>
      <c r="BN103" s="1" t="str">
        <f>IF(BN102=0,0,(IF('Объяснение первой части'!BN$4="d",1,(IF('Объяснение первой части'!BN$4="e",0,"")))))</f>
        <v/>
      </c>
      <c r="BO103" s="1" t="str">
        <f>IF(BO102=0,0,(IF('Объяснение первой части'!BO$4="d",1,(IF('Объяснение первой части'!BO$4="e",0,"")))))</f>
        <v/>
      </c>
      <c r="BP103" s="1" t="str">
        <f>IF(BP102=0,0,(IF('Объяснение первой части'!BP$4="d",1,(IF('Объяснение первой части'!BP$4="e",0,"")))))</f>
        <v/>
      </c>
      <c r="BQ103" s="1" t="str">
        <f>IF(BQ102=0,0,(IF('Объяснение первой части'!BQ$4="d",1,(IF('Объяснение первой части'!BQ$4="e",0,"")))))</f>
        <v/>
      </c>
      <c r="BR103" s="1" t="str">
        <f>IF(BR102=0,0,(IF('Объяснение первой части'!BR$4="d",1,(IF('Объяснение первой части'!BR$4="e",0,"")))))</f>
        <v/>
      </c>
      <c r="BS103" s="1" t="str">
        <f>IF(BS102=0,0,(IF('Объяснение первой части'!BS$4="d",1,(IF('Объяснение первой части'!BS$4="e",0,"")))))</f>
        <v/>
      </c>
      <c r="BT103" s="1" t="str">
        <f>IF(BT102=0,0,(IF('Объяснение первой части'!BT$4="d",1,(IF('Объяснение первой части'!BT$4="e",0,"")))))</f>
        <v/>
      </c>
      <c r="BU103" s="1" t="str">
        <f>IF(BU102=0,0,(IF('Объяснение первой части'!BU$4="d",1,(IF('Объяснение первой части'!BU$4="e",0,"")))))</f>
        <v/>
      </c>
      <c r="BV103" s="1" t="str">
        <f>IF(BV102=0,0,(IF('Объяснение первой части'!BV$4="d",1,(IF('Объяснение первой части'!BV$4="e",0,"")))))</f>
        <v/>
      </c>
      <c r="BW103" s="1" t="str">
        <f>IF(BW102=0,0,(IF('Объяснение первой части'!BW$4="d",1,(IF('Объяснение первой части'!BW$4="e",0,"")))))</f>
        <v/>
      </c>
      <c r="BX103" s="1" t="str">
        <f>IF(BX102=0,0,(IF('Объяснение первой части'!BX$4="d",1,(IF('Объяснение первой части'!BX$4="e",0,"")))))</f>
        <v/>
      </c>
      <c r="BY103" s="1" t="str">
        <f>IF(BY102=0,0,(IF('Объяснение первой части'!BY$4="d",1,(IF('Объяснение первой части'!BY$4="e",0,"")))))</f>
        <v/>
      </c>
      <c r="BZ103" s="1" t="str">
        <f>IF(BZ102=0,0,(IF('Объяснение первой части'!BZ$4="d",1,(IF('Объяснение первой части'!BZ$4="e",0,"")))))</f>
        <v/>
      </c>
      <c r="CA103" s="1" t="str">
        <f>IF(CA102=0,0,(IF('Объяснение первой части'!CA$4="d",1,(IF('Объяснение первой части'!CA$4="e",0,"")))))</f>
        <v/>
      </c>
      <c r="CB103" s="1" t="str">
        <f>IF(CB102=0,0,(IF('Объяснение первой части'!CB$4="d",1,(IF('Объяснение первой части'!CB$4="e",0,"")))))</f>
        <v/>
      </c>
      <c r="CC103" s="1" t="str">
        <f>IF(CC102=0,0,(IF('Объяснение первой части'!CC$4="d",1,(IF('Объяснение первой части'!CC$4="e",0,"")))))</f>
        <v/>
      </c>
      <c r="CD103" s="1" t="str">
        <f>IF(CD102=0,0,(IF('Объяснение первой части'!CD$4="d",1,(IF('Объяснение первой части'!CD$4="e",0,"")))))</f>
        <v/>
      </c>
      <c r="CE103" s="1" t="str">
        <f>IF(CE102=0,0,(IF('Объяснение первой части'!CE$4="d",1,(IF('Объяснение первой части'!CE$4="e",0,"")))))</f>
        <v/>
      </c>
      <c r="CF103" s="1" t="str">
        <f>IF(CF102=0,0,(IF('Объяснение первой части'!CF$4="d",1,(IF('Объяснение первой части'!CF$4="e",0,"")))))</f>
        <v/>
      </c>
      <c r="CG103" s="1" t="str">
        <f>IF(CG102=0,0,(IF('Объяснение первой части'!CG$4="d",1,(IF('Объяснение первой части'!CG$4="e",0,"")))))</f>
        <v/>
      </c>
      <c r="CH103" s="1" t="str">
        <f>IF(CH102=0,0,(IF('Объяснение первой части'!CH$4="d",1,(IF('Объяснение первой части'!CH$4="e",0,"")))))</f>
        <v/>
      </c>
      <c r="CI103" s="1" t="str">
        <f>IF(CI102=0,0,(IF('Объяснение первой части'!CI$4="d",1,(IF('Объяснение первой части'!CI$4="e",0,"")))))</f>
        <v/>
      </c>
      <c r="CJ103" s="1" t="str">
        <f>IF(CJ102=0,0,(IF('Объяснение первой части'!CJ$4="d",1,(IF('Объяснение первой части'!CJ$4="e",0,"")))))</f>
        <v/>
      </c>
      <c r="CK103" s="1" t="str">
        <f>IF(CK102=0,0,(IF('Объяснение первой части'!CK$4="d",1,(IF('Объяснение первой части'!CK$4="e",0,"")))))</f>
        <v/>
      </c>
      <c r="CL103" s="1" t="str">
        <f>IF(CL102=0,0,(IF('Объяснение первой части'!CL$4="d",1,(IF('Объяснение первой части'!CL$4="e",0,"")))))</f>
        <v/>
      </c>
      <c r="CM103" s="1" t="str">
        <f>IF(CM102=0,0,(IF('Объяснение первой части'!CM$4="d",1,(IF('Объяснение первой части'!CM$4="e",0,"")))))</f>
        <v/>
      </c>
      <c r="CN103" s="1" t="str">
        <f>IF(CN102=0,0,(IF('Объяснение первой части'!CN$4="d",1,(IF('Объяснение первой части'!CN$4="e",0,"")))))</f>
        <v/>
      </c>
      <c r="CO103" s="1" t="str">
        <f>IF(CO102=0,0,(IF('Объяснение первой части'!CO$4="d",1,(IF('Объяснение первой части'!CO$4="e",0,"")))))</f>
        <v/>
      </c>
      <c r="CP103" s="1" t="str">
        <f>IF(CP102=0,0,(IF('Объяснение первой части'!CP$4="d",1,(IF('Объяснение первой части'!CP$4="e",0,"")))))</f>
        <v/>
      </c>
      <c r="CQ103" s="1" t="str">
        <f>IF(CQ102=0,0,(IF('Объяснение первой части'!CQ$4="d",1,(IF('Объяснение первой части'!CQ$4="e",0,"")))))</f>
        <v/>
      </c>
      <c r="CR103" s="1" t="str">
        <f>IF(CR102=0,0,(IF('Объяснение первой части'!CR$4="d",1,(IF('Объяснение первой части'!CR$4="e",0,"")))))</f>
        <v/>
      </c>
      <c r="CS103" s="1" t="str">
        <f>IF(CS102=0,0,(IF('Объяснение первой части'!CS$4="d",1,(IF('Объяснение первой части'!CS$4="e",0,"")))))</f>
        <v/>
      </c>
      <c r="CT103" s="1" t="str">
        <f>IF(CT102=0,0,(IF('Объяснение первой части'!CT$4="d",1,(IF('Объяснение первой части'!CT$4="e",0,"")))))</f>
        <v/>
      </c>
      <c r="CU103" s="1" t="str">
        <f>IF(CU102=0,0,(IF('Объяснение первой части'!CU$4="d",1,(IF('Объяснение первой части'!CU$4="e",0,"")))))</f>
        <v/>
      </c>
      <c r="CV103" s="1" t="str">
        <f>IF(CV102=0,0,(IF('Объяснение первой части'!CV$4="d",1,(IF('Объяснение первой части'!CV$4="e",0,"")))))</f>
        <v/>
      </c>
      <c r="CW103" s="1" t="str">
        <f>IF(CW102=0,0,(IF('Объяснение первой части'!CW$4="d",1,(IF('Объяснение первой части'!CW$4="e",0,"")))))</f>
        <v/>
      </c>
      <c r="CX103" s="50" t="str">
        <f>IF(CX102=0,0,(IF('Объяснение первой части'!CX$4="d",1,(IF('Объяснение первой части'!CX$4="e",0,"")))))</f>
        <v/>
      </c>
    </row>
    <row r="104" spans="1:102" x14ac:dyDescent="0.25">
      <c r="A104" s="121"/>
      <c r="B104" s="122"/>
      <c r="C104" s="1" t="str">
        <f>IF(C103=0,0,(IF('Объяснение первой части'!C$5="d",1,(IF('Объяснение первой части'!C$5="e",0,"")))))</f>
        <v/>
      </c>
      <c r="D104" s="1" t="str">
        <f>IF(D103=0,0,(IF('Объяснение первой части'!D$5="d",1,(IF('Объяснение первой части'!D$5="e",0,"")))))</f>
        <v/>
      </c>
      <c r="E104" s="1" t="str">
        <f>IF(E103=0,0,(IF('Объяснение первой части'!E$5="d",1,(IF('Объяснение первой части'!E$5="e",0,"")))))</f>
        <v/>
      </c>
      <c r="F104" s="1" t="str">
        <f>IF(F103=0,0,(IF('Объяснение первой части'!F$5="d",1,(IF('Объяснение первой части'!F$5="e",0,"")))))</f>
        <v/>
      </c>
      <c r="G104" s="1" t="str">
        <f>IF(G103=0,0,(IF('Объяснение первой части'!G$5="d",1,(IF('Объяснение первой части'!G$5="e",0,"")))))</f>
        <v/>
      </c>
      <c r="H104" s="1" t="str">
        <f>IF(H103=0,0,(IF('Объяснение первой части'!H$5="d",1,(IF('Объяснение первой части'!H$5="e",0,"")))))</f>
        <v/>
      </c>
      <c r="I104" s="1" t="str">
        <f>IF(I103=0,0,(IF('Объяснение первой части'!I$5="d",1,(IF('Объяснение первой части'!I$5="e",0,"")))))</f>
        <v/>
      </c>
      <c r="J104" s="1" t="str">
        <f>IF(J103=0,0,(IF('Объяснение первой части'!J$5="d",1,(IF('Объяснение первой части'!J$5="e",0,"")))))</f>
        <v/>
      </c>
      <c r="K104" s="1" t="str">
        <f>IF(K103=0,0,(IF('Объяснение первой части'!K$5="d",1,(IF('Объяснение первой части'!K$5="e",0,"")))))</f>
        <v/>
      </c>
      <c r="L104" s="1" t="str">
        <f>IF(L103=0,0,(IF('Объяснение первой части'!L$5="d",1,(IF('Объяснение первой части'!L$5="e",0,"")))))</f>
        <v/>
      </c>
      <c r="M104" s="1" t="str">
        <f>IF(M103=0,0,(IF('Объяснение первой части'!M$5="d",1,(IF('Объяснение первой части'!M$5="e",0,"")))))</f>
        <v/>
      </c>
      <c r="N104" s="1" t="str">
        <f>IF(N103=0,0,(IF('Объяснение первой части'!N$5="d",1,(IF('Объяснение первой части'!N$5="e",0,"")))))</f>
        <v/>
      </c>
      <c r="O104" s="1" t="str">
        <f>IF(O103=0,0,(IF('Объяснение первой части'!O$5="d",1,(IF('Объяснение первой части'!O$5="e",0,"")))))</f>
        <v/>
      </c>
      <c r="P104" s="1" t="str">
        <f>IF(P103=0,0,(IF('Объяснение первой части'!P$5="d",1,(IF('Объяснение первой части'!P$5="e",0,"")))))</f>
        <v/>
      </c>
      <c r="Q104" s="1" t="str">
        <f>IF(Q103=0,0,(IF('Объяснение первой части'!Q$5="d",1,(IF('Объяснение первой части'!Q$5="e",0,"")))))</f>
        <v/>
      </c>
      <c r="R104" s="1" t="str">
        <f>IF(R103=0,0,(IF('Объяснение первой части'!R$5="d",1,(IF('Объяснение первой части'!R$5="e",0,"")))))</f>
        <v/>
      </c>
      <c r="S104" s="1" t="str">
        <f>IF(S103=0,0,(IF('Объяснение первой части'!S$5="d",1,(IF('Объяснение первой части'!S$5="e",0,"")))))</f>
        <v/>
      </c>
      <c r="T104" s="1" t="str">
        <f>IF(T103=0,0,(IF('Объяснение первой части'!T$5="d",1,(IF('Объяснение первой части'!T$5="e",0,"")))))</f>
        <v/>
      </c>
      <c r="U104" s="1" t="str">
        <f>IF(U103=0,0,(IF('Объяснение первой части'!U$5="d",1,(IF('Объяснение первой части'!U$5="e",0,"")))))</f>
        <v/>
      </c>
      <c r="V104" s="1" t="str">
        <f>IF(V103=0,0,(IF('Объяснение первой части'!V$5="d",1,(IF('Объяснение первой части'!V$5="e",0,"")))))</f>
        <v/>
      </c>
      <c r="W104" s="1" t="str">
        <f>IF(W103=0,0,(IF('Объяснение первой части'!W$5="d",1,(IF('Объяснение первой части'!W$5="e",0,"")))))</f>
        <v/>
      </c>
      <c r="X104" s="1" t="str">
        <f>IF(X103=0,0,(IF('Объяснение первой части'!X$5="d",1,(IF('Объяснение первой части'!X$5="e",0,"")))))</f>
        <v/>
      </c>
      <c r="Y104" s="1" t="str">
        <f>IF(Y103=0,0,(IF('Объяснение первой части'!Y$5="d",1,(IF('Объяснение первой части'!Y$5="e",0,"")))))</f>
        <v/>
      </c>
      <c r="Z104" s="1" t="str">
        <f>IF(Z103=0,0,(IF('Объяснение первой части'!Z$5="d",1,(IF('Объяснение первой части'!Z$5="e",0,"")))))</f>
        <v/>
      </c>
      <c r="AA104" s="1" t="str">
        <f>IF(AA103=0,0,(IF('Объяснение первой части'!AA$5="d",1,(IF('Объяснение первой части'!AA$5="e",0,"")))))</f>
        <v/>
      </c>
      <c r="AB104" s="1" t="str">
        <f>IF(AB103=0,0,(IF('Объяснение первой части'!AB$5="d",1,(IF('Объяснение первой части'!AB$5="e",0,"")))))</f>
        <v/>
      </c>
      <c r="AC104" s="1" t="str">
        <f>IF(AC103=0,0,(IF('Объяснение первой части'!AC$5="d",1,(IF('Объяснение первой части'!AC$5="e",0,"")))))</f>
        <v/>
      </c>
      <c r="AD104" s="1" t="str">
        <f>IF(AD103=0,0,(IF('Объяснение первой части'!AD$5="d",1,(IF('Объяснение первой части'!AD$5="e",0,"")))))</f>
        <v/>
      </c>
      <c r="AE104" s="1" t="str">
        <f>IF(AE103=0,0,(IF('Объяснение первой части'!AE$5="d",1,(IF('Объяснение первой части'!AE$5="e",0,"")))))</f>
        <v/>
      </c>
      <c r="AF104" s="1" t="str">
        <f>IF(AF103=0,0,(IF('Объяснение первой части'!AF$5="d",1,(IF('Объяснение первой части'!AF$5="e",0,"")))))</f>
        <v/>
      </c>
      <c r="AG104" s="1" t="str">
        <f>IF(AG103=0,0,(IF('Объяснение первой части'!AG$5="d",1,(IF('Объяснение первой части'!AG$5="e",0,"")))))</f>
        <v/>
      </c>
      <c r="AH104" s="1" t="str">
        <f>IF(AH103=0,0,(IF('Объяснение первой части'!AH$5="d",1,(IF('Объяснение первой части'!AH$5="e",0,"")))))</f>
        <v/>
      </c>
      <c r="AI104" s="1" t="str">
        <f>IF(AI103=0,0,(IF('Объяснение первой части'!AI$5="d",1,(IF('Объяснение первой части'!AI$5="e",0,"")))))</f>
        <v/>
      </c>
      <c r="AJ104" s="1" t="str">
        <f>IF(AJ103=0,0,(IF('Объяснение первой части'!AJ$5="d",1,(IF('Объяснение первой части'!AJ$5="e",0,"")))))</f>
        <v/>
      </c>
      <c r="AK104" s="1" t="str">
        <f>IF(AK103=0,0,(IF('Объяснение первой части'!AK$5="d",1,(IF('Объяснение первой части'!AK$5="e",0,"")))))</f>
        <v/>
      </c>
      <c r="AL104" s="1" t="str">
        <f>IF(AL103=0,0,(IF('Объяснение первой части'!AL$5="d",1,(IF('Объяснение первой части'!AL$5="e",0,"")))))</f>
        <v/>
      </c>
      <c r="AM104" s="1" t="str">
        <f>IF(AM103=0,0,(IF('Объяснение первой части'!AM$5="d",1,(IF('Объяснение первой части'!AM$5="e",0,"")))))</f>
        <v/>
      </c>
      <c r="AN104" s="1" t="str">
        <f>IF(AN103=0,0,(IF('Объяснение первой части'!AN$5="d",1,(IF('Объяснение первой части'!AN$5="e",0,"")))))</f>
        <v/>
      </c>
      <c r="AO104" s="1" t="str">
        <f>IF(AO103=0,0,(IF('Объяснение первой части'!AO$5="d",1,(IF('Объяснение первой части'!AO$5="e",0,"")))))</f>
        <v/>
      </c>
      <c r="AP104" s="1" t="str">
        <f>IF(AP103=0,0,(IF('Объяснение первой части'!AP$5="d",1,(IF('Объяснение первой части'!AP$5="e",0,"")))))</f>
        <v/>
      </c>
      <c r="AQ104" s="1" t="str">
        <f>IF(AQ103=0,0,(IF('Объяснение первой части'!AQ$5="d",1,(IF('Объяснение первой части'!AQ$5="e",0,"")))))</f>
        <v/>
      </c>
      <c r="AR104" s="1" t="str">
        <f>IF(AR103=0,0,(IF('Объяснение первой части'!AR$5="d",1,(IF('Объяснение первой части'!AR$5="e",0,"")))))</f>
        <v/>
      </c>
      <c r="AS104" s="1" t="str">
        <f>IF(AS103=0,0,(IF('Объяснение первой части'!AS$5="d",1,(IF('Объяснение первой части'!AS$5="e",0,"")))))</f>
        <v/>
      </c>
      <c r="AT104" s="1" t="str">
        <f>IF(AT103=0,0,(IF('Объяснение первой части'!AT$5="d",1,(IF('Объяснение первой части'!AT$5="e",0,"")))))</f>
        <v/>
      </c>
      <c r="AU104" s="1" t="str">
        <f>IF(AU103=0,0,(IF('Объяснение первой части'!AU$5="d",1,(IF('Объяснение первой части'!AU$5="e",0,"")))))</f>
        <v/>
      </c>
      <c r="AV104" s="1" t="str">
        <f>IF(AV103=0,0,(IF('Объяснение первой части'!AV$5="d",1,(IF('Объяснение первой части'!AV$5="e",0,"")))))</f>
        <v/>
      </c>
      <c r="AW104" s="1" t="str">
        <f>IF(AW103=0,0,(IF('Объяснение первой части'!AW$5="d",1,(IF('Объяснение первой части'!AW$5="e",0,"")))))</f>
        <v/>
      </c>
      <c r="AX104" s="1" t="str">
        <f>IF(AX103=0,0,(IF('Объяснение первой части'!AX$5="d",1,(IF('Объяснение первой части'!AX$5="e",0,"")))))</f>
        <v/>
      </c>
      <c r="AY104" s="1" t="str">
        <f>IF(AY103=0,0,(IF('Объяснение первой части'!AY$5="d",1,(IF('Объяснение первой части'!AY$5="e",0,"")))))</f>
        <v/>
      </c>
      <c r="AZ104" s="1" t="str">
        <f>IF(AZ103=0,0,(IF('Объяснение первой части'!AZ$5="d",1,(IF('Объяснение первой части'!AZ$5="e",0,"")))))</f>
        <v/>
      </c>
      <c r="BA104" s="1" t="str">
        <f>IF(BA103=0,0,(IF('Объяснение первой части'!BA$5="d",1,(IF('Объяснение первой части'!BA$5="e",0,"")))))</f>
        <v/>
      </c>
      <c r="BB104" s="1" t="str">
        <f>IF(BB103=0,0,(IF('Объяснение первой части'!BB$5="d",1,(IF('Объяснение первой части'!BB$5="e",0,"")))))</f>
        <v/>
      </c>
      <c r="BC104" s="1" t="str">
        <f>IF(BC103=0,0,(IF('Объяснение первой части'!BC$5="d",1,(IF('Объяснение первой части'!BC$5="e",0,"")))))</f>
        <v/>
      </c>
      <c r="BD104" s="1" t="str">
        <f>IF(BD103=0,0,(IF('Объяснение первой части'!BD$5="d",1,(IF('Объяснение первой части'!BD$5="e",0,"")))))</f>
        <v/>
      </c>
      <c r="BE104" s="1" t="str">
        <f>IF(BE103=0,0,(IF('Объяснение первой части'!BE$5="d",1,(IF('Объяснение первой части'!BE$5="e",0,"")))))</f>
        <v/>
      </c>
      <c r="BF104" s="1" t="str">
        <f>IF(BF103=0,0,(IF('Объяснение первой части'!BF$5="d",1,(IF('Объяснение первой части'!BF$5="e",0,"")))))</f>
        <v/>
      </c>
      <c r="BG104" s="1" t="str">
        <f>IF(BG103=0,0,(IF('Объяснение первой части'!BG$5="d",1,(IF('Объяснение первой части'!BG$5="e",0,"")))))</f>
        <v/>
      </c>
      <c r="BH104" s="1" t="str">
        <f>IF(BH103=0,0,(IF('Объяснение первой части'!BH$5="d",1,(IF('Объяснение первой части'!BH$5="e",0,"")))))</f>
        <v/>
      </c>
      <c r="BI104" s="1" t="str">
        <f>IF(BI103=0,0,(IF('Объяснение первой части'!BI$5="d",1,(IF('Объяснение первой части'!BI$5="e",0,"")))))</f>
        <v/>
      </c>
      <c r="BJ104" s="1" t="str">
        <f>IF(BJ103=0,0,(IF('Объяснение первой части'!BJ$5="d",1,(IF('Объяснение первой части'!BJ$5="e",0,"")))))</f>
        <v/>
      </c>
      <c r="BK104" s="1" t="str">
        <f>IF(BK103=0,0,(IF('Объяснение первой части'!BK$5="d",1,(IF('Объяснение первой части'!BK$5="e",0,"")))))</f>
        <v/>
      </c>
      <c r="BL104" s="1" t="str">
        <f>IF(BL103=0,0,(IF('Объяснение первой части'!BL$5="d",1,(IF('Объяснение первой части'!BL$5="e",0,"")))))</f>
        <v/>
      </c>
      <c r="BM104" s="1" t="str">
        <f>IF(BM103=0,0,(IF('Объяснение первой части'!BM$5="d",1,(IF('Объяснение первой части'!BM$5="e",0,"")))))</f>
        <v/>
      </c>
      <c r="BN104" s="1" t="str">
        <f>IF(BN103=0,0,(IF('Объяснение первой части'!BN$5="d",1,(IF('Объяснение первой части'!BN$5="e",0,"")))))</f>
        <v/>
      </c>
      <c r="BO104" s="1" t="str">
        <f>IF(BO103=0,0,(IF('Объяснение первой части'!BO$5="d",1,(IF('Объяснение первой части'!BO$5="e",0,"")))))</f>
        <v/>
      </c>
      <c r="BP104" s="1" t="str">
        <f>IF(BP103=0,0,(IF('Объяснение первой части'!BP$5="d",1,(IF('Объяснение первой части'!BP$5="e",0,"")))))</f>
        <v/>
      </c>
      <c r="BQ104" s="1" t="str">
        <f>IF(BQ103=0,0,(IF('Объяснение первой части'!BQ$5="d",1,(IF('Объяснение первой части'!BQ$5="e",0,"")))))</f>
        <v/>
      </c>
      <c r="BR104" s="1" t="str">
        <f>IF(BR103=0,0,(IF('Объяснение первой части'!BR$5="d",1,(IF('Объяснение первой части'!BR$5="e",0,"")))))</f>
        <v/>
      </c>
      <c r="BS104" s="1" t="str">
        <f>IF(BS103=0,0,(IF('Объяснение первой части'!BS$5="d",1,(IF('Объяснение первой части'!BS$5="e",0,"")))))</f>
        <v/>
      </c>
      <c r="BT104" s="1" t="str">
        <f>IF(BT103=0,0,(IF('Объяснение первой части'!BT$5="d",1,(IF('Объяснение первой части'!BT$5="e",0,"")))))</f>
        <v/>
      </c>
      <c r="BU104" s="1" t="str">
        <f>IF(BU103=0,0,(IF('Объяснение первой части'!BU$5="d",1,(IF('Объяснение первой части'!BU$5="e",0,"")))))</f>
        <v/>
      </c>
      <c r="BV104" s="1" t="str">
        <f>IF(BV103=0,0,(IF('Объяснение первой части'!BV$5="d",1,(IF('Объяснение первой части'!BV$5="e",0,"")))))</f>
        <v/>
      </c>
      <c r="BW104" s="1" t="str">
        <f>IF(BW103=0,0,(IF('Объяснение первой части'!BW$5="d",1,(IF('Объяснение первой части'!BW$5="e",0,"")))))</f>
        <v/>
      </c>
      <c r="BX104" s="1" t="str">
        <f>IF(BX103=0,0,(IF('Объяснение первой части'!BX$5="d",1,(IF('Объяснение первой части'!BX$5="e",0,"")))))</f>
        <v/>
      </c>
      <c r="BY104" s="1" t="str">
        <f>IF(BY103=0,0,(IF('Объяснение первой части'!BY$5="d",1,(IF('Объяснение первой части'!BY$5="e",0,"")))))</f>
        <v/>
      </c>
      <c r="BZ104" s="1" t="str">
        <f>IF(BZ103=0,0,(IF('Объяснение первой части'!BZ$5="d",1,(IF('Объяснение первой части'!BZ$5="e",0,"")))))</f>
        <v/>
      </c>
      <c r="CA104" s="1" t="str">
        <f>IF(CA103=0,0,(IF('Объяснение первой части'!CA$5="d",1,(IF('Объяснение первой части'!CA$5="e",0,"")))))</f>
        <v/>
      </c>
      <c r="CB104" s="1" t="str">
        <f>IF(CB103=0,0,(IF('Объяснение первой части'!CB$5="d",1,(IF('Объяснение первой части'!CB$5="e",0,"")))))</f>
        <v/>
      </c>
      <c r="CC104" s="1" t="str">
        <f>IF(CC103=0,0,(IF('Объяснение первой части'!CC$5="d",1,(IF('Объяснение первой части'!CC$5="e",0,"")))))</f>
        <v/>
      </c>
      <c r="CD104" s="1" t="str">
        <f>IF(CD103=0,0,(IF('Объяснение первой части'!CD$5="d",1,(IF('Объяснение первой части'!CD$5="e",0,"")))))</f>
        <v/>
      </c>
      <c r="CE104" s="1" t="str">
        <f>IF(CE103=0,0,(IF('Объяснение первой части'!CE$5="d",1,(IF('Объяснение первой части'!CE$5="e",0,"")))))</f>
        <v/>
      </c>
      <c r="CF104" s="1" t="str">
        <f>IF(CF103=0,0,(IF('Объяснение первой части'!CF$5="d",1,(IF('Объяснение первой части'!CF$5="e",0,"")))))</f>
        <v/>
      </c>
      <c r="CG104" s="1" t="str">
        <f>IF(CG103=0,0,(IF('Объяснение первой части'!CG$5="d",1,(IF('Объяснение первой части'!CG$5="e",0,"")))))</f>
        <v/>
      </c>
      <c r="CH104" s="1" t="str">
        <f>IF(CH103=0,0,(IF('Объяснение первой части'!CH$5="d",1,(IF('Объяснение первой части'!CH$5="e",0,"")))))</f>
        <v/>
      </c>
      <c r="CI104" s="1" t="str">
        <f>IF(CI103=0,0,(IF('Объяснение первой части'!CI$5="d",1,(IF('Объяснение первой части'!CI$5="e",0,"")))))</f>
        <v/>
      </c>
      <c r="CJ104" s="1" t="str">
        <f>IF(CJ103=0,0,(IF('Объяснение первой части'!CJ$5="d",1,(IF('Объяснение первой части'!CJ$5="e",0,"")))))</f>
        <v/>
      </c>
      <c r="CK104" s="1" t="str">
        <f>IF(CK103=0,0,(IF('Объяснение первой части'!CK$5="d",1,(IF('Объяснение первой части'!CK$5="e",0,"")))))</f>
        <v/>
      </c>
      <c r="CL104" s="1" t="str">
        <f>IF(CL103=0,0,(IF('Объяснение первой части'!CL$5="d",1,(IF('Объяснение первой части'!CL$5="e",0,"")))))</f>
        <v/>
      </c>
      <c r="CM104" s="1" t="str">
        <f>IF(CM103=0,0,(IF('Объяснение первой части'!CM$5="d",1,(IF('Объяснение первой части'!CM$5="e",0,"")))))</f>
        <v/>
      </c>
      <c r="CN104" s="1" t="str">
        <f>IF(CN103=0,0,(IF('Объяснение первой части'!CN$5="d",1,(IF('Объяснение первой части'!CN$5="e",0,"")))))</f>
        <v/>
      </c>
      <c r="CO104" s="1" t="str">
        <f>IF(CO103=0,0,(IF('Объяснение первой части'!CO$5="d",1,(IF('Объяснение первой части'!CO$5="e",0,"")))))</f>
        <v/>
      </c>
      <c r="CP104" s="1" t="str">
        <f>IF(CP103=0,0,(IF('Объяснение первой части'!CP$5="d",1,(IF('Объяснение первой части'!CP$5="e",0,"")))))</f>
        <v/>
      </c>
      <c r="CQ104" s="1" t="str">
        <f>IF(CQ103=0,0,(IF('Объяснение первой части'!CQ$5="d",1,(IF('Объяснение первой части'!CQ$5="e",0,"")))))</f>
        <v/>
      </c>
      <c r="CR104" s="1" t="str">
        <f>IF(CR103=0,0,(IF('Объяснение первой части'!CR$5="d",1,(IF('Объяснение первой части'!CR$5="e",0,"")))))</f>
        <v/>
      </c>
      <c r="CS104" s="1" t="str">
        <f>IF(CS103=0,0,(IF('Объяснение первой части'!CS$5="d",1,(IF('Объяснение первой части'!CS$5="e",0,"")))))</f>
        <v/>
      </c>
      <c r="CT104" s="1" t="str">
        <f>IF(CT103=0,0,(IF('Объяснение первой части'!CT$5="d",1,(IF('Объяснение первой части'!CT$5="e",0,"")))))</f>
        <v/>
      </c>
      <c r="CU104" s="1" t="str">
        <f>IF(CU103=0,0,(IF('Объяснение первой части'!CU$5="d",1,(IF('Объяснение первой части'!CU$5="e",0,"")))))</f>
        <v/>
      </c>
      <c r="CV104" s="1" t="str">
        <f>IF(CV103=0,0,(IF('Объяснение первой части'!CV$5="d",1,(IF('Объяснение первой части'!CV$5="e",0,"")))))</f>
        <v/>
      </c>
      <c r="CW104" s="1" t="str">
        <f>IF(CW103=0,0,(IF('Объяснение первой части'!CW$5="d",1,(IF('Объяснение первой части'!CW$5="e",0,"")))))</f>
        <v/>
      </c>
      <c r="CX104" s="50" t="str">
        <f>IF(CX103=0,0,(IF('Объяснение первой части'!CX$5="d",1,(IF('Объяснение первой части'!CX$5="e",0,"")))))</f>
        <v/>
      </c>
    </row>
    <row r="105" spans="1:102" x14ac:dyDescent="0.25">
      <c r="A105" s="121"/>
      <c r="B105" s="122"/>
      <c r="C105" s="1" t="str">
        <f>IF(C104=0,0,(IF('Объяснение первой части'!C$6="d",1,(IF('Объяснение первой части'!C$6="e",0,"")))))</f>
        <v/>
      </c>
      <c r="D105" s="1" t="str">
        <f>IF(D104=0,0,(IF('Объяснение первой части'!D$6="d",1,(IF('Объяснение первой части'!D$6="e",0,"")))))</f>
        <v/>
      </c>
      <c r="E105" s="1" t="str">
        <f>IF(E104=0,0,(IF('Объяснение первой части'!E$6="d",1,(IF('Объяснение первой части'!E$6="e",0,"")))))</f>
        <v/>
      </c>
      <c r="F105" s="1" t="str">
        <f>IF(F104=0,0,(IF('Объяснение первой части'!F$6="d",1,(IF('Объяснение первой части'!F$6="e",0,"")))))</f>
        <v/>
      </c>
      <c r="G105" s="1" t="str">
        <f>IF(G104=0,0,(IF('Объяснение первой части'!G$6="d",1,(IF('Объяснение первой части'!G$6="e",0,"")))))</f>
        <v/>
      </c>
      <c r="H105" s="1" t="str">
        <f>IF(H104=0,0,(IF('Объяснение первой части'!H$6="d",1,(IF('Объяснение первой части'!H$6="e",0,"")))))</f>
        <v/>
      </c>
      <c r="I105" s="1" t="str">
        <f>IF(I104=0,0,(IF('Объяснение первой части'!I$6="d",1,(IF('Объяснение первой части'!I$6="e",0,"")))))</f>
        <v/>
      </c>
      <c r="J105" s="1" t="str">
        <f>IF(J104=0,0,(IF('Объяснение первой части'!J$6="d",1,(IF('Объяснение первой части'!J$6="e",0,"")))))</f>
        <v/>
      </c>
      <c r="K105" s="1" t="str">
        <f>IF(K104=0,0,(IF('Объяснение первой части'!K$6="d",1,(IF('Объяснение первой части'!K$6="e",0,"")))))</f>
        <v/>
      </c>
      <c r="L105" s="1" t="str">
        <f>IF(L104=0,0,(IF('Объяснение первой части'!L$6="d",1,(IF('Объяснение первой части'!L$6="e",0,"")))))</f>
        <v/>
      </c>
      <c r="M105" s="1" t="str">
        <f>IF(M104=0,0,(IF('Объяснение первой части'!M$6="d",1,(IF('Объяснение первой части'!M$6="e",0,"")))))</f>
        <v/>
      </c>
      <c r="N105" s="1" t="str">
        <f>IF(N104=0,0,(IF('Объяснение первой части'!N$6="d",1,(IF('Объяснение первой части'!N$6="e",0,"")))))</f>
        <v/>
      </c>
      <c r="O105" s="1" t="str">
        <f>IF(O104=0,0,(IF('Объяснение первой части'!O$6="d",1,(IF('Объяснение первой части'!O$6="e",0,"")))))</f>
        <v/>
      </c>
      <c r="P105" s="1" t="str">
        <f>IF(P104=0,0,(IF('Объяснение первой части'!P$6="d",1,(IF('Объяснение первой части'!P$6="e",0,"")))))</f>
        <v/>
      </c>
      <c r="Q105" s="1" t="str">
        <f>IF(Q104=0,0,(IF('Объяснение первой части'!Q$6="d",1,(IF('Объяснение первой части'!Q$6="e",0,"")))))</f>
        <v/>
      </c>
      <c r="R105" s="1" t="str">
        <f>IF(R104=0,0,(IF('Объяснение первой части'!R$6="d",1,(IF('Объяснение первой части'!R$6="e",0,"")))))</f>
        <v/>
      </c>
      <c r="S105" s="1" t="str">
        <f>IF(S104=0,0,(IF('Объяснение первой части'!S$6="d",1,(IF('Объяснение первой части'!S$6="e",0,"")))))</f>
        <v/>
      </c>
      <c r="T105" s="1" t="str">
        <f>IF(T104=0,0,(IF('Объяснение первой части'!T$6="d",1,(IF('Объяснение первой части'!T$6="e",0,"")))))</f>
        <v/>
      </c>
      <c r="U105" s="1" t="str">
        <f>IF(U104=0,0,(IF('Объяснение первой части'!U$6="d",1,(IF('Объяснение первой части'!U$6="e",0,"")))))</f>
        <v/>
      </c>
      <c r="V105" s="1" t="str">
        <f>IF(V104=0,0,(IF('Объяснение первой части'!V$6="d",1,(IF('Объяснение первой части'!V$6="e",0,"")))))</f>
        <v/>
      </c>
      <c r="W105" s="1" t="str">
        <f>IF(W104=0,0,(IF('Объяснение первой части'!W$6="d",1,(IF('Объяснение первой части'!W$6="e",0,"")))))</f>
        <v/>
      </c>
      <c r="X105" s="1" t="str">
        <f>IF(X104=0,0,(IF('Объяснение первой части'!X$6="d",1,(IF('Объяснение первой части'!X$6="e",0,"")))))</f>
        <v/>
      </c>
      <c r="Y105" s="1" t="str">
        <f>IF(Y104=0,0,(IF('Объяснение первой части'!Y$6="d",1,(IF('Объяснение первой части'!Y$6="e",0,"")))))</f>
        <v/>
      </c>
      <c r="Z105" s="1" t="str">
        <f>IF(Z104=0,0,(IF('Объяснение первой части'!Z$6="d",1,(IF('Объяснение первой части'!Z$6="e",0,"")))))</f>
        <v/>
      </c>
      <c r="AA105" s="1" t="str">
        <f>IF(AA104=0,0,(IF('Объяснение первой части'!AA$6="d",1,(IF('Объяснение первой части'!AA$6="e",0,"")))))</f>
        <v/>
      </c>
      <c r="AB105" s="1" t="str">
        <f>IF(AB104=0,0,(IF('Объяснение первой части'!AB$6="d",1,(IF('Объяснение первой части'!AB$6="e",0,"")))))</f>
        <v/>
      </c>
      <c r="AC105" s="1" t="str">
        <f>IF(AC104=0,0,(IF('Объяснение первой части'!AC$6="d",1,(IF('Объяснение первой части'!AC$6="e",0,"")))))</f>
        <v/>
      </c>
      <c r="AD105" s="1" t="str">
        <f>IF(AD104=0,0,(IF('Объяснение первой части'!AD$6="d",1,(IF('Объяснение первой части'!AD$6="e",0,"")))))</f>
        <v/>
      </c>
      <c r="AE105" s="1" t="str">
        <f>IF(AE104=0,0,(IF('Объяснение первой части'!AE$6="d",1,(IF('Объяснение первой части'!AE$6="e",0,"")))))</f>
        <v/>
      </c>
      <c r="AF105" s="1" t="str">
        <f>IF(AF104=0,0,(IF('Объяснение первой части'!AF$6="d",1,(IF('Объяснение первой части'!AF$6="e",0,"")))))</f>
        <v/>
      </c>
      <c r="AG105" s="1" t="str">
        <f>IF(AG104=0,0,(IF('Объяснение первой части'!AG$6="d",1,(IF('Объяснение первой части'!AG$6="e",0,"")))))</f>
        <v/>
      </c>
      <c r="AH105" s="1" t="str">
        <f>IF(AH104=0,0,(IF('Объяснение первой части'!AH$6="d",1,(IF('Объяснение первой части'!AH$6="e",0,"")))))</f>
        <v/>
      </c>
      <c r="AI105" s="1" t="str">
        <f>IF(AI104=0,0,(IF('Объяснение первой части'!AI$6="d",1,(IF('Объяснение первой части'!AI$6="e",0,"")))))</f>
        <v/>
      </c>
      <c r="AJ105" s="1" t="str">
        <f>IF(AJ104=0,0,(IF('Объяснение первой части'!AJ$6="d",1,(IF('Объяснение первой части'!AJ$6="e",0,"")))))</f>
        <v/>
      </c>
      <c r="AK105" s="1" t="str">
        <f>IF(AK104=0,0,(IF('Объяснение первой части'!AK$6="d",1,(IF('Объяснение первой части'!AK$6="e",0,"")))))</f>
        <v/>
      </c>
      <c r="AL105" s="1" t="str">
        <f>IF(AL104=0,0,(IF('Объяснение первой части'!AL$6="d",1,(IF('Объяснение первой части'!AL$6="e",0,"")))))</f>
        <v/>
      </c>
      <c r="AM105" s="1" t="str">
        <f>IF(AM104=0,0,(IF('Объяснение первой части'!AM$6="d",1,(IF('Объяснение первой части'!AM$6="e",0,"")))))</f>
        <v/>
      </c>
      <c r="AN105" s="1" t="str">
        <f>IF(AN104=0,0,(IF('Объяснение первой части'!AN$6="d",1,(IF('Объяснение первой части'!AN$6="e",0,"")))))</f>
        <v/>
      </c>
      <c r="AO105" s="1" t="str">
        <f>IF(AO104=0,0,(IF('Объяснение первой части'!AO$6="d",1,(IF('Объяснение первой части'!AO$6="e",0,"")))))</f>
        <v/>
      </c>
      <c r="AP105" s="1" t="str">
        <f>IF(AP104=0,0,(IF('Объяснение первой части'!AP$6="d",1,(IF('Объяснение первой части'!AP$6="e",0,"")))))</f>
        <v/>
      </c>
      <c r="AQ105" s="1" t="str">
        <f>IF(AQ104=0,0,(IF('Объяснение первой части'!AQ$6="d",1,(IF('Объяснение первой части'!AQ$6="e",0,"")))))</f>
        <v/>
      </c>
      <c r="AR105" s="1" t="str">
        <f>IF(AR104=0,0,(IF('Объяснение первой части'!AR$6="d",1,(IF('Объяснение первой части'!AR$6="e",0,"")))))</f>
        <v/>
      </c>
      <c r="AS105" s="1" t="str">
        <f>IF(AS104=0,0,(IF('Объяснение первой части'!AS$6="d",1,(IF('Объяснение первой части'!AS$6="e",0,"")))))</f>
        <v/>
      </c>
      <c r="AT105" s="1" t="str">
        <f>IF(AT104=0,0,(IF('Объяснение первой части'!AT$6="d",1,(IF('Объяснение первой части'!AT$6="e",0,"")))))</f>
        <v/>
      </c>
      <c r="AU105" s="1" t="str">
        <f>IF(AU104=0,0,(IF('Объяснение первой части'!AU$6="d",1,(IF('Объяснение первой части'!AU$6="e",0,"")))))</f>
        <v/>
      </c>
      <c r="AV105" s="1" t="str">
        <f>IF(AV104=0,0,(IF('Объяснение первой части'!AV$6="d",1,(IF('Объяснение первой части'!AV$6="e",0,"")))))</f>
        <v/>
      </c>
      <c r="AW105" s="1" t="str">
        <f>IF(AW104=0,0,(IF('Объяснение первой части'!AW$6="d",1,(IF('Объяснение первой части'!AW$6="e",0,"")))))</f>
        <v/>
      </c>
      <c r="AX105" s="1" t="str">
        <f>IF(AX104=0,0,(IF('Объяснение первой части'!AX$6="d",1,(IF('Объяснение первой части'!AX$6="e",0,"")))))</f>
        <v/>
      </c>
      <c r="AY105" s="1" t="str">
        <f>IF(AY104=0,0,(IF('Объяснение первой части'!AY$6="d",1,(IF('Объяснение первой части'!AY$6="e",0,"")))))</f>
        <v/>
      </c>
      <c r="AZ105" s="1" t="str">
        <f>IF(AZ104=0,0,(IF('Объяснение первой части'!AZ$6="d",1,(IF('Объяснение первой части'!AZ$6="e",0,"")))))</f>
        <v/>
      </c>
      <c r="BA105" s="1" t="str">
        <f>IF(BA104=0,0,(IF('Объяснение первой части'!BA$6="d",1,(IF('Объяснение первой части'!BA$6="e",0,"")))))</f>
        <v/>
      </c>
      <c r="BB105" s="1" t="str">
        <f>IF(BB104=0,0,(IF('Объяснение первой части'!BB$6="d",1,(IF('Объяснение первой части'!BB$6="e",0,"")))))</f>
        <v/>
      </c>
      <c r="BC105" s="1" t="str">
        <f>IF(BC104=0,0,(IF('Объяснение первой части'!BC$6="d",1,(IF('Объяснение первой части'!BC$6="e",0,"")))))</f>
        <v/>
      </c>
      <c r="BD105" s="1" t="str">
        <f>IF(BD104=0,0,(IF('Объяснение первой части'!BD$6="d",1,(IF('Объяснение первой части'!BD$6="e",0,"")))))</f>
        <v/>
      </c>
      <c r="BE105" s="1" t="str">
        <f>IF(BE104=0,0,(IF('Объяснение первой части'!BE$6="d",1,(IF('Объяснение первой части'!BE$6="e",0,"")))))</f>
        <v/>
      </c>
      <c r="BF105" s="1" t="str">
        <f>IF(BF104=0,0,(IF('Объяснение первой части'!BF$6="d",1,(IF('Объяснение первой части'!BF$6="e",0,"")))))</f>
        <v/>
      </c>
      <c r="BG105" s="1" t="str">
        <f>IF(BG104=0,0,(IF('Объяснение первой части'!BG$6="d",1,(IF('Объяснение первой части'!BG$6="e",0,"")))))</f>
        <v/>
      </c>
      <c r="BH105" s="1" t="str">
        <f>IF(BH104=0,0,(IF('Объяснение первой части'!BH$6="d",1,(IF('Объяснение первой части'!BH$6="e",0,"")))))</f>
        <v/>
      </c>
      <c r="BI105" s="1" t="str">
        <f>IF(BI104=0,0,(IF('Объяснение первой части'!BI$6="d",1,(IF('Объяснение первой части'!BI$6="e",0,"")))))</f>
        <v/>
      </c>
      <c r="BJ105" s="1" t="str">
        <f>IF(BJ104=0,0,(IF('Объяснение первой части'!BJ$6="d",1,(IF('Объяснение первой части'!BJ$6="e",0,"")))))</f>
        <v/>
      </c>
      <c r="BK105" s="1" t="str">
        <f>IF(BK104=0,0,(IF('Объяснение первой части'!BK$6="d",1,(IF('Объяснение первой части'!BK$6="e",0,"")))))</f>
        <v/>
      </c>
      <c r="BL105" s="1" t="str">
        <f>IF(BL104=0,0,(IF('Объяснение первой части'!BL$6="d",1,(IF('Объяснение первой части'!BL$6="e",0,"")))))</f>
        <v/>
      </c>
      <c r="BM105" s="1" t="str">
        <f>IF(BM104=0,0,(IF('Объяснение первой части'!BM$6="d",1,(IF('Объяснение первой части'!BM$6="e",0,"")))))</f>
        <v/>
      </c>
      <c r="BN105" s="1" t="str">
        <f>IF(BN104=0,0,(IF('Объяснение первой части'!BN$6="d",1,(IF('Объяснение первой части'!BN$6="e",0,"")))))</f>
        <v/>
      </c>
      <c r="BO105" s="1" t="str">
        <f>IF(BO104=0,0,(IF('Объяснение первой части'!BO$6="d",1,(IF('Объяснение первой части'!BO$6="e",0,"")))))</f>
        <v/>
      </c>
      <c r="BP105" s="1" t="str">
        <f>IF(BP104=0,0,(IF('Объяснение первой части'!BP$6="d",1,(IF('Объяснение первой части'!BP$6="e",0,"")))))</f>
        <v/>
      </c>
      <c r="BQ105" s="1" t="str">
        <f>IF(BQ104=0,0,(IF('Объяснение первой части'!BQ$6="d",1,(IF('Объяснение первой части'!BQ$6="e",0,"")))))</f>
        <v/>
      </c>
      <c r="BR105" s="1" t="str">
        <f>IF(BR104=0,0,(IF('Объяснение первой части'!BR$6="d",1,(IF('Объяснение первой части'!BR$6="e",0,"")))))</f>
        <v/>
      </c>
      <c r="BS105" s="1" t="str">
        <f>IF(BS104=0,0,(IF('Объяснение первой части'!BS$6="d",1,(IF('Объяснение первой части'!BS$6="e",0,"")))))</f>
        <v/>
      </c>
      <c r="BT105" s="1" t="str">
        <f>IF(BT104=0,0,(IF('Объяснение первой части'!BT$6="d",1,(IF('Объяснение первой части'!BT$6="e",0,"")))))</f>
        <v/>
      </c>
      <c r="BU105" s="1" t="str">
        <f>IF(BU104=0,0,(IF('Объяснение первой части'!BU$6="d",1,(IF('Объяснение первой части'!BU$6="e",0,"")))))</f>
        <v/>
      </c>
      <c r="BV105" s="1" t="str">
        <f>IF(BV104=0,0,(IF('Объяснение первой части'!BV$6="d",1,(IF('Объяснение первой части'!BV$6="e",0,"")))))</f>
        <v/>
      </c>
      <c r="BW105" s="1" t="str">
        <f>IF(BW104=0,0,(IF('Объяснение первой части'!BW$6="d",1,(IF('Объяснение первой части'!BW$6="e",0,"")))))</f>
        <v/>
      </c>
      <c r="BX105" s="1" t="str">
        <f>IF(BX104=0,0,(IF('Объяснение первой части'!BX$6="d",1,(IF('Объяснение первой части'!BX$6="e",0,"")))))</f>
        <v/>
      </c>
      <c r="BY105" s="1" t="str">
        <f>IF(BY104=0,0,(IF('Объяснение первой части'!BY$6="d",1,(IF('Объяснение первой части'!BY$6="e",0,"")))))</f>
        <v/>
      </c>
      <c r="BZ105" s="1" t="str">
        <f>IF(BZ104=0,0,(IF('Объяснение первой части'!BZ$6="d",1,(IF('Объяснение первой части'!BZ$6="e",0,"")))))</f>
        <v/>
      </c>
      <c r="CA105" s="1" t="str">
        <f>IF(CA104=0,0,(IF('Объяснение первой части'!CA$6="d",1,(IF('Объяснение первой части'!CA$6="e",0,"")))))</f>
        <v/>
      </c>
      <c r="CB105" s="1" t="str">
        <f>IF(CB104=0,0,(IF('Объяснение первой части'!CB$6="d",1,(IF('Объяснение первой части'!CB$6="e",0,"")))))</f>
        <v/>
      </c>
      <c r="CC105" s="1" t="str">
        <f>IF(CC104=0,0,(IF('Объяснение первой части'!CC$6="d",1,(IF('Объяснение первой части'!CC$6="e",0,"")))))</f>
        <v/>
      </c>
      <c r="CD105" s="1" t="str">
        <f>IF(CD104=0,0,(IF('Объяснение первой части'!CD$6="d",1,(IF('Объяснение первой части'!CD$6="e",0,"")))))</f>
        <v/>
      </c>
      <c r="CE105" s="1" t="str">
        <f>IF(CE104=0,0,(IF('Объяснение первой части'!CE$6="d",1,(IF('Объяснение первой части'!CE$6="e",0,"")))))</f>
        <v/>
      </c>
      <c r="CF105" s="1" t="str">
        <f>IF(CF104=0,0,(IF('Объяснение первой части'!CF$6="d",1,(IF('Объяснение первой части'!CF$6="e",0,"")))))</f>
        <v/>
      </c>
      <c r="CG105" s="1" t="str">
        <f>IF(CG104=0,0,(IF('Объяснение первой части'!CG$6="d",1,(IF('Объяснение первой части'!CG$6="e",0,"")))))</f>
        <v/>
      </c>
      <c r="CH105" s="1" t="str">
        <f>IF(CH104=0,0,(IF('Объяснение первой части'!CH$6="d",1,(IF('Объяснение первой части'!CH$6="e",0,"")))))</f>
        <v/>
      </c>
      <c r="CI105" s="1" t="str">
        <f>IF(CI104=0,0,(IF('Объяснение первой части'!CI$6="d",1,(IF('Объяснение первой части'!CI$6="e",0,"")))))</f>
        <v/>
      </c>
      <c r="CJ105" s="1" t="str">
        <f>IF(CJ104=0,0,(IF('Объяснение первой части'!CJ$6="d",1,(IF('Объяснение первой части'!CJ$6="e",0,"")))))</f>
        <v/>
      </c>
      <c r="CK105" s="1" t="str">
        <f>IF(CK104=0,0,(IF('Объяснение первой части'!CK$6="d",1,(IF('Объяснение первой части'!CK$6="e",0,"")))))</f>
        <v/>
      </c>
      <c r="CL105" s="1" t="str">
        <f>IF(CL104=0,0,(IF('Объяснение первой части'!CL$6="d",1,(IF('Объяснение первой части'!CL$6="e",0,"")))))</f>
        <v/>
      </c>
      <c r="CM105" s="1" t="str">
        <f>IF(CM104=0,0,(IF('Объяснение первой части'!CM$6="d",1,(IF('Объяснение первой части'!CM$6="e",0,"")))))</f>
        <v/>
      </c>
      <c r="CN105" s="1" t="str">
        <f>IF(CN104=0,0,(IF('Объяснение первой части'!CN$6="d",1,(IF('Объяснение первой части'!CN$6="e",0,"")))))</f>
        <v/>
      </c>
      <c r="CO105" s="1" t="str">
        <f>IF(CO104=0,0,(IF('Объяснение первой части'!CO$6="d",1,(IF('Объяснение первой части'!CO$6="e",0,"")))))</f>
        <v/>
      </c>
      <c r="CP105" s="1" t="str">
        <f>IF(CP104=0,0,(IF('Объяснение первой части'!CP$6="d",1,(IF('Объяснение первой части'!CP$6="e",0,"")))))</f>
        <v/>
      </c>
      <c r="CQ105" s="1" t="str">
        <f>IF(CQ104=0,0,(IF('Объяснение первой части'!CQ$6="d",1,(IF('Объяснение первой части'!CQ$6="e",0,"")))))</f>
        <v/>
      </c>
      <c r="CR105" s="1" t="str">
        <f>IF(CR104=0,0,(IF('Объяснение первой части'!CR$6="d",1,(IF('Объяснение первой части'!CR$6="e",0,"")))))</f>
        <v/>
      </c>
      <c r="CS105" s="1" t="str">
        <f>IF(CS104=0,0,(IF('Объяснение первой части'!CS$6="d",1,(IF('Объяснение первой части'!CS$6="e",0,"")))))</f>
        <v/>
      </c>
      <c r="CT105" s="1" t="str">
        <f>IF(CT104=0,0,(IF('Объяснение первой части'!CT$6="d",1,(IF('Объяснение первой части'!CT$6="e",0,"")))))</f>
        <v/>
      </c>
      <c r="CU105" s="1" t="str">
        <f>IF(CU104=0,0,(IF('Объяснение первой части'!CU$6="d",1,(IF('Объяснение первой части'!CU$6="e",0,"")))))</f>
        <v/>
      </c>
      <c r="CV105" s="1" t="str">
        <f>IF(CV104=0,0,(IF('Объяснение первой части'!CV$6="d",1,(IF('Объяснение первой части'!CV$6="e",0,"")))))</f>
        <v/>
      </c>
      <c r="CW105" s="1" t="str">
        <f>IF(CW104=0,0,(IF('Объяснение первой части'!CW$6="d",1,(IF('Объяснение первой части'!CW$6="e",0,"")))))</f>
        <v/>
      </c>
      <c r="CX105" s="50" t="str">
        <f>IF(CX104=0,0,(IF('Объяснение первой части'!CX$6="d",1,(IF('Объяснение первой части'!CX$6="e",0,"")))))</f>
        <v/>
      </c>
    </row>
    <row r="106" spans="1:102" x14ac:dyDescent="0.25">
      <c r="A106" s="121"/>
      <c r="B106" s="122"/>
      <c r="C106" s="1" t="str">
        <f>IF(C105=0,0,(IF('Объяснение первой части'!C$7="d",1,(IF('Объяснение первой части'!C$7="e",0,"")))))</f>
        <v/>
      </c>
      <c r="D106" s="1" t="str">
        <f>IF(D105=0,0,(IF('Объяснение первой части'!D$7="d",1,(IF('Объяснение первой части'!D$7="e",0,"")))))</f>
        <v/>
      </c>
      <c r="E106" s="1" t="str">
        <f>IF(E105=0,0,(IF('Объяснение первой части'!E$7="d",1,(IF('Объяснение первой части'!E$7="e",0,"")))))</f>
        <v/>
      </c>
      <c r="F106" s="1" t="str">
        <f>IF(F105=0,0,(IF('Объяснение первой части'!F$7="d",1,(IF('Объяснение первой части'!F$7="e",0,"")))))</f>
        <v/>
      </c>
      <c r="G106" s="1" t="str">
        <f>IF(G105=0,0,(IF('Объяснение первой части'!G$7="d",1,(IF('Объяснение первой части'!G$7="e",0,"")))))</f>
        <v/>
      </c>
      <c r="H106" s="1" t="str">
        <f>IF(H105=0,0,(IF('Объяснение первой части'!H$7="d",1,(IF('Объяснение первой части'!H$7="e",0,"")))))</f>
        <v/>
      </c>
      <c r="I106" s="1" t="str">
        <f>IF(I105=0,0,(IF('Объяснение первой части'!I$7="d",1,(IF('Объяснение первой части'!I$7="e",0,"")))))</f>
        <v/>
      </c>
      <c r="J106" s="1" t="str">
        <f>IF(J105=0,0,(IF('Объяснение первой части'!J$7="d",1,(IF('Объяснение первой части'!J$7="e",0,"")))))</f>
        <v/>
      </c>
      <c r="K106" s="1" t="str">
        <f>IF(K105=0,0,(IF('Объяснение первой части'!K$7="d",1,(IF('Объяснение первой части'!K$7="e",0,"")))))</f>
        <v/>
      </c>
      <c r="L106" s="1" t="str">
        <f>IF(L105=0,0,(IF('Объяснение первой части'!L$7="d",1,(IF('Объяснение первой части'!L$7="e",0,"")))))</f>
        <v/>
      </c>
      <c r="M106" s="1" t="str">
        <f>IF(M105=0,0,(IF('Объяснение первой части'!M$7="d",1,(IF('Объяснение первой части'!M$7="e",0,"")))))</f>
        <v/>
      </c>
      <c r="N106" s="1" t="str">
        <f>IF(N105=0,0,(IF('Объяснение первой части'!N$7="d",1,(IF('Объяснение первой части'!N$7="e",0,"")))))</f>
        <v/>
      </c>
      <c r="O106" s="1" t="str">
        <f>IF(O105=0,0,(IF('Объяснение первой части'!O$7="d",1,(IF('Объяснение первой части'!O$7="e",0,"")))))</f>
        <v/>
      </c>
      <c r="P106" s="1" t="str">
        <f>IF(P105=0,0,(IF('Объяснение первой части'!P$7="d",1,(IF('Объяснение первой части'!P$7="e",0,"")))))</f>
        <v/>
      </c>
      <c r="Q106" s="1" t="str">
        <f>IF(Q105=0,0,(IF('Объяснение первой части'!Q$7="d",1,(IF('Объяснение первой части'!Q$7="e",0,"")))))</f>
        <v/>
      </c>
      <c r="R106" s="1" t="str">
        <f>IF(R105=0,0,(IF('Объяснение первой части'!R$7="d",1,(IF('Объяснение первой части'!R$7="e",0,"")))))</f>
        <v/>
      </c>
      <c r="S106" s="1" t="str">
        <f>IF(S105=0,0,(IF('Объяснение первой части'!S$7="d",1,(IF('Объяснение первой части'!S$7="e",0,"")))))</f>
        <v/>
      </c>
      <c r="T106" s="1" t="str">
        <f>IF(T105=0,0,(IF('Объяснение первой части'!T$7="d",1,(IF('Объяснение первой части'!T$7="e",0,"")))))</f>
        <v/>
      </c>
      <c r="U106" s="1" t="str">
        <f>IF(U105=0,0,(IF('Объяснение первой части'!U$7="d",1,(IF('Объяснение первой части'!U$7="e",0,"")))))</f>
        <v/>
      </c>
      <c r="V106" s="1" t="str">
        <f>IF(V105=0,0,(IF('Объяснение первой части'!V$7="d",1,(IF('Объяснение первой части'!V$7="e",0,"")))))</f>
        <v/>
      </c>
      <c r="W106" s="1" t="str">
        <f>IF(W105=0,0,(IF('Объяснение первой части'!W$7="d",1,(IF('Объяснение первой части'!W$7="e",0,"")))))</f>
        <v/>
      </c>
      <c r="X106" s="1" t="str">
        <f>IF(X105=0,0,(IF('Объяснение первой части'!X$7="d",1,(IF('Объяснение первой части'!X$7="e",0,"")))))</f>
        <v/>
      </c>
      <c r="Y106" s="1" t="str">
        <f>IF(Y105=0,0,(IF('Объяснение первой части'!Y$7="d",1,(IF('Объяснение первой части'!Y$7="e",0,"")))))</f>
        <v/>
      </c>
      <c r="Z106" s="1" t="str">
        <f>IF(Z105=0,0,(IF('Объяснение первой части'!Z$7="d",1,(IF('Объяснение первой части'!Z$7="e",0,"")))))</f>
        <v/>
      </c>
      <c r="AA106" s="1" t="str">
        <f>IF(AA105=0,0,(IF('Объяснение первой части'!AA$7="d",1,(IF('Объяснение первой части'!AA$7="e",0,"")))))</f>
        <v/>
      </c>
      <c r="AB106" s="1" t="str">
        <f>IF(AB105=0,0,(IF('Объяснение первой части'!AB$7="d",1,(IF('Объяснение первой части'!AB$7="e",0,"")))))</f>
        <v/>
      </c>
      <c r="AC106" s="1" t="str">
        <f>IF(AC105=0,0,(IF('Объяснение первой части'!AC$7="d",1,(IF('Объяснение первой части'!AC$7="e",0,"")))))</f>
        <v/>
      </c>
      <c r="AD106" s="1" t="str">
        <f>IF(AD105=0,0,(IF('Объяснение первой части'!AD$7="d",1,(IF('Объяснение первой части'!AD$7="e",0,"")))))</f>
        <v/>
      </c>
      <c r="AE106" s="1" t="str">
        <f>IF(AE105=0,0,(IF('Объяснение первой части'!AE$7="d",1,(IF('Объяснение первой части'!AE$7="e",0,"")))))</f>
        <v/>
      </c>
      <c r="AF106" s="1" t="str">
        <f>IF(AF105=0,0,(IF('Объяснение первой части'!AF$7="d",1,(IF('Объяснение первой части'!AF$7="e",0,"")))))</f>
        <v/>
      </c>
      <c r="AG106" s="1" t="str">
        <f>IF(AG105=0,0,(IF('Объяснение первой части'!AG$7="d",1,(IF('Объяснение первой части'!AG$7="e",0,"")))))</f>
        <v/>
      </c>
      <c r="AH106" s="1" t="str">
        <f>IF(AH105=0,0,(IF('Объяснение первой части'!AH$7="d",1,(IF('Объяснение первой части'!AH$7="e",0,"")))))</f>
        <v/>
      </c>
      <c r="AI106" s="1" t="str">
        <f>IF(AI105=0,0,(IF('Объяснение первой части'!AI$7="d",1,(IF('Объяснение первой части'!AI$7="e",0,"")))))</f>
        <v/>
      </c>
      <c r="AJ106" s="1" t="str">
        <f>IF(AJ105=0,0,(IF('Объяснение первой части'!AJ$7="d",1,(IF('Объяснение первой части'!AJ$7="e",0,"")))))</f>
        <v/>
      </c>
      <c r="AK106" s="1" t="str">
        <f>IF(AK105=0,0,(IF('Объяснение первой части'!AK$7="d",1,(IF('Объяснение первой части'!AK$7="e",0,"")))))</f>
        <v/>
      </c>
      <c r="AL106" s="1" t="str">
        <f>IF(AL105=0,0,(IF('Объяснение первой части'!AL$7="d",1,(IF('Объяснение первой части'!AL$7="e",0,"")))))</f>
        <v/>
      </c>
      <c r="AM106" s="1" t="str">
        <f>IF(AM105=0,0,(IF('Объяснение первой части'!AM$7="d",1,(IF('Объяснение первой части'!AM$7="e",0,"")))))</f>
        <v/>
      </c>
      <c r="AN106" s="1" t="str">
        <f>IF(AN105=0,0,(IF('Объяснение первой части'!AN$7="d",1,(IF('Объяснение первой части'!AN$7="e",0,"")))))</f>
        <v/>
      </c>
      <c r="AO106" s="1" t="str">
        <f>IF(AO105=0,0,(IF('Объяснение первой части'!AO$7="d",1,(IF('Объяснение первой части'!AO$7="e",0,"")))))</f>
        <v/>
      </c>
      <c r="AP106" s="1" t="str">
        <f>IF(AP105=0,0,(IF('Объяснение первой части'!AP$7="d",1,(IF('Объяснение первой части'!AP$7="e",0,"")))))</f>
        <v/>
      </c>
      <c r="AQ106" s="1" t="str">
        <f>IF(AQ105=0,0,(IF('Объяснение первой части'!AQ$7="d",1,(IF('Объяснение первой части'!AQ$7="e",0,"")))))</f>
        <v/>
      </c>
      <c r="AR106" s="1" t="str">
        <f>IF(AR105=0,0,(IF('Объяснение первой части'!AR$7="d",1,(IF('Объяснение первой части'!AR$7="e",0,"")))))</f>
        <v/>
      </c>
      <c r="AS106" s="1" t="str">
        <f>IF(AS105=0,0,(IF('Объяснение первой части'!AS$7="d",1,(IF('Объяснение первой части'!AS$7="e",0,"")))))</f>
        <v/>
      </c>
      <c r="AT106" s="1" t="str">
        <f>IF(AT105=0,0,(IF('Объяснение первой части'!AT$7="d",1,(IF('Объяснение первой части'!AT$7="e",0,"")))))</f>
        <v/>
      </c>
      <c r="AU106" s="1" t="str">
        <f>IF(AU105=0,0,(IF('Объяснение первой части'!AU$7="d",1,(IF('Объяснение первой части'!AU$7="e",0,"")))))</f>
        <v/>
      </c>
      <c r="AV106" s="1" t="str">
        <f>IF(AV105=0,0,(IF('Объяснение первой части'!AV$7="d",1,(IF('Объяснение первой части'!AV$7="e",0,"")))))</f>
        <v/>
      </c>
      <c r="AW106" s="1" t="str">
        <f>IF(AW105=0,0,(IF('Объяснение первой части'!AW$7="d",1,(IF('Объяснение первой части'!AW$7="e",0,"")))))</f>
        <v/>
      </c>
      <c r="AX106" s="1" t="str">
        <f>IF(AX105=0,0,(IF('Объяснение первой части'!AX$7="d",1,(IF('Объяснение первой части'!AX$7="e",0,"")))))</f>
        <v/>
      </c>
      <c r="AY106" s="1" t="str">
        <f>IF(AY105=0,0,(IF('Объяснение первой части'!AY$7="d",1,(IF('Объяснение первой части'!AY$7="e",0,"")))))</f>
        <v/>
      </c>
      <c r="AZ106" s="1" t="str">
        <f>IF(AZ105=0,0,(IF('Объяснение первой части'!AZ$7="d",1,(IF('Объяснение первой части'!AZ$7="e",0,"")))))</f>
        <v/>
      </c>
      <c r="BA106" s="1" t="str">
        <f>IF(BA105=0,0,(IF('Объяснение первой части'!BA$7="d",1,(IF('Объяснение первой части'!BA$7="e",0,"")))))</f>
        <v/>
      </c>
      <c r="BB106" s="1" t="str">
        <f>IF(BB105=0,0,(IF('Объяснение первой части'!BB$7="d",1,(IF('Объяснение первой части'!BB$7="e",0,"")))))</f>
        <v/>
      </c>
      <c r="BC106" s="1" t="str">
        <f>IF(BC105=0,0,(IF('Объяснение первой части'!BC$7="d",1,(IF('Объяснение первой части'!BC$7="e",0,"")))))</f>
        <v/>
      </c>
      <c r="BD106" s="1" t="str">
        <f>IF(BD105=0,0,(IF('Объяснение первой части'!BD$7="d",1,(IF('Объяснение первой части'!BD$7="e",0,"")))))</f>
        <v/>
      </c>
      <c r="BE106" s="1" t="str">
        <f>IF(BE105=0,0,(IF('Объяснение первой части'!BE$7="d",1,(IF('Объяснение первой части'!BE$7="e",0,"")))))</f>
        <v/>
      </c>
      <c r="BF106" s="1" t="str">
        <f>IF(BF105=0,0,(IF('Объяснение первой части'!BF$7="d",1,(IF('Объяснение первой части'!BF$7="e",0,"")))))</f>
        <v/>
      </c>
      <c r="BG106" s="1" t="str">
        <f>IF(BG105=0,0,(IF('Объяснение первой части'!BG$7="d",1,(IF('Объяснение первой части'!BG$7="e",0,"")))))</f>
        <v/>
      </c>
      <c r="BH106" s="1" t="str">
        <f>IF(BH105=0,0,(IF('Объяснение первой части'!BH$7="d",1,(IF('Объяснение первой части'!BH$7="e",0,"")))))</f>
        <v/>
      </c>
      <c r="BI106" s="1" t="str">
        <f>IF(BI105=0,0,(IF('Объяснение первой части'!BI$7="d",1,(IF('Объяснение первой части'!BI$7="e",0,"")))))</f>
        <v/>
      </c>
      <c r="BJ106" s="1" t="str">
        <f>IF(BJ105=0,0,(IF('Объяснение первой части'!BJ$7="d",1,(IF('Объяснение первой части'!BJ$7="e",0,"")))))</f>
        <v/>
      </c>
      <c r="BK106" s="1" t="str">
        <f>IF(BK105=0,0,(IF('Объяснение первой части'!BK$7="d",1,(IF('Объяснение первой части'!BK$7="e",0,"")))))</f>
        <v/>
      </c>
      <c r="BL106" s="1" t="str">
        <f>IF(BL105=0,0,(IF('Объяснение первой части'!BL$7="d",1,(IF('Объяснение первой части'!BL$7="e",0,"")))))</f>
        <v/>
      </c>
      <c r="BM106" s="1" t="str">
        <f>IF(BM105=0,0,(IF('Объяснение первой части'!BM$7="d",1,(IF('Объяснение первой части'!BM$7="e",0,"")))))</f>
        <v/>
      </c>
      <c r="BN106" s="1" t="str">
        <f>IF(BN105=0,0,(IF('Объяснение первой части'!BN$7="d",1,(IF('Объяснение первой части'!BN$7="e",0,"")))))</f>
        <v/>
      </c>
      <c r="BO106" s="1" t="str">
        <f>IF(BO105=0,0,(IF('Объяснение первой части'!BO$7="d",1,(IF('Объяснение первой части'!BO$7="e",0,"")))))</f>
        <v/>
      </c>
      <c r="BP106" s="1" t="str">
        <f>IF(BP105=0,0,(IF('Объяснение первой части'!BP$7="d",1,(IF('Объяснение первой части'!BP$7="e",0,"")))))</f>
        <v/>
      </c>
      <c r="BQ106" s="1" t="str">
        <f>IF(BQ105=0,0,(IF('Объяснение первой части'!BQ$7="d",1,(IF('Объяснение первой части'!BQ$7="e",0,"")))))</f>
        <v/>
      </c>
      <c r="BR106" s="1" t="str">
        <f>IF(BR105=0,0,(IF('Объяснение первой части'!BR$7="d",1,(IF('Объяснение первой части'!BR$7="e",0,"")))))</f>
        <v/>
      </c>
      <c r="BS106" s="1" t="str">
        <f>IF(BS105=0,0,(IF('Объяснение первой части'!BS$7="d",1,(IF('Объяснение первой части'!BS$7="e",0,"")))))</f>
        <v/>
      </c>
      <c r="BT106" s="1" t="str">
        <f>IF(BT105=0,0,(IF('Объяснение первой части'!BT$7="d",1,(IF('Объяснение первой части'!BT$7="e",0,"")))))</f>
        <v/>
      </c>
      <c r="BU106" s="1" t="str">
        <f>IF(BU105=0,0,(IF('Объяснение первой части'!BU$7="d",1,(IF('Объяснение первой части'!BU$7="e",0,"")))))</f>
        <v/>
      </c>
      <c r="BV106" s="1" t="str">
        <f>IF(BV105=0,0,(IF('Объяснение первой части'!BV$7="d",1,(IF('Объяснение первой части'!BV$7="e",0,"")))))</f>
        <v/>
      </c>
      <c r="BW106" s="1" t="str">
        <f>IF(BW105=0,0,(IF('Объяснение первой части'!BW$7="d",1,(IF('Объяснение первой части'!BW$7="e",0,"")))))</f>
        <v/>
      </c>
      <c r="BX106" s="1" t="str">
        <f>IF(BX105=0,0,(IF('Объяснение первой части'!BX$7="d",1,(IF('Объяснение первой части'!BX$7="e",0,"")))))</f>
        <v/>
      </c>
      <c r="BY106" s="1" t="str">
        <f>IF(BY105=0,0,(IF('Объяснение первой части'!BY$7="d",1,(IF('Объяснение первой части'!BY$7="e",0,"")))))</f>
        <v/>
      </c>
      <c r="BZ106" s="1" t="str">
        <f>IF(BZ105=0,0,(IF('Объяснение первой части'!BZ$7="d",1,(IF('Объяснение первой части'!BZ$7="e",0,"")))))</f>
        <v/>
      </c>
      <c r="CA106" s="1" t="str">
        <f>IF(CA105=0,0,(IF('Объяснение первой части'!CA$7="d",1,(IF('Объяснение первой части'!CA$7="e",0,"")))))</f>
        <v/>
      </c>
      <c r="CB106" s="1" t="str">
        <f>IF(CB105=0,0,(IF('Объяснение первой части'!CB$7="d",1,(IF('Объяснение первой части'!CB$7="e",0,"")))))</f>
        <v/>
      </c>
      <c r="CC106" s="1" t="str">
        <f>IF(CC105=0,0,(IF('Объяснение первой части'!CC$7="d",1,(IF('Объяснение первой части'!CC$7="e",0,"")))))</f>
        <v/>
      </c>
      <c r="CD106" s="1" t="str">
        <f>IF(CD105=0,0,(IF('Объяснение первой части'!CD$7="d",1,(IF('Объяснение первой части'!CD$7="e",0,"")))))</f>
        <v/>
      </c>
      <c r="CE106" s="1" t="str">
        <f>IF(CE105=0,0,(IF('Объяснение первой части'!CE$7="d",1,(IF('Объяснение первой части'!CE$7="e",0,"")))))</f>
        <v/>
      </c>
      <c r="CF106" s="1" t="str">
        <f>IF(CF105=0,0,(IF('Объяснение первой части'!CF$7="d",1,(IF('Объяснение первой части'!CF$7="e",0,"")))))</f>
        <v/>
      </c>
      <c r="CG106" s="1" t="str">
        <f>IF(CG105=0,0,(IF('Объяснение первой части'!CG$7="d",1,(IF('Объяснение первой части'!CG$7="e",0,"")))))</f>
        <v/>
      </c>
      <c r="CH106" s="1" t="str">
        <f>IF(CH105=0,0,(IF('Объяснение первой части'!CH$7="d",1,(IF('Объяснение первой части'!CH$7="e",0,"")))))</f>
        <v/>
      </c>
      <c r="CI106" s="1" t="str">
        <f>IF(CI105=0,0,(IF('Объяснение первой части'!CI$7="d",1,(IF('Объяснение первой части'!CI$7="e",0,"")))))</f>
        <v/>
      </c>
      <c r="CJ106" s="1" t="str">
        <f>IF(CJ105=0,0,(IF('Объяснение первой части'!CJ$7="d",1,(IF('Объяснение первой части'!CJ$7="e",0,"")))))</f>
        <v/>
      </c>
      <c r="CK106" s="1" t="str">
        <f>IF(CK105=0,0,(IF('Объяснение первой части'!CK$7="d",1,(IF('Объяснение первой части'!CK$7="e",0,"")))))</f>
        <v/>
      </c>
      <c r="CL106" s="1" t="str">
        <f>IF(CL105=0,0,(IF('Объяснение первой части'!CL$7="d",1,(IF('Объяснение первой части'!CL$7="e",0,"")))))</f>
        <v/>
      </c>
      <c r="CM106" s="1" t="str">
        <f>IF(CM105=0,0,(IF('Объяснение первой части'!CM$7="d",1,(IF('Объяснение первой части'!CM$7="e",0,"")))))</f>
        <v/>
      </c>
      <c r="CN106" s="1" t="str">
        <f>IF(CN105=0,0,(IF('Объяснение первой части'!CN$7="d",1,(IF('Объяснение первой части'!CN$7="e",0,"")))))</f>
        <v/>
      </c>
      <c r="CO106" s="1" t="str">
        <f>IF(CO105=0,0,(IF('Объяснение первой части'!CO$7="d",1,(IF('Объяснение первой части'!CO$7="e",0,"")))))</f>
        <v/>
      </c>
      <c r="CP106" s="1" t="str">
        <f>IF(CP105=0,0,(IF('Объяснение первой части'!CP$7="d",1,(IF('Объяснение первой части'!CP$7="e",0,"")))))</f>
        <v/>
      </c>
      <c r="CQ106" s="1" t="str">
        <f>IF(CQ105=0,0,(IF('Объяснение первой части'!CQ$7="d",1,(IF('Объяснение первой части'!CQ$7="e",0,"")))))</f>
        <v/>
      </c>
      <c r="CR106" s="1" t="str">
        <f>IF(CR105=0,0,(IF('Объяснение первой части'!CR$7="d",1,(IF('Объяснение первой части'!CR$7="e",0,"")))))</f>
        <v/>
      </c>
      <c r="CS106" s="1" t="str">
        <f>IF(CS105=0,0,(IF('Объяснение первой части'!CS$7="d",1,(IF('Объяснение первой части'!CS$7="e",0,"")))))</f>
        <v/>
      </c>
      <c r="CT106" s="1" t="str">
        <f>IF(CT105=0,0,(IF('Объяснение первой части'!CT$7="d",1,(IF('Объяснение первой части'!CT$7="e",0,"")))))</f>
        <v/>
      </c>
      <c r="CU106" s="1" t="str">
        <f>IF(CU105=0,0,(IF('Объяснение первой части'!CU$7="d",1,(IF('Объяснение первой части'!CU$7="e",0,"")))))</f>
        <v/>
      </c>
      <c r="CV106" s="1" t="str">
        <f>IF(CV105=0,0,(IF('Объяснение первой части'!CV$7="d",1,(IF('Объяснение первой части'!CV$7="e",0,"")))))</f>
        <v/>
      </c>
      <c r="CW106" s="1" t="str">
        <f>IF(CW105=0,0,(IF('Объяснение первой части'!CW$7="d",1,(IF('Объяснение первой части'!CW$7="e",0,"")))))</f>
        <v/>
      </c>
      <c r="CX106" s="50" t="str">
        <f>IF(CX105=0,0,(IF('Объяснение первой части'!CX$7="d",1,(IF('Объяснение первой части'!CX$7="e",0,"")))))</f>
        <v/>
      </c>
    </row>
    <row r="107" spans="1:102" x14ac:dyDescent="0.25">
      <c r="A107" s="121"/>
      <c r="B107" s="12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50"/>
    </row>
    <row r="108" spans="1:102" s="110" customFormat="1" x14ac:dyDescent="0.25">
      <c r="A108" s="121"/>
      <c r="B108" s="124" t="s">
        <v>68</v>
      </c>
      <c r="C108" s="113" t="str">
        <f>IF('Объяснение первой части'!C$3="e",1,(IF('Объяснение первой части'!C$3="a",0,"")))</f>
        <v/>
      </c>
      <c r="D108" s="113" t="str">
        <f>IF('Объяснение первой части'!D$3="e",1,(IF('Объяснение первой части'!D$3="a",0,"")))</f>
        <v/>
      </c>
      <c r="E108" s="113" t="str">
        <f>IF('Объяснение первой части'!E$3="e",1,(IF('Объяснение первой части'!E$3="a",0,"")))</f>
        <v/>
      </c>
      <c r="F108" s="113" t="str">
        <f>IF('Объяснение первой части'!F$3="e",1,(IF('Объяснение первой части'!F$3="a",0,"")))</f>
        <v/>
      </c>
      <c r="G108" s="113" t="str">
        <f>IF('Объяснение первой части'!G$3="e",1,(IF('Объяснение первой части'!G$3="a",0,"")))</f>
        <v/>
      </c>
      <c r="H108" s="113" t="str">
        <f>IF('Объяснение первой части'!H$3="e",1,(IF('Объяснение первой части'!H$3="a",0,"")))</f>
        <v/>
      </c>
      <c r="I108" s="113" t="str">
        <f>IF('Объяснение первой части'!I$3="e",1,(IF('Объяснение первой части'!I$3="a",0,"")))</f>
        <v/>
      </c>
      <c r="J108" s="113" t="str">
        <f>IF('Объяснение первой части'!J$3="e",1,(IF('Объяснение первой части'!J$3="a",0,"")))</f>
        <v/>
      </c>
      <c r="K108" s="113" t="str">
        <f>IF('Объяснение первой части'!K$3="e",1,(IF('Объяснение первой части'!K$3="a",0,"")))</f>
        <v/>
      </c>
      <c r="L108" s="113" t="str">
        <f>IF('Объяснение первой части'!L$3="e",1,(IF('Объяснение первой части'!L$3="a",0,"")))</f>
        <v/>
      </c>
      <c r="M108" s="113" t="str">
        <f>IF('Объяснение первой части'!M$3="e",1,(IF('Объяснение первой части'!M$3="a",0,"")))</f>
        <v/>
      </c>
      <c r="N108" s="113" t="str">
        <f>IF('Объяснение первой части'!N$3="e",1,(IF('Объяснение первой части'!N$3="a",0,"")))</f>
        <v/>
      </c>
      <c r="O108" s="113" t="str">
        <f>IF('Объяснение первой части'!O$3="e",1,(IF('Объяснение первой части'!O$3="a",0,"")))</f>
        <v/>
      </c>
      <c r="P108" s="113" t="str">
        <f>IF('Объяснение первой части'!P$3="e",1,(IF('Объяснение первой части'!P$3="a",0,"")))</f>
        <v/>
      </c>
      <c r="Q108" s="113" t="str">
        <f>IF('Объяснение первой части'!Q$3="e",1,(IF('Объяснение первой части'!Q$3="a",0,"")))</f>
        <v/>
      </c>
      <c r="R108" s="113" t="str">
        <f>IF('Объяснение первой части'!R$3="e",1,(IF('Объяснение первой части'!R$3="a",0,"")))</f>
        <v/>
      </c>
      <c r="S108" s="113" t="str">
        <f>IF('Объяснение первой части'!S$3="e",1,(IF('Объяснение первой части'!S$3="a",0,"")))</f>
        <v/>
      </c>
      <c r="T108" s="113" t="str">
        <f>IF('Объяснение первой части'!T$3="e",1,(IF('Объяснение первой части'!T$3="a",0,"")))</f>
        <v/>
      </c>
      <c r="U108" s="113" t="str">
        <f>IF('Объяснение первой части'!U$3="e",1,(IF('Объяснение первой части'!U$3="a",0,"")))</f>
        <v/>
      </c>
      <c r="V108" s="113" t="str">
        <f>IF('Объяснение первой части'!V$3="e",1,(IF('Объяснение первой части'!V$3="a",0,"")))</f>
        <v/>
      </c>
      <c r="W108" s="113" t="str">
        <f>IF('Объяснение первой части'!W$3="e",1,(IF('Объяснение первой части'!W$3="a",0,"")))</f>
        <v/>
      </c>
      <c r="X108" s="113" t="str">
        <f>IF('Объяснение первой части'!X$3="e",1,(IF('Объяснение первой части'!X$3="a",0,"")))</f>
        <v/>
      </c>
      <c r="Y108" s="113" t="str">
        <f>IF('Объяснение первой части'!Y$3="e",1,(IF('Объяснение первой части'!Y$3="a",0,"")))</f>
        <v/>
      </c>
      <c r="Z108" s="113" t="str">
        <f>IF('Объяснение первой части'!Z$3="e",1,(IF('Объяснение первой части'!Z$3="a",0,"")))</f>
        <v/>
      </c>
      <c r="AA108" s="113" t="str">
        <f>IF('Объяснение первой части'!AA$3="e",1,(IF('Объяснение первой части'!AA$3="a",0,"")))</f>
        <v/>
      </c>
      <c r="AB108" s="113" t="str">
        <f>IF('Объяснение первой части'!AB$3="e",1,(IF('Объяснение первой части'!AB$3="a",0,"")))</f>
        <v/>
      </c>
      <c r="AC108" s="113" t="str">
        <f>IF('Объяснение первой части'!AC$3="e",1,(IF('Объяснение первой части'!AC$3="a",0,"")))</f>
        <v/>
      </c>
      <c r="AD108" s="113" t="str">
        <f>IF('Объяснение первой части'!AD$3="e",1,(IF('Объяснение первой части'!AD$3="a",0,"")))</f>
        <v/>
      </c>
      <c r="AE108" s="113" t="str">
        <f>IF('Объяснение первой части'!AE$3="e",1,(IF('Объяснение первой части'!AE$3="a",0,"")))</f>
        <v/>
      </c>
      <c r="AF108" s="113" t="str">
        <f>IF('Объяснение первой части'!AF$3="e",1,(IF('Объяснение первой части'!AF$3="a",0,"")))</f>
        <v/>
      </c>
      <c r="AG108" s="113" t="str">
        <f>IF('Объяснение первой части'!AG$3="e",1,(IF('Объяснение первой части'!AG$3="a",0,"")))</f>
        <v/>
      </c>
      <c r="AH108" s="113" t="str">
        <f>IF('Объяснение первой части'!AH$3="e",1,(IF('Объяснение первой части'!AH$3="a",0,"")))</f>
        <v/>
      </c>
      <c r="AI108" s="113" t="str">
        <f>IF('Объяснение первой части'!AI$3="e",1,(IF('Объяснение первой части'!AI$3="a",0,"")))</f>
        <v/>
      </c>
      <c r="AJ108" s="113" t="str">
        <f>IF('Объяснение первой части'!AJ$3="e",1,(IF('Объяснение первой части'!AJ$3="a",0,"")))</f>
        <v/>
      </c>
      <c r="AK108" s="113" t="str">
        <f>IF('Объяснение первой части'!AK$3="e",1,(IF('Объяснение первой части'!AK$3="a",0,"")))</f>
        <v/>
      </c>
      <c r="AL108" s="113" t="str">
        <f>IF('Объяснение первой части'!AL$3="e",1,(IF('Объяснение первой части'!AL$3="a",0,"")))</f>
        <v/>
      </c>
      <c r="AM108" s="113" t="str">
        <f>IF('Объяснение первой части'!AM$3="e",1,(IF('Объяснение первой части'!AM$3="a",0,"")))</f>
        <v/>
      </c>
      <c r="AN108" s="113" t="str">
        <f>IF('Объяснение первой части'!AN$3="e",1,(IF('Объяснение первой части'!AN$3="a",0,"")))</f>
        <v/>
      </c>
      <c r="AO108" s="113" t="str">
        <f>IF('Объяснение первой части'!AO$3="e",1,(IF('Объяснение первой части'!AO$3="a",0,"")))</f>
        <v/>
      </c>
      <c r="AP108" s="113" t="str">
        <f>IF('Объяснение первой части'!AP$3="e",1,(IF('Объяснение первой части'!AP$3="a",0,"")))</f>
        <v/>
      </c>
      <c r="AQ108" s="113" t="str">
        <f>IF('Объяснение первой части'!AQ$3="e",1,(IF('Объяснение первой части'!AQ$3="a",0,"")))</f>
        <v/>
      </c>
      <c r="AR108" s="113" t="str">
        <f>IF('Объяснение первой части'!AR$3="e",1,(IF('Объяснение первой части'!AR$3="a",0,"")))</f>
        <v/>
      </c>
      <c r="AS108" s="113" t="str">
        <f>IF('Объяснение первой части'!AS$3="e",1,(IF('Объяснение первой части'!AS$3="a",0,"")))</f>
        <v/>
      </c>
      <c r="AT108" s="113" t="str">
        <f>IF('Объяснение первой части'!AT$3="e",1,(IF('Объяснение первой части'!AT$3="a",0,"")))</f>
        <v/>
      </c>
      <c r="AU108" s="113" t="str">
        <f>IF('Объяснение первой части'!AU$3="e",1,(IF('Объяснение первой части'!AU$3="a",0,"")))</f>
        <v/>
      </c>
      <c r="AV108" s="113" t="str">
        <f>IF('Объяснение первой части'!AV$3="e",1,(IF('Объяснение первой части'!AV$3="a",0,"")))</f>
        <v/>
      </c>
      <c r="AW108" s="113" t="str">
        <f>IF('Объяснение первой части'!AW$3="e",1,(IF('Объяснение первой части'!AW$3="a",0,"")))</f>
        <v/>
      </c>
      <c r="AX108" s="113" t="str">
        <f>IF('Объяснение первой части'!AX$3="e",1,(IF('Объяснение первой части'!AX$3="a",0,"")))</f>
        <v/>
      </c>
      <c r="AY108" s="113" t="str">
        <f>IF('Объяснение первой части'!AY$3="e",1,(IF('Объяснение первой части'!AY$3="a",0,"")))</f>
        <v/>
      </c>
      <c r="AZ108" s="113" t="str">
        <f>IF('Объяснение первой части'!AZ$3="e",1,(IF('Объяснение первой части'!AZ$3="a",0,"")))</f>
        <v/>
      </c>
      <c r="BA108" s="113" t="str">
        <f>IF('Объяснение первой части'!BA$3="e",1,(IF('Объяснение первой части'!BA$3="a",0,"")))</f>
        <v/>
      </c>
      <c r="BB108" s="113" t="str">
        <f>IF('Объяснение первой части'!BB$3="e",1,(IF('Объяснение первой части'!BB$3="a",0,"")))</f>
        <v/>
      </c>
      <c r="BC108" s="113" t="str">
        <f>IF('Объяснение первой части'!BC$3="e",1,(IF('Объяснение первой части'!BC$3="a",0,"")))</f>
        <v/>
      </c>
      <c r="BD108" s="113" t="str">
        <f>IF('Объяснение первой части'!BD$3="e",1,(IF('Объяснение первой части'!BD$3="a",0,"")))</f>
        <v/>
      </c>
      <c r="BE108" s="113" t="str">
        <f>IF('Объяснение первой части'!BE$3="e",1,(IF('Объяснение первой части'!BE$3="a",0,"")))</f>
        <v/>
      </c>
      <c r="BF108" s="113" t="str">
        <f>IF('Объяснение первой части'!BF$3="e",1,(IF('Объяснение первой части'!BF$3="a",0,"")))</f>
        <v/>
      </c>
      <c r="BG108" s="113" t="str">
        <f>IF('Объяснение первой части'!BG$3="e",1,(IF('Объяснение первой части'!BG$3="a",0,"")))</f>
        <v/>
      </c>
      <c r="BH108" s="113" t="str">
        <f>IF('Объяснение первой части'!BH$3="e",1,(IF('Объяснение первой части'!BH$3="a",0,"")))</f>
        <v/>
      </c>
      <c r="BI108" s="113" t="str">
        <f>IF('Объяснение первой части'!BI$3="e",1,(IF('Объяснение первой части'!BI$3="a",0,"")))</f>
        <v/>
      </c>
      <c r="BJ108" s="113" t="str">
        <f>IF('Объяснение первой части'!BJ$3="e",1,(IF('Объяснение первой части'!BJ$3="a",0,"")))</f>
        <v/>
      </c>
      <c r="BK108" s="113" t="str">
        <f>IF('Объяснение первой части'!BK$3="e",1,(IF('Объяснение первой части'!BK$3="a",0,"")))</f>
        <v/>
      </c>
      <c r="BL108" s="113" t="str">
        <f>IF('Объяснение первой части'!BL$3="e",1,(IF('Объяснение первой части'!BL$3="a",0,"")))</f>
        <v/>
      </c>
      <c r="BM108" s="113" t="str">
        <f>IF('Объяснение первой части'!BM$3="e",1,(IF('Объяснение первой части'!BM$3="a",0,"")))</f>
        <v/>
      </c>
      <c r="BN108" s="113" t="str">
        <f>IF('Объяснение первой части'!BN$3="e",1,(IF('Объяснение первой части'!BN$3="a",0,"")))</f>
        <v/>
      </c>
      <c r="BO108" s="113" t="str">
        <f>IF('Объяснение первой части'!BO$3="e",1,(IF('Объяснение первой части'!BO$3="a",0,"")))</f>
        <v/>
      </c>
      <c r="BP108" s="113" t="str">
        <f>IF('Объяснение первой части'!BP$3="e",1,(IF('Объяснение первой части'!BP$3="a",0,"")))</f>
        <v/>
      </c>
      <c r="BQ108" s="113" t="str">
        <f>IF('Объяснение первой части'!BQ$3="e",1,(IF('Объяснение первой части'!BQ$3="a",0,"")))</f>
        <v/>
      </c>
      <c r="BR108" s="113" t="str">
        <f>IF('Объяснение первой части'!BR$3="e",1,(IF('Объяснение первой части'!BR$3="a",0,"")))</f>
        <v/>
      </c>
      <c r="BS108" s="113" t="str">
        <f>IF('Объяснение первой части'!BS$3="e",1,(IF('Объяснение первой части'!BS$3="a",0,"")))</f>
        <v/>
      </c>
      <c r="BT108" s="113" t="str">
        <f>IF('Объяснение первой части'!BT$3="e",1,(IF('Объяснение первой части'!BT$3="a",0,"")))</f>
        <v/>
      </c>
      <c r="BU108" s="113" t="str">
        <f>IF('Объяснение первой части'!BU$3="e",1,(IF('Объяснение первой части'!BU$3="a",0,"")))</f>
        <v/>
      </c>
      <c r="BV108" s="113" t="str">
        <f>IF('Объяснение первой части'!BV$3="e",1,(IF('Объяснение первой части'!BV$3="a",0,"")))</f>
        <v/>
      </c>
      <c r="BW108" s="113" t="str">
        <f>IF('Объяснение первой части'!BW$3="e",1,(IF('Объяснение первой части'!BW$3="a",0,"")))</f>
        <v/>
      </c>
      <c r="BX108" s="113" t="str">
        <f>IF('Объяснение первой части'!BX$3="e",1,(IF('Объяснение первой части'!BX$3="a",0,"")))</f>
        <v/>
      </c>
      <c r="BY108" s="113" t="str">
        <f>IF('Объяснение первой части'!BY$3="e",1,(IF('Объяснение первой части'!BY$3="a",0,"")))</f>
        <v/>
      </c>
      <c r="BZ108" s="113" t="str">
        <f>IF('Объяснение первой части'!BZ$3="e",1,(IF('Объяснение первой части'!BZ$3="a",0,"")))</f>
        <v/>
      </c>
      <c r="CA108" s="113" t="str">
        <f>IF('Объяснение первой части'!CA$3="e",1,(IF('Объяснение первой части'!CA$3="a",0,"")))</f>
        <v/>
      </c>
      <c r="CB108" s="113" t="str">
        <f>IF('Объяснение первой части'!CB$3="e",1,(IF('Объяснение первой части'!CB$3="a",0,"")))</f>
        <v/>
      </c>
      <c r="CC108" s="113" t="str">
        <f>IF('Объяснение первой части'!CC$3="e",1,(IF('Объяснение первой части'!CC$3="a",0,"")))</f>
        <v/>
      </c>
      <c r="CD108" s="113" t="str">
        <f>IF('Объяснение первой части'!CD$3="e",1,(IF('Объяснение первой части'!CD$3="a",0,"")))</f>
        <v/>
      </c>
      <c r="CE108" s="113" t="str">
        <f>IF('Объяснение первой части'!CE$3="e",1,(IF('Объяснение первой части'!CE$3="a",0,"")))</f>
        <v/>
      </c>
      <c r="CF108" s="113" t="str">
        <f>IF('Объяснение первой части'!CF$3="e",1,(IF('Объяснение первой части'!CF$3="a",0,"")))</f>
        <v/>
      </c>
      <c r="CG108" s="113" t="str">
        <f>IF('Объяснение первой части'!CG$3="e",1,(IF('Объяснение первой части'!CG$3="a",0,"")))</f>
        <v/>
      </c>
      <c r="CH108" s="113" t="str">
        <f>IF('Объяснение первой части'!CH$3="e",1,(IF('Объяснение первой части'!CH$3="a",0,"")))</f>
        <v/>
      </c>
      <c r="CI108" s="113" t="str">
        <f>IF('Объяснение первой части'!CI$3="e",1,(IF('Объяснение первой части'!CI$3="a",0,"")))</f>
        <v/>
      </c>
      <c r="CJ108" s="113" t="str">
        <f>IF('Объяснение первой части'!CJ$3="e",1,(IF('Объяснение первой части'!CJ$3="a",0,"")))</f>
        <v/>
      </c>
      <c r="CK108" s="113" t="str">
        <f>IF('Объяснение первой части'!CK$3="e",1,(IF('Объяснение первой части'!CK$3="a",0,"")))</f>
        <v/>
      </c>
      <c r="CL108" s="113" t="str">
        <f>IF('Объяснение первой части'!CL$3="e",1,(IF('Объяснение первой части'!CL$3="a",0,"")))</f>
        <v/>
      </c>
      <c r="CM108" s="113" t="str">
        <f>IF('Объяснение первой части'!CM$3="e",1,(IF('Объяснение первой части'!CM$3="a",0,"")))</f>
        <v/>
      </c>
      <c r="CN108" s="113" t="str">
        <f>IF('Объяснение первой части'!CN$3="e",1,(IF('Объяснение первой части'!CN$3="a",0,"")))</f>
        <v/>
      </c>
      <c r="CO108" s="113" t="str">
        <f>IF('Объяснение первой части'!CO$3="e",1,(IF('Объяснение первой части'!CO$3="a",0,"")))</f>
        <v/>
      </c>
      <c r="CP108" s="113" t="str">
        <f>IF('Объяснение первой части'!CP$3="e",1,(IF('Объяснение первой части'!CP$3="a",0,"")))</f>
        <v/>
      </c>
      <c r="CQ108" s="113" t="str">
        <f>IF('Объяснение первой части'!CQ$3="e",1,(IF('Объяснение первой части'!CQ$3="a",0,"")))</f>
        <v/>
      </c>
      <c r="CR108" s="113" t="str">
        <f>IF('Объяснение первой части'!CR$3="e",1,(IF('Объяснение первой части'!CR$3="a",0,"")))</f>
        <v/>
      </c>
      <c r="CS108" s="113" t="str">
        <f>IF('Объяснение первой части'!CS$3="e",1,(IF('Объяснение первой части'!CS$3="a",0,"")))</f>
        <v/>
      </c>
      <c r="CT108" s="113" t="str">
        <f>IF('Объяснение первой части'!CT$3="e",1,(IF('Объяснение первой части'!CT$3="a",0,"")))</f>
        <v/>
      </c>
      <c r="CU108" s="113" t="str">
        <f>IF('Объяснение первой части'!CU$3="e",1,(IF('Объяснение первой части'!CU$3="a",0,"")))</f>
        <v/>
      </c>
      <c r="CV108" s="113" t="str">
        <f>IF('Объяснение первой части'!CV$3="e",1,(IF('Объяснение первой части'!CV$3="a",0,"")))</f>
        <v/>
      </c>
      <c r="CW108" s="113" t="str">
        <f>IF('Объяснение первой части'!CW$3="e",1,(IF('Объяснение первой части'!CW$3="a",0,"")))</f>
        <v/>
      </c>
      <c r="CX108" s="114" t="str">
        <f>IF('Объяснение первой части'!CX$3="e",1,(IF('Объяснение первой части'!CX$3="a",0,"")))</f>
        <v/>
      </c>
    </row>
    <row r="109" spans="1:102" x14ac:dyDescent="0.25">
      <c r="A109" s="121"/>
      <c r="B109" s="122"/>
      <c r="C109" s="1" t="str">
        <f>IF(C108=0,0,(IF('Объяснение первой части'!C$4="e",1,(IF('Объяснение первой части'!C$4="a",0,"")))))</f>
        <v/>
      </c>
      <c r="D109" s="1" t="str">
        <f>IF(D108=0,0,(IF('Объяснение первой части'!D$4="e",1,(IF('Объяснение первой части'!D$4="a",0,"")))))</f>
        <v/>
      </c>
      <c r="E109" s="1" t="str">
        <f>IF(E108=0,0,(IF('Объяснение первой части'!E$4="e",1,(IF('Объяснение первой части'!E$4="a",0,"")))))</f>
        <v/>
      </c>
      <c r="F109" s="1" t="str">
        <f>IF(F108=0,0,(IF('Объяснение первой части'!F$4="e",1,(IF('Объяснение первой части'!F$4="a",0,"")))))</f>
        <v/>
      </c>
      <c r="G109" s="1" t="str">
        <f>IF(G108=0,0,(IF('Объяснение первой части'!G$4="e",1,(IF('Объяснение первой части'!G$4="a",0,"")))))</f>
        <v/>
      </c>
      <c r="H109" s="1" t="str">
        <f>IF(H108=0,0,(IF('Объяснение первой части'!H$4="e",1,(IF('Объяснение первой части'!H$4="a",0,"")))))</f>
        <v/>
      </c>
      <c r="I109" s="1" t="str">
        <f>IF(I108=0,0,(IF('Объяснение первой части'!I$4="e",1,(IF('Объяснение первой части'!I$4="a",0,"")))))</f>
        <v/>
      </c>
      <c r="J109" s="1" t="str">
        <f>IF(J108=0,0,(IF('Объяснение первой части'!J$4="e",1,(IF('Объяснение первой части'!J$4="a",0,"")))))</f>
        <v/>
      </c>
      <c r="K109" s="1" t="str">
        <f>IF(K108=0,0,(IF('Объяснение первой части'!K$4="e",1,(IF('Объяснение первой части'!K$4="a",0,"")))))</f>
        <v/>
      </c>
      <c r="L109" s="1" t="str">
        <f>IF(L108=0,0,(IF('Объяснение первой части'!L$4="e",1,(IF('Объяснение первой части'!L$4="a",0,"")))))</f>
        <v/>
      </c>
      <c r="M109" s="1" t="str">
        <f>IF(M108=0,0,(IF('Объяснение первой части'!M$4="e",1,(IF('Объяснение первой части'!M$4="a",0,"")))))</f>
        <v/>
      </c>
      <c r="N109" s="1" t="str">
        <f>IF(N108=0,0,(IF('Объяснение первой части'!N$4="e",1,(IF('Объяснение первой части'!N$4="a",0,"")))))</f>
        <v/>
      </c>
      <c r="O109" s="1" t="str">
        <f>IF(O108=0,0,(IF('Объяснение первой части'!O$4="e",1,(IF('Объяснение первой части'!O$4="a",0,"")))))</f>
        <v/>
      </c>
      <c r="P109" s="1" t="str">
        <f>IF(P108=0,0,(IF('Объяснение первой части'!P$4="e",1,(IF('Объяснение первой части'!P$4="a",0,"")))))</f>
        <v/>
      </c>
      <c r="Q109" s="1" t="str">
        <f>IF(Q108=0,0,(IF('Объяснение первой части'!Q$4="e",1,(IF('Объяснение первой части'!Q$4="a",0,"")))))</f>
        <v/>
      </c>
      <c r="R109" s="1" t="str">
        <f>IF(R108=0,0,(IF('Объяснение первой части'!R$4="e",1,(IF('Объяснение первой части'!R$4="a",0,"")))))</f>
        <v/>
      </c>
      <c r="S109" s="1" t="str">
        <f>IF(S108=0,0,(IF('Объяснение первой части'!S$4="e",1,(IF('Объяснение первой части'!S$4="a",0,"")))))</f>
        <v/>
      </c>
      <c r="T109" s="1" t="str">
        <f>IF(T108=0,0,(IF('Объяснение первой части'!T$4="e",1,(IF('Объяснение первой части'!T$4="a",0,"")))))</f>
        <v/>
      </c>
      <c r="U109" s="1" t="str">
        <f>IF(U108=0,0,(IF('Объяснение первой части'!U$4="e",1,(IF('Объяснение первой части'!U$4="a",0,"")))))</f>
        <v/>
      </c>
      <c r="V109" s="1" t="str">
        <f>IF(V108=0,0,(IF('Объяснение первой части'!V$4="e",1,(IF('Объяснение первой части'!V$4="a",0,"")))))</f>
        <v/>
      </c>
      <c r="W109" s="1" t="str">
        <f>IF(W108=0,0,(IF('Объяснение первой части'!W$4="e",1,(IF('Объяснение первой части'!W$4="a",0,"")))))</f>
        <v/>
      </c>
      <c r="X109" s="1" t="str">
        <f>IF(X108=0,0,(IF('Объяснение первой части'!X$4="e",1,(IF('Объяснение первой части'!X$4="a",0,"")))))</f>
        <v/>
      </c>
      <c r="Y109" s="1" t="str">
        <f>IF(Y108=0,0,(IF('Объяснение первой части'!Y$4="e",1,(IF('Объяснение первой части'!Y$4="a",0,"")))))</f>
        <v/>
      </c>
      <c r="Z109" s="1" t="str">
        <f>IF(Z108=0,0,(IF('Объяснение первой части'!Z$4="e",1,(IF('Объяснение первой части'!Z$4="a",0,"")))))</f>
        <v/>
      </c>
      <c r="AA109" s="1" t="str">
        <f>IF(AA108=0,0,(IF('Объяснение первой части'!AA$4="e",1,(IF('Объяснение первой части'!AA$4="a",0,"")))))</f>
        <v/>
      </c>
      <c r="AB109" s="1" t="str">
        <f>IF(AB108=0,0,(IF('Объяснение первой части'!AB$4="e",1,(IF('Объяснение первой части'!AB$4="a",0,"")))))</f>
        <v/>
      </c>
      <c r="AC109" s="1" t="str">
        <f>IF(AC108=0,0,(IF('Объяснение первой части'!AC$4="e",1,(IF('Объяснение первой части'!AC$4="a",0,"")))))</f>
        <v/>
      </c>
      <c r="AD109" s="1" t="str">
        <f>IF(AD108=0,0,(IF('Объяснение первой части'!AD$4="e",1,(IF('Объяснение первой части'!AD$4="a",0,"")))))</f>
        <v/>
      </c>
      <c r="AE109" s="1" t="str">
        <f>IF(AE108=0,0,(IF('Объяснение первой части'!AE$4="e",1,(IF('Объяснение первой части'!AE$4="a",0,"")))))</f>
        <v/>
      </c>
      <c r="AF109" s="1" t="str">
        <f>IF(AF108=0,0,(IF('Объяснение первой части'!AF$4="e",1,(IF('Объяснение первой части'!AF$4="a",0,"")))))</f>
        <v/>
      </c>
      <c r="AG109" s="1" t="str">
        <f>IF(AG108=0,0,(IF('Объяснение первой части'!AG$4="e",1,(IF('Объяснение первой части'!AG$4="a",0,"")))))</f>
        <v/>
      </c>
      <c r="AH109" s="1" t="str">
        <f>IF(AH108=0,0,(IF('Объяснение первой части'!AH$4="e",1,(IF('Объяснение первой части'!AH$4="a",0,"")))))</f>
        <v/>
      </c>
      <c r="AI109" s="1" t="str">
        <f>IF(AI108=0,0,(IF('Объяснение первой части'!AI$4="e",1,(IF('Объяснение первой части'!AI$4="a",0,"")))))</f>
        <v/>
      </c>
      <c r="AJ109" s="1" t="str">
        <f>IF(AJ108=0,0,(IF('Объяснение первой части'!AJ$4="e",1,(IF('Объяснение первой части'!AJ$4="a",0,"")))))</f>
        <v/>
      </c>
      <c r="AK109" s="1" t="str">
        <f>IF(AK108=0,0,(IF('Объяснение первой части'!AK$4="e",1,(IF('Объяснение первой части'!AK$4="a",0,"")))))</f>
        <v/>
      </c>
      <c r="AL109" s="1" t="str">
        <f>IF(AL108=0,0,(IF('Объяснение первой части'!AL$4="e",1,(IF('Объяснение первой части'!AL$4="a",0,"")))))</f>
        <v/>
      </c>
      <c r="AM109" s="1" t="str">
        <f>IF(AM108=0,0,(IF('Объяснение первой части'!AM$4="e",1,(IF('Объяснение первой части'!AM$4="a",0,"")))))</f>
        <v/>
      </c>
      <c r="AN109" s="1" t="str">
        <f>IF(AN108=0,0,(IF('Объяснение первой части'!AN$4="e",1,(IF('Объяснение первой части'!AN$4="a",0,"")))))</f>
        <v/>
      </c>
      <c r="AO109" s="1" t="str">
        <f>IF(AO108=0,0,(IF('Объяснение первой части'!AO$4="e",1,(IF('Объяснение первой части'!AO$4="a",0,"")))))</f>
        <v/>
      </c>
      <c r="AP109" s="1" t="str">
        <f>IF(AP108=0,0,(IF('Объяснение первой части'!AP$4="e",1,(IF('Объяснение первой части'!AP$4="a",0,"")))))</f>
        <v/>
      </c>
      <c r="AQ109" s="1" t="str">
        <f>IF(AQ108=0,0,(IF('Объяснение первой части'!AQ$4="e",1,(IF('Объяснение первой части'!AQ$4="a",0,"")))))</f>
        <v/>
      </c>
      <c r="AR109" s="1" t="str">
        <f>IF(AR108=0,0,(IF('Объяснение первой части'!AR$4="e",1,(IF('Объяснение первой части'!AR$4="a",0,"")))))</f>
        <v/>
      </c>
      <c r="AS109" s="1" t="str">
        <f>IF(AS108=0,0,(IF('Объяснение первой части'!AS$4="e",1,(IF('Объяснение первой части'!AS$4="a",0,"")))))</f>
        <v/>
      </c>
      <c r="AT109" s="1" t="str">
        <f>IF(AT108=0,0,(IF('Объяснение первой части'!AT$4="e",1,(IF('Объяснение первой части'!AT$4="a",0,"")))))</f>
        <v/>
      </c>
      <c r="AU109" s="1" t="str">
        <f>IF(AU108=0,0,(IF('Объяснение первой части'!AU$4="e",1,(IF('Объяснение первой части'!AU$4="a",0,"")))))</f>
        <v/>
      </c>
      <c r="AV109" s="1" t="str">
        <f>IF(AV108=0,0,(IF('Объяснение первой части'!AV$4="e",1,(IF('Объяснение первой части'!AV$4="a",0,"")))))</f>
        <v/>
      </c>
      <c r="AW109" s="1" t="str">
        <f>IF(AW108=0,0,(IF('Объяснение первой части'!AW$4="e",1,(IF('Объяснение первой части'!AW$4="a",0,"")))))</f>
        <v/>
      </c>
      <c r="AX109" s="1" t="str">
        <f>IF(AX108=0,0,(IF('Объяснение первой части'!AX$4="e",1,(IF('Объяснение первой части'!AX$4="a",0,"")))))</f>
        <v/>
      </c>
      <c r="AY109" s="1" t="str">
        <f>IF(AY108=0,0,(IF('Объяснение первой части'!AY$4="e",1,(IF('Объяснение первой части'!AY$4="a",0,"")))))</f>
        <v/>
      </c>
      <c r="AZ109" s="1" t="str">
        <f>IF(AZ108=0,0,(IF('Объяснение первой части'!AZ$4="e",1,(IF('Объяснение первой части'!AZ$4="a",0,"")))))</f>
        <v/>
      </c>
      <c r="BA109" s="1" t="str">
        <f>IF(BA108=0,0,(IF('Объяснение первой части'!BA$4="e",1,(IF('Объяснение первой части'!BA$4="a",0,"")))))</f>
        <v/>
      </c>
      <c r="BB109" s="1" t="str">
        <f>IF(BB108=0,0,(IF('Объяснение первой части'!BB$4="e",1,(IF('Объяснение первой части'!BB$4="a",0,"")))))</f>
        <v/>
      </c>
      <c r="BC109" s="1" t="str">
        <f>IF(BC108=0,0,(IF('Объяснение первой части'!BC$4="e",1,(IF('Объяснение первой части'!BC$4="a",0,"")))))</f>
        <v/>
      </c>
      <c r="BD109" s="1" t="str">
        <f>IF(BD108=0,0,(IF('Объяснение первой части'!BD$4="e",1,(IF('Объяснение первой части'!BD$4="a",0,"")))))</f>
        <v/>
      </c>
      <c r="BE109" s="1" t="str">
        <f>IF(BE108=0,0,(IF('Объяснение первой части'!BE$4="e",1,(IF('Объяснение первой части'!BE$4="a",0,"")))))</f>
        <v/>
      </c>
      <c r="BF109" s="1" t="str">
        <f>IF(BF108=0,0,(IF('Объяснение первой части'!BF$4="e",1,(IF('Объяснение первой части'!BF$4="a",0,"")))))</f>
        <v/>
      </c>
      <c r="BG109" s="1" t="str">
        <f>IF(BG108=0,0,(IF('Объяснение первой части'!BG$4="e",1,(IF('Объяснение первой части'!BG$4="a",0,"")))))</f>
        <v/>
      </c>
      <c r="BH109" s="1" t="str">
        <f>IF(BH108=0,0,(IF('Объяснение первой части'!BH$4="e",1,(IF('Объяснение первой части'!BH$4="a",0,"")))))</f>
        <v/>
      </c>
      <c r="BI109" s="1" t="str">
        <f>IF(BI108=0,0,(IF('Объяснение первой части'!BI$4="e",1,(IF('Объяснение первой части'!BI$4="a",0,"")))))</f>
        <v/>
      </c>
      <c r="BJ109" s="1" t="str">
        <f>IF(BJ108=0,0,(IF('Объяснение первой части'!BJ$4="e",1,(IF('Объяснение первой части'!BJ$4="a",0,"")))))</f>
        <v/>
      </c>
      <c r="BK109" s="1" t="str">
        <f>IF(BK108=0,0,(IF('Объяснение первой части'!BK$4="e",1,(IF('Объяснение первой части'!BK$4="a",0,"")))))</f>
        <v/>
      </c>
      <c r="BL109" s="1" t="str">
        <f>IF(BL108=0,0,(IF('Объяснение первой части'!BL$4="e",1,(IF('Объяснение первой части'!BL$4="a",0,"")))))</f>
        <v/>
      </c>
      <c r="BM109" s="1" t="str">
        <f>IF(BM108=0,0,(IF('Объяснение первой части'!BM$4="e",1,(IF('Объяснение первой части'!BM$4="a",0,"")))))</f>
        <v/>
      </c>
      <c r="BN109" s="1" t="str">
        <f>IF(BN108=0,0,(IF('Объяснение первой части'!BN$4="e",1,(IF('Объяснение первой части'!BN$4="a",0,"")))))</f>
        <v/>
      </c>
      <c r="BO109" s="1" t="str">
        <f>IF(BO108=0,0,(IF('Объяснение первой части'!BO$4="e",1,(IF('Объяснение первой части'!BO$4="a",0,"")))))</f>
        <v/>
      </c>
      <c r="BP109" s="1" t="str">
        <f>IF(BP108=0,0,(IF('Объяснение первой части'!BP$4="e",1,(IF('Объяснение первой части'!BP$4="a",0,"")))))</f>
        <v/>
      </c>
      <c r="BQ109" s="1" t="str">
        <f>IF(BQ108=0,0,(IF('Объяснение первой части'!BQ$4="e",1,(IF('Объяснение первой части'!BQ$4="a",0,"")))))</f>
        <v/>
      </c>
      <c r="BR109" s="1" t="str">
        <f>IF(BR108=0,0,(IF('Объяснение первой части'!BR$4="e",1,(IF('Объяснение первой части'!BR$4="a",0,"")))))</f>
        <v/>
      </c>
      <c r="BS109" s="1" t="str">
        <f>IF(BS108=0,0,(IF('Объяснение первой части'!BS$4="e",1,(IF('Объяснение первой части'!BS$4="a",0,"")))))</f>
        <v/>
      </c>
      <c r="BT109" s="1" t="str">
        <f>IF(BT108=0,0,(IF('Объяснение первой части'!BT$4="e",1,(IF('Объяснение первой части'!BT$4="a",0,"")))))</f>
        <v/>
      </c>
      <c r="BU109" s="1" t="str">
        <f>IF(BU108=0,0,(IF('Объяснение первой части'!BU$4="e",1,(IF('Объяснение первой части'!BU$4="a",0,"")))))</f>
        <v/>
      </c>
      <c r="BV109" s="1" t="str">
        <f>IF(BV108=0,0,(IF('Объяснение первой части'!BV$4="e",1,(IF('Объяснение первой части'!BV$4="a",0,"")))))</f>
        <v/>
      </c>
      <c r="BW109" s="1" t="str">
        <f>IF(BW108=0,0,(IF('Объяснение первой части'!BW$4="e",1,(IF('Объяснение первой части'!BW$4="a",0,"")))))</f>
        <v/>
      </c>
      <c r="BX109" s="1" t="str">
        <f>IF(BX108=0,0,(IF('Объяснение первой части'!BX$4="e",1,(IF('Объяснение первой части'!BX$4="a",0,"")))))</f>
        <v/>
      </c>
      <c r="BY109" s="1" t="str">
        <f>IF(BY108=0,0,(IF('Объяснение первой части'!BY$4="e",1,(IF('Объяснение первой части'!BY$4="a",0,"")))))</f>
        <v/>
      </c>
      <c r="BZ109" s="1" t="str">
        <f>IF(BZ108=0,0,(IF('Объяснение первой части'!BZ$4="e",1,(IF('Объяснение первой части'!BZ$4="a",0,"")))))</f>
        <v/>
      </c>
      <c r="CA109" s="1" t="str">
        <f>IF(CA108=0,0,(IF('Объяснение первой части'!CA$4="e",1,(IF('Объяснение первой части'!CA$4="a",0,"")))))</f>
        <v/>
      </c>
      <c r="CB109" s="1" t="str">
        <f>IF(CB108=0,0,(IF('Объяснение первой части'!CB$4="e",1,(IF('Объяснение первой части'!CB$4="a",0,"")))))</f>
        <v/>
      </c>
      <c r="CC109" s="1" t="str">
        <f>IF(CC108=0,0,(IF('Объяснение первой части'!CC$4="e",1,(IF('Объяснение первой части'!CC$4="a",0,"")))))</f>
        <v/>
      </c>
      <c r="CD109" s="1" t="str">
        <f>IF(CD108=0,0,(IF('Объяснение первой части'!CD$4="e",1,(IF('Объяснение первой части'!CD$4="a",0,"")))))</f>
        <v/>
      </c>
      <c r="CE109" s="1" t="str">
        <f>IF(CE108=0,0,(IF('Объяснение первой части'!CE$4="e",1,(IF('Объяснение первой части'!CE$4="a",0,"")))))</f>
        <v/>
      </c>
      <c r="CF109" s="1" t="str">
        <f>IF(CF108=0,0,(IF('Объяснение первой части'!CF$4="e",1,(IF('Объяснение первой части'!CF$4="a",0,"")))))</f>
        <v/>
      </c>
      <c r="CG109" s="1" t="str">
        <f>IF(CG108=0,0,(IF('Объяснение первой части'!CG$4="e",1,(IF('Объяснение первой части'!CG$4="a",0,"")))))</f>
        <v/>
      </c>
      <c r="CH109" s="1" t="str">
        <f>IF(CH108=0,0,(IF('Объяснение первой части'!CH$4="e",1,(IF('Объяснение первой части'!CH$4="a",0,"")))))</f>
        <v/>
      </c>
      <c r="CI109" s="1" t="str">
        <f>IF(CI108=0,0,(IF('Объяснение первой части'!CI$4="e",1,(IF('Объяснение первой части'!CI$4="a",0,"")))))</f>
        <v/>
      </c>
      <c r="CJ109" s="1" t="str">
        <f>IF(CJ108=0,0,(IF('Объяснение первой части'!CJ$4="e",1,(IF('Объяснение первой части'!CJ$4="a",0,"")))))</f>
        <v/>
      </c>
      <c r="CK109" s="1" t="str">
        <f>IF(CK108=0,0,(IF('Объяснение первой части'!CK$4="e",1,(IF('Объяснение первой части'!CK$4="a",0,"")))))</f>
        <v/>
      </c>
      <c r="CL109" s="1" t="str">
        <f>IF(CL108=0,0,(IF('Объяснение первой части'!CL$4="e",1,(IF('Объяснение первой части'!CL$4="a",0,"")))))</f>
        <v/>
      </c>
      <c r="CM109" s="1" t="str">
        <f>IF(CM108=0,0,(IF('Объяснение первой части'!CM$4="e",1,(IF('Объяснение первой части'!CM$4="a",0,"")))))</f>
        <v/>
      </c>
      <c r="CN109" s="1" t="str">
        <f>IF(CN108=0,0,(IF('Объяснение первой части'!CN$4="e",1,(IF('Объяснение первой части'!CN$4="a",0,"")))))</f>
        <v/>
      </c>
      <c r="CO109" s="1" t="str">
        <f>IF(CO108=0,0,(IF('Объяснение первой части'!CO$4="e",1,(IF('Объяснение первой части'!CO$4="a",0,"")))))</f>
        <v/>
      </c>
      <c r="CP109" s="1" t="str">
        <f>IF(CP108=0,0,(IF('Объяснение первой части'!CP$4="e",1,(IF('Объяснение первой части'!CP$4="a",0,"")))))</f>
        <v/>
      </c>
      <c r="CQ109" s="1" t="str">
        <f>IF(CQ108=0,0,(IF('Объяснение первой части'!CQ$4="e",1,(IF('Объяснение первой части'!CQ$4="a",0,"")))))</f>
        <v/>
      </c>
      <c r="CR109" s="1" t="str">
        <f>IF(CR108=0,0,(IF('Объяснение первой части'!CR$4="e",1,(IF('Объяснение первой части'!CR$4="a",0,"")))))</f>
        <v/>
      </c>
      <c r="CS109" s="1" t="str">
        <f>IF(CS108=0,0,(IF('Объяснение первой части'!CS$4="e",1,(IF('Объяснение первой части'!CS$4="a",0,"")))))</f>
        <v/>
      </c>
      <c r="CT109" s="1" t="str">
        <f>IF(CT108=0,0,(IF('Объяснение первой части'!CT$4="e",1,(IF('Объяснение первой части'!CT$4="a",0,"")))))</f>
        <v/>
      </c>
      <c r="CU109" s="1" t="str">
        <f>IF(CU108=0,0,(IF('Объяснение первой части'!CU$4="e",1,(IF('Объяснение первой части'!CU$4="a",0,"")))))</f>
        <v/>
      </c>
      <c r="CV109" s="1" t="str">
        <f>IF(CV108=0,0,(IF('Объяснение первой части'!CV$4="e",1,(IF('Объяснение первой части'!CV$4="a",0,"")))))</f>
        <v/>
      </c>
      <c r="CW109" s="1" t="str">
        <f>IF(CW108=0,0,(IF('Объяснение первой части'!CW$4="e",1,(IF('Объяснение первой части'!CW$4="a",0,"")))))</f>
        <v/>
      </c>
      <c r="CX109" s="50" t="str">
        <f>IF(CX108=0,0,(IF('Объяснение первой части'!CX$4="e",1,(IF('Объяснение первой части'!CX$4="a",0,"")))))</f>
        <v/>
      </c>
    </row>
    <row r="110" spans="1:102" x14ac:dyDescent="0.25">
      <c r="A110" s="121"/>
      <c r="B110" s="122"/>
      <c r="C110" s="1" t="str">
        <f>IF(C109=0,0,(IF('Объяснение первой части'!C$5="e",1,(IF('Объяснение первой части'!C$5="a",0,"")))))</f>
        <v/>
      </c>
      <c r="D110" s="1" t="str">
        <f>IF(D109=0,0,(IF('Объяснение первой части'!D$5="e",1,(IF('Объяснение первой части'!D$5="a",0,"")))))</f>
        <v/>
      </c>
      <c r="E110" s="1" t="str">
        <f>IF(E109=0,0,(IF('Объяснение первой части'!E$5="e",1,(IF('Объяснение первой части'!E$5="a",0,"")))))</f>
        <v/>
      </c>
      <c r="F110" s="1" t="str">
        <f>IF(F109=0,0,(IF('Объяснение первой части'!F$5="e",1,(IF('Объяснение первой части'!F$5="a",0,"")))))</f>
        <v/>
      </c>
      <c r="G110" s="1" t="str">
        <f>IF(G109=0,0,(IF('Объяснение первой части'!G$5="e",1,(IF('Объяснение первой части'!G$5="a",0,"")))))</f>
        <v/>
      </c>
      <c r="H110" s="1" t="str">
        <f>IF(H109=0,0,(IF('Объяснение первой части'!H$5="e",1,(IF('Объяснение первой части'!H$5="a",0,"")))))</f>
        <v/>
      </c>
      <c r="I110" s="1" t="str">
        <f>IF(I109=0,0,(IF('Объяснение первой части'!I$5="e",1,(IF('Объяснение первой части'!I$5="a",0,"")))))</f>
        <v/>
      </c>
      <c r="J110" s="1" t="str">
        <f>IF(J109=0,0,(IF('Объяснение первой части'!J$5="e",1,(IF('Объяснение первой части'!J$5="a",0,"")))))</f>
        <v/>
      </c>
      <c r="K110" s="1" t="str">
        <f>IF(K109=0,0,(IF('Объяснение первой части'!K$5="e",1,(IF('Объяснение первой части'!K$5="a",0,"")))))</f>
        <v/>
      </c>
      <c r="L110" s="1" t="str">
        <f>IF(L109=0,0,(IF('Объяснение первой части'!L$5="e",1,(IF('Объяснение первой части'!L$5="a",0,"")))))</f>
        <v/>
      </c>
      <c r="M110" s="1" t="str">
        <f>IF(M109=0,0,(IF('Объяснение первой части'!M$5="e",1,(IF('Объяснение первой части'!M$5="a",0,"")))))</f>
        <v/>
      </c>
      <c r="N110" s="1" t="str">
        <f>IF(N109=0,0,(IF('Объяснение первой части'!N$5="e",1,(IF('Объяснение первой части'!N$5="a",0,"")))))</f>
        <v/>
      </c>
      <c r="O110" s="1" t="str">
        <f>IF(O109=0,0,(IF('Объяснение первой части'!O$5="e",1,(IF('Объяснение первой части'!O$5="a",0,"")))))</f>
        <v/>
      </c>
      <c r="P110" s="1" t="str">
        <f>IF(P109=0,0,(IF('Объяснение первой части'!P$5="e",1,(IF('Объяснение первой части'!P$5="a",0,"")))))</f>
        <v/>
      </c>
      <c r="Q110" s="1" t="str">
        <f>IF(Q109=0,0,(IF('Объяснение первой части'!Q$5="e",1,(IF('Объяснение первой части'!Q$5="a",0,"")))))</f>
        <v/>
      </c>
      <c r="R110" s="1" t="str">
        <f>IF(R109=0,0,(IF('Объяснение первой части'!R$5="e",1,(IF('Объяснение первой части'!R$5="a",0,"")))))</f>
        <v/>
      </c>
      <c r="S110" s="1" t="str">
        <f>IF(S109=0,0,(IF('Объяснение первой части'!S$5="e",1,(IF('Объяснение первой части'!S$5="a",0,"")))))</f>
        <v/>
      </c>
      <c r="T110" s="1" t="str">
        <f>IF(T109=0,0,(IF('Объяснение первой части'!T$5="e",1,(IF('Объяснение первой части'!T$5="a",0,"")))))</f>
        <v/>
      </c>
      <c r="U110" s="1" t="str">
        <f>IF(U109=0,0,(IF('Объяснение первой части'!U$5="e",1,(IF('Объяснение первой части'!U$5="a",0,"")))))</f>
        <v/>
      </c>
      <c r="V110" s="1" t="str">
        <f>IF(V109=0,0,(IF('Объяснение первой части'!V$5="e",1,(IF('Объяснение первой части'!V$5="a",0,"")))))</f>
        <v/>
      </c>
      <c r="W110" s="1" t="str">
        <f>IF(W109=0,0,(IF('Объяснение первой части'!W$5="e",1,(IF('Объяснение первой части'!W$5="a",0,"")))))</f>
        <v/>
      </c>
      <c r="X110" s="1" t="str">
        <f>IF(X109=0,0,(IF('Объяснение первой части'!X$5="e",1,(IF('Объяснение первой части'!X$5="a",0,"")))))</f>
        <v/>
      </c>
      <c r="Y110" s="1" t="str">
        <f>IF(Y109=0,0,(IF('Объяснение первой части'!Y$5="e",1,(IF('Объяснение первой части'!Y$5="a",0,"")))))</f>
        <v/>
      </c>
      <c r="Z110" s="1" t="str">
        <f>IF(Z109=0,0,(IF('Объяснение первой части'!Z$5="e",1,(IF('Объяснение первой части'!Z$5="a",0,"")))))</f>
        <v/>
      </c>
      <c r="AA110" s="1" t="str">
        <f>IF(AA109=0,0,(IF('Объяснение первой части'!AA$5="e",1,(IF('Объяснение первой части'!AA$5="a",0,"")))))</f>
        <v/>
      </c>
      <c r="AB110" s="1" t="str">
        <f>IF(AB109=0,0,(IF('Объяснение первой части'!AB$5="e",1,(IF('Объяснение первой части'!AB$5="a",0,"")))))</f>
        <v/>
      </c>
      <c r="AC110" s="1" t="str">
        <f>IF(AC109=0,0,(IF('Объяснение первой части'!AC$5="e",1,(IF('Объяснение первой части'!AC$5="a",0,"")))))</f>
        <v/>
      </c>
      <c r="AD110" s="1" t="str">
        <f>IF(AD109=0,0,(IF('Объяснение первой части'!AD$5="e",1,(IF('Объяснение первой части'!AD$5="a",0,"")))))</f>
        <v/>
      </c>
      <c r="AE110" s="1" t="str">
        <f>IF(AE109=0,0,(IF('Объяснение первой части'!AE$5="e",1,(IF('Объяснение первой части'!AE$5="a",0,"")))))</f>
        <v/>
      </c>
      <c r="AF110" s="1" t="str">
        <f>IF(AF109=0,0,(IF('Объяснение первой части'!AF$5="e",1,(IF('Объяснение первой части'!AF$5="a",0,"")))))</f>
        <v/>
      </c>
      <c r="AG110" s="1" t="str">
        <f>IF(AG109=0,0,(IF('Объяснение первой части'!AG$5="e",1,(IF('Объяснение первой части'!AG$5="a",0,"")))))</f>
        <v/>
      </c>
      <c r="AH110" s="1" t="str">
        <f>IF(AH109=0,0,(IF('Объяснение первой части'!AH$5="e",1,(IF('Объяснение первой части'!AH$5="a",0,"")))))</f>
        <v/>
      </c>
      <c r="AI110" s="1" t="str">
        <f>IF(AI109=0,0,(IF('Объяснение первой части'!AI$5="e",1,(IF('Объяснение первой части'!AI$5="a",0,"")))))</f>
        <v/>
      </c>
      <c r="AJ110" s="1" t="str">
        <f>IF(AJ109=0,0,(IF('Объяснение первой части'!AJ$5="e",1,(IF('Объяснение первой части'!AJ$5="a",0,"")))))</f>
        <v/>
      </c>
      <c r="AK110" s="1" t="str">
        <f>IF(AK109=0,0,(IF('Объяснение первой части'!AK$5="e",1,(IF('Объяснение первой части'!AK$5="a",0,"")))))</f>
        <v/>
      </c>
      <c r="AL110" s="1" t="str">
        <f>IF(AL109=0,0,(IF('Объяснение первой части'!AL$5="e",1,(IF('Объяснение первой части'!AL$5="a",0,"")))))</f>
        <v/>
      </c>
      <c r="AM110" s="1" t="str">
        <f>IF(AM109=0,0,(IF('Объяснение первой части'!AM$5="e",1,(IF('Объяснение первой части'!AM$5="a",0,"")))))</f>
        <v/>
      </c>
      <c r="AN110" s="1" t="str">
        <f>IF(AN109=0,0,(IF('Объяснение первой части'!AN$5="e",1,(IF('Объяснение первой части'!AN$5="a",0,"")))))</f>
        <v/>
      </c>
      <c r="AO110" s="1" t="str">
        <f>IF(AO109=0,0,(IF('Объяснение первой части'!AO$5="e",1,(IF('Объяснение первой части'!AO$5="a",0,"")))))</f>
        <v/>
      </c>
      <c r="AP110" s="1" t="str">
        <f>IF(AP109=0,0,(IF('Объяснение первой части'!AP$5="e",1,(IF('Объяснение первой части'!AP$5="a",0,"")))))</f>
        <v/>
      </c>
      <c r="AQ110" s="1" t="str">
        <f>IF(AQ109=0,0,(IF('Объяснение первой части'!AQ$5="e",1,(IF('Объяснение первой части'!AQ$5="a",0,"")))))</f>
        <v/>
      </c>
      <c r="AR110" s="1" t="str">
        <f>IF(AR109=0,0,(IF('Объяснение первой части'!AR$5="e",1,(IF('Объяснение первой части'!AR$5="a",0,"")))))</f>
        <v/>
      </c>
      <c r="AS110" s="1" t="str">
        <f>IF(AS109=0,0,(IF('Объяснение первой части'!AS$5="e",1,(IF('Объяснение первой части'!AS$5="a",0,"")))))</f>
        <v/>
      </c>
      <c r="AT110" s="1" t="str">
        <f>IF(AT109=0,0,(IF('Объяснение первой части'!AT$5="e",1,(IF('Объяснение первой части'!AT$5="a",0,"")))))</f>
        <v/>
      </c>
      <c r="AU110" s="1" t="str">
        <f>IF(AU109=0,0,(IF('Объяснение первой части'!AU$5="e",1,(IF('Объяснение первой части'!AU$5="a",0,"")))))</f>
        <v/>
      </c>
      <c r="AV110" s="1" t="str">
        <f>IF(AV109=0,0,(IF('Объяснение первой части'!AV$5="e",1,(IF('Объяснение первой части'!AV$5="a",0,"")))))</f>
        <v/>
      </c>
      <c r="AW110" s="1" t="str">
        <f>IF(AW109=0,0,(IF('Объяснение первой части'!AW$5="e",1,(IF('Объяснение первой части'!AW$5="a",0,"")))))</f>
        <v/>
      </c>
      <c r="AX110" s="1" t="str">
        <f>IF(AX109=0,0,(IF('Объяснение первой части'!AX$5="e",1,(IF('Объяснение первой части'!AX$5="a",0,"")))))</f>
        <v/>
      </c>
      <c r="AY110" s="1" t="str">
        <f>IF(AY109=0,0,(IF('Объяснение первой части'!AY$5="e",1,(IF('Объяснение первой части'!AY$5="a",0,"")))))</f>
        <v/>
      </c>
      <c r="AZ110" s="1" t="str">
        <f>IF(AZ109=0,0,(IF('Объяснение первой части'!AZ$5="e",1,(IF('Объяснение первой части'!AZ$5="a",0,"")))))</f>
        <v/>
      </c>
      <c r="BA110" s="1" t="str">
        <f>IF(BA109=0,0,(IF('Объяснение первой части'!BA$5="e",1,(IF('Объяснение первой части'!BA$5="a",0,"")))))</f>
        <v/>
      </c>
      <c r="BB110" s="1" t="str">
        <f>IF(BB109=0,0,(IF('Объяснение первой части'!BB$5="e",1,(IF('Объяснение первой части'!BB$5="a",0,"")))))</f>
        <v/>
      </c>
      <c r="BC110" s="1" t="str">
        <f>IF(BC109=0,0,(IF('Объяснение первой части'!BC$5="e",1,(IF('Объяснение первой части'!BC$5="a",0,"")))))</f>
        <v/>
      </c>
      <c r="BD110" s="1" t="str">
        <f>IF(BD109=0,0,(IF('Объяснение первой части'!BD$5="e",1,(IF('Объяснение первой части'!BD$5="a",0,"")))))</f>
        <v/>
      </c>
      <c r="BE110" s="1" t="str">
        <f>IF(BE109=0,0,(IF('Объяснение первой части'!BE$5="e",1,(IF('Объяснение первой части'!BE$5="a",0,"")))))</f>
        <v/>
      </c>
      <c r="BF110" s="1" t="str">
        <f>IF(BF109=0,0,(IF('Объяснение первой части'!BF$5="e",1,(IF('Объяснение первой части'!BF$5="a",0,"")))))</f>
        <v/>
      </c>
      <c r="BG110" s="1" t="str">
        <f>IF(BG109=0,0,(IF('Объяснение первой части'!BG$5="e",1,(IF('Объяснение первой части'!BG$5="a",0,"")))))</f>
        <v/>
      </c>
      <c r="BH110" s="1" t="str">
        <f>IF(BH109=0,0,(IF('Объяснение первой части'!BH$5="e",1,(IF('Объяснение первой части'!BH$5="a",0,"")))))</f>
        <v/>
      </c>
      <c r="BI110" s="1" t="str">
        <f>IF(BI109=0,0,(IF('Объяснение первой части'!BI$5="e",1,(IF('Объяснение первой части'!BI$5="a",0,"")))))</f>
        <v/>
      </c>
      <c r="BJ110" s="1" t="str">
        <f>IF(BJ109=0,0,(IF('Объяснение первой части'!BJ$5="e",1,(IF('Объяснение первой части'!BJ$5="a",0,"")))))</f>
        <v/>
      </c>
      <c r="BK110" s="1" t="str">
        <f>IF(BK109=0,0,(IF('Объяснение первой части'!BK$5="e",1,(IF('Объяснение первой части'!BK$5="a",0,"")))))</f>
        <v/>
      </c>
      <c r="BL110" s="1" t="str">
        <f>IF(BL109=0,0,(IF('Объяснение первой части'!BL$5="e",1,(IF('Объяснение первой части'!BL$5="a",0,"")))))</f>
        <v/>
      </c>
      <c r="BM110" s="1" t="str">
        <f>IF(BM109=0,0,(IF('Объяснение первой части'!BM$5="e",1,(IF('Объяснение первой части'!BM$5="a",0,"")))))</f>
        <v/>
      </c>
      <c r="BN110" s="1" t="str">
        <f>IF(BN109=0,0,(IF('Объяснение первой части'!BN$5="e",1,(IF('Объяснение первой части'!BN$5="a",0,"")))))</f>
        <v/>
      </c>
      <c r="BO110" s="1" t="str">
        <f>IF(BO109=0,0,(IF('Объяснение первой части'!BO$5="e",1,(IF('Объяснение первой части'!BO$5="a",0,"")))))</f>
        <v/>
      </c>
      <c r="BP110" s="1" t="str">
        <f>IF(BP109=0,0,(IF('Объяснение первой части'!BP$5="e",1,(IF('Объяснение первой части'!BP$5="a",0,"")))))</f>
        <v/>
      </c>
      <c r="BQ110" s="1" t="str">
        <f>IF(BQ109=0,0,(IF('Объяснение первой части'!BQ$5="e",1,(IF('Объяснение первой части'!BQ$5="a",0,"")))))</f>
        <v/>
      </c>
      <c r="BR110" s="1" t="str">
        <f>IF(BR109=0,0,(IF('Объяснение первой части'!BR$5="e",1,(IF('Объяснение первой части'!BR$5="a",0,"")))))</f>
        <v/>
      </c>
      <c r="BS110" s="1" t="str">
        <f>IF(BS109=0,0,(IF('Объяснение первой части'!BS$5="e",1,(IF('Объяснение первой части'!BS$5="a",0,"")))))</f>
        <v/>
      </c>
      <c r="BT110" s="1" t="str">
        <f>IF(BT109=0,0,(IF('Объяснение первой части'!BT$5="e",1,(IF('Объяснение первой части'!BT$5="a",0,"")))))</f>
        <v/>
      </c>
      <c r="BU110" s="1" t="str">
        <f>IF(BU109=0,0,(IF('Объяснение первой части'!BU$5="e",1,(IF('Объяснение первой части'!BU$5="a",0,"")))))</f>
        <v/>
      </c>
      <c r="BV110" s="1" t="str">
        <f>IF(BV109=0,0,(IF('Объяснение первой части'!BV$5="e",1,(IF('Объяснение первой части'!BV$5="a",0,"")))))</f>
        <v/>
      </c>
      <c r="BW110" s="1" t="str">
        <f>IF(BW109=0,0,(IF('Объяснение первой части'!BW$5="e",1,(IF('Объяснение первой части'!BW$5="a",0,"")))))</f>
        <v/>
      </c>
      <c r="BX110" s="1" t="str">
        <f>IF(BX109=0,0,(IF('Объяснение первой части'!BX$5="e",1,(IF('Объяснение первой части'!BX$5="a",0,"")))))</f>
        <v/>
      </c>
      <c r="BY110" s="1" t="str">
        <f>IF(BY109=0,0,(IF('Объяснение первой части'!BY$5="e",1,(IF('Объяснение первой части'!BY$5="a",0,"")))))</f>
        <v/>
      </c>
      <c r="BZ110" s="1" t="str">
        <f>IF(BZ109=0,0,(IF('Объяснение первой части'!BZ$5="e",1,(IF('Объяснение первой части'!BZ$5="a",0,"")))))</f>
        <v/>
      </c>
      <c r="CA110" s="1" t="str">
        <f>IF(CA109=0,0,(IF('Объяснение первой части'!CA$5="e",1,(IF('Объяснение первой части'!CA$5="a",0,"")))))</f>
        <v/>
      </c>
      <c r="CB110" s="1" t="str">
        <f>IF(CB109=0,0,(IF('Объяснение первой части'!CB$5="e",1,(IF('Объяснение первой части'!CB$5="a",0,"")))))</f>
        <v/>
      </c>
      <c r="CC110" s="1" t="str">
        <f>IF(CC109=0,0,(IF('Объяснение первой части'!CC$5="e",1,(IF('Объяснение первой части'!CC$5="a",0,"")))))</f>
        <v/>
      </c>
      <c r="CD110" s="1" t="str">
        <f>IF(CD109=0,0,(IF('Объяснение первой части'!CD$5="e",1,(IF('Объяснение первой части'!CD$5="a",0,"")))))</f>
        <v/>
      </c>
      <c r="CE110" s="1" t="str">
        <f>IF(CE109=0,0,(IF('Объяснение первой части'!CE$5="e",1,(IF('Объяснение первой части'!CE$5="a",0,"")))))</f>
        <v/>
      </c>
      <c r="CF110" s="1" t="str">
        <f>IF(CF109=0,0,(IF('Объяснение первой части'!CF$5="e",1,(IF('Объяснение первой части'!CF$5="a",0,"")))))</f>
        <v/>
      </c>
      <c r="CG110" s="1" t="str">
        <f>IF(CG109=0,0,(IF('Объяснение первой части'!CG$5="e",1,(IF('Объяснение первой части'!CG$5="a",0,"")))))</f>
        <v/>
      </c>
      <c r="CH110" s="1" t="str">
        <f>IF(CH109=0,0,(IF('Объяснение первой части'!CH$5="e",1,(IF('Объяснение первой части'!CH$5="a",0,"")))))</f>
        <v/>
      </c>
      <c r="CI110" s="1" t="str">
        <f>IF(CI109=0,0,(IF('Объяснение первой части'!CI$5="e",1,(IF('Объяснение первой части'!CI$5="a",0,"")))))</f>
        <v/>
      </c>
      <c r="CJ110" s="1" t="str">
        <f>IF(CJ109=0,0,(IF('Объяснение первой части'!CJ$5="e",1,(IF('Объяснение первой части'!CJ$5="a",0,"")))))</f>
        <v/>
      </c>
      <c r="CK110" s="1" t="str">
        <f>IF(CK109=0,0,(IF('Объяснение первой части'!CK$5="e",1,(IF('Объяснение первой части'!CK$5="a",0,"")))))</f>
        <v/>
      </c>
      <c r="CL110" s="1" t="str">
        <f>IF(CL109=0,0,(IF('Объяснение первой части'!CL$5="e",1,(IF('Объяснение первой части'!CL$5="a",0,"")))))</f>
        <v/>
      </c>
      <c r="CM110" s="1" t="str">
        <f>IF(CM109=0,0,(IF('Объяснение первой части'!CM$5="e",1,(IF('Объяснение первой части'!CM$5="a",0,"")))))</f>
        <v/>
      </c>
      <c r="CN110" s="1" t="str">
        <f>IF(CN109=0,0,(IF('Объяснение первой части'!CN$5="e",1,(IF('Объяснение первой части'!CN$5="a",0,"")))))</f>
        <v/>
      </c>
      <c r="CO110" s="1" t="str">
        <f>IF(CO109=0,0,(IF('Объяснение первой части'!CO$5="e",1,(IF('Объяснение первой части'!CO$5="a",0,"")))))</f>
        <v/>
      </c>
      <c r="CP110" s="1" t="str">
        <f>IF(CP109=0,0,(IF('Объяснение первой части'!CP$5="e",1,(IF('Объяснение первой части'!CP$5="a",0,"")))))</f>
        <v/>
      </c>
      <c r="CQ110" s="1" t="str">
        <f>IF(CQ109=0,0,(IF('Объяснение первой части'!CQ$5="e",1,(IF('Объяснение первой части'!CQ$5="a",0,"")))))</f>
        <v/>
      </c>
      <c r="CR110" s="1" t="str">
        <f>IF(CR109=0,0,(IF('Объяснение первой части'!CR$5="e",1,(IF('Объяснение первой части'!CR$5="a",0,"")))))</f>
        <v/>
      </c>
      <c r="CS110" s="1" t="str">
        <f>IF(CS109=0,0,(IF('Объяснение первой части'!CS$5="e",1,(IF('Объяснение первой части'!CS$5="a",0,"")))))</f>
        <v/>
      </c>
      <c r="CT110" s="1" t="str">
        <f>IF(CT109=0,0,(IF('Объяснение первой части'!CT$5="e",1,(IF('Объяснение первой части'!CT$5="a",0,"")))))</f>
        <v/>
      </c>
      <c r="CU110" s="1" t="str">
        <f>IF(CU109=0,0,(IF('Объяснение первой части'!CU$5="e",1,(IF('Объяснение первой части'!CU$5="a",0,"")))))</f>
        <v/>
      </c>
      <c r="CV110" s="1" t="str">
        <f>IF(CV109=0,0,(IF('Объяснение первой части'!CV$5="e",1,(IF('Объяснение первой части'!CV$5="a",0,"")))))</f>
        <v/>
      </c>
      <c r="CW110" s="1" t="str">
        <f>IF(CW109=0,0,(IF('Объяснение первой части'!CW$5="e",1,(IF('Объяснение первой части'!CW$5="a",0,"")))))</f>
        <v/>
      </c>
      <c r="CX110" s="50" t="str">
        <f>IF(CX109=0,0,(IF('Объяснение первой части'!CX$5="e",1,(IF('Объяснение первой части'!CX$5="a",0,"")))))</f>
        <v/>
      </c>
    </row>
    <row r="111" spans="1:102" x14ac:dyDescent="0.25">
      <c r="A111" s="121"/>
      <c r="B111" s="122"/>
      <c r="C111" s="1" t="str">
        <f>IF(C110=0,0,(IF('Объяснение первой части'!C$6="e",1,(IF('Объяснение первой части'!C$6="a",0,"")))))</f>
        <v/>
      </c>
      <c r="D111" s="1" t="str">
        <f>IF(D110=0,0,(IF('Объяснение первой части'!D$6="e",1,(IF('Объяснение первой части'!D$6="a",0,"")))))</f>
        <v/>
      </c>
      <c r="E111" s="1" t="str">
        <f>IF(E110=0,0,(IF('Объяснение первой части'!E$6="e",1,(IF('Объяснение первой части'!E$6="a",0,"")))))</f>
        <v/>
      </c>
      <c r="F111" s="1" t="str">
        <f>IF(F110=0,0,(IF('Объяснение первой части'!F$6="e",1,(IF('Объяснение первой части'!F$6="a",0,"")))))</f>
        <v/>
      </c>
      <c r="G111" s="1" t="str">
        <f>IF(G110=0,0,(IF('Объяснение первой части'!G$6="e",1,(IF('Объяснение первой части'!G$6="a",0,"")))))</f>
        <v/>
      </c>
      <c r="H111" s="1" t="str">
        <f>IF(H110=0,0,(IF('Объяснение первой части'!H$6="e",1,(IF('Объяснение первой части'!H$6="a",0,"")))))</f>
        <v/>
      </c>
      <c r="I111" s="1" t="str">
        <f>IF(I110=0,0,(IF('Объяснение первой части'!I$6="e",1,(IF('Объяснение первой части'!I$6="a",0,"")))))</f>
        <v/>
      </c>
      <c r="J111" s="1" t="str">
        <f>IF(J110=0,0,(IF('Объяснение первой части'!J$6="e",1,(IF('Объяснение первой части'!J$6="a",0,"")))))</f>
        <v/>
      </c>
      <c r="K111" s="1" t="str">
        <f>IF(K110=0,0,(IF('Объяснение первой части'!K$6="e",1,(IF('Объяснение первой части'!K$6="a",0,"")))))</f>
        <v/>
      </c>
      <c r="L111" s="1" t="str">
        <f>IF(L110=0,0,(IF('Объяснение первой части'!L$6="e",1,(IF('Объяснение первой части'!L$6="a",0,"")))))</f>
        <v/>
      </c>
      <c r="M111" s="1" t="str">
        <f>IF(M110=0,0,(IF('Объяснение первой части'!M$6="e",1,(IF('Объяснение первой части'!M$6="a",0,"")))))</f>
        <v/>
      </c>
      <c r="N111" s="1" t="str">
        <f>IF(N110=0,0,(IF('Объяснение первой части'!N$6="e",1,(IF('Объяснение первой части'!N$6="a",0,"")))))</f>
        <v/>
      </c>
      <c r="O111" s="1" t="str">
        <f>IF(O110=0,0,(IF('Объяснение первой части'!O$6="e",1,(IF('Объяснение первой части'!O$6="a",0,"")))))</f>
        <v/>
      </c>
      <c r="P111" s="1" t="str">
        <f>IF(P110=0,0,(IF('Объяснение первой части'!P$6="e",1,(IF('Объяснение первой части'!P$6="a",0,"")))))</f>
        <v/>
      </c>
      <c r="Q111" s="1" t="str">
        <f>IF(Q110=0,0,(IF('Объяснение первой части'!Q$6="e",1,(IF('Объяснение первой части'!Q$6="a",0,"")))))</f>
        <v/>
      </c>
      <c r="R111" s="1" t="str">
        <f>IF(R110=0,0,(IF('Объяснение первой части'!R$6="e",1,(IF('Объяснение первой части'!R$6="a",0,"")))))</f>
        <v/>
      </c>
      <c r="S111" s="1" t="str">
        <f>IF(S110=0,0,(IF('Объяснение первой части'!S$6="e",1,(IF('Объяснение первой части'!S$6="a",0,"")))))</f>
        <v/>
      </c>
      <c r="T111" s="1" t="str">
        <f>IF(T110=0,0,(IF('Объяснение первой части'!T$6="e",1,(IF('Объяснение первой части'!T$6="a",0,"")))))</f>
        <v/>
      </c>
      <c r="U111" s="1" t="str">
        <f>IF(U110=0,0,(IF('Объяснение первой части'!U$6="e",1,(IF('Объяснение первой части'!U$6="a",0,"")))))</f>
        <v/>
      </c>
      <c r="V111" s="1" t="str">
        <f>IF(V110=0,0,(IF('Объяснение первой части'!V$6="e",1,(IF('Объяснение первой части'!V$6="a",0,"")))))</f>
        <v/>
      </c>
      <c r="W111" s="1" t="str">
        <f>IF(W110=0,0,(IF('Объяснение первой части'!W$6="e",1,(IF('Объяснение первой части'!W$6="a",0,"")))))</f>
        <v/>
      </c>
      <c r="X111" s="1" t="str">
        <f>IF(X110=0,0,(IF('Объяснение первой части'!X$6="e",1,(IF('Объяснение первой части'!X$6="a",0,"")))))</f>
        <v/>
      </c>
      <c r="Y111" s="1" t="str">
        <f>IF(Y110=0,0,(IF('Объяснение первой части'!Y$6="e",1,(IF('Объяснение первой части'!Y$6="a",0,"")))))</f>
        <v/>
      </c>
      <c r="Z111" s="1" t="str">
        <f>IF(Z110=0,0,(IF('Объяснение первой части'!Z$6="e",1,(IF('Объяснение первой части'!Z$6="a",0,"")))))</f>
        <v/>
      </c>
      <c r="AA111" s="1" t="str">
        <f>IF(AA110=0,0,(IF('Объяснение первой части'!AA$6="e",1,(IF('Объяснение первой части'!AA$6="a",0,"")))))</f>
        <v/>
      </c>
      <c r="AB111" s="1" t="str">
        <f>IF(AB110=0,0,(IF('Объяснение первой части'!AB$6="e",1,(IF('Объяснение первой части'!AB$6="a",0,"")))))</f>
        <v/>
      </c>
      <c r="AC111" s="1" t="str">
        <f>IF(AC110=0,0,(IF('Объяснение первой части'!AC$6="e",1,(IF('Объяснение первой части'!AC$6="a",0,"")))))</f>
        <v/>
      </c>
      <c r="AD111" s="1" t="str">
        <f>IF(AD110=0,0,(IF('Объяснение первой части'!AD$6="e",1,(IF('Объяснение первой части'!AD$6="a",0,"")))))</f>
        <v/>
      </c>
      <c r="AE111" s="1" t="str">
        <f>IF(AE110=0,0,(IF('Объяснение первой части'!AE$6="e",1,(IF('Объяснение первой части'!AE$6="a",0,"")))))</f>
        <v/>
      </c>
      <c r="AF111" s="1" t="str">
        <f>IF(AF110=0,0,(IF('Объяснение первой части'!AF$6="e",1,(IF('Объяснение первой части'!AF$6="a",0,"")))))</f>
        <v/>
      </c>
      <c r="AG111" s="1" t="str">
        <f>IF(AG110=0,0,(IF('Объяснение первой части'!AG$6="e",1,(IF('Объяснение первой части'!AG$6="a",0,"")))))</f>
        <v/>
      </c>
      <c r="AH111" s="1" t="str">
        <f>IF(AH110=0,0,(IF('Объяснение первой части'!AH$6="e",1,(IF('Объяснение первой части'!AH$6="a",0,"")))))</f>
        <v/>
      </c>
      <c r="AI111" s="1" t="str">
        <f>IF(AI110=0,0,(IF('Объяснение первой части'!AI$6="e",1,(IF('Объяснение первой части'!AI$6="a",0,"")))))</f>
        <v/>
      </c>
      <c r="AJ111" s="1" t="str">
        <f>IF(AJ110=0,0,(IF('Объяснение первой части'!AJ$6="e",1,(IF('Объяснение первой части'!AJ$6="a",0,"")))))</f>
        <v/>
      </c>
      <c r="AK111" s="1" t="str">
        <f>IF(AK110=0,0,(IF('Объяснение первой части'!AK$6="e",1,(IF('Объяснение первой части'!AK$6="a",0,"")))))</f>
        <v/>
      </c>
      <c r="AL111" s="1" t="str">
        <f>IF(AL110=0,0,(IF('Объяснение первой части'!AL$6="e",1,(IF('Объяснение первой части'!AL$6="a",0,"")))))</f>
        <v/>
      </c>
      <c r="AM111" s="1" t="str">
        <f>IF(AM110=0,0,(IF('Объяснение первой части'!AM$6="e",1,(IF('Объяснение первой части'!AM$6="a",0,"")))))</f>
        <v/>
      </c>
      <c r="AN111" s="1" t="str">
        <f>IF(AN110=0,0,(IF('Объяснение первой части'!AN$6="e",1,(IF('Объяснение первой части'!AN$6="a",0,"")))))</f>
        <v/>
      </c>
      <c r="AO111" s="1" t="str">
        <f>IF(AO110=0,0,(IF('Объяснение первой части'!AO$6="e",1,(IF('Объяснение первой части'!AO$6="a",0,"")))))</f>
        <v/>
      </c>
      <c r="AP111" s="1" t="str">
        <f>IF(AP110=0,0,(IF('Объяснение первой части'!AP$6="e",1,(IF('Объяснение первой части'!AP$6="a",0,"")))))</f>
        <v/>
      </c>
      <c r="AQ111" s="1" t="str">
        <f>IF(AQ110=0,0,(IF('Объяснение первой части'!AQ$6="e",1,(IF('Объяснение первой части'!AQ$6="a",0,"")))))</f>
        <v/>
      </c>
      <c r="AR111" s="1" t="str">
        <f>IF(AR110=0,0,(IF('Объяснение первой части'!AR$6="e",1,(IF('Объяснение первой части'!AR$6="a",0,"")))))</f>
        <v/>
      </c>
      <c r="AS111" s="1" t="str">
        <f>IF(AS110=0,0,(IF('Объяснение первой части'!AS$6="e",1,(IF('Объяснение первой части'!AS$6="a",0,"")))))</f>
        <v/>
      </c>
      <c r="AT111" s="1" t="str">
        <f>IF(AT110=0,0,(IF('Объяснение первой части'!AT$6="e",1,(IF('Объяснение первой части'!AT$6="a",0,"")))))</f>
        <v/>
      </c>
      <c r="AU111" s="1" t="str">
        <f>IF(AU110=0,0,(IF('Объяснение первой части'!AU$6="e",1,(IF('Объяснение первой части'!AU$6="a",0,"")))))</f>
        <v/>
      </c>
      <c r="AV111" s="1" t="str">
        <f>IF(AV110=0,0,(IF('Объяснение первой части'!AV$6="e",1,(IF('Объяснение первой части'!AV$6="a",0,"")))))</f>
        <v/>
      </c>
      <c r="AW111" s="1" t="str">
        <f>IF(AW110=0,0,(IF('Объяснение первой части'!AW$6="e",1,(IF('Объяснение первой части'!AW$6="a",0,"")))))</f>
        <v/>
      </c>
      <c r="AX111" s="1" t="str">
        <f>IF(AX110=0,0,(IF('Объяснение первой части'!AX$6="e",1,(IF('Объяснение первой части'!AX$6="a",0,"")))))</f>
        <v/>
      </c>
      <c r="AY111" s="1" t="str">
        <f>IF(AY110=0,0,(IF('Объяснение первой части'!AY$6="e",1,(IF('Объяснение первой части'!AY$6="a",0,"")))))</f>
        <v/>
      </c>
      <c r="AZ111" s="1" t="str">
        <f>IF(AZ110=0,0,(IF('Объяснение первой части'!AZ$6="e",1,(IF('Объяснение первой части'!AZ$6="a",0,"")))))</f>
        <v/>
      </c>
      <c r="BA111" s="1" t="str">
        <f>IF(BA110=0,0,(IF('Объяснение первой части'!BA$6="e",1,(IF('Объяснение первой части'!BA$6="a",0,"")))))</f>
        <v/>
      </c>
      <c r="BB111" s="1" t="str">
        <f>IF(BB110=0,0,(IF('Объяснение первой части'!BB$6="e",1,(IF('Объяснение первой части'!BB$6="a",0,"")))))</f>
        <v/>
      </c>
      <c r="BC111" s="1" t="str">
        <f>IF(BC110=0,0,(IF('Объяснение первой части'!BC$6="e",1,(IF('Объяснение первой части'!BC$6="a",0,"")))))</f>
        <v/>
      </c>
      <c r="BD111" s="1" t="str">
        <f>IF(BD110=0,0,(IF('Объяснение первой части'!BD$6="e",1,(IF('Объяснение первой части'!BD$6="a",0,"")))))</f>
        <v/>
      </c>
      <c r="BE111" s="1" t="str">
        <f>IF(BE110=0,0,(IF('Объяснение первой части'!BE$6="e",1,(IF('Объяснение первой части'!BE$6="a",0,"")))))</f>
        <v/>
      </c>
      <c r="BF111" s="1" t="str">
        <f>IF(BF110=0,0,(IF('Объяснение первой части'!BF$6="e",1,(IF('Объяснение первой части'!BF$6="a",0,"")))))</f>
        <v/>
      </c>
      <c r="BG111" s="1" t="str">
        <f>IF(BG110=0,0,(IF('Объяснение первой части'!BG$6="e",1,(IF('Объяснение первой части'!BG$6="a",0,"")))))</f>
        <v/>
      </c>
      <c r="BH111" s="1" t="str">
        <f>IF(BH110=0,0,(IF('Объяснение первой части'!BH$6="e",1,(IF('Объяснение первой части'!BH$6="a",0,"")))))</f>
        <v/>
      </c>
      <c r="BI111" s="1" t="str">
        <f>IF(BI110=0,0,(IF('Объяснение первой части'!BI$6="e",1,(IF('Объяснение первой части'!BI$6="a",0,"")))))</f>
        <v/>
      </c>
      <c r="BJ111" s="1" t="str">
        <f>IF(BJ110=0,0,(IF('Объяснение первой части'!BJ$6="e",1,(IF('Объяснение первой части'!BJ$6="a",0,"")))))</f>
        <v/>
      </c>
      <c r="BK111" s="1" t="str">
        <f>IF(BK110=0,0,(IF('Объяснение первой части'!BK$6="e",1,(IF('Объяснение первой части'!BK$6="a",0,"")))))</f>
        <v/>
      </c>
      <c r="BL111" s="1" t="str">
        <f>IF(BL110=0,0,(IF('Объяснение первой части'!BL$6="e",1,(IF('Объяснение первой части'!BL$6="a",0,"")))))</f>
        <v/>
      </c>
      <c r="BM111" s="1" t="str">
        <f>IF(BM110=0,0,(IF('Объяснение первой части'!BM$6="e",1,(IF('Объяснение первой части'!BM$6="a",0,"")))))</f>
        <v/>
      </c>
      <c r="BN111" s="1" t="str">
        <f>IF(BN110=0,0,(IF('Объяснение первой части'!BN$6="e",1,(IF('Объяснение первой части'!BN$6="a",0,"")))))</f>
        <v/>
      </c>
      <c r="BO111" s="1" t="str">
        <f>IF(BO110=0,0,(IF('Объяснение первой части'!BO$6="e",1,(IF('Объяснение первой части'!BO$6="a",0,"")))))</f>
        <v/>
      </c>
      <c r="BP111" s="1" t="str">
        <f>IF(BP110=0,0,(IF('Объяснение первой части'!BP$6="e",1,(IF('Объяснение первой части'!BP$6="a",0,"")))))</f>
        <v/>
      </c>
      <c r="BQ111" s="1" t="str">
        <f>IF(BQ110=0,0,(IF('Объяснение первой части'!BQ$6="e",1,(IF('Объяснение первой части'!BQ$6="a",0,"")))))</f>
        <v/>
      </c>
      <c r="BR111" s="1" t="str">
        <f>IF(BR110=0,0,(IF('Объяснение первой части'!BR$6="e",1,(IF('Объяснение первой части'!BR$6="a",0,"")))))</f>
        <v/>
      </c>
      <c r="BS111" s="1" t="str">
        <f>IF(BS110=0,0,(IF('Объяснение первой части'!BS$6="e",1,(IF('Объяснение первой части'!BS$6="a",0,"")))))</f>
        <v/>
      </c>
      <c r="BT111" s="1" t="str">
        <f>IF(BT110=0,0,(IF('Объяснение первой части'!BT$6="e",1,(IF('Объяснение первой части'!BT$6="a",0,"")))))</f>
        <v/>
      </c>
      <c r="BU111" s="1" t="str">
        <f>IF(BU110=0,0,(IF('Объяснение первой части'!BU$6="e",1,(IF('Объяснение первой части'!BU$6="a",0,"")))))</f>
        <v/>
      </c>
      <c r="BV111" s="1" t="str">
        <f>IF(BV110=0,0,(IF('Объяснение первой части'!BV$6="e",1,(IF('Объяснение первой части'!BV$6="a",0,"")))))</f>
        <v/>
      </c>
      <c r="BW111" s="1" t="str">
        <f>IF(BW110=0,0,(IF('Объяснение первой части'!BW$6="e",1,(IF('Объяснение первой части'!BW$6="a",0,"")))))</f>
        <v/>
      </c>
      <c r="BX111" s="1" t="str">
        <f>IF(BX110=0,0,(IF('Объяснение первой части'!BX$6="e",1,(IF('Объяснение первой части'!BX$6="a",0,"")))))</f>
        <v/>
      </c>
      <c r="BY111" s="1" t="str">
        <f>IF(BY110=0,0,(IF('Объяснение первой части'!BY$6="e",1,(IF('Объяснение первой части'!BY$6="a",0,"")))))</f>
        <v/>
      </c>
      <c r="BZ111" s="1" t="str">
        <f>IF(BZ110=0,0,(IF('Объяснение первой части'!BZ$6="e",1,(IF('Объяснение первой части'!BZ$6="a",0,"")))))</f>
        <v/>
      </c>
      <c r="CA111" s="1" t="str">
        <f>IF(CA110=0,0,(IF('Объяснение первой части'!CA$6="e",1,(IF('Объяснение первой части'!CA$6="a",0,"")))))</f>
        <v/>
      </c>
      <c r="CB111" s="1" t="str">
        <f>IF(CB110=0,0,(IF('Объяснение первой части'!CB$6="e",1,(IF('Объяснение первой части'!CB$6="a",0,"")))))</f>
        <v/>
      </c>
      <c r="CC111" s="1" t="str">
        <f>IF(CC110=0,0,(IF('Объяснение первой части'!CC$6="e",1,(IF('Объяснение первой части'!CC$6="a",0,"")))))</f>
        <v/>
      </c>
      <c r="CD111" s="1" t="str">
        <f>IF(CD110=0,0,(IF('Объяснение первой части'!CD$6="e",1,(IF('Объяснение первой части'!CD$6="a",0,"")))))</f>
        <v/>
      </c>
      <c r="CE111" s="1" t="str">
        <f>IF(CE110=0,0,(IF('Объяснение первой части'!CE$6="e",1,(IF('Объяснение первой части'!CE$6="a",0,"")))))</f>
        <v/>
      </c>
      <c r="CF111" s="1" t="str">
        <f>IF(CF110=0,0,(IF('Объяснение первой части'!CF$6="e",1,(IF('Объяснение первой части'!CF$6="a",0,"")))))</f>
        <v/>
      </c>
      <c r="CG111" s="1" t="str">
        <f>IF(CG110=0,0,(IF('Объяснение первой части'!CG$6="e",1,(IF('Объяснение первой части'!CG$6="a",0,"")))))</f>
        <v/>
      </c>
      <c r="CH111" s="1" t="str">
        <f>IF(CH110=0,0,(IF('Объяснение первой части'!CH$6="e",1,(IF('Объяснение первой части'!CH$6="a",0,"")))))</f>
        <v/>
      </c>
      <c r="CI111" s="1" t="str">
        <f>IF(CI110=0,0,(IF('Объяснение первой части'!CI$6="e",1,(IF('Объяснение первой части'!CI$6="a",0,"")))))</f>
        <v/>
      </c>
      <c r="CJ111" s="1" t="str">
        <f>IF(CJ110=0,0,(IF('Объяснение первой части'!CJ$6="e",1,(IF('Объяснение первой части'!CJ$6="a",0,"")))))</f>
        <v/>
      </c>
      <c r="CK111" s="1" t="str">
        <f>IF(CK110=0,0,(IF('Объяснение первой части'!CK$6="e",1,(IF('Объяснение первой части'!CK$6="a",0,"")))))</f>
        <v/>
      </c>
      <c r="CL111" s="1" t="str">
        <f>IF(CL110=0,0,(IF('Объяснение первой части'!CL$6="e",1,(IF('Объяснение первой части'!CL$6="a",0,"")))))</f>
        <v/>
      </c>
      <c r="CM111" s="1" t="str">
        <f>IF(CM110=0,0,(IF('Объяснение первой части'!CM$6="e",1,(IF('Объяснение первой части'!CM$6="a",0,"")))))</f>
        <v/>
      </c>
      <c r="CN111" s="1" t="str">
        <f>IF(CN110=0,0,(IF('Объяснение первой части'!CN$6="e",1,(IF('Объяснение первой части'!CN$6="a",0,"")))))</f>
        <v/>
      </c>
      <c r="CO111" s="1" t="str">
        <f>IF(CO110=0,0,(IF('Объяснение первой части'!CO$6="e",1,(IF('Объяснение первой части'!CO$6="a",0,"")))))</f>
        <v/>
      </c>
      <c r="CP111" s="1" t="str">
        <f>IF(CP110=0,0,(IF('Объяснение первой части'!CP$6="e",1,(IF('Объяснение первой части'!CP$6="a",0,"")))))</f>
        <v/>
      </c>
      <c r="CQ111" s="1" t="str">
        <f>IF(CQ110=0,0,(IF('Объяснение первой части'!CQ$6="e",1,(IF('Объяснение первой части'!CQ$6="a",0,"")))))</f>
        <v/>
      </c>
      <c r="CR111" s="1" t="str">
        <f>IF(CR110=0,0,(IF('Объяснение первой части'!CR$6="e",1,(IF('Объяснение первой части'!CR$6="a",0,"")))))</f>
        <v/>
      </c>
      <c r="CS111" s="1" t="str">
        <f>IF(CS110=0,0,(IF('Объяснение первой части'!CS$6="e",1,(IF('Объяснение первой части'!CS$6="a",0,"")))))</f>
        <v/>
      </c>
      <c r="CT111" s="1" t="str">
        <f>IF(CT110=0,0,(IF('Объяснение первой части'!CT$6="e",1,(IF('Объяснение первой части'!CT$6="a",0,"")))))</f>
        <v/>
      </c>
      <c r="CU111" s="1" t="str">
        <f>IF(CU110=0,0,(IF('Объяснение первой части'!CU$6="e",1,(IF('Объяснение первой части'!CU$6="a",0,"")))))</f>
        <v/>
      </c>
      <c r="CV111" s="1" t="str">
        <f>IF(CV110=0,0,(IF('Объяснение первой части'!CV$6="e",1,(IF('Объяснение первой части'!CV$6="a",0,"")))))</f>
        <v/>
      </c>
      <c r="CW111" s="1" t="str">
        <f>IF(CW110=0,0,(IF('Объяснение первой части'!CW$6="e",1,(IF('Объяснение первой части'!CW$6="a",0,"")))))</f>
        <v/>
      </c>
      <c r="CX111" s="50" t="str">
        <f>IF(CX110=0,0,(IF('Объяснение первой части'!CX$6="e",1,(IF('Объяснение первой части'!CX$6="a",0,"")))))</f>
        <v/>
      </c>
    </row>
    <row r="112" spans="1:102" x14ac:dyDescent="0.25">
      <c r="A112" s="121"/>
      <c r="B112" s="122"/>
      <c r="C112" s="1" t="str">
        <f>IF(C111=0,0,(IF('Объяснение первой части'!C$7="e",1,(IF('Объяснение первой части'!C$7="a",0,"")))))</f>
        <v/>
      </c>
      <c r="D112" s="1" t="str">
        <f>IF(D111=0,0,(IF('Объяснение первой части'!D$7="e",1,(IF('Объяснение первой части'!D$7="a",0,"")))))</f>
        <v/>
      </c>
      <c r="E112" s="1" t="str">
        <f>IF(E111=0,0,(IF('Объяснение первой части'!E$7="e",1,(IF('Объяснение первой части'!E$7="a",0,"")))))</f>
        <v/>
      </c>
      <c r="F112" s="1" t="str">
        <f>IF(F111=0,0,(IF('Объяснение первой части'!F$7="e",1,(IF('Объяснение первой части'!F$7="a",0,"")))))</f>
        <v/>
      </c>
      <c r="G112" s="1" t="str">
        <f>IF(G111=0,0,(IF('Объяснение первой части'!G$7="e",1,(IF('Объяснение первой части'!G$7="a",0,"")))))</f>
        <v/>
      </c>
      <c r="H112" s="1" t="str">
        <f>IF(H111=0,0,(IF('Объяснение первой части'!H$7="e",1,(IF('Объяснение первой части'!H$7="a",0,"")))))</f>
        <v/>
      </c>
      <c r="I112" s="1" t="str">
        <f>IF(I111=0,0,(IF('Объяснение первой части'!I$7="e",1,(IF('Объяснение первой части'!I$7="a",0,"")))))</f>
        <v/>
      </c>
      <c r="J112" s="1" t="str">
        <f>IF(J111=0,0,(IF('Объяснение первой части'!J$7="e",1,(IF('Объяснение первой части'!J$7="a",0,"")))))</f>
        <v/>
      </c>
      <c r="K112" s="1" t="str">
        <f>IF(K111=0,0,(IF('Объяснение первой части'!K$7="e",1,(IF('Объяснение первой части'!K$7="a",0,"")))))</f>
        <v/>
      </c>
      <c r="L112" s="1" t="str">
        <f>IF(L111=0,0,(IF('Объяснение первой части'!L$7="e",1,(IF('Объяснение первой части'!L$7="a",0,"")))))</f>
        <v/>
      </c>
      <c r="M112" s="1" t="str">
        <f>IF(M111=0,0,(IF('Объяснение первой части'!M$7="e",1,(IF('Объяснение первой части'!M$7="a",0,"")))))</f>
        <v/>
      </c>
      <c r="N112" s="1" t="str">
        <f>IF(N111=0,0,(IF('Объяснение первой части'!N$7="e",1,(IF('Объяснение первой части'!N$7="a",0,"")))))</f>
        <v/>
      </c>
      <c r="O112" s="1" t="str">
        <f>IF(O111=0,0,(IF('Объяснение первой части'!O$7="e",1,(IF('Объяснение первой части'!O$7="a",0,"")))))</f>
        <v/>
      </c>
      <c r="P112" s="1" t="str">
        <f>IF(P111=0,0,(IF('Объяснение первой части'!P$7="e",1,(IF('Объяснение первой части'!P$7="a",0,"")))))</f>
        <v/>
      </c>
      <c r="Q112" s="1" t="str">
        <f>IF(Q111=0,0,(IF('Объяснение первой части'!Q$7="e",1,(IF('Объяснение первой части'!Q$7="a",0,"")))))</f>
        <v/>
      </c>
      <c r="R112" s="1" t="str">
        <f>IF(R111=0,0,(IF('Объяснение первой части'!R$7="e",1,(IF('Объяснение первой части'!R$7="a",0,"")))))</f>
        <v/>
      </c>
      <c r="S112" s="1" t="str">
        <f>IF(S111=0,0,(IF('Объяснение первой части'!S$7="e",1,(IF('Объяснение первой части'!S$7="a",0,"")))))</f>
        <v/>
      </c>
      <c r="T112" s="1" t="str">
        <f>IF(T111=0,0,(IF('Объяснение первой части'!T$7="e",1,(IF('Объяснение первой части'!T$7="a",0,"")))))</f>
        <v/>
      </c>
      <c r="U112" s="1" t="str">
        <f>IF(U111=0,0,(IF('Объяснение первой части'!U$7="e",1,(IF('Объяснение первой части'!U$7="a",0,"")))))</f>
        <v/>
      </c>
      <c r="V112" s="1" t="str">
        <f>IF(V111=0,0,(IF('Объяснение первой части'!V$7="e",1,(IF('Объяснение первой части'!V$7="a",0,"")))))</f>
        <v/>
      </c>
      <c r="W112" s="1" t="str">
        <f>IF(W111=0,0,(IF('Объяснение первой части'!W$7="e",1,(IF('Объяснение первой части'!W$7="a",0,"")))))</f>
        <v/>
      </c>
      <c r="X112" s="1" t="str">
        <f>IF(X111=0,0,(IF('Объяснение первой части'!X$7="e",1,(IF('Объяснение первой части'!X$7="a",0,"")))))</f>
        <v/>
      </c>
      <c r="Y112" s="1" t="str">
        <f>IF(Y111=0,0,(IF('Объяснение первой части'!Y$7="e",1,(IF('Объяснение первой части'!Y$7="a",0,"")))))</f>
        <v/>
      </c>
      <c r="Z112" s="1" t="str">
        <f>IF(Z111=0,0,(IF('Объяснение первой части'!Z$7="e",1,(IF('Объяснение первой части'!Z$7="a",0,"")))))</f>
        <v/>
      </c>
      <c r="AA112" s="1" t="str">
        <f>IF(AA111=0,0,(IF('Объяснение первой части'!AA$7="e",1,(IF('Объяснение первой части'!AA$7="a",0,"")))))</f>
        <v/>
      </c>
      <c r="AB112" s="1" t="str">
        <f>IF(AB111=0,0,(IF('Объяснение первой части'!AB$7="e",1,(IF('Объяснение первой части'!AB$7="a",0,"")))))</f>
        <v/>
      </c>
      <c r="AC112" s="1" t="str">
        <f>IF(AC111=0,0,(IF('Объяснение первой части'!AC$7="e",1,(IF('Объяснение первой части'!AC$7="a",0,"")))))</f>
        <v/>
      </c>
      <c r="AD112" s="1" t="str">
        <f>IF(AD111=0,0,(IF('Объяснение первой части'!AD$7="e",1,(IF('Объяснение первой части'!AD$7="a",0,"")))))</f>
        <v/>
      </c>
      <c r="AE112" s="1" t="str">
        <f>IF(AE111=0,0,(IF('Объяснение первой части'!AE$7="e",1,(IF('Объяснение первой части'!AE$7="a",0,"")))))</f>
        <v/>
      </c>
      <c r="AF112" s="1" t="str">
        <f>IF(AF111=0,0,(IF('Объяснение первой части'!AF$7="e",1,(IF('Объяснение первой части'!AF$7="a",0,"")))))</f>
        <v/>
      </c>
      <c r="AG112" s="1" t="str">
        <f>IF(AG111=0,0,(IF('Объяснение первой части'!AG$7="e",1,(IF('Объяснение первой части'!AG$7="a",0,"")))))</f>
        <v/>
      </c>
      <c r="AH112" s="1" t="str">
        <f>IF(AH111=0,0,(IF('Объяснение первой части'!AH$7="e",1,(IF('Объяснение первой части'!AH$7="a",0,"")))))</f>
        <v/>
      </c>
      <c r="AI112" s="1" t="str">
        <f>IF(AI111=0,0,(IF('Объяснение первой части'!AI$7="e",1,(IF('Объяснение первой части'!AI$7="a",0,"")))))</f>
        <v/>
      </c>
      <c r="AJ112" s="1" t="str">
        <f>IF(AJ111=0,0,(IF('Объяснение первой части'!AJ$7="e",1,(IF('Объяснение первой части'!AJ$7="a",0,"")))))</f>
        <v/>
      </c>
      <c r="AK112" s="1" t="str">
        <f>IF(AK111=0,0,(IF('Объяснение первой части'!AK$7="e",1,(IF('Объяснение первой части'!AK$7="a",0,"")))))</f>
        <v/>
      </c>
      <c r="AL112" s="1" t="str">
        <f>IF(AL111=0,0,(IF('Объяснение первой части'!AL$7="e",1,(IF('Объяснение первой части'!AL$7="a",0,"")))))</f>
        <v/>
      </c>
      <c r="AM112" s="1" t="str">
        <f>IF(AM111=0,0,(IF('Объяснение первой части'!AM$7="e",1,(IF('Объяснение первой части'!AM$7="a",0,"")))))</f>
        <v/>
      </c>
      <c r="AN112" s="1" t="str">
        <f>IF(AN111=0,0,(IF('Объяснение первой части'!AN$7="e",1,(IF('Объяснение первой части'!AN$7="a",0,"")))))</f>
        <v/>
      </c>
      <c r="AO112" s="1" t="str">
        <f>IF(AO111=0,0,(IF('Объяснение первой части'!AO$7="e",1,(IF('Объяснение первой части'!AO$7="a",0,"")))))</f>
        <v/>
      </c>
      <c r="AP112" s="1" t="str">
        <f>IF(AP111=0,0,(IF('Объяснение первой части'!AP$7="e",1,(IF('Объяснение первой части'!AP$7="a",0,"")))))</f>
        <v/>
      </c>
      <c r="AQ112" s="1" t="str">
        <f>IF(AQ111=0,0,(IF('Объяснение первой части'!AQ$7="e",1,(IF('Объяснение первой части'!AQ$7="a",0,"")))))</f>
        <v/>
      </c>
      <c r="AR112" s="1" t="str">
        <f>IF(AR111=0,0,(IF('Объяснение первой части'!AR$7="e",1,(IF('Объяснение первой части'!AR$7="a",0,"")))))</f>
        <v/>
      </c>
      <c r="AS112" s="1" t="str">
        <f>IF(AS111=0,0,(IF('Объяснение первой части'!AS$7="e",1,(IF('Объяснение первой части'!AS$7="a",0,"")))))</f>
        <v/>
      </c>
      <c r="AT112" s="1" t="str">
        <f>IF(AT111=0,0,(IF('Объяснение первой части'!AT$7="e",1,(IF('Объяснение первой части'!AT$7="a",0,"")))))</f>
        <v/>
      </c>
      <c r="AU112" s="1" t="str">
        <f>IF(AU111=0,0,(IF('Объяснение первой части'!AU$7="e",1,(IF('Объяснение первой части'!AU$7="a",0,"")))))</f>
        <v/>
      </c>
      <c r="AV112" s="1" t="str">
        <f>IF(AV111=0,0,(IF('Объяснение первой части'!AV$7="e",1,(IF('Объяснение первой части'!AV$7="a",0,"")))))</f>
        <v/>
      </c>
      <c r="AW112" s="1" t="str">
        <f>IF(AW111=0,0,(IF('Объяснение первой части'!AW$7="e",1,(IF('Объяснение первой части'!AW$7="a",0,"")))))</f>
        <v/>
      </c>
      <c r="AX112" s="1" t="str">
        <f>IF(AX111=0,0,(IF('Объяснение первой части'!AX$7="e",1,(IF('Объяснение первой части'!AX$7="a",0,"")))))</f>
        <v/>
      </c>
      <c r="AY112" s="1" t="str">
        <f>IF(AY111=0,0,(IF('Объяснение первой части'!AY$7="e",1,(IF('Объяснение первой части'!AY$7="a",0,"")))))</f>
        <v/>
      </c>
      <c r="AZ112" s="1" t="str">
        <f>IF(AZ111=0,0,(IF('Объяснение первой части'!AZ$7="e",1,(IF('Объяснение первой части'!AZ$7="a",0,"")))))</f>
        <v/>
      </c>
      <c r="BA112" s="1" t="str">
        <f>IF(BA111=0,0,(IF('Объяснение первой части'!BA$7="e",1,(IF('Объяснение первой части'!BA$7="a",0,"")))))</f>
        <v/>
      </c>
      <c r="BB112" s="1" t="str">
        <f>IF(BB111=0,0,(IF('Объяснение первой части'!BB$7="e",1,(IF('Объяснение первой части'!BB$7="a",0,"")))))</f>
        <v/>
      </c>
      <c r="BC112" s="1" t="str">
        <f>IF(BC111=0,0,(IF('Объяснение первой части'!BC$7="e",1,(IF('Объяснение первой части'!BC$7="a",0,"")))))</f>
        <v/>
      </c>
      <c r="BD112" s="1" t="str">
        <f>IF(BD111=0,0,(IF('Объяснение первой части'!BD$7="e",1,(IF('Объяснение первой части'!BD$7="a",0,"")))))</f>
        <v/>
      </c>
      <c r="BE112" s="1" t="str">
        <f>IF(BE111=0,0,(IF('Объяснение первой части'!BE$7="e",1,(IF('Объяснение первой части'!BE$7="a",0,"")))))</f>
        <v/>
      </c>
      <c r="BF112" s="1" t="str">
        <f>IF(BF111=0,0,(IF('Объяснение первой части'!BF$7="e",1,(IF('Объяснение первой части'!BF$7="a",0,"")))))</f>
        <v/>
      </c>
      <c r="BG112" s="1" t="str">
        <f>IF(BG111=0,0,(IF('Объяснение первой части'!BG$7="e",1,(IF('Объяснение первой части'!BG$7="a",0,"")))))</f>
        <v/>
      </c>
      <c r="BH112" s="1" t="str">
        <f>IF(BH111=0,0,(IF('Объяснение первой части'!BH$7="e",1,(IF('Объяснение первой части'!BH$7="a",0,"")))))</f>
        <v/>
      </c>
      <c r="BI112" s="1" t="str">
        <f>IF(BI111=0,0,(IF('Объяснение первой части'!BI$7="e",1,(IF('Объяснение первой части'!BI$7="a",0,"")))))</f>
        <v/>
      </c>
      <c r="BJ112" s="1" t="str">
        <f>IF(BJ111=0,0,(IF('Объяснение первой части'!BJ$7="e",1,(IF('Объяснение первой части'!BJ$7="a",0,"")))))</f>
        <v/>
      </c>
      <c r="BK112" s="1" t="str">
        <f>IF(BK111=0,0,(IF('Объяснение первой части'!BK$7="e",1,(IF('Объяснение первой части'!BK$7="a",0,"")))))</f>
        <v/>
      </c>
      <c r="BL112" s="1" t="str">
        <f>IF(BL111=0,0,(IF('Объяснение первой части'!BL$7="e",1,(IF('Объяснение первой части'!BL$7="a",0,"")))))</f>
        <v/>
      </c>
      <c r="BM112" s="1" t="str">
        <f>IF(BM111=0,0,(IF('Объяснение первой части'!BM$7="e",1,(IF('Объяснение первой части'!BM$7="a",0,"")))))</f>
        <v/>
      </c>
      <c r="BN112" s="1" t="str">
        <f>IF(BN111=0,0,(IF('Объяснение первой части'!BN$7="e",1,(IF('Объяснение первой части'!BN$7="a",0,"")))))</f>
        <v/>
      </c>
      <c r="BO112" s="1" t="str">
        <f>IF(BO111=0,0,(IF('Объяснение первой части'!BO$7="e",1,(IF('Объяснение первой части'!BO$7="a",0,"")))))</f>
        <v/>
      </c>
      <c r="BP112" s="1" t="str">
        <f>IF(BP111=0,0,(IF('Объяснение первой части'!BP$7="e",1,(IF('Объяснение первой части'!BP$7="a",0,"")))))</f>
        <v/>
      </c>
      <c r="BQ112" s="1" t="str">
        <f>IF(BQ111=0,0,(IF('Объяснение первой части'!BQ$7="e",1,(IF('Объяснение первой части'!BQ$7="a",0,"")))))</f>
        <v/>
      </c>
      <c r="BR112" s="1" t="str">
        <f>IF(BR111=0,0,(IF('Объяснение первой части'!BR$7="e",1,(IF('Объяснение первой части'!BR$7="a",0,"")))))</f>
        <v/>
      </c>
      <c r="BS112" s="1" t="str">
        <f>IF(BS111=0,0,(IF('Объяснение первой части'!BS$7="e",1,(IF('Объяснение первой части'!BS$7="a",0,"")))))</f>
        <v/>
      </c>
      <c r="BT112" s="1" t="str">
        <f>IF(BT111=0,0,(IF('Объяснение первой части'!BT$7="e",1,(IF('Объяснение первой части'!BT$7="a",0,"")))))</f>
        <v/>
      </c>
      <c r="BU112" s="1" t="str">
        <f>IF(BU111=0,0,(IF('Объяснение первой части'!BU$7="e",1,(IF('Объяснение первой части'!BU$7="a",0,"")))))</f>
        <v/>
      </c>
      <c r="BV112" s="1" t="str">
        <f>IF(BV111=0,0,(IF('Объяснение первой части'!BV$7="e",1,(IF('Объяснение первой части'!BV$7="a",0,"")))))</f>
        <v/>
      </c>
      <c r="BW112" s="1" t="str">
        <f>IF(BW111=0,0,(IF('Объяснение первой части'!BW$7="e",1,(IF('Объяснение первой части'!BW$7="a",0,"")))))</f>
        <v/>
      </c>
      <c r="BX112" s="1" t="str">
        <f>IF(BX111=0,0,(IF('Объяснение первой части'!BX$7="e",1,(IF('Объяснение первой части'!BX$7="a",0,"")))))</f>
        <v/>
      </c>
      <c r="BY112" s="1" t="str">
        <f>IF(BY111=0,0,(IF('Объяснение первой части'!BY$7="e",1,(IF('Объяснение первой части'!BY$7="a",0,"")))))</f>
        <v/>
      </c>
      <c r="BZ112" s="1" t="str">
        <f>IF(BZ111=0,0,(IF('Объяснение первой части'!BZ$7="e",1,(IF('Объяснение первой части'!BZ$7="a",0,"")))))</f>
        <v/>
      </c>
      <c r="CA112" s="1" t="str">
        <f>IF(CA111=0,0,(IF('Объяснение первой части'!CA$7="e",1,(IF('Объяснение первой части'!CA$7="a",0,"")))))</f>
        <v/>
      </c>
      <c r="CB112" s="1" t="str">
        <f>IF(CB111=0,0,(IF('Объяснение первой части'!CB$7="e",1,(IF('Объяснение первой части'!CB$7="a",0,"")))))</f>
        <v/>
      </c>
      <c r="CC112" s="1" t="str">
        <f>IF(CC111=0,0,(IF('Объяснение первой части'!CC$7="e",1,(IF('Объяснение первой части'!CC$7="a",0,"")))))</f>
        <v/>
      </c>
      <c r="CD112" s="1" t="str">
        <f>IF(CD111=0,0,(IF('Объяснение первой части'!CD$7="e",1,(IF('Объяснение первой части'!CD$7="a",0,"")))))</f>
        <v/>
      </c>
      <c r="CE112" s="1" t="str">
        <f>IF(CE111=0,0,(IF('Объяснение первой части'!CE$7="e",1,(IF('Объяснение первой части'!CE$7="a",0,"")))))</f>
        <v/>
      </c>
      <c r="CF112" s="1" t="str">
        <f>IF(CF111=0,0,(IF('Объяснение первой части'!CF$7="e",1,(IF('Объяснение первой части'!CF$7="a",0,"")))))</f>
        <v/>
      </c>
      <c r="CG112" s="1" t="str">
        <f>IF(CG111=0,0,(IF('Объяснение первой части'!CG$7="e",1,(IF('Объяснение первой части'!CG$7="a",0,"")))))</f>
        <v/>
      </c>
      <c r="CH112" s="1" t="str">
        <f>IF(CH111=0,0,(IF('Объяснение первой части'!CH$7="e",1,(IF('Объяснение первой части'!CH$7="a",0,"")))))</f>
        <v/>
      </c>
      <c r="CI112" s="1" t="str">
        <f>IF(CI111=0,0,(IF('Объяснение первой части'!CI$7="e",1,(IF('Объяснение первой части'!CI$7="a",0,"")))))</f>
        <v/>
      </c>
      <c r="CJ112" s="1" t="str">
        <f>IF(CJ111=0,0,(IF('Объяснение первой части'!CJ$7="e",1,(IF('Объяснение первой части'!CJ$7="a",0,"")))))</f>
        <v/>
      </c>
      <c r="CK112" s="1" t="str">
        <f>IF(CK111=0,0,(IF('Объяснение первой части'!CK$7="e",1,(IF('Объяснение первой части'!CK$7="a",0,"")))))</f>
        <v/>
      </c>
      <c r="CL112" s="1" t="str">
        <f>IF(CL111=0,0,(IF('Объяснение первой части'!CL$7="e",1,(IF('Объяснение первой части'!CL$7="a",0,"")))))</f>
        <v/>
      </c>
      <c r="CM112" s="1" t="str">
        <f>IF(CM111=0,0,(IF('Объяснение первой части'!CM$7="e",1,(IF('Объяснение первой части'!CM$7="a",0,"")))))</f>
        <v/>
      </c>
      <c r="CN112" s="1" t="str">
        <f>IF(CN111=0,0,(IF('Объяснение первой части'!CN$7="e",1,(IF('Объяснение первой части'!CN$7="a",0,"")))))</f>
        <v/>
      </c>
      <c r="CO112" s="1" t="str">
        <f>IF(CO111=0,0,(IF('Объяснение первой части'!CO$7="e",1,(IF('Объяснение первой части'!CO$7="a",0,"")))))</f>
        <v/>
      </c>
      <c r="CP112" s="1" t="str">
        <f>IF(CP111=0,0,(IF('Объяснение первой части'!CP$7="e",1,(IF('Объяснение первой части'!CP$7="a",0,"")))))</f>
        <v/>
      </c>
      <c r="CQ112" s="1" t="str">
        <f>IF(CQ111=0,0,(IF('Объяснение первой части'!CQ$7="e",1,(IF('Объяснение первой части'!CQ$7="a",0,"")))))</f>
        <v/>
      </c>
      <c r="CR112" s="1" t="str">
        <f>IF(CR111=0,0,(IF('Объяснение первой части'!CR$7="e",1,(IF('Объяснение первой части'!CR$7="a",0,"")))))</f>
        <v/>
      </c>
      <c r="CS112" s="1" t="str">
        <f>IF(CS111=0,0,(IF('Объяснение первой части'!CS$7="e",1,(IF('Объяснение первой части'!CS$7="a",0,"")))))</f>
        <v/>
      </c>
      <c r="CT112" s="1" t="str">
        <f>IF(CT111=0,0,(IF('Объяснение первой части'!CT$7="e",1,(IF('Объяснение первой части'!CT$7="a",0,"")))))</f>
        <v/>
      </c>
      <c r="CU112" s="1" t="str">
        <f>IF(CU111=0,0,(IF('Объяснение первой части'!CU$7="e",1,(IF('Объяснение первой части'!CU$7="a",0,"")))))</f>
        <v/>
      </c>
      <c r="CV112" s="1" t="str">
        <f>IF(CV111=0,0,(IF('Объяснение первой части'!CV$7="e",1,(IF('Объяснение первой части'!CV$7="a",0,"")))))</f>
        <v/>
      </c>
      <c r="CW112" s="1" t="str">
        <f>IF(CW111=0,0,(IF('Объяснение первой части'!CW$7="e",1,(IF('Объяснение первой части'!CW$7="a",0,"")))))</f>
        <v/>
      </c>
      <c r="CX112" s="50" t="str">
        <f>IF(CX111=0,0,(IF('Объяснение первой части'!CX$7="e",1,(IF('Объяснение первой части'!CX$7="a",0,"")))))</f>
        <v/>
      </c>
    </row>
    <row r="113" spans="1:102" x14ac:dyDescent="0.25">
      <c r="A113" s="121"/>
      <c r="B113" s="12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50"/>
    </row>
    <row r="114" spans="1:102" s="110" customFormat="1" x14ac:dyDescent="0.25">
      <c r="A114" s="121"/>
      <c r="B114" s="124" t="s">
        <v>69</v>
      </c>
      <c r="C114" s="113" t="str">
        <f>IF('Объяснение первой части'!C$3="e",1,(IF('Объяснение первой части'!C$3="b",0,"")))</f>
        <v/>
      </c>
      <c r="D114" s="113" t="str">
        <f>IF('Объяснение первой части'!D$3="e",1,(IF('Объяснение первой части'!D$3="b",0,"")))</f>
        <v/>
      </c>
      <c r="E114" s="113" t="str">
        <f>IF('Объяснение первой части'!E$3="e",1,(IF('Объяснение первой части'!E$3="b",0,"")))</f>
        <v/>
      </c>
      <c r="F114" s="113" t="str">
        <f>IF('Объяснение первой части'!F$3="e",1,(IF('Объяснение первой части'!F$3="b",0,"")))</f>
        <v/>
      </c>
      <c r="G114" s="113" t="str">
        <f>IF('Объяснение первой части'!G$3="e",1,(IF('Объяснение первой части'!G$3="b",0,"")))</f>
        <v/>
      </c>
      <c r="H114" s="113" t="str">
        <f>IF('Объяснение первой части'!H$3="e",1,(IF('Объяснение первой части'!H$3="b",0,"")))</f>
        <v/>
      </c>
      <c r="I114" s="113" t="str">
        <f>IF('Объяснение первой части'!I$3="e",1,(IF('Объяснение первой части'!I$3="b",0,"")))</f>
        <v/>
      </c>
      <c r="J114" s="113" t="str">
        <f>IF('Объяснение первой части'!J$3="e",1,(IF('Объяснение первой части'!J$3="b",0,"")))</f>
        <v/>
      </c>
      <c r="K114" s="113" t="str">
        <f>IF('Объяснение первой части'!K$3="e",1,(IF('Объяснение первой части'!K$3="b",0,"")))</f>
        <v/>
      </c>
      <c r="L114" s="113" t="str">
        <f>IF('Объяснение первой части'!L$3="e",1,(IF('Объяснение первой части'!L$3="b",0,"")))</f>
        <v/>
      </c>
      <c r="M114" s="113" t="str">
        <f>IF('Объяснение первой части'!M$3="e",1,(IF('Объяснение первой части'!M$3="b",0,"")))</f>
        <v/>
      </c>
      <c r="N114" s="113" t="str">
        <f>IF('Объяснение первой части'!N$3="e",1,(IF('Объяснение первой части'!N$3="b",0,"")))</f>
        <v/>
      </c>
      <c r="O114" s="113" t="str">
        <f>IF('Объяснение первой части'!O$3="e",1,(IF('Объяснение первой части'!O$3="b",0,"")))</f>
        <v/>
      </c>
      <c r="P114" s="113" t="str">
        <f>IF('Объяснение первой части'!P$3="e",1,(IF('Объяснение первой части'!P$3="b",0,"")))</f>
        <v/>
      </c>
      <c r="Q114" s="113" t="str">
        <f>IF('Объяснение первой части'!Q$3="e",1,(IF('Объяснение первой части'!Q$3="b",0,"")))</f>
        <v/>
      </c>
      <c r="R114" s="113" t="str">
        <f>IF('Объяснение первой части'!R$3="e",1,(IF('Объяснение первой части'!R$3="b",0,"")))</f>
        <v/>
      </c>
      <c r="S114" s="113" t="str">
        <f>IF('Объяснение первой части'!S$3="e",1,(IF('Объяснение первой части'!S$3="b",0,"")))</f>
        <v/>
      </c>
      <c r="T114" s="113" t="str">
        <f>IF('Объяснение первой части'!T$3="e",1,(IF('Объяснение первой части'!T$3="b",0,"")))</f>
        <v/>
      </c>
      <c r="U114" s="113" t="str">
        <f>IF('Объяснение первой части'!U$3="e",1,(IF('Объяснение первой части'!U$3="b",0,"")))</f>
        <v/>
      </c>
      <c r="V114" s="113" t="str">
        <f>IF('Объяснение первой части'!V$3="e",1,(IF('Объяснение первой части'!V$3="b",0,"")))</f>
        <v/>
      </c>
      <c r="W114" s="113" t="str">
        <f>IF('Объяснение первой части'!W$3="e",1,(IF('Объяснение первой части'!W$3="b",0,"")))</f>
        <v/>
      </c>
      <c r="X114" s="113" t="str">
        <f>IF('Объяснение первой части'!X$3="e",1,(IF('Объяснение первой части'!X$3="b",0,"")))</f>
        <v/>
      </c>
      <c r="Y114" s="113" t="str">
        <f>IF('Объяснение первой части'!Y$3="e",1,(IF('Объяснение первой части'!Y$3="b",0,"")))</f>
        <v/>
      </c>
      <c r="Z114" s="113" t="str">
        <f>IF('Объяснение первой части'!Z$3="e",1,(IF('Объяснение первой части'!Z$3="b",0,"")))</f>
        <v/>
      </c>
      <c r="AA114" s="113" t="str">
        <f>IF('Объяснение первой части'!AA$3="e",1,(IF('Объяснение первой части'!AA$3="b",0,"")))</f>
        <v/>
      </c>
      <c r="AB114" s="113" t="str">
        <f>IF('Объяснение первой части'!AB$3="e",1,(IF('Объяснение первой части'!AB$3="b",0,"")))</f>
        <v/>
      </c>
      <c r="AC114" s="113" t="str">
        <f>IF('Объяснение первой части'!AC$3="e",1,(IF('Объяснение первой части'!AC$3="b",0,"")))</f>
        <v/>
      </c>
      <c r="AD114" s="113" t="str">
        <f>IF('Объяснение первой части'!AD$3="e",1,(IF('Объяснение первой части'!AD$3="b",0,"")))</f>
        <v/>
      </c>
      <c r="AE114" s="113" t="str">
        <f>IF('Объяснение первой части'!AE$3="e",1,(IF('Объяснение первой части'!AE$3="b",0,"")))</f>
        <v/>
      </c>
      <c r="AF114" s="113" t="str">
        <f>IF('Объяснение первой части'!AF$3="e",1,(IF('Объяснение первой части'!AF$3="b",0,"")))</f>
        <v/>
      </c>
      <c r="AG114" s="113" t="str">
        <f>IF('Объяснение первой части'!AG$3="e",1,(IF('Объяснение первой части'!AG$3="b",0,"")))</f>
        <v/>
      </c>
      <c r="AH114" s="113" t="str">
        <f>IF('Объяснение первой части'!AH$3="e",1,(IF('Объяснение первой части'!AH$3="b",0,"")))</f>
        <v/>
      </c>
      <c r="AI114" s="113" t="str">
        <f>IF('Объяснение первой части'!AI$3="e",1,(IF('Объяснение первой части'!AI$3="b",0,"")))</f>
        <v/>
      </c>
      <c r="AJ114" s="113" t="str">
        <f>IF('Объяснение первой части'!AJ$3="e",1,(IF('Объяснение первой части'!AJ$3="b",0,"")))</f>
        <v/>
      </c>
      <c r="AK114" s="113" t="str">
        <f>IF('Объяснение первой части'!AK$3="e",1,(IF('Объяснение первой части'!AK$3="b",0,"")))</f>
        <v/>
      </c>
      <c r="AL114" s="113" t="str">
        <f>IF('Объяснение первой части'!AL$3="e",1,(IF('Объяснение первой части'!AL$3="b",0,"")))</f>
        <v/>
      </c>
      <c r="AM114" s="113" t="str">
        <f>IF('Объяснение первой части'!AM$3="e",1,(IF('Объяснение первой части'!AM$3="b",0,"")))</f>
        <v/>
      </c>
      <c r="AN114" s="113" t="str">
        <f>IF('Объяснение первой части'!AN$3="e",1,(IF('Объяснение первой части'!AN$3="b",0,"")))</f>
        <v/>
      </c>
      <c r="AO114" s="113" t="str">
        <f>IF('Объяснение первой части'!AO$3="e",1,(IF('Объяснение первой части'!AO$3="b",0,"")))</f>
        <v/>
      </c>
      <c r="AP114" s="113" t="str">
        <f>IF('Объяснение первой части'!AP$3="e",1,(IF('Объяснение первой части'!AP$3="b",0,"")))</f>
        <v/>
      </c>
      <c r="AQ114" s="113" t="str">
        <f>IF('Объяснение первой части'!AQ$3="e",1,(IF('Объяснение первой части'!AQ$3="b",0,"")))</f>
        <v/>
      </c>
      <c r="AR114" s="113" t="str">
        <f>IF('Объяснение первой части'!AR$3="e",1,(IF('Объяснение первой части'!AR$3="b",0,"")))</f>
        <v/>
      </c>
      <c r="AS114" s="113" t="str">
        <f>IF('Объяснение первой части'!AS$3="e",1,(IF('Объяснение первой части'!AS$3="b",0,"")))</f>
        <v/>
      </c>
      <c r="AT114" s="113" t="str">
        <f>IF('Объяснение первой части'!AT$3="e",1,(IF('Объяснение первой части'!AT$3="b",0,"")))</f>
        <v/>
      </c>
      <c r="AU114" s="113" t="str">
        <f>IF('Объяснение первой части'!AU$3="e",1,(IF('Объяснение первой части'!AU$3="b",0,"")))</f>
        <v/>
      </c>
      <c r="AV114" s="113" t="str">
        <f>IF('Объяснение первой части'!AV$3="e",1,(IF('Объяснение первой части'!AV$3="b",0,"")))</f>
        <v/>
      </c>
      <c r="AW114" s="113" t="str">
        <f>IF('Объяснение первой части'!AW$3="e",1,(IF('Объяснение первой части'!AW$3="b",0,"")))</f>
        <v/>
      </c>
      <c r="AX114" s="113" t="str">
        <f>IF('Объяснение первой части'!AX$3="e",1,(IF('Объяснение первой части'!AX$3="b",0,"")))</f>
        <v/>
      </c>
      <c r="AY114" s="113" t="str">
        <f>IF('Объяснение первой части'!AY$3="e",1,(IF('Объяснение первой части'!AY$3="b",0,"")))</f>
        <v/>
      </c>
      <c r="AZ114" s="113" t="str">
        <f>IF('Объяснение первой части'!AZ$3="e",1,(IF('Объяснение первой части'!AZ$3="b",0,"")))</f>
        <v/>
      </c>
      <c r="BA114" s="113" t="str">
        <f>IF('Объяснение первой части'!BA$3="e",1,(IF('Объяснение первой части'!BA$3="b",0,"")))</f>
        <v/>
      </c>
      <c r="BB114" s="113" t="str">
        <f>IF('Объяснение первой части'!BB$3="e",1,(IF('Объяснение первой части'!BB$3="b",0,"")))</f>
        <v/>
      </c>
      <c r="BC114" s="113" t="str">
        <f>IF('Объяснение первой части'!BC$3="e",1,(IF('Объяснение первой части'!BC$3="b",0,"")))</f>
        <v/>
      </c>
      <c r="BD114" s="113" t="str">
        <f>IF('Объяснение первой части'!BD$3="e",1,(IF('Объяснение первой части'!BD$3="b",0,"")))</f>
        <v/>
      </c>
      <c r="BE114" s="113" t="str">
        <f>IF('Объяснение первой части'!BE$3="e",1,(IF('Объяснение первой части'!BE$3="b",0,"")))</f>
        <v/>
      </c>
      <c r="BF114" s="113" t="str">
        <f>IF('Объяснение первой части'!BF$3="e",1,(IF('Объяснение первой части'!BF$3="b",0,"")))</f>
        <v/>
      </c>
      <c r="BG114" s="113" t="str">
        <f>IF('Объяснение первой части'!BG$3="e",1,(IF('Объяснение первой части'!BG$3="b",0,"")))</f>
        <v/>
      </c>
      <c r="BH114" s="113" t="str">
        <f>IF('Объяснение первой части'!BH$3="e",1,(IF('Объяснение первой части'!BH$3="b",0,"")))</f>
        <v/>
      </c>
      <c r="BI114" s="113" t="str">
        <f>IF('Объяснение первой части'!BI$3="e",1,(IF('Объяснение первой части'!BI$3="b",0,"")))</f>
        <v/>
      </c>
      <c r="BJ114" s="113" t="str">
        <f>IF('Объяснение первой части'!BJ$3="e",1,(IF('Объяснение первой части'!BJ$3="b",0,"")))</f>
        <v/>
      </c>
      <c r="BK114" s="113" t="str">
        <f>IF('Объяснение первой части'!BK$3="e",1,(IF('Объяснение первой части'!BK$3="b",0,"")))</f>
        <v/>
      </c>
      <c r="BL114" s="113" t="str">
        <f>IF('Объяснение первой части'!BL$3="e",1,(IF('Объяснение первой части'!BL$3="b",0,"")))</f>
        <v/>
      </c>
      <c r="BM114" s="113" t="str">
        <f>IF('Объяснение первой части'!BM$3="e",1,(IF('Объяснение первой части'!BM$3="b",0,"")))</f>
        <v/>
      </c>
      <c r="BN114" s="113" t="str">
        <f>IF('Объяснение первой части'!BN$3="e",1,(IF('Объяснение первой части'!BN$3="b",0,"")))</f>
        <v/>
      </c>
      <c r="BO114" s="113" t="str">
        <f>IF('Объяснение первой части'!BO$3="e",1,(IF('Объяснение первой части'!BO$3="b",0,"")))</f>
        <v/>
      </c>
      <c r="BP114" s="113" t="str">
        <f>IF('Объяснение первой части'!BP$3="e",1,(IF('Объяснение первой части'!BP$3="b",0,"")))</f>
        <v/>
      </c>
      <c r="BQ114" s="113" t="str">
        <f>IF('Объяснение первой части'!BQ$3="e",1,(IF('Объяснение первой части'!BQ$3="b",0,"")))</f>
        <v/>
      </c>
      <c r="BR114" s="113" t="str">
        <f>IF('Объяснение первой части'!BR$3="e",1,(IF('Объяснение первой части'!BR$3="b",0,"")))</f>
        <v/>
      </c>
      <c r="BS114" s="113" t="str">
        <f>IF('Объяснение первой части'!BS$3="e",1,(IF('Объяснение первой части'!BS$3="b",0,"")))</f>
        <v/>
      </c>
      <c r="BT114" s="113" t="str">
        <f>IF('Объяснение первой части'!BT$3="e",1,(IF('Объяснение первой части'!BT$3="b",0,"")))</f>
        <v/>
      </c>
      <c r="BU114" s="113" t="str">
        <f>IF('Объяснение первой части'!BU$3="e",1,(IF('Объяснение первой части'!BU$3="b",0,"")))</f>
        <v/>
      </c>
      <c r="BV114" s="113" t="str">
        <f>IF('Объяснение первой части'!BV$3="e",1,(IF('Объяснение первой части'!BV$3="b",0,"")))</f>
        <v/>
      </c>
      <c r="BW114" s="113" t="str">
        <f>IF('Объяснение первой части'!BW$3="e",1,(IF('Объяснение первой части'!BW$3="b",0,"")))</f>
        <v/>
      </c>
      <c r="BX114" s="113" t="str">
        <f>IF('Объяснение первой части'!BX$3="e",1,(IF('Объяснение первой части'!BX$3="b",0,"")))</f>
        <v/>
      </c>
      <c r="BY114" s="113" t="str">
        <f>IF('Объяснение первой части'!BY$3="e",1,(IF('Объяснение первой части'!BY$3="b",0,"")))</f>
        <v/>
      </c>
      <c r="BZ114" s="113" t="str">
        <f>IF('Объяснение первой части'!BZ$3="e",1,(IF('Объяснение первой части'!BZ$3="b",0,"")))</f>
        <v/>
      </c>
      <c r="CA114" s="113" t="str">
        <f>IF('Объяснение первой части'!CA$3="e",1,(IF('Объяснение первой части'!CA$3="b",0,"")))</f>
        <v/>
      </c>
      <c r="CB114" s="113" t="str">
        <f>IF('Объяснение первой части'!CB$3="e",1,(IF('Объяснение первой части'!CB$3="b",0,"")))</f>
        <v/>
      </c>
      <c r="CC114" s="113" t="str">
        <f>IF('Объяснение первой части'!CC$3="e",1,(IF('Объяснение первой части'!CC$3="b",0,"")))</f>
        <v/>
      </c>
      <c r="CD114" s="113" t="str">
        <f>IF('Объяснение первой части'!CD$3="e",1,(IF('Объяснение первой части'!CD$3="b",0,"")))</f>
        <v/>
      </c>
      <c r="CE114" s="113" t="str">
        <f>IF('Объяснение первой части'!CE$3="e",1,(IF('Объяснение первой части'!CE$3="b",0,"")))</f>
        <v/>
      </c>
      <c r="CF114" s="113" t="str">
        <f>IF('Объяснение первой части'!CF$3="e",1,(IF('Объяснение первой части'!CF$3="b",0,"")))</f>
        <v/>
      </c>
      <c r="CG114" s="113" t="str">
        <f>IF('Объяснение первой части'!CG$3="e",1,(IF('Объяснение первой части'!CG$3="b",0,"")))</f>
        <v/>
      </c>
      <c r="CH114" s="113" t="str">
        <f>IF('Объяснение первой части'!CH$3="e",1,(IF('Объяснение первой части'!CH$3="b",0,"")))</f>
        <v/>
      </c>
      <c r="CI114" s="113" t="str">
        <f>IF('Объяснение первой части'!CI$3="e",1,(IF('Объяснение первой части'!CI$3="b",0,"")))</f>
        <v/>
      </c>
      <c r="CJ114" s="113" t="str">
        <f>IF('Объяснение первой части'!CJ$3="e",1,(IF('Объяснение первой части'!CJ$3="b",0,"")))</f>
        <v/>
      </c>
      <c r="CK114" s="113" t="str">
        <f>IF('Объяснение первой части'!CK$3="e",1,(IF('Объяснение первой части'!CK$3="b",0,"")))</f>
        <v/>
      </c>
      <c r="CL114" s="113" t="str">
        <f>IF('Объяснение первой части'!CL$3="e",1,(IF('Объяснение первой части'!CL$3="b",0,"")))</f>
        <v/>
      </c>
      <c r="CM114" s="113" t="str">
        <f>IF('Объяснение первой части'!CM$3="e",1,(IF('Объяснение первой части'!CM$3="b",0,"")))</f>
        <v/>
      </c>
      <c r="CN114" s="113" t="str">
        <f>IF('Объяснение первой части'!CN$3="e",1,(IF('Объяснение первой части'!CN$3="b",0,"")))</f>
        <v/>
      </c>
      <c r="CO114" s="113" t="str">
        <f>IF('Объяснение первой части'!CO$3="e",1,(IF('Объяснение первой части'!CO$3="b",0,"")))</f>
        <v/>
      </c>
      <c r="CP114" s="113" t="str">
        <f>IF('Объяснение первой части'!CP$3="e",1,(IF('Объяснение первой части'!CP$3="b",0,"")))</f>
        <v/>
      </c>
      <c r="CQ114" s="113" t="str">
        <f>IF('Объяснение первой части'!CQ$3="e",1,(IF('Объяснение первой части'!CQ$3="b",0,"")))</f>
        <v/>
      </c>
      <c r="CR114" s="113" t="str">
        <f>IF('Объяснение первой части'!CR$3="e",1,(IF('Объяснение первой части'!CR$3="b",0,"")))</f>
        <v/>
      </c>
      <c r="CS114" s="113" t="str">
        <f>IF('Объяснение первой части'!CS$3="e",1,(IF('Объяснение первой части'!CS$3="b",0,"")))</f>
        <v/>
      </c>
      <c r="CT114" s="113" t="str">
        <f>IF('Объяснение первой части'!CT$3="e",1,(IF('Объяснение первой части'!CT$3="b",0,"")))</f>
        <v/>
      </c>
      <c r="CU114" s="113" t="str">
        <f>IF('Объяснение первой части'!CU$3="e",1,(IF('Объяснение первой части'!CU$3="b",0,"")))</f>
        <v/>
      </c>
      <c r="CV114" s="113" t="str">
        <f>IF('Объяснение первой части'!CV$3="e",1,(IF('Объяснение первой части'!CV$3="b",0,"")))</f>
        <v/>
      </c>
      <c r="CW114" s="113" t="str">
        <f>IF('Объяснение первой части'!CW$3="e",1,(IF('Объяснение первой части'!CW$3="b",0,"")))</f>
        <v/>
      </c>
      <c r="CX114" s="114" t="str">
        <f>IF('Объяснение первой части'!CX$3="e",1,(IF('Объяснение первой части'!CX$3="b",0,"")))</f>
        <v/>
      </c>
    </row>
    <row r="115" spans="1:102" x14ac:dyDescent="0.25">
      <c r="A115" s="121"/>
      <c r="B115" s="122"/>
      <c r="C115" s="1" t="str">
        <f>IF(C114=0,0,(IF('Объяснение первой части'!C$4="e",1,(IF('Объяснение первой части'!C$4="b",0,"")))))</f>
        <v/>
      </c>
      <c r="D115" s="1" t="str">
        <f>IF(D114=0,0,(IF('Объяснение первой части'!D$4="e",1,(IF('Объяснение первой части'!D$4="b",0,"")))))</f>
        <v/>
      </c>
      <c r="E115" s="1" t="str">
        <f>IF(E114=0,0,(IF('Объяснение первой части'!E$4="e",1,(IF('Объяснение первой части'!E$4="b",0,"")))))</f>
        <v/>
      </c>
      <c r="F115" s="1" t="str">
        <f>IF(F114=0,0,(IF('Объяснение первой части'!F$4="e",1,(IF('Объяснение первой части'!F$4="b",0,"")))))</f>
        <v/>
      </c>
      <c r="G115" s="1" t="str">
        <f>IF(G114=0,0,(IF('Объяснение первой части'!G$4="e",1,(IF('Объяснение первой части'!G$4="b",0,"")))))</f>
        <v/>
      </c>
      <c r="H115" s="1" t="str">
        <f>IF(H114=0,0,(IF('Объяснение первой части'!H$4="e",1,(IF('Объяснение первой части'!H$4="b",0,"")))))</f>
        <v/>
      </c>
      <c r="I115" s="1" t="str">
        <f>IF(I114=0,0,(IF('Объяснение первой части'!I$4="e",1,(IF('Объяснение первой части'!I$4="b",0,"")))))</f>
        <v/>
      </c>
      <c r="J115" s="1" t="str">
        <f>IF(J114=0,0,(IF('Объяснение первой части'!J$4="e",1,(IF('Объяснение первой части'!J$4="b",0,"")))))</f>
        <v/>
      </c>
      <c r="K115" s="1" t="str">
        <f>IF(K114=0,0,(IF('Объяснение первой части'!K$4="e",1,(IF('Объяснение первой части'!K$4="b",0,"")))))</f>
        <v/>
      </c>
      <c r="L115" s="1" t="str">
        <f>IF(L114=0,0,(IF('Объяснение первой части'!L$4="e",1,(IF('Объяснение первой части'!L$4="b",0,"")))))</f>
        <v/>
      </c>
      <c r="M115" s="1" t="str">
        <f>IF(M114=0,0,(IF('Объяснение первой части'!M$4="e",1,(IF('Объяснение первой части'!M$4="b",0,"")))))</f>
        <v/>
      </c>
      <c r="N115" s="1" t="str">
        <f>IF(N114=0,0,(IF('Объяснение первой части'!N$4="e",1,(IF('Объяснение первой части'!N$4="b",0,"")))))</f>
        <v/>
      </c>
      <c r="O115" s="1" t="str">
        <f>IF(O114=0,0,(IF('Объяснение первой части'!O$4="e",1,(IF('Объяснение первой части'!O$4="b",0,"")))))</f>
        <v/>
      </c>
      <c r="P115" s="1" t="str">
        <f>IF(P114=0,0,(IF('Объяснение первой части'!P$4="e",1,(IF('Объяснение первой части'!P$4="b",0,"")))))</f>
        <v/>
      </c>
      <c r="Q115" s="1" t="str">
        <f>IF(Q114=0,0,(IF('Объяснение первой части'!Q$4="e",1,(IF('Объяснение первой части'!Q$4="b",0,"")))))</f>
        <v/>
      </c>
      <c r="R115" s="1" t="str">
        <f>IF(R114=0,0,(IF('Объяснение первой части'!R$4="e",1,(IF('Объяснение первой части'!R$4="b",0,"")))))</f>
        <v/>
      </c>
      <c r="S115" s="1" t="str">
        <f>IF(S114=0,0,(IF('Объяснение первой части'!S$4="e",1,(IF('Объяснение первой части'!S$4="b",0,"")))))</f>
        <v/>
      </c>
      <c r="T115" s="1" t="str">
        <f>IF(T114=0,0,(IF('Объяснение первой части'!T$4="e",1,(IF('Объяснение первой части'!T$4="b",0,"")))))</f>
        <v/>
      </c>
      <c r="U115" s="1" t="str">
        <f>IF(U114=0,0,(IF('Объяснение первой части'!U$4="e",1,(IF('Объяснение первой части'!U$4="b",0,"")))))</f>
        <v/>
      </c>
      <c r="V115" s="1" t="str">
        <f>IF(V114=0,0,(IF('Объяснение первой части'!V$4="e",1,(IF('Объяснение первой части'!V$4="b",0,"")))))</f>
        <v/>
      </c>
      <c r="W115" s="1" t="str">
        <f>IF(W114=0,0,(IF('Объяснение первой части'!W$4="e",1,(IF('Объяснение первой части'!W$4="b",0,"")))))</f>
        <v/>
      </c>
      <c r="X115" s="1" t="str">
        <f>IF(X114=0,0,(IF('Объяснение первой части'!X$4="e",1,(IF('Объяснение первой части'!X$4="b",0,"")))))</f>
        <v/>
      </c>
      <c r="Y115" s="1" t="str">
        <f>IF(Y114=0,0,(IF('Объяснение первой части'!Y$4="e",1,(IF('Объяснение первой части'!Y$4="b",0,"")))))</f>
        <v/>
      </c>
      <c r="Z115" s="1" t="str">
        <f>IF(Z114=0,0,(IF('Объяснение первой части'!Z$4="e",1,(IF('Объяснение первой части'!Z$4="b",0,"")))))</f>
        <v/>
      </c>
      <c r="AA115" s="1" t="str">
        <f>IF(AA114=0,0,(IF('Объяснение первой части'!AA$4="e",1,(IF('Объяснение первой части'!AA$4="b",0,"")))))</f>
        <v/>
      </c>
      <c r="AB115" s="1" t="str">
        <f>IF(AB114=0,0,(IF('Объяснение первой части'!AB$4="e",1,(IF('Объяснение первой части'!AB$4="b",0,"")))))</f>
        <v/>
      </c>
      <c r="AC115" s="1" t="str">
        <f>IF(AC114=0,0,(IF('Объяснение первой части'!AC$4="e",1,(IF('Объяснение первой части'!AC$4="b",0,"")))))</f>
        <v/>
      </c>
      <c r="AD115" s="1" t="str">
        <f>IF(AD114=0,0,(IF('Объяснение первой части'!AD$4="e",1,(IF('Объяснение первой части'!AD$4="b",0,"")))))</f>
        <v/>
      </c>
      <c r="AE115" s="1" t="str">
        <f>IF(AE114=0,0,(IF('Объяснение первой части'!AE$4="e",1,(IF('Объяснение первой части'!AE$4="b",0,"")))))</f>
        <v/>
      </c>
      <c r="AF115" s="1" t="str">
        <f>IF(AF114=0,0,(IF('Объяснение первой части'!AF$4="e",1,(IF('Объяснение первой части'!AF$4="b",0,"")))))</f>
        <v/>
      </c>
      <c r="AG115" s="1" t="str">
        <f>IF(AG114=0,0,(IF('Объяснение первой части'!AG$4="e",1,(IF('Объяснение первой части'!AG$4="b",0,"")))))</f>
        <v/>
      </c>
      <c r="AH115" s="1" t="str">
        <f>IF(AH114=0,0,(IF('Объяснение первой части'!AH$4="e",1,(IF('Объяснение первой части'!AH$4="b",0,"")))))</f>
        <v/>
      </c>
      <c r="AI115" s="1" t="str">
        <f>IF(AI114=0,0,(IF('Объяснение первой части'!AI$4="e",1,(IF('Объяснение первой части'!AI$4="b",0,"")))))</f>
        <v/>
      </c>
      <c r="AJ115" s="1" t="str">
        <f>IF(AJ114=0,0,(IF('Объяснение первой части'!AJ$4="e",1,(IF('Объяснение первой части'!AJ$4="b",0,"")))))</f>
        <v/>
      </c>
      <c r="AK115" s="1" t="str">
        <f>IF(AK114=0,0,(IF('Объяснение первой части'!AK$4="e",1,(IF('Объяснение первой части'!AK$4="b",0,"")))))</f>
        <v/>
      </c>
      <c r="AL115" s="1" t="str">
        <f>IF(AL114=0,0,(IF('Объяснение первой части'!AL$4="e",1,(IF('Объяснение первой части'!AL$4="b",0,"")))))</f>
        <v/>
      </c>
      <c r="AM115" s="1" t="str">
        <f>IF(AM114=0,0,(IF('Объяснение первой части'!AM$4="e",1,(IF('Объяснение первой части'!AM$4="b",0,"")))))</f>
        <v/>
      </c>
      <c r="AN115" s="1" t="str">
        <f>IF(AN114=0,0,(IF('Объяснение первой части'!AN$4="e",1,(IF('Объяснение первой части'!AN$4="b",0,"")))))</f>
        <v/>
      </c>
      <c r="AO115" s="1" t="str">
        <f>IF(AO114=0,0,(IF('Объяснение первой части'!AO$4="e",1,(IF('Объяснение первой части'!AO$4="b",0,"")))))</f>
        <v/>
      </c>
      <c r="AP115" s="1" t="str">
        <f>IF(AP114=0,0,(IF('Объяснение первой части'!AP$4="e",1,(IF('Объяснение первой части'!AP$4="b",0,"")))))</f>
        <v/>
      </c>
      <c r="AQ115" s="1" t="str">
        <f>IF(AQ114=0,0,(IF('Объяснение первой части'!AQ$4="e",1,(IF('Объяснение первой части'!AQ$4="b",0,"")))))</f>
        <v/>
      </c>
      <c r="AR115" s="1" t="str">
        <f>IF(AR114=0,0,(IF('Объяснение первой части'!AR$4="e",1,(IF('Объяснение первой части'!AR$4="b",0,"")))))</f>
        <v/>
      </c>
      <c r="AS115" s="1" t="str">
        <f>IF(AS114=0,0,(IF('Объяснение первой части'!AS$4="e",1,(IF('Объяснение первой части'!AS$4="b",0,"")))))</f>
        <v/>
      </c>
      <c r="AT115" s="1" t="str">
        <f>IF(AT114=0,0,(IF('Объяснение первой части'!AT$4="e",1,(IF('Объяснение первой части'!AT$4="b",0,"")))))</f>
        <v/>
      </c>
      <c r="AU115" s="1" t="str">
        <f>IF(AU114=0,0,(IF('Объяснение первой части'!AU$4="e",1,(IF('Объяснение первой части'!AU$4="b",0,"")))))</f>
        <v/>
      </c>
      <c r="AV115" s="1" t="str">
        <f>IF(AV114=0,0,(IF('Объяснение первой части'!AV$4="e",1,(IF('Объяснение первой части'!AV$4="b",0,"")))))</f>
        <v/>
      </c>
      <c r="AW115" s="1" t="str">
        <f>IF(AW114=0,0,(IF('Объяснение первой части'!AW$4="e",1,(IF('Объяснение первой части'!AW$4="b",0,"")))))</f>
        <v/>
      </c>
      <c r="AX115" s="1" t="str">
        <f>IF(AX114=0,0,(IF('Объяснение первой части'!AX$4="e",1,(IF('Объяснение первой части'!AX$4="b",0,"")))))</f>
        <v/>
      </c>
      <c r="AY115" s="1" t="str">
        <f>IF(AY114=0,0,(IF('Объяснение первой части'!AY$4="e",1,(IF('Объяснение первой части'!AY$4="b",0,"")))))</f>
        <v/>
      </c>
      <c r="AZ115" s="1" t="str">
        <f>IF(AZ114=0,0,(IF('Объяснение первой части'!AZ$4="e",1,(IF('Объяснение первой части'!AZ$4="b",0,"")))))</f>
        <v/>
      </c>
      <c r="BA115" s="1" t="str">
        <f>IF(BA114=0,0,(IF('Объяснение первой части'!BA$4="e",1,(IF('Объяснение первой части'!BA$4="b",0,"")))))</f>
        <v/>
      </c>
      <c r="BB115" s="1" t="str">
        <f>IF(BB114=0,0,(IF('Объяснение первой части'!BB$4="e",1,(IF('Объяснение первой части'!BB$4="b",0,"")))))</f>
        <v/>
      </c>
      <c r="BC115" s="1" t="str">
        <f>IF(BC114=0,0,(IF('Объяснение первой части'!BC$4="e",1,(IF('Объяснение первой части'!BC$4="b",0,"")))))</f>
        <v/>
      </c>
      <c r="BD115" s="1" t="str">
        <f>IF(BD114=0,0,(IF('Объяснение первой части'!BD$4="e",1,(IF('Объяснение первой части'!BD$4="b",0,"")))))</f>
        <v/>
      </c>
      <c r="BE115" s="1" t="str">
        <f>IF(BE114=0,0,(IF('Объяснение первой части'!BE$4="e",1,(IF('Объяснение первой части'!BE$4="b",0,"")))))</f>
        <v/>
      </c>
      <c r="BF115" s="1" t="str">
        <f>IF(BF114=0,0,(IF('Объяснение первой части'!BF$4="e",1,(IF('Объяснение первой части'!BF$4="b",0,"")))))</f>
        <v/>
      </c>
      <c r="BG115" s="1" t="str">
        <f>IF(BG114=0,0,(IF('Объяснение первой части'!BG$4="e",1,(IF('Объяснение первой части'!BG$4="b",0,"")))))</f>
        <v/>
      </c>
      <c r="BH115" s="1" t="str">
        <f>IF(BH114=0,0,(IF('Объяснение первой части'!BH$4="e",1,(IF('Объяснение первой части'!BH$4="b",0,"")))))</f>
        <v/>
      </c>
      <c r="BI115" s="1" t="str">
        <f>IF(BI114=0,0,(IF('Объяснение первой части'!BI$4="e",1,(IF('Объяснение первой части'!BI$4="b",0,"")))))</f>
        <v/>
      </c>
      <c r="BJ115" s="1" t="str">
        <f>IF(BJ114=0,0,(IF('Объяснение первой части'!BJ$4="e",1,(IF('Объяснение первой части'!BJ$4="b",0,"")))))</f>
        <v/>
      </c>
      <c r="BK115" s="1" t="str">
        <f>IF(BK114=0,0,(IF('Объяснение первой части'!BK$4="e",1,(IF('Объяснение первой части'!BK$4="b",0,"")))))</f>
        <v/>
      </c>
      <c r="BL115" s="1" t="str">
        <f>IF(BL114=0,0,(IF('Объяснение первой части'!BL$4="e",1,(IF('Объяснение первой части'!BL$4="b",0,"")))))</f>
        <v/>
      </c>
      <c r="BM115" s="1" t="str">
        <f>IF(BM114=0,0,(IF('Объяснение первой части'!BM$4="e",1,(IF('Объяснение первой части'!BM$4="b",0,"")))))</f>
        <v/>
      </c>
      <c r="BN115" s="1" t="str">
        <f>IF(BN114=0,0,(IF('Объяснение первой части'!BN$4="e",1,(IF('Объяснение первой части'!BN$4="b",0,"")))))</f>
        <v/>
      </c>
      <c r="BO115" s="1" t="str">
        <f>IF(BO114=0,0,(IF('Объяснение первой части'!BO$4="e",1,(IF('Объяснение первой части'!BO$4="b",0,"")))))</f>
        <v/>
      </c>
      <c r="BP115" s="1" t="str">
        <f>IF(BP114=0,0,(IF('Объяснение первой части'!BP$4="e",1,(IF('Объяснение первой части'!BP$4="b",0,"")))))</f>
        <v/>
      </c>
      <c r="BQ115" s="1" t="str">
        <f>IF(BQ114=0,0,(IF('Объяснение первой части'!BQ$4="e",1,(IF('Объяснение первой части'!BQ$4="b",0,"")))))</f>
        <v/>
      </c>
      <c r="BR115" s="1" t="str">
        <f>IF(BR114=0,0,(IF('Объяснение первой части'!BR$4="e",1,(IF('Объяснение первой части'!BR$4="b",0,"")))))</f>
        <v/>
      </c>
      <c r="BS115" s="1" t="str">
        <f>IF(BS114=0,0,(IF('Объяснение первой части'!BS$4="e",1,(IF('Объяснение первой части'!BS$4="b",0,"")))))</f>
        <v/>
      </c>
      <c r="BT115" s="1" t="str">
        <f>IF(BT114=0,0,(IF('Объяснение первой части'!BT$4="e",1,(IF('Объяснение первой части'!BT$4="b",0,"")))))</f>
        <v/>
      </c>
      <c r="BU115" s="1" t="str">
        <f>IF(BU114=0,0,(IF('Объяснение первой части'!BU$4="e",1,(IF('Объяснение первой части'!BU$4="b",0,"")))))</f>
        <v/>
      </c>
      <c r="BV115" s="1" t="str">
        <f>IF(BV114=0,0,(IF('Объяснение первой части'!BV$4="e",1,(IF('Объяснение первой части'!BV$4="b",0,"")))))</f>
        <v/>
      </c>
      <c r="BW115" s="1" t="str">
        <f>IF(BW114=0,0,(IF('Объяснение первой части'!BW$4="e",1,(IF('Объяснение первой части'!BW$4="b",0,"")))))</f>
        <v/>
      </c>
      <c r="BX115" s="1" t="str">
        <f>IF(BX114=0,0,(IF('Объяснение первой части'!BX$4="e",1,(IF('Объяснение первой части'!BX$4="b",0,"")))))</f>
        <v/>
      </c>
      <c r="BY115" s="1" t="str">
        <f>IF(BY114=0,0,(IF('Объяснение первой части'!BY$4="e",1,(IF('Объяснение первой части'!BY$4="b",0,"")))))</f>
        <v/>
      </c>
      <c r="BZ115" s="1" t="str">
        <f>IF(BZ114=0,0,(IF('Объяснение первой части'!BZ$4="e",1,(IF('Объяснение первой части'!BZ$4="b",0,"")))))</f>
        <v/>
      </c>
      <c r="CA115" s="1" t="str">
        <f>IF(CA114=0,0,(IF('Объяснение первой части'!CA$4="e",1,(IF('Объяснение первой части'!CA$4="b",0,"")))))</f>
        <v/>
      </c>
      <c r="CB115" s="1" t="str">
        <f>IF(CB114=0,0,(IF('Объяснение первой части'!CB$4="e",1,(IF('Объяснение первой части'!CB$4="b",0,"")))))</f>
        <v/>
      </c>
      <c r="CC115" s="1" t="str">
        <f>IF(CC114=0,0,(IF('Объяснение первой части'!CC$4="e",1,(IF('Объяснение первой части'!CC$4="b",0,"")))))</f>
        <v/>
      </c>
      <c r="CD115" s="1" t="str">
        <f>IF(CD114=0,0,(IF('Объяснение первой части'!CD$4="e",1,(IF('Объяснение первой части'!CD$4="b",0,"")))))</f>
        <v/>
      </c>
      <c r="CE115" s="1" t="str">
        <f>IF(CE114=0,0,(IF('Объяснение первой части'!CE$4="e",1,(IF('Объяснение первой части'!CE$4="b",0,"")))))</f>
        <v/>
      </c>
      <c r="CF115" s="1" t="str">
        <f>IF(CF114=0,0,(IF('Объяснение первой части'!CF$4="e",1,(IF('Объяснение первой части'!CF$4="b",0,"")))))</f>
        <v/>
      </c>
      <c r="CG115" s="1" t="str">
        <f>IF(CG114=0,0,(IF('Объяснение первой части'!CG$4="e",1,(IF('Объяснение первой части'!CG$4="b",0,"")))))</f>
        <v/>
      </c>
      <c r="CH115" s="1" t="str">
        <f>IF(CH114=0,0,(IF('Объяснение первой части'!CH$4="e",1,(IF('Объяснение первой части'!CH$4="b",0,"")))))</f>
        <v/>
      </c>
      <c r="CI115" s="1" t="str">
        <f>IF(CI114=0,0,(IF('Объяснение первой части'!CI$4="e",1,(IF('Объяснение первой части'!CI$4="b",0,"")))))</f>
        <v/>
      </c>
      <c r="CJ115" s="1" t="str">
        <f>IF(CJ114=0,0,(IF('Объяснение первой части'!CJ$4="e",1,(IF('Объяснение первой части'!CJ$4="b",0,"")))))</f>
        <v/>
      </c>
      <c r="CK115" s="1" t="str">
        <f>IF(CK114=0,0,(IF('Объяснение первой части'!CK$4="e",1,(IF('Объяснение первой части'!CK$4="b",0,"")))))</f>
        <v/>
      </c>
      <c r="CL115" s="1" t="str">
        <f>IF(CL114=0,0,(IF('Объяснение первой части'!CL$4="e",1,(IF('Объяснение первой части'!CL$4="b",0,"")))))</f>
        <v/>
      </c>
      <c r="CM115" s="1" t="str">
        <f>IF(CM114=0,0,(IF('Объяснение первой части'!CM$4="e",1,(IF('Объяснение первой части'!CM$4="b",0,"")))))</f>
        <v/>
      </c>
      <c r="CN115" s="1" t="str">
        <f>IF(CN114=0,0,(IF('Объяснение первой части'!CN$4="e",1,(IF('Объяснение первой части'!CN$4="b",0,"")))))</f>
        <v/>
      </c>
      <c r="CO115" s="1" t="str">
        <f>IF(CO114=0,0,(IF('Объяснение первой части'!CO$4="e",1,(IF('Объяснение первой части'!CO$4="b",0,"")))))</f>
        <v/>
      </c>
      <c r="CP115" s="1" t="str">
        <f>IF(CP114=0,0,(IF('Объяснение первой части'!CP$4="e",1,(IF('Объяснение первой части'!CP$4="b",0,"")))))</f>
        <v/>
      </c>
      <c r="CQ115" s="1" t="str">
        <f>IF(CQ114=0,0,(IF('Объяснение первой части'!CQ$4="e",1,(IF('Объяснение первой части'!CQ$4="b",0,"")))))</f>
        <v/>
      </c>
      <c r="CR115" s="1" t="str">
        <f>IF(CR114=0,0,(IF('Объяснение первой части'!CR$4="e",1,(IF('Объяснение первой части'!CR$4="b",0,"")))))</f>
        <v/>
      </c>
      <c r="CS115" s="1" t="str">
        <f>IF(CS114=0,0,(IF('Объяснение первой части'!CS$4="e",1,(IF('Объяснение первой части'!CS$4="b",0,"")))))</f>
        <v/>
      </c>
      <c r="CT115" s="1" t="str">
        <f>IF(CT114=0,0,(IF('Объяснение первой части'!CT$4="e",1,(IF('Объяснение первой части'!CT$4="b",0,"")))))</f>
        <v/>
      </c>
      <c r="CU115" s="1" t="str">
        <f>IF(CU114=0,0,(IF('Объяснение первой части'!CU$4="e",1,(IF('Объяснение первой части'!CU$4="b",0,"")))))</f>
        <v/>
      </c>
      <c r="CV115" s="1" t="str">
        <f>IF(CV114=0,0,(IF('Объяснение первой части'!CV$4="e",1,(IF('Объяснение первой части'!CV$4="b",0,"")))))</f>
        <v/>
      </c>
      <c r="CW115" s="1" t="str">
        <f>IF(CW114=0,0,(IF('Объяснение первой части'!CW$4="e",1,(IF('Объяснение первой части'!CW$4="b",0,"")))))</f>
        <v/>
      </c>
      <c r="CX115" s="50" t="str">
        <f>IF(CX114=0,0,(IF('Объяснение первой части'!CX$4="e",1,(IF('Объяснение первой части'!CX$4="b",0,"")))))</f>
        <v/>
      </c>
    </row>
    <row r="116" spans="1:102" x14ac:dyDescent="0.25">
      <c r="A116" s="121"/>
      <c r="B116" s="122"/>
      <c r="C116" s="1" t="str">
        <f>IF(C115=0,0,(IF('Объяснение первой части'!C$5="e",1,(IF('Объяснение первой части'!C$5="b",0,"")))))</f>
        <v/>
      </c>
      <c r="D116" s="1" t="str">
        <f>IF(D115=0,0,(IF('Объяснение первой части'!D$5="e",1,(IF('Объяснение первой части'!D$5="b",0,"")))))</f>
        <v/>
      </c>
      <c r="E116" s="1" t="str">
        <f>IF(E115=0,0,(IF('Объяснение первой части'!E$5="e",1,(IF('Объяснение первой части'!E$5="b",0,"")))))</f>
        <v/>
      </c>
      <c r="F116" s="1" t="str">
        <f>IF(F115=0,0,(IF('Объяснение первой части'!F$5="e",1,(IF('Объяснение первой части'!F$5="b",0,"")))))</f>
        <v/>
      </c>
      <c r="G116" s="1" t="str">
        <f>IF(G115=0,0,(IF('Объяснение первой части'!G$5="e",1,(IF('Объяснение первой части'!G$5="b",0,"")))))</f>
        <v/>
      </c>
      <c r="H116" s="1" t="str">
        <f>IF(H115=0,0,(IF('Объяснение первой части'!H$5="e",1,(IF('Объяснение первой части'!H$5="b",0,"")))))</f>
        <v/>
      </c>
      <c r="I116" s="1" t="str">
        <f>IF(I115=0,0,(IF('Объяснение первой части'!I$5="e",1,(IF('Объяснение первой части'!I$5="b",0,"")))))</f>
        <v/>
      </c>
      <c r="J116" s="1" t="str">
        <f>IF(J115=0,0,(IF('Объяснение первой части'!J$5="e",1,(IF('Объяснение первой части'!J$5="b",0,"")))))</f>
        <v/>
      </c>
      <c r="K116" s="1" t="str">
        <f>IF(K115=0,0,(IF('Объяснение первой части'!K$5="e",1,(IF('Объяснение первой части'!K$5="b",0,"")))))</f>
        <v/>
      </c>
      <c r="L116" s="1" t="str">
        <f>IF(L115=0,0,(IF('Объяснение первой части'!L$5="e",1,(IF('Объяснение первой части'!L$5="b",0,"")))))</f>
        <v/>
      </c>
      <c r="M116" s="1" t="str">
        <f>IF(M115=0,0,(IF('Объяснение первой части'!M$5="e",1,(IF('Объяснение первой части'!M$5="b",0,"")))))</f>
        <v/>
      </c>
      <c r="N116" s="1" t="str">
        <f>IF(N115=0,0,(IF('Объяснение первой части'!N$5="e",1,(IF('Объяснение первой части'!N$5="b",0,"")))))</f>
        <v/>
      </c>
      <c r="O116" s="1" t="str">
        <f>IF(O115=0,0,(IF('Объяснение первой части'!O$5="e",1,(IF('Объяснение первой части'!O$5="b",0,"")))))</f>
        <v/>
      </c>
      <c r="P116" s="1" t="str">
        <f>IF(P115=0,0,(IF('Объяснение первой части'!P$5="e",1,(IF('Объяснение первой части'!P$5="b",0,"")))))</f>
        <v/>
      </c>
      <c r="Q116" s="1" t="str">
        <f>IF(Q115=0,0,(IF('Объяснение первой части'!Q$5="e",1,(IF('Объяснение первой части'!Q$5="b",0,"")))))</f>
        <v/>
      </c>
      <c r="R116" s="1" t="str">
        <f>IF(R115=0,0,(IF('Объяснение первой части'!R$5="e",1,(IF('Объяснение первой части'!R$5="b",0,"")))))</f>
        <v/>
      </c>
      <c r="S116" s="1" t="str">
        <f>IF(S115=0,0,(IF('Объяснение первой части'!S$5="e",1,(IF('Объяснение первой части'!S$5="b",0,"")))))</f>
        <v/>
      </c>
      <c r="T116" s="1" t="str">
        <f>IF(T115=0,0,(IF('Объяснение первой части'!T$5="e",1,(IF('Объяснение первой части'!T$5="b",0,"")))))</f>
        <v/>
      </c>
      <c r="U116" s="1" t="str">
        <f>IF(U115=0,0,(IF('Объяснение первой части'!U$5="e",1,(IF('Объяснение первой части'!U$5="b",0,"")))))</f>
        <v/>
      </c>
      <c r="V116" s="1" t="str">
        <f>IF(V115=0,0,(IF('Объяснение первой части'!V$5="e",1,(IF('Объяснение первой части'!V$5="b",0,"")))))</f>
        <v/>
      </c>
      <c r="W116" s="1" t="str">
        <f>IF(W115=0,0,(IF('Объяснение первой части'!W$5="e",1,(IF('Объяснение первой части'!W$5="b",0,"")))))</f>
        <v/>
      </c>
      <c r="X116" s="1" t="str">
        <f>IF(X115=0,0,(IF('Объяснение первой части'!X$5="e",1,(IF('Объяснение первой части'!X$5="b",0,"")))))</f>
        <v/>
      </c>
      <c r="Y116" s="1" t="str">
        <f>IF(Y115=0,0,(IF('Объяснение первой части'!Y$5="e",1,(IF('Объяснение первой части'!Y$5="b",0,"")))))</f>
        <v/>
      </c>
      <c r="Z116" s="1" t="str">
        <f>IF(Z115=0,0,(IF('Объяснение первой части'!Z$5="e",1,(IF('Объяснение первой части'!Z$5="b",0,"")))))</f>
        <v/>
      </c>
      <c r="AA116" s="1" t="str">
        <f>IF(AA115=0,0,(IF('Объяснение первой части'!AA$5="e",1,(IF('Объяснение первой части'!AA$5="b",0,"")))))</f>
        <v/>
      </c>
      <c r="AB116" s="1" t="str">
        <f>IF(AB115=0,0,(IF('Объяснение первой части'!AB$5="e",1,(IF('Объяснение первой части'!AB$5="b",0,"")))))</f>
        <v/>
      </c>
      <c r="AC116" s="1" t="str">
        <f>IF(AC115=0,0,(IF('Объяснение первой части'!AC$5="e",1,(IF('Объяснение первой части'!AC$5="b",0,"")))))</f>
        <v/>
      </c>
      <c r="AD116" s="1" t="str">
        <f>IF(AD115=0,0,(IF('Объяснение первой части'!AD$5="e",1,(IF('Объяснение первой части'!AD$5="b",0,"")))))</f>
        <v/>
      </c>
      <c r="AE116" s="1" t="str">
        <f>IF(AE115=0,0,(IF('Объяснение первой части'!AE$5="e",1,(IF('Объяснение первой части'!AE$5="b",0,"")))))</f>
        <v/>
      </c>
      <c r="AF116" s="1" t="str">
        <f>IF(AF115=0,0,(IF('Объяснение первой части'!AF$5="e",1,(IF('Объяснение первой части'!AF$5="b",0,"")))))</f>
        <v/>
      </c>
      <c r="AG116" s="1" t="str">
        <f>IF(AG115=0,0,(IF('Объяснение первой части'!AG$5="e",1,(IF('Объяснение первой части'!AG$5="b",0,"")))))</f>
        <v/>
      </c>
      <c r="AH116" s="1" t="str">
        <f>IF(AH115=0,0,(IF('Объяснение первой части'!AH$5="e",1,(IF('Объяснение первой части'!AH$5="b",0,"")))))</f>
        <v/>
      </c>
      <c r="AI116" s="1" t="str">
        <f>IF(AI115=0,0,(IF('Объяснение первой части'!AI$5="e",1,(IF('Объяснение первой части'!AI$5="b",0,"")))))</f>
        <v/>
      </c>
      <c r="AJ116" s="1" t="str">
        <f>IF(AJ115=0,0,(IF('Объяснение первой части'!AJ$5="e",1,(IF('Объяснение первой части'!AJ$5="b",0,"")))))</f>
        <v/>
      </c>
      <c r="AK116" s="1" t="str">
        <f>IF(AK115=0,0,(IF('Объяснение первой части'!AK$5="e",1,(IF('Объяснение первой части'!AK$5="b",0,"")))))</f>
        <v/>
      </c>
      <c r="AL116" s="1" t="str">
        <f>IF(AL115=0,0,(IF('Объяснение первой части'!AL$5="e",1,(IF('Объяснение первой части'!AL$5="b",0,"")))))</f>
        <v/>
      </c>
      <c r="AM116" s="1" t="str">
        <f>IF(AM115=0,0,(IF('Объяснение первой части'!AM$5="e",1,(IF('Объяснение первой части'!AM$5="b",0,"")))))</f>
        <v/>
      </c>
      <c r="AN116" s="1" t="str">
        <f>IF(AN115=0,0,(IF('Объяснение первой части'!AN$5="e",1,(IF('Объяснение первой части'!AN$5="b",0,"")))))</f>
        <v/>
      </c>
      <c r="AO116" s="1" t="str">
        <f>IF(AO115=0,0,(IF('Объяснение первой части'!AO$5="e",1,(IF('Объяснение первой части'!AO$5="b",0,"")))))</f>
        <v/>
      </c>
      <c r="AP116" s="1" t="str">
        <f>IF(AP115=0,0,(IF('Объяснение первой части'!AP$5="e",1,(IF('Объяснение первой части'!AP$5="b",0,"")))))</f>
        <v/>
      </c>
      <c r="AQ116" s="1" t="str">
        <f>IF(AQ115=0,0,(IF('Объяснение первой части'!AQ$5="e",1,(IF('Объяснение первой части'!AQ$5="b",0,"")))))</f>
        <v/>
      </c>
      <c r="AR116" s="1" t="str">
        <f>IF(AR115=0,0,(IF('Объяснение первой части'!AR$5="e",1,(IF('Объяснение первой части'!AR$5="b",0,"")))))</f>
        <v/>
      </c>
      <c r="AS116" s="1" t="str">
        <f>IF(AS115=0,0,(IF('Объяснение первой части'!AS$5="e",1,(IF('Объяснение первой части'!AS$5="b",0,"")))))</f>
        <v/>
      </c>
      <c r="AT116" s="1" t="str">
        <f>IF(AT115=0,0,(IF('Объяснение первой части'!AT$5="e",1,(IF('Объяснение первой части'!AT$5="b",0,"")))))</f>
        <v/>
      </c>
      <c r="AU116" s="1" t="str">
        <f>IF(AU115=0,0,(IF('Объяснение первой части'!AU$5="e",1,(IF('Объяснение первой части'!AU$5="b",0,"")))))</f>
        <v/>
      </c>
      <c r="AV116" s="1" t="str">
        <f>IF(AV115=0,0,(IF('Объяснение первой части'!AV$5="e",1,(IF('Объяснение первой части'!AV$5="b",0,"")))))</f>
        <v/>
      </c>
      <c r="AW116" s="1" t="str">
        <f>IF(AW115=0,0,(IF('Объяснение первой части'!AW$5="e",1,(IF('Объяснение первой части'!AW$5="b",0,"")))))</f>
        <v/>
      </c>
      <c r="AX116" s="1" t="str">
        <f>IF(AX115=0,0,(IF('Объяснение первой части'!AX$5="e",1,(IF('Объяснение первой части'!AX$5="b",0,"")))))</f>
        <v/>
      </c>
      <c r="AY116" s="1" t="str">
        <f>IF(AY115=0,0,(IF('Объяснение первой части'!AY$5="e",1,(IF('Объяснение первой части'!AY$5="b",0,"")))))</f>
        <v/>
      </c>
      <c r="AZ116" s="1" t="str">
        <f>IF(AZ115=0,0,(IF('Объяснение первой части'!AZ$5="e",1,(IF('Объяснение первой части'!AZ$5="b",0,"")))))</f>
        <v/>
      </c>
      <c r="BA116" s="1" t="str">
        <f>IF(BA115=0,0,(IF('Объяснение первой части'!BA$5="e",1,(IF('Объяснение первой части'!BA$5="b",0,"")))))</f>
        <v/>
      </c>
      <c r="BB116" s="1" t="str">
        <f>IF(BB115=0,0,(IF('Объяснение первой части'!BB$5="e",1,(IF('Объяснение первой части'!BB$5="b",0,"")))))</f>
        <v/>
      </c>
      <c r="BC116" s="1" t="str">
        <f>IF(BC115=0,0,(IF('Объяснение первой части'!BC$5="e",1,(IF('Объяснение первой части'!BC$5="b",0,"")))))</f>
        <v/>
      </c>
      <c r="BD116" s="1" t="str">
        <f>IF(BD115=0,0,(IF('Объяснение первой части'!BD$5="e",1,(IF('Объяснение первой части'!BD$5="b",0,"")))))</f>
        <v/>
      </c>
      <c r="BE116" s="1" t="str">
        <f>IF(BE115=0,0,(IF('Объяснение первой части'!BE$5="e",1,(IF('Объяснение первой части'!BE$5="b",0,"")))))</f>
        <v/>
      </c>
      <c r="BF116" s="1" t="str">
        <f>IF(BF115=0,0,(IF('Объяснение первой части'!BF$5="e",1,(IF('Объяснение первой части'!BF$5="b",0,"")))))</f>
        <v/>
      </c>
      <c r="BG116" s="1" t="str">
        <f>IF(BG115=0,0,(IF('Объяснение первой части'!BG$5="e",1,(IF('Объяснение первой части'!BG$5="b",0,"")))))</f>
        <v/>
      </c>
      <c r="BH116" s="1" t="str">
        <f>IF(BH115=0,0,(IF('Объяснение первой части'!BH$5="e",1,(IF('Объяснение первой части'!BH$5="b",0,"")))))</f>
        <v/>
      </c>
      <c r="BI116" s="1" t="str">
        <f>IF(BI115=0,0,(IF('Объяснение первой части'!BI$5="e",1,(IF('Объяснение первой части'!BI$5="b",0,"")))))</f>
        <v/>
      </c>
      <c r="BJ116" s="1" t="str">
        <f>IF(BJ115=0,0,(IF('Объяснение первой части'!BJ$5="e",1,(IF('Объяснение первой части'!BJ$5="b",0,"")))))</f>
        <v/>
      </c>
      <c r="BK116" s="1" t="str">
        <f>IF(BK115=0,0,(IF('Объяснение первой части'!BK$5="e",1,(IF('Объяснение первой части'!BK$5="b",0,"")))))</f>
        <v/>
      </c>
      <c r="BL116" s="1" t="str">
        <f>IF(BL115=0,0,(IF('Объяснение первой части'!BL$5="e",1,(IF('Объяснение первой части'!BL$5="b",0,"")))))</f>
        <v/>
      </c>
      <c r="BM116" s="1" t="str">
        <f>IF(BM115=0,0,(IF('Объяснение первой части'!BM$5="e",1,(IF('Объяснение первой части'!BM$5="b",0,"")))))</f>
        <v/>
      </c>
      <c r="BN116" s="1" t="str">
        <f>IF(BN115=0,0,(IF('Объяснение первой части'!BN$5="e",1,(IF('Объяснение первой части'!BN$5="b",0,"")))))</f>
        <v/>
      </c>
      <c r="BO116" s="1" t="str">
        <f>IF(BO115=0,0,(IF('Объяснение первой части'!BO$5="e",1,(IF('Объяснение первой части'!BO$5="b",0,"")))))</f>
        <v/>
      </c>
      <c r="BP116" s="1" t="str">
        <f>IF(BP115=0,0,(IF('Объяснение первой части'!BP$5="e",1,(IF('Объяснение первой части'!BP$5="b",0,"")))))</f>
        <v/>
      </c>
      <c r="BQ116" s="1" t="str">
        <f>IF(BQ115=0,0,(IF('Объяснение первой части'!BQ$5="e",1,(IF('Объяснение первой части'!BQ$5="b",0,"")))))</f>
        <v/>
      </c>
      <c r="BR116" s="1" t="str">
        <f>IF(BR115=0,0,(IF('Объяснение первой части'!BR$5="e",1,(IF('Объяснение первой части'!BR$5="b",0,"")))))</f>
        <v/>
      </c>
      <c r="BS116" s="1" t="str">
        <f>IF(BS115=0,0,(IF('Объяснение первой части'!BS$5="e",1,(IF('Объяснение первой части'!BS$5="b",0,"")))))</f>
        <v/>
      </c>
      <c r="BT116" s="1" t="str">
        <f>IF(BT115=0,0,(IF('Объяснение первой части'!BT$5="e",1,(IF('Объяснение первой части'!BT$5="b",0,"")))))</f>
        <v/>
      </c>
      <c r="BU116" s="1" t="str">
        <f>IF(BU115=0,0,(IF('Объяснение первой части'!BU$5="e",1,(IF('Объяснение первой части'!BU$5="b",0,"")))))</f>
        <v/>
      </c>
      <c r="BV116" s="1" t="str">
        <f>IF(BV115=0,0,(IF('Объяснение первой части'!BV$5="e",1,(IF('Объяснение первой части'!BV$5="b",0,"")))))</f>
        <v/>
      </c>
      <c r="BW116" s="1" t="str">
        <f>IF(BW115=0,0,(IF('Объяснение первой части'!BW$5="e",1,(IF('Объяснение первой части'!BW$5="b",0,"")))))</f>
        <v/>
      </c>
      <c r="BX116" s="1" t="str">
        <f>IF(BX115=0,0,(IF('Объяснение первой части'!BX$5="e",1,(IF('Объяснение первой части'!BX$5="b",0,"")))))</f>
        <v/>
      </c>
      <c r="BY116" s="1" t="str">
        <f>IF(BY115=0,0,(IF('Объяснение первой части'!BY$5="e",1,(IF('Объяснение первой части'!BY$5="b",0,"")))))</f>
        <v/>
      </c>
      <c r="BZ116" s="1" t="str">
        <f>IF(BZ115=0,0,(IF('Объяснение первой части'!BZ$5="e",1,(IF('Объяснение первой части'!BZ$5="b",0,"")))))</f>
        <v/>
      </c>
      <c r="CA116" s="1" t="str">
        <f>IF(CA115=0,0,(IF('Объяснение первой части'!CA$5="e",1,(IF('Объяснение первой части'!CA$5="b",0,"")))))</f>
        <v/>
      </c>
      <c r="CB116" s="1" t="str">
        <f>IF(CB115=0,0,(IF('Объяснение первой части'!CB$5="e",1,(IF('Объяснение первой части'!CB$5="b",0,"")))))</f>
        <v/>
      </c>
      <c r="CC116" s="1" t="str">
        <f>IF(CC115=0,0,(IF('Объяснение первой части'!CC$5="e",1,(IF('Объяснение первой части'!CC$5="b",0,"")))))</f>
        <v/>
      </c>
      <c r="CD116" s="1" t="str">
        <f>IF(CD115=0,0,(IF('Объяснение первой части'!CD$5="e",1,(IF('Объяснение первой части'!CD$5="b",0,"")))))</f>
        <v/>
      </c>
      <c r="CE116" s="1" t="str">
        <f>IF(CE115=0,0,(IF('Объяснение первой части'!CE$5="e",1,(IF('Объяснение первой части'!CE$5="b",0,"")))))</f>
        <v/>
      </c>
      <c r="CF116" s="1" t="str">
        <f>IF(CF115=0,0,(IF('Объяснение первой части'!CF$5="e",1,(IF('Объяснение первой части'!CF$5="b",0,"")))))</f>
        <v/>
      </c>
      <c r="CG116" s="1" t="str">
        <f>IF(CG115=0,0,(IF('Объяснение первой части'!CG$5="e",1,(IF('Объяснение первой части'!CG$5="b",0,"")))))</f>
        <v/>
      </c>
      <c r="CH116" s="1" t="str">
        <f>IF(CH115=0,0,(IF('Объяснение первой части'!CH$5="e",1,(IF('Объяснение первой части'!CH$5="b",0,"")))))</f>
        <v/>
      </c>
      <c r="CI116" s="1" t="str">
        <f>IF(CI115=0,0,(IF('Объяснение первой части'!CI$5="e",1,(IF('Объяснение первой части'!CI$5="b",0,"")))))</f>
        <v/>
      </c>
      <c r="CJ116" s="1" t="str">
        <f>IF(CJ115=0,0,(IF('Объяснение первой части'!CJ$5="e",1,(IF('Объяснение первой части'!CJ$5="b",0,"")))))</f>
        <v/>
      </c>
      <c r="CK116" s="1" t="str">
        <f>IF(CK115=0,0,(IF('Объяснение первой части'!CK$5="e",1,(IF('Объяснение первой части'!CK$5="b",0,"")))))</f>
        <v/>
      </c>
      <c r="CL116" s="1" t="str">
        <f>IF(CL115=0,0,(IF('Объяснение первой части'!CL$5="e",1,(IF('Объяснение первой части'!CL$5="b",0,"")))))</f>
        <v/>
      </c>
      <c r="CM116" s="1" t="str">
        <f>IF(CM115=0,0,(IF('Объяснение первой части'!CM$5="e",1,(IF('Объяснение первой части'!CM$5="b",0,"")))))</f>
        <v/>
      </c>
      <c r="CN116" s="1" t="str">
        <f>IF(CN115=0,0,(IF('Объяснение первой части'!CN$5="e",1,(IF('Объяснение первой части'!CN$5="b",0,"")))))</f>
        <v/>
      </c>
      <c r="CO116" s="1" t="str">
        <f>IF(CO115=0,0,(IF('Объяснение первой части'!CO$5="e",1,(IF('Объяснение первой части'!CO$5="b",0,"")))))</f>
        <v/>
      </c>
      <c r="CP116" s="1" t="str">
        <f>IF(CP115=0,0,(IF('Объяснение первой части'!CP$5="e",1,(IF('Объяснение первой части'!CP$5="b",0,"")))))</f>
        <v/>
      </c>
      <c r="CQ116" s="1" t="str">
        <f>IF(CQ115=0,0,(IF('Объяснение первой части'!CQ$5="e",1,(IF('Объяснение первой части'!CQ$5="b",0,"")))))</f>
        <v/>
      </c>
      <c r="CR116" s="1" t="str">
        <f>IF(CR115=0,0,(IF('Объяснение первой части'!CR$5="e",1,(IF('Объяснение первой части'!CR$5="b",0,"")))))</f>
        <v/>
      </c>
      <c r="CS116" s="1" t="str">
        <f>IF(CS115=0,0,(IF('Объяснение первой части'!CS$5="e",1,(IF('Объяснение первой части'!CS$5="b",0,"")))))</f>
        <v/>
      </c>
      <c r="CT116" s="1" t="str">
        <f>IF(CT115=0,0,(IF('Объяснение первой части'!CT$5="e",1,(IF('Объяснение первой части'!CT$5="b",0,"")))))</f>
        <v/>
      </c>
      <c r="CU116" s="1" t="str">
        <f>IF(CU115=0,0,(IF('Объяснение первой части'!CU$5="e",1,(IF('Объяснение первой части'!CU$5="b",0,"")))))</f>
        <v/>
      </c>
      <c r="CV116" s="1" t="str">
        <f>IF(CV115=0,0,(IF('Объяснение первой части'!CV$5="e",1,(IF('Объяснение первой части'!CV$5="b",0,"")))))</f>
        <v/>
      </c>
      <c r="CW116" s="1" t="str">
        <f>IF(CW115=0,0,(IF('Объяснение первой части'!CW$5="e",1,(IF('Объяснение первой части'!CW$5="b",0,"")))))</f>
        <v/>
      </c>
      <c r="CX116" s="50" t="str">
        <f>IF(CX115=0,0,(IF('Объяснение первой части'!CX$5="e",1,(IF('Объяснение первой части'!CX$5="b",0,"")))))</f>
        <v/>
      </c>
    </row>
    <row r="117" spans="1:102" x14ac:dyDescent="0.25">
      <c r="A117" s="121"/>
      <c r="B117" s="122"/>
      <c r="C117" s="1" t="str">
        <f>IF(C116=0,0,(IF('Объяснение первой части'!C$6="e",1,(IF('Объяснение первой части'!C$6="b",0,"")))))</f>
        <v/>
      </c>
      <c r="D117" s="1" t="str">
        <f>IF(D116=0,0,(IF('Объяснение первой части'!D$6="e",1,(IF('Объяснение первой части'!D$6="b",0,"")))))</f>
        <v/>
      </c>
      <c r="E117" s="1" t="str">
        <f>IF(E116=0,0,(IF('Объяснение первой части'!E$6="e",1,(IF('Объяснение первой части'!E$6="b",0,"")))))</f>
        <v/>
      </c>
      <c r="F117" s="1" t="str">
        <f>IF(F116=0,0,(IF('Объяснение первой части'!F$6="e",1,(IF('Объяснение первой части'!F$6="b",0,"")))))</f>
        <v/>
      </c>
      <c r="G117" s="1" t="str">
        <f>IF(G116=0,0,(IF('Объяснение первой части'!G$6="e",1,(IF('Объяснение первой части'!G$6="b",0,"")))))</f>
        <v/>
      </c>
      <c r="H117" s="1" t="str">
        <f>IF(H116=0,0,(IF('Объяснение первой части'!H$6="e",1,(IF('Объяснение первой части'!H$6="b",0,"")))))</f>
        <v/>
      </c>
      <c r="I117" s="1" t="str">
        <f>IF(I116=0,0,(IF('Объяснение первой части'!I$6="e",1,(IF('Объяснение первой части'!I$6="b",0,"")))))</f>
        <v/>
      </c>
      <c r="J117" s="1" t="str">
        <f>IF(J116=0,0,(IF('Объяснение первой части'!J$6="e",1,(IF('Объяснение первой части'!J$6="b",0,"")))))</f>
        <v/>
      </c>
      <c r="K117" s="1" t="str">
        <f>IF(K116=0,0,(IF('Объяснение первой части'!K$6="e",1,(IF('Объяснение первой части'!K$6="b",0,"")))))</f>
        <v/>
      </c>
      <c r="L117" s="1" t="str">
        <f>IF(L116=0,0,(IF('Объяснение первой части'!L$6="e",1,(IF('Объяснение первой части'!L$6="b",0,"")))))</f>
        <v/>
      </c>
      <c r="M117" s="1" t="str">
        <f>IF(M116=0,0,(IF('Объяснение первой части'!M$6="e",1,(IF('Объяснение первой части'!M$6="b",0,"")))))</f>
        <v/>
      </c>
      <c r="N117" s="1" t="str">
        <f>IF(N116=0,0,(IF('Объяснение первой части'!N$6="e",1,(IF('Объяснение первой части'!N$6="b",0,"")))))</f>
        <v/>
      </c>
      <c r="O117" s="1" t="str">
        <f>IF(O116=0,0,(IF('Объяснение первой части'!O$6="e",1,(IF('Объяснение первой части'!O$6="b",0,"")))))</f>
        <v/>
      </c>
      <c r="P117" s="1" t="str">
        <f>IF(P116=0,0,(IF('Объяснение первой части'!P$6="e",1,(IF('Объяснение первой части'!P$6="b",0,"")))))</f>
        <v/>
      </c>
      <c r="Q117" s="1" t="str">
        <f>IF(Q116=0,0,(IF('Объяснение первой части'!Q$6="e",1,(IF('Объяснение первой части'!Q$6="b",0,"")))))</f>
        <v/>
      </c>
      <c r="R117" s="1" t="str">
        <f>IF(R116=0,0,(IF('Объяснение первой части'!R$6="e",1,(IF('Объяснение первой части'!R$6="b",0,"")))))</f>
        <v/>
      </c>
      <c r="S117" s="1" t="str">
        <f>IF(S116=0,0,(IF('Объяснение первой части'!S$6="e",1,(IF('Объяснение первой части'!S$6="b",0,"")))))</f>
        <v/>
      </c>
      <c r="T117" s="1" t="str">
        <f>IF(T116=0,0,(IF('Объяснение первой части'!T$6="e",1,(IF('Объяснение первой части'!T$6="b",0,"")))))</f>
        <v/>
      </c>
      <c r="U117" s="1" t="str">
        <f>IF(U116=0,0,(IF('Объяснение первой части'!U$6="e",1,(IF('Объяснение первой части'!U$6="b",0,"")))))</f>
        <v/>
      </c>
      <c r="V117" s="1" t="str">
        <f>IF(V116=0,0,(IF('Объяснение первой части'!V$6="e",1,(IF('Объяснение первой части'!V$6="b",0,"")))))</f>
        <v/>
      </c>
      <c r="W117" s="1" t="str">
        <f>IF(W116=0,0,(IF('Объяснение первой части'!W$6="e",1,(IF('Объяснение первой части'!W$6="b",0,"")))))</f>
        <v/>
      </c>
      <c r="X117" s="1" t="str">
        <f>IF(X116=0,0,(IF('Объяснение первой части'!X$6="e",1,(IF('Объяснение первой части'!X$6="b",0,"")))))</f>
        <v/>
      </c>
      <c r="Y117" s="1" t="str">
        <f>IF(Y116=0,0,(IF('Объяснение первой части'!Y$6="e",1,(IF('Объяснение первой части'!Y$6="b",0,"")))))</f>
        <v/>
      </c>
      <c r="Z117" s="1" t="str">
        <f>IF(Z116=0,0,(IF('Объяснение первой части'!Z$6="e",1,(IF('Объяснение первой части'!Z$6="b",0,"")))))</f>
        <v/>
      </c>
      <c r="AA117" s="1" t="str">
        <f>IF(AA116=0,0,(IF('Объяснение первой части'!AA$6="e",1,(IF('Объяснение первой части'!AA$6="b",0,"")))))</f>
        <v/>
      </c>
      <c r="AB117" s="1" t="str">
        <f>IF(AB116=0,0,(IF('Объяснение первой части'!AB$6="e",1,(IF('Объяснение первой части'!AB$6="b",0,"")))))</f>
        <v/>
      </c>
      <c r="AC117" s="1" t="str">
        <f>IF(AC116=0,0,(IF('Объяснение первой части'!AC$6="e",1,(IF('Объяснение первой части'!AC$6="b",0,"")))))</f>
        <v/>
      </c>
      <c r="AD117" s="1" t="str">
        <f>IF(AD116=0,0,(IF('Объяснение первой части'!AD$6="e",1,(IF('Объяснение первой части'!AD$6="b",0,"")))))</f>
        <v/>
      </c>
      <c r="AE117" s="1" t="str">
        <f>IF(AE116=0,0,(IF('Объяснение первой части'!AE$6="e",1,(IF('Объяснение первой части'!AE$6="b",0,"")))))</f>
        <v/>
      </c>
      <c r="AF117" s="1" t="str">
        <f>IF(AF116=0,0,(IF('Объяснение первой части'!AF$6="e",1,(IF('Объяснение первой части'!AF$6="b",0,"")))))</f>
        <v/>
      </c>
      <c r="AG117" s="1" t="str">
        <f>IF(AG116=0,0,(IF('Объяснение первой части'!AG$6="e",1,(IF('Объяснение первой части'!AG$6="b",0,"")))))</f>
        <v/>
      </c>
      <c r="AH117" s="1" t="str">
        <f>IF(AH116=0,0,(IF('Объяснение первой части'!AH$6="e",1,(IF('Объяснение первой части'!AH$6="b",0,"")))))</f>
        <v/>
      </c>
      <c r="AI117" s="1" t="str">
        <f>IF(AI116=0,0,(IF('Объяснение первой части'!AI$6="e",1,(IF('Объяснение первой части'!AI$6="b",0,"")))))</f>
        <v/>
      </c>
      <c r="AJ117" s="1" t="str">
        <f>IF(AJ116=0,0,(IF('Объяснение первой части'!AJ$6="e",1,(IF('Объяснение первой части'!AJ$6="b",0,"")))))</f>
        <v/>
      </c>
      <c r="AK117" s="1" t="str">
        <f>IF(AK116=0,0,(IF('Объяснение первой части'!AK$6="e",1,(IF('Объяснение первой части'!AK$6="b",0,"")))))</f>
        <v/>
      </c>
      <c r="AL117" s="1" t="str">
        <f>IF(AL116=0,0,(IF('Объяснение первой части'!AL$6="e",1,(IF('Объяснение первой части'!AL$6="b",0,"")))))</f>
        <v/>
      </c>
      <c r="AM117" s="1" t="str">
        <f>IF(AM116=0,0,(IF('Объяснение первой части'!AM$6="e",1,(IF('Объяснение первой части'!AM$6="b",0,"")))))</f>
        <v/>
      </c>
      <c r="AN117" s="1" t="str">
        <f>IF(AN116=0,0,(IF('Объяснение первой части'!AN$6="e",1,(IF('Объяснение первой части'!AN$6="b",0,"")))))</f>
        <v/>
      </c>
      <c r="AO117" s="1" t="str">
        <f>IF(AO116=0,0,(IF('Объяснение первой части'!AO$6="e",1,(IF('Объяснение первой части'!AO$6="b",0,"")))))</f>
        <v/>
      </c>
      <c r="AP117" s="1" t="str">
        <f>IF(AP116=0,0,(IF('Объяснение первой части'!AP$6="e",1,(IF('Объяснение первой части'!AP$6="b",0,"")))))</f>
        <v/>
      </c>
      <c r="AQ117" s="1" t="str">
        <f>IF(AQ116=0,0,(IF('Объяснение первой части'!AQ$6="e",1,(IF('Объяснение первой части'!AQ$6="b",0,"")))))</f>
        <v/>
      </c>
      <c r="AR117" s="1" t="str">
        <f>IF(AR116=0,0,(IF('Объяснение первой части'!AR$6="e",1,(IF('Объяснение первой части'!AR$6="b",0,"")))))</f>
        <v/>
      </c>
      <c r="AS117" s="1" t="str">
        <f>IF(AS116=0,0,(IF('Объяснение первой части'!AS$6="e",1,(IF('Объяснение первой части'!AS$6="b",0,"")))))</f>
        <v/>
      </c>
      <c r="AT117" s="1" t="str">
        <f>IF(AT116=0,0,(IF('Объяснение первой части'!AT$6="e",1,(IF('Объяснение первой части'!AT$6="b",0,"")))))</f>
        <v/>
      </c>
      <c r="AU117" s="1" t="str">
        <f>IF(AU116=0,0,(IF('Объяснение первой части'!AU$6="e",1,(IF('Объяснение первой части'!AU$6="b",0,"")))))</f>
        <v/>
      </c>
      <c r="AV117" s="1" t="str">
        <f>IF(AV116=0,0,(IF('Объяснение первой части'!AV$6="e",1,(IF('Объяснение первой части'!AV$6="b",0,"")))))</f>
        <v/>
      </c>
      <c r="AW117" s="1" t="str">
        <f>IF(AW116=0,0,(IF('Объяснение первой части'!AW$6="e",1,(IF('Объяснение первой части'!AW$6="b",0,"")))))</f>
        <v/>
      </c>
      <c r="AX117" s="1" t="str">
        <f>IF(AX116=0,0,(IF('Объяснение первой части'!AX$6="e",1,(IF('Объяснение первой части'!AX$6="b",0,"")))))</f>
        <v/>
      </c>
      <c r="AY117" s="1" t="str">
        <f>IF(AY116=0,0,(IF('Объяснение первой части'!AY$6="e",1,(IF('Объяснение первой части'!AY$6="b",0,"")))))</f>
        <v/>
      </c>
      <c r="AZ117" s="1" t="str">
        <f>IF(AZ116=0,0,(IF('Объяснение первой части'!AZ$6="e",1,(IF('Объяснение первой части'!AZ$6="b",0,"")))))</f>
        <v/>
      </c>
      <c r="BA117" s="1" t="str">
        <f>IF(BA116=0,0,(IF('Объяснение первой части'!BA$6="e",1,(IF('Объяснение первой части'!BA$6="b",0,"")))))</f>
        <v/>
      </c>
      <c r="BB117" s="1" t="str">
        <f>IF(BB116=0,0,(IF('Объяснение первой части'!BB$6="e",1,(IF('Объяснение первой части'!BB$6="b",0,"")))))</f>
        <v/>
      </c>
      <c r="BC117" s="1" t="str">
        <f>IF(BC116=0,0,(IF('Объяснение первой части'!BC$6="e",1,(IF('Объяснение первой части'!BC$6="b",0,"")))))</f>
        <v/>
      </c>
      <c r="BD117" s="1" t="str">
        <f>IF(BD116=0,0,(IF('Объяснение первой части'!BD$6="e",1,(IF('Объяснение первой части'!BD$6="b",0,"")))))</f>
        <v/>
      </c>
      <c r="BE117" s="1" t="str">
        <f>IF(BE116=0,0,(IF('Объяснение первой части'!BE$6="e",1,(IF('Объяснение первой части'!BE$6="b",0,"")))))</f>
        <v/>
      </c>
      <c r="BF117" s="1" t="str">
        <f>IF(BF116=0,0,(IF('Объяснение первой части'!BF$6="e",1,(IF('Объяснение первой части'!BF$6="b",0,"")))))</f>
        <v/>
      </c>
      <c r="BG117" s="1" t="str">
        <f>IF(BG116=0,0,(IF('Объяснение первой части'!BG$6="e",1,(IF('Объяснение первой части'!BG$6="b",0,"")))))</f>
        <v/>
      </c>
      <c r="BH117" s="1" t="str">
        <f>IF(BH116=0,0,(IF('Объяснение первой части'!BH$6="e",1,(IF('Объяснение первой части'!BH$6="b",0,"")))))</f>
        <v/>
      </c>
      <c r="BI117" s="1" t="str">
        <f>IF(BI116=0,0,(IF('Объяснение первой части'!BI$6="e",1,(IF('Объяснение первой части'!BI$6="b",0,"")))))</f>
        <v/>
      </c>
      <c r="BJ117" s="1" t="str">
        <f>IF(BJ116=0,0,(IF('Объяснение первой части'!BJ$6="e",1,(IF('Объяснение первой части'!BJ$6="b",0,"")))))</f>
        <v/>
      </c>
      <c r="BK117" s="1" t="str">
        <f>IF(BK116=0,0,(IF('Объяснение первой части'!BK$6="e",1,(IF('Объяснение первой части'!BK$6="b",0,"")))))</f>
        <v/>
      </c>
      <c r="BL117" s="1" t="str">
        <f>IF(BL116=0,0,(IF('Объяснение первой части'!BL$6="e",1,(IF('Объяснение первой части'!BL$6="b",0,"")))))</f>
        <v/>
      </c>
      <c r="BM117" s="1" t="str">
        <f>IF(BM116=0,0,(IF('Объяснение первой части'!BM$6="e",1,(IF('Объяснение первой части'!BM$6="b",0,"")))))</f>
        <v/>
      </c>
      <c r="BN117" s="1" t="str">
        <f>IF(BN116=0,0,(IF('Объяснение первой части'!BN$6="e",1,(IF('Объяснение первой части'!BN$6="b",0,"")))))</f>
        <v/>
      </c>
      <c r="BO117" s="1" t="str">
        <f>IF(BO116=0,0,(IF('Объяснение первой части'!BO$6="e",1,(IF('Объяснение первой части'!BO$6="b",0,"")))))</f>
        <v/>
      </c>
      <c r="BP117" s="1" t="str">
        <f>IF(BP116=0,0,(IF('Объяснение первой части'!BP$6="e",1,(IF('Объяснение первой части'!BP$6="b",0,"")))))</f>
        <v/>
      </c>
      <c r="BQ117" s="1" t="str">
        <f>IF(BQ116=0,0,(IF('Объяснение первой части'!BQ$6="e",1,(IF('Объяснение первой части'!BQ$6="b",0,"")))))</f>
        <v/>
      </c>
      <c r="BR117" s="1" t="str">
        <f>IF(BR116=0,0,(IF('Объяснение первой части'!BR$6="e",1,(IF('Объяснение первой части'!BR$6="b",0,"")))))</f>
        <v/>
      </c>
      <c r="BS117" s="1" t="str">
        <f>IF(BS116=0,0,(IF('Объяснение первой части'!BS$6="e",1,(IF('Объяснение первой части'!BS$6="b",0,"")))))</f>
        <v/>
      </c>
      <c r="BT117" s="1" t="str">
        <f>IF(BT116=0,0,(IF('Объяснение первой части'!BT$6="e",1,(IF('Объяснение первой части'!BT$6="b",0,"")))))</f>
        <v/>
      </c>
      <c r="BU117" s="1" t="str">
        <f>IF(BU116=0,0,(IF('Объяснение первой части'!BU$6="e",1,(IF('Объяснение первой части'!BU$6="b",0,"")))))</f>
        <v/>
      </c>
      <c r="BV117" s="1" t="str">
        <f>IF(BV116=0,0,(IF('Объяснение первой части'!BV$6="e",1,(IF('Объяснение первой части'!BV$6="b",0,"")))))</f>
        <v/>
      </c>
      <c r="BW117" s="1" t="str">
        <f>IF(BW116=0,0,(IF('Объяснение первой части'!BW$6="e",1,(IF('Объяснение первой части'!BW$6="b",0,"")))))</f>
        <v/>
      </c>
      <c r="BX117" s="1" t="str">
        <f>IF(BX116=0,0,(IF('Объяснение первой части'!BX$6="e",1,(IF('Объяснение первой части'!BX$6="b",0,"")))))</f>
        <v/>
      </c>
      <c r="BY117" s="1" t="str">
        <f>IF(BY116=0,0,(IF('Объяснение первой части'!BY$6="e",1,(IF('Объяснение первой части'!BY$6="b",0,"")))))</f>
        <v/>
      </c>
      <c r="BZ117" s="1" t="str">
        <f>IF(BZ116=0,0,(IF('Объяснение первой части'!BZ$6="e",1,(IF('Объяснение первой части'!BZ$6="b",0,"")))))</f>
        <v/>
      </c>
      <c r="CA117" s="1" t="str">
        <f>IF(CA116=0,0,(IF('Объяснение первой части'!CA$6="e",1,(IF('Объяснение первой части'!CA$6="b",0,"")))))</f>
        <v/>
      </c>
      <c r="CB117" s="1" t="str">
        <f>IF(CB116=0,0,(IF('Объяснение первой части'!CB$6="e",1,(IF('Объяснение первой части'!CB$6="b",0,"")))))</f>
        <v/>
      </c>
      <c r="CC117" s="1" t="str">
        <f>IF(CC116=0,0,(IF('Объяснение первой части'!CC$6="e",1,(IF('Объяснение первой части'!CC$6="b",0,"")))))</f>
        <v/>
      </c>
      <c r="CD117" s="1" t="str">
        <f>IF(CD116=0,0,(IF('Объяснение первой части'!CD$6="e",1,(IF('Объяснение первой части'!CD$6="b",0,"")))))</f>
        <v/>
      </c>
      <c r="CE117" s="1" t="str">
        <f>IF(CE116=0,0,(IF('Объяснение первой части'!CE$6="e",1,(IF('Объяснение первой части'!CE$6="b",0,"")))))</f>
        <v/>
      </c>
      <c r="CF117" s="1" t="str">
        <f>IF(CF116=0,0,(IF('Объяснение первой части'!CF$6="e",1,(IF('Объяснение первой части'!CF$6="b",0,"")))))</f>
        <v/>
      </c>
      <c r="CG117" s="1" t="str">
        <f>IF(CG116=0,0,(IF('Объяснение первой части'!CG$6="e",1,(IF('Объяснение первой части'!CG$6="b",0,"")))))</f>
        <v/>
      </c>
      <c r="CH117" s="1" t="str">
        <f>IF(CH116=0,0,(IF('Объяснение первой части'!CH$6="e",1,(IF('Объяснение первой части'!CH$6="b",0,"")))))</f>
        <v/>
      </c>
      <c r="CI117" s="1" t="str">
        <f>IF(CI116=0,0,(IF('Объяснение первой части'!CI$6="e",1,(IF('Объяснение первой части'!CI$6="b",0,"")))))</f>
        <v/>
      </c>
      <c r="CJ117" s="1" t="str">
        <f>IF(CJ116=0,0,(IF('Объяснение первой части'!CJ$6="e",1,(IF('Объяснение первой части'!CJ$6="b",0,"")))))</f>
        <v/>
      </c>
      <c r="CK117" s="1" t="str">
        <f>IF(CK116=0,0,(IF('Объяснение первой части'!CK$6="e",1,(IF('Объяснение первой части'!CK$6="b",0,"")))))</f>
        <v/>
      </c>
      <c r="CL117" s="1" t="str">
        <f>IF(CL116=0,0,(IF('Объяснение первой части'!CL$6="e",1,(IF('Объяснение первой части'!CL$6="b",0,"")))))</f>
        <v/>
      </c>
      <c r="CM117" s="1" t="str">
        <f>IF(CM116=0,0,(IF('Объяснение первой части'!CM$6="e",1,(IF('Объяснение первой части'!CM$6="b",0,"")))))</f>
        <v/>
      </c>
      <c r="CN117" s="1" t="str">
        <f>IF(CN116=0,0,(IF('Объяснение первой части'!CN$6="e",1,(IF('Объяснение первой части'!CN$6="b",0,"")))))</f>
        <v/>
      </c>
      <c r="CO117" s="1" t="str">
        <f>IF(CO116=0,0,(IF('Объяснение первой части'!CO$6="e",1,(IF('Объяснение первой части'!CO$6="b",0,"")))))</f>
        <v/>
      </c>
      <c r="CP117" s="1" t="str">
        <f>IF(CP116=0,0,(IF('Объяснение первой части'!CP$6="e",1,(IF('Объяснение первой части'!CP$6="b",0,"")))))</f>
        <v/>
      </c>
      <c r="CQ117" s="1" t="str">
        <f>IF(CQ116=0,0,(IF('Объяснение первой части'!CQ$6="e",1,(IF('Объяснение первой части'!CQ$6="b",0,"")))))</f>
        <v/>
      </c>
      <c r="CR117" s="1" t="str">
        <f>IF(CR116=0,0,(IF('Объяснение первой части'!CR$6="e",1,(IF('Объяснение первой части'!CR$6="b",0,"")))))</f>
        <v/>
      </c>
      <c r="CS117" s="1" t="str">
        <f>IF(CS116=0,0,(IF('Объяснение первой части'!CS$6="e",1,(IF('Объяснение первой части'!CS$6="b",0,"")))))</f>
        <v/>
      </c>
      <c r="CT117" s="1" t="str">
        <f>IF(CT116=0,0,(IF('Объяснение первой части'!CT$6="e",1,(IF('Объяснение первой части'!CT$6="b",0,"")))))</f>
        <v/>
      </c>
      <c r="CU117" s="1" t="str">
        <f>IF(CU116=0,0,(IF('Объяснение первой части'!CU$6="e",1,(IF('Объяснение первой части'!CU$6="b",0,"")))))</f>
        <v/>
      </c>
      <c r="CV117" s="1" t="str">
        <f>IF(CV116=0,0,(IF('Объяснение первой части'!CV$6="e",1,(IF('Объяснение первой части'!CV$6="b",0,"")))))</f>
        <v/>
      </c>
      <c r="CW117" s="1" t="str">
        <f>IF(CW116=0,0,(IF('Объяснение первой части'!CW$6="e",1,(IF('Объяснение первой части'!CW$6="b",0,"")))))</f>
        <v/>
      </c>
      <c r="CX117" s="50" t="str">
        <f>IF(CX116=0,0,(IF('Объяснение первой части'!CX$6="e",1,(IF('Объяснение первой части'!CX$6="b",0,"")))))</f>
        <v/>
      </c>
    </row>
    <row r="118" spans="1:102" x14ac:dyDescent="0.25">
      <c r="A118" s="121"/>
      <c r="B118" s="122"/>
      <c r="C118" s="1" t="str">
        <f>IF(C117=0,0,(IF('Объяснение первой части'!C$7="e",1,(IF('Объяснение первой части'!C$7="b",0,"")))))</f>
        <v/>
      </c>
      <c r="D118" s="1" t="str">
        <f>IF(D117=0,0,(IF('Объяснение первой части'!D$7="e",1,(IF('Объяснение первой части'!D$7="b",0,"")))))</f>
        <v/>
      </c>
      <c r="E118" s="1" t="str">
        <f>IF(E117=0,0,(IF('Объяснение первой части'!E$7="e",1,(IF('Объяснение первой части'!E$7="b",0,"")))))</f>
        <v/>
      </c>
      <c r="F118" s="1" t="str">
        <f>IF(F117=0,0,(IF('Объяснение первой части'!F$7="e",1,(IF('Объяснение первой части'!F$7="b",0,"")))))</f>
        <v/>
      </c>
      <c r="G118" s="1" t="str">
        <f>IF(G117=0,0,(IF('Объяснение первой части'!G$7="e",1,(IF('Объяснение первой части'!G$7="b",0,"")))))</f>
        <v/>
      </c>
      <c r="H118" s="1" t="str">
        <f>IF(H117=0,0,(IF('Объяснение первой части'!H$7="e",1,(IF('Объяснение первой части'!H$7="b",0,"")))))</f>
        <v/>
      </c>
      <c r="I118" s="1" t="str">
        <f>IF(I117=0,0,(IF('Объяснение первой части'!I$7="e",1,(IF('Объяснение первой части'!I$7="b",0,"")))))</f>
        <v/>
      </c>
      <c r="J118" s="1" t="str">
        <f>IF(J117=0,0,(IF('Объяснение первой части'!J$7="e",1,(IF('Объяснение первой части'!J$7="b",0,"")))))</f>
        <v/>
      </c>
      <c r="K118" s="1" t="str">
        <f>IF(K117=0,0,(IF('Объяснение первой части'!K$7="e",1,(IF('Объяснение первой части'!K$7="b",0,"")))))</f>
        <v/>
      </c>
      <c r="L118" s="1" t="str">
        <f>IF(L117=0,0,(IF('Объяснение первой части'!L$7="e",1,(IF('Объяснение первой части'!L$7="b",0,"")))))</f>
        <v/>
      </c>
      <c r="M118" s="1" t="str">
        <f>IF(M117=0,0,(IF('Объяснение первой части'!M$7="e",1,(IF('Объяснение первой части'!M$7="b",0,"")))))</f>
        <v/>
      </c>
      <c r="N118" s="1" t="str">
        <f>IF(N117=0,0,(IF('Объяснение первой части'!N$7="e",1,(IF('Объяснение первой части'!N$7="b",0,"")))))</f>
        <v/>
      </c>
      <c r="O118" s="1" t="str">
        <f>IF(O117=0,0,(IF('Объяснение первой части'!O$7="e",1,(IF('Объяснение первой части'!O$7="b",0,"")))))</f>
        <v/>
      </c>
      <c r="P118" s="1" t="str">
        <f>IF(P117=0,0,(IF('Объяснение первой части'!P$7="e",1,(IF('Объяснение первой части'!P$7="b",0,"")))))</f>
        <v/>
      </c>
      <c r="Q118" s="1" t="str">
        <f>IF(Q117=0,0,(IF('Объяснение первой части'!Q$7="e",1,(IF('Объяснение первой части'!Q$7="b",0,"")))))</f>
        <v/>
      </c>
      <c r="R118" s="1" t="str">
        <f>IF(R117=0,0,(IF('Объяснение первой части'!R$7="e",1,(IF('Объяснение первой части'!R$7="b",0,"")))))</f>
        <v/>
      </c>
      <c r="S118" s="1" t="str">
        <f>IF(S117=0,0,(IF('Объяснение первой части'!S$7="e",1,(IF('Объяснение первой части'!S$7="b",0,"")))))</f>
        <v/>
      </c>
      <c r="T118" s="1" t="str">
        <f>IF(T117=0,0,(IF('Объяснение первой части'!T$7="e",1,(IF('Объяснение первой части'!T$7="b",0,"")))))</f>
        <v/>
      </c>
      <c r="U118" s="1" t="str">
        <f>IF(U117=0,0,(IF('Объяснение первой части'!U$7="e",1,(IF('Объяснение первой части'!U$7="b",0,"")))))</f>
        <v/>
      </c>
      <c r="V118" s="1" t="str">
        <f>IF(V117=0,0,(IF('Объяснение первой части'!V$7="e",1,(IF('Объяснение первой части'!V$7="b",0,"")))))</f>
        <v/>
      </c>
      <c r="W118" s="1" t="str">
        <f>IF(W117=0,0,(IF('Объяснение первой части'!W$7="e",1,(IF('Объяснение первой части'!W$7="b",0,"")))))</f>
        <v/>
      </c>
      <c r="X118" s="1" t="str">
        <f>IF(X117=0,0,(IF('Объяснение первой части'!X$7="e",1,(IF('Объяснение первой части'!X$7="b",0,"")))))</f>
        <v/>
      </c>
      <c r="Y118" s="1" t="str">
        <f>IF(Y117=0,0,(IF('Объяснение первой части'!Y$7="e",1,(IF('Объяснение первой части'!Y$7="b",0,"")))))</f>
        <v/>
      </c>
      <c r="Z118" s="1" t="str">
        <f>IF(Z117=0,0,(IF('Объяснение первой части'!Z$7="e",1,(IF('Объяснение первой части'!Z$7="b",0,"")))))</f>
        <v/>
      </c>
      <c r="AA118" s="1" t="str">
        <f>IF(AA117=0,0,(IF('Объяснение первой части'!AA$7="e",1,(IF('Объяснение первой части'!AA$7="b",0,"")))))</f>
        <v/>
      </c>
      <c r="AB118" s="1" t="str">
        <f>IF(AB117=0,0,(IF('Объяснение первой части'!AB$7="e",1,(IF('Объяснение первой части'!AB$7="b",0,"")))))</f>
        <v/>
      </c>
      <c r="AC118" s="1" t="str">
        <f>IF(AC117=0,0,(IF('Объяснение первой части'!AC$7="e",1,(IF('Объяснение первой части'!AC$7="b",0,"")))))</f>
        <v/>
      </c>
      <c r="AD118" s="1" t="str">
        <f>IF(AD117=0,0,(IF('Объяснение первой части'!AD$7="e",1,(IF('Объяснение первой части'!AD$7="b",0,"")))))</f>
        <v/>
      </c>
      <c r="AE118" s="1" t="str">
        <f>IF(AE117=0,0,(IF('Объяснение первой части'!AE$7="e",1,(IF('Объяснение первой части'!AE$7="b",0,"")))))</f>
        <v/>
      </c>
      <c r="AF118" s="1" t="str">
        <f>IF(AF117=0,0,(IF('Объяснение первой части'!AF$7="e",1,(IF('Объяснение первой части'!AF$7="b",0,"")))))</f>
        <v/>
      </c>
      <c r="AG118" s="1" t="str">
        <f>IF(AG117=0,0,(IF('Объяснение первой части'!AG$7="e",1,(IF('Объяснение первой части'!AG$7="b",0,"")))))</f>
        <v/>
      </c>
      <c r="AH118" s="1" t="str">
        <f>IF(AH117=0,0,(IF('Объяснение первой части'!AH$7="e",1,(IF('Объяснение первой части'!AH$7="b",0,"")))))</f>
        <v/>
      </c>
      <c r="AI118" s="1" t="str">
        <f>IF(AI117=0,0,(IF('Объяснение первой части'!AI$7="e",1,(IF('Объяснение первой части'!AI$7="b",0,"")))))</f>
        <v/>
      </c>
      <c r="AJ118" s="1" t="str">
        <f>IF(AJ117=0,0,(IF('Объяснение первой части'!AJ$7="e",1,(IF('Объяснение первой части'!AJ$7="b",0,"")))))</f>
        <v/>
      </c>
      <c r="AK118" s="1" t="str">
        <f>IF(AK117=0,0,(IF('Объяснение первой части'!AK$7="e",1,(IF('Объяснение первой части'!AK$7="b",0,"")))))</f>
        <v/>
      </c>
      <c r="AL118" s="1" t="str">
        <f>IF(AL117=0,0,(IF('Объяснение первой части'!AL$7="e",1,(IF('Объяснение первой части'!AL$7="b",0,"")))))</f>
        <v/>
      </c>
      <c r="AM118" s="1" t="str">
        <f>IF(AM117=0,0,(IF('Объяснение первой части'!AM$7="e",1,(IF('Объяснение первой части'!AM$7="b",0,"")))))</f>
        <v/>
      </c>
      <c r="AN118" s="1" t="str">
        <f>IF(AN117=0,0,(IF('Объяснение первой части'!AN$7="e",1,(IF('Объяснение первой части'!AN$7="b",0,"")))))</f>
        <v/>
      </c>
      <c r="AO118" s="1" t="str">
        <f>IF(AO117=0,0,(IF('Объяснение первой части'!AO$7="e",1,(IF('Объяснение первой части'!AO$7="b",0,"")))))</f>
        <v/>
      </c>
      <c r="AP118" s="1" t="str">
        <f>IF(AP117=0,0,(IF('Объяснение первой части'!AP$7="e",1,(IF('Объяснение первой части'!AP$7="b",0,"")))))</f>
        <v/>
      </c>
      <c r="AQ118" s="1" t="str">
        <f>IF(AQ117=0,0,(IF('Объяснение первой части'!AQ$7="e",1,(IF('Объяснение первой части'!AQ$7="b",0,"")))))</f>
        <v/>
      </c>
      <c r="AR118" s="1" t="str">
        <f>IF(AR117=0,0,(IF('Объяснение первой части'!AR$7="e",1,(IF('Объяснение первой части'!AR$7="b",0,"")))))</f>
        <v/>
      </c>
      <c r="AS118" s="1" t="str">
        <f>IF(AS117=0,0,(IF('Объяснение первой части'!AS$7="e",1,(IF('Объяснение первой части'!AS$7="b",0,"")))))</f>
        <v/>
      </c>
      <c r="AT118" s="1" t="str">
        <f>IF(AT117=0,0,(IF('Объяснение первой части'!AT$7="e",1,(IF('Объяснение первой части'!AT$7="b",0,"")))))</f>
        <v/>
      </c>
      <c r="AU118" s="1" t="str">
        <f>IF(AU117=0,0,(IF('Объяснение первой части'!AU$7="e",1,(IF('Объяснение первой части'!AU$7="b",0,"")))))</f>
        <v/>
      </c>
      <c r="AV118" s="1" t="str">
        <f>IF(AV117=0,0,(IF('Объяснение первой части'!AV$7="e",1,(IF('Объяснение первой части'!AV$7="b",0,"")))))</f>
        <v/>
      </c>
      <c r="AW118" s="1" t="str">
        <f>IF(AW117=0,0,(IF('Объяснение первой части'!AW$7="e",1,(IF('Объяснение первой части'!AW$7="b",0,"")))))</f>
        <v/>
      </c>
      <c r="AX118" s="1" t="str">
        <f>IF(AX117=0,0,(IF('Объяснение первой части'!AX$7="e",1,(IF('Объяснение первой части'!AX$7="b",0,"")))))</f>
        <v/>
      </c>
      <c r="AY118" s="1" t="str">
        <f>IF(AY117=0,0,(IF('Объяснение первой части'!AY$7="e",1,(IF('Объяснение первой части'!AY$7="b",0,"")))))</f>
        <v/>
      </c>
      <c r="AZ118" s="1" t="str">
        <f>IF(AZ117=0,0,(IF('Объяснение первой части'!AZ$7="e",1,(IF('Объяснение первой части'!AZ$7="b",0,"")))))</f>
        <v/>
      </c>
      <c r="BA118" s="1" t="str">
        <f>IF(BA117=0,0,(IF('Объяснение первой части'!BA$7="e",1,(IF('Объяснение первой части'!BA$7="b",0,"")))))</f>
        <v/>
      </c>
      <c r="BB118" s="1" t="str">
        <f>IF(BB117=0,0,(IF('Объяснение первой части'!BB$7="e",1,(IF('Объяснение первой части'!BB$7="b",0,"")))))</f>
        <v/>
      </c>
      <c r="BC118" s="1" t="str">
        <f>IF(BC117=0,0,(IF('Объяснение первой части'!BC$7="e",1,(IF('Объяснение первой части'!BC$7="b",0,"")))))</f>
        <v/>
      </c>
      <c r="BD118" s="1" t="str">
        <f>IF(BD117=0,0,(IF('Объяснение первой части'!BD$7="e",1,(IF('Объяснение первой части'!BD$7="b",0,"")))))</f>
        <v/>
      </c>
      <c r="BE118" s="1" t="str">
        <f>IF(BE117=0,0,(IF('Объяснение первой части'!BE$7="e",1,(IF('Объяснение первой части'!BE$7="b",0,"")))))</f>
        <v/>
      </c>
      <c r="BF118" s="1" t="str">
        <f>IF(BF117=0,0,(IF('Объяснение первой части'!BF$7="e",1,(IF('Объяснение первой части'!BF$7="b",0,"")))))</f>
        <v/>
      </c>
      <c r="BG118" s="1" t="str">
        <f>IF(BG117=0,0,(IF('Объяснение первой части'!BG$7="e",1,(IF('Объяснение первой части'!BG$7="b",0,"")))))</f>
        <v/>
      </c>
      <c r="BH118" s="1" t="str">
        <f>IF(BH117=0,0,(IF('Объяснение первой части'!BH$7="e",1,(IF('Объяснение первой части'!BH$7="b",0,"")))))</f>
        <v/>
      </c>
      <c r="BI118" s="1" t="str">
        <f>IF(BI117=0,0,(IF('Объяснение первой части'!BI$7="e",1,(IF('Объяснение первой части'!BI$7="b",0,"")))))</f>
        <v/>
      </c>
      <c r="BJ118" s="1" t="str">
        <f>IF(BJ117=0,0,(IF('Объяснение первой части'!BJ$7="e",1,(IF('Объяснение первой части'!BJ$7="b",0,"")))))</f>
        <v/>
      </c>
      <c r="BK118" s="1" t="str">
        <f>IF(BK117=0,0,(IF('Объяснение первой части'!BK$7="e",1,(IF('Объяснение первой части'!BK$7="b",0,"")))))</f>
        <v/>
      </c>
      <c r="BL118" s="1" t="str">
        <f>IF(BL117=0,0,(IF('Объяснение первой части'!BL$7="e",1,(IF('Объяснение первой части'!BL$7="b",0,"")))))</f>
        <v/>
      </c>
      <c r="BM118" s="1" t="str">
        <f>IF(BM117=0,0,(IF('Объяснение первой части'!BM$7="e",1,(IF('Объяснение первой части'!BM$7="b",0,"")))))</f>
        <v/>
      </c>
      <c r="BN118" s="1" t="str">
        <f>IF(BN117=0,0,(IF('Объяснение первой части'!BN$7="e",1,(IF('Объяснение первой части'!BN$7="b",0,"")))))</f>
        <v/>
      </c>
      <c r="BO118" s="1" t="str">
        <f>IF(BO117=0,0,(IF('Объяснение первой части'!BO$7="e",1,(IF('Объяснение первой части'!BO$7="b",0,"")))))</f>
        <v/>
      </c>
      <c r="BP118" s="1" t="str">
        <f>IF(BP117=0,0,(IF('Объяснение первой части'!BP$7="e",1,(IF('Объяснение первой части'!BP$7="b",0,"")))))</f>
        <v/>
      </c>
      <c r="BQ118" s="1" t="str">
        <f>IF(BQ117=0,0,(IF('Объяснение первой части'!BQ$7="e",1,(IF('Объяснение первой части'!BQ$7="b",0,"")))))</f>
        <v/>
      </c>
      <c r="BR118" s="1" t="str">
        <f>IF(BR117=0,0,(IF('Объяснение первой части'!BR$7="e",1,(IF('Объяснение первой части'!BR$7="b",0,"")))))</f>
        <v/>
      </c>
      <c r="BS118" s="1" t="str">
        <f>IF(BS117=0,0,(IF('Объяснение первой части'!BS$7="e",1,(IF('Объяснение первой части'!BS$7="b",0,"")))))</f>
        <v/>
      </c>
      <c r="BT118" s="1" t="str">
        <f>IF(BT117=0,0,(IF('Объяснение первой части'!BT$7="e",1,(IF('Объяснение первой части'!BT$7="b",0,"")))))</f>
        <v/>
      </c>
      <c r="BU118" s="1" t="str">
        <f>IF(BU117=0,0,(IF('Объяснение первой части'!BU$7="e",1,(IF('Объяснение первой части'!BU$7="b",0,"")))))</f>
        <v/>
      </c>
      <c r="BV118" s="1" t="str">
        <f>IF(BV117=0,0,(IF('Объяснение первой части'!BV$7="e",1,(IF('Объяснение первой части'!BV$7="b",0,"")))))</f>
        <v/>
      </c>
      <c r="BW118" s="1" t="str">
        <f>IF(BW117=0,0,(IF('Объяснение первой части'!BW$7="e",1,(IF('Объяснение первой части'!BW$7="b",0,"")))))</f>
        <v/>
      </c>
      <c r="BX118" s="1" t="str">
        <f>IF(BX117=0,0,(IF('Объяснение первой части'!BX$7="e",1,(IF('Объяснение первой части'!BX$7="b",0,"")))))</f>
        <v/>
      </c>
      <c r="BY118" s="1" t="str">
        <f>IF(BY117=0,0,(IF('Объяснение первой части'!BY$7="e",1,(IF('Объяснение первой части'!BY$7="b",0,"")))))</f>
        <v/>
      </c>
      <c r="BZ118" s="1" t="str">
        <f>IF(BZ117=0,0,(IF('Объяснение первой части'!BZ$7="e",1,(IF('Объяснение первой части'!BZ$7="b",0,"")))))</f>
        <v/>
      </c>
      <c r="CA118" s="1" t="str">
        <f>IF(CA117=0,0,(IF('Объяснение первой части'!CA$7="e",1,(IF('Объяснение первой части'!CA$7="b",0,"")))))</f>
        <v/>
      </c>
      <c r="CB118" s="1" t="str">
        <f>IF(CB117=0,0,(IF('Объяснение первой части'!CB$7="e",1,(IF('Объяснение первой части'!CB$7="b",0,"")))))</f>
        <v/>
      </c>
      <c r="CC118" s="1" t="str">
        <f>IF(CC117=0,0,(IF('Объяснение первой части'!CC$7="e",1,(IF('Объяснение первой части'!CC$7="b",0,"")))))</f>
        <v/>
      </c>
      <c r="CD118" s="1" t="str">
        <f>IF(CD117=0,0,(IF('Объяснение первой части'!CD$7="e",1,(IF('Объяснение первой части'!CD$7="b",0,"")))))</f>
        <v/>
      </c>
      <c r="CE118" s="1" t="str">
        <f>IF(CE117=0,0,(IF('Объяснение первой части'!CE$7="e",1,(IF('Объяснение первой части'!CE$7="b",0,"")))))</f>
        <v/>
      </c>
      <c r="CF118" s="1" t="str">
        <f>IF(CF117=0,0,(IF('Объяснение первой части'!CF$7="e",1,(IF('Объяснение первой части'!CF$7="b",0,"")))))</f>
        <v/>
      </c>
      <c r="CG118" s="1" t="str">
        <f>IF(CG117=0,0,(IF('Объяснение первой части'!CG$7="e",1,(IF('Объяснение первой части'!CG$7="b",0,"")))))</f>
        <v/>
      </c>
      <c r="CH118" s="1" t="str">
        <f>IF(CH117=0,0,(IF('Объяснение первой части'!CH$7="e",1,(IF('Объяснение первой части'!CH$7="b",0,"")))))</f>
        <v/>
      </c>
      <c r="CI118" s="1" t="str">
        <f>IF(CI117=0,0,(IF('Объяснение первой части'!CI$7="e",1,(IF('Объяснение первой части'!CI$7="b",0,"")))))</f>
        <v/>
      </c>
      <c r="CJ118" s="1" t="str">
        <f>IF(CJ117=0,0,(IF('Объяснение первой части'!CJ$7="e",1,(IF('Объяснение первой части'!CJ$7="b",0,"")))))</f>
        <v/>
      </c>
      <c r="CK118" s="1" t="str">
        <f>IF(CK117=0,0,(IF('Объяснение первой части'!CK$7="e",1,(IF('Объяснение первой части'!CK$7="b",0,"")))))</f>
        <v/>
      </c>
      <c r="CL118" s="1" t="str">
        <f>IF(CL117=0,0,(IF('Объяснение первой части'!CL$7="e",1,(IF('Объяснение первой части'!CL$7="b",0,"")))))</f>
        <v/>
      </c>
      <c r="CM118" s="1" t="str">
        <f>IF(CM117=0,0,(IF('Объяснение первой части'!CM$7="e",1,(IF('Объяснение первой части'!CM$7="b",0,"")))))</f>
        <v/>
      </c>
      <c r="CN118" s="1" t="str">
        <f>IF(CN117=0,0,(IF('Объяснение первой части'!CN$7="e",1,(IF('Объяснение первой части'!CN$7="b",0,"")))))</f>
        <v/>
      </c>
      <c r="CO118" s="1" t="str">
        <f>IF(CO117=0,0,(IF('Объяснение первой части'!CO$7="e",1,(IF('Объяснение первой части'!CO$7="b",0,"")))))</f>
        <v/>
      </c>
      <c r="CP118" s="1" t="str">
        <f>IF(CP117=0,0,(IF('Объяснение первой части'!CP$7="e",1,(IF('Объяснение первой части'!CP$7="b",0,"")))))</f>
        <v/>
      </c>
      <c r="CQ118" s="1" t="str">
        <f>IF(CQ117=0,0,(IF('Объяснение первой части'!CQ$7="e",1,(IF('Объяснение первой части'!CQ$7="b",0,"")))))</f>
        <v/>
      </c>
      <c r="CR118" s="1" t="str">
        <f>IF(CR117=0,0,(IF('Объяснение первой части'!CR$7="e",1,(IF('Объяснение первой части'!CR$7="b",0,"")))))</f>
        <v/>
      </c>
      <c r="CS118" s="1" t="str">
        <f>IF(CS117=0,0,(IF('Объяснение первой части'!CS$7="e",1,(IF('Объяснение первой части'!CS$7="b",0,"")))))</f>
        <v/>
      </c>
      <c r="CT118" s="1" t="str">
        <f>IF(CT117=0,0,(IF('Объяснение первой части'!CT$7="e",1,(IF('Объяснение первой части'!CT$7="b",0,"")))))</f>
        <v/>
      </c>
      <c r="CU118" s="1" t="str">
        <f>IF(CU117=0,0,(IF('Объяснение первой части'!CU$7="e",1,(IF('Объяснение первой части'!CU$7="b",0,"")))))</f>
        <v/>
      </c>
      <c r="CV118" s="1" t="str">
        <f>IF(CV117=0,0,(IF('Объяснение первой части'!CV$7="e",1,(IF('Объяснение первой части'!CV$7="b",0,"")))))</f>
        <v/>
      </c>
      <c r="CW118" s="1" t="str">
        <f>IF(CW117=0,0,(IF('Объяснение первой части'!CW$7="e",1,(IF('Объяснение первой части'!CW$7="b",0,"")))))</f>
        <v/>
      </c>
      <c r="CX118" s="50" t="str">
        <f>IF(CX117=0,0,(IF('Объяснение первой части'!CX$7="e",1,(IF('Объяснение первой части'!CX$7="b",0,"")))))</f>
        <v/>
      </c>
    </row>
    <row r="119" spans="1:102" x14ac:dyDescent="0.25">
      <c r="A119" s="121"/>
      <c r="B119" s="12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50"/>
    </row>
    <row r="120" spans="1:102" s="110" customFormat="1" x14ac:dyDescent="0.25">
      <c r="A120" s="121"/>
      <c r="B120" s="124" t="s">
        <v>70</v>
      </c>
      <c r="C120" s="113" t="str">
        <f>IF('Объяснение первой части'!C$3="e",1,(IF('Объяснение первой части'!C$3="c",0,"")))</f>
        <v/>
      </c>
      <c r="D120" s="113" t="str">
        <f>IF('Объяснение первой части'!D$3="e",1,(IF('Объяснение первой части'!D$3="c",0,"")))</f>
        <v/>
      </c>
      <c r="E120" s="113" t="str">
        <f>IF('Объяснение первой части'!E$3="e",1,(IF('Объяснение первой части'!E$3="c",0,"")))</f>
        <v/>
      </c>
      <c r="F120" s="113" t="str">
        <f>IF('Объяснение первой части'!F$3="e",1,(IF('Объяснение первой части'!F$3="c",0,"")))</f>
        <v/>
      </c>
      <c r="G120" s="113" t="str">
        <f>IF('Объяснение первой части'!G$3="e",1,(IF('Объяснение первой части'!G$3="c",0,"")))</f>
        <v/>
      </c>
      <c r="H120" s="113" t="str">
        <f>IF('Объяснение первой части'!H$3="e",1,(IF('Объяснение первой части'!H$3="c",0,"")))</f>
        <v/>
      </c>
      <c r="I120" s="113" t="str">
        <f>IF('Объяснение первой части'!I$3="e",1,(IF('Объяснение первой части'!I$3="c",0,"")))</f>
        <v/>
      </c>
      <c r="J120" s="113" t="str">
        <f>IF('Объяснение первой части'!J$3="e",1,(IF('Объяснение первой части'!J$3="c",0,"")))</f>
        <v/>
      </c>
      <c r="K120" s="113" t="str">
        <f>IF('Объяснение первой части'!K$3="e",1,(IF('Объяснение первой части'!K$3="c",0,"")))</f>
        <v/>
      </c>
      <c r="L120" s="113" t="str">
        <f>IF('Объяснение первой части'!L$3="e",1,(IF('Объяснение первой части'!L$3="c",0,"")))</f>
        <v/>
      </c>
      <c r="M120" s="113" t="str">
        <f>IF('Объяснение первой части'!M$3="e",1,(IF('Объяснение первой части'!M$3="c",0,"")))</f>
        <v/>
      </c>
      <c r="N120" s="113" t="str">
        <f>IF('Объяснение первой части'!N$3="e",1,(IF('Объяснение первой части'!N$3="c",0,"")))</f>
        <v/>
      </c>
      <c r="O120" s="113" t="str">
        <f>IF('Объяснение первой части'!O$3="e",1,(IF('Объяснение первой части'!O$3="c",0,"")))</f>
        <v/>
      </c>
      <c r="P120" s="113" t="str">
        <f>IF('Объяснение первой части'!P$3="e",1,(IF('Объяснение первой части'!P$3="c",0,"")))</f>
        <v/>
      </c>
      <c r="Q120" s="113" t="str">
        <f>IF('Объяснение первой части'!Q$3="e",1,(IF('Объяснение первой части'!Q$3="c",0,"")))</f>
        <v/>
      </c>
      <c r="R120" s="113" t="str">
        <f>IF('Объяснение первой части'!R$3="e",1,(IF('Объяснение первой части'!R$3="c",0,"")))</f>
        <v/>
      </c>
      <c r="S120" s="113" t="str">
        <f>IF('Объяснение первой части'!S$3="e",1,(IF('Объяснение первой части'!S$3="c",0,"")))</f>
        <v/>
      </c>
      <c r="T120" s="113" t="str">
        <f>IF('Объяснение первой части'!T$3="e",1,(IF('Объяснение первой части'!T$3="c",0,"")))</f>
        <v/>
      </c>
      <c r="U120" s="113" t="str">
        <f>IF('Объяснение первой части'!U$3="e",1,(IF('Объяснение первой части'!U$3="c",0,"")))</f>
        <v/>
      </c>
      <c r="V120" s="113" t="str">
        <f>IF('Объяснение первой части'!V$3="e",1,(IF('Объяснение первой части'!V$3="c",0,"")))</f>
        <v/>
      </c>
      <c r="W120" s="113" t="str">
        <f>IF('Объяснение первой части'!W$3="e",1,(IF('Объяснение первой части'!W$3="c",0,"")))</f>
        <v/>
      </c>
      <c r="X120" s="113" t="str">
        <f>IF('Объяснение первой части'!X$3="e",1,(IF('Объяснение первой части'!X$3="c",0,"")))</f>
        <v/>
      </c>
      <c r="Y120" s="113" t="str">
        <f>IF('Объяснение первой части'!Y$3="e",1,(IF('Объяснение первой части'!Y$3="c",0,"")))</f>
        <v/>
      </c>
      <c r="Z120" s="113" t="str">
        <f>IF('Объяснение первой части'!Z$3="e",1,(IF('Объяснение первой части'!Z$3="c",0,"")))</f>
        <v/>
      </c>
      <c r="AA120" s="113" t="str">
        <f>IF('Объяснение первой части'!AA$3="e",1,(IF('Объяснение первой части'!AA$3="c",0,"")))</f>
        <v/>
      </c>
      <c r="AB120" s="113" t="str">
        <f>IF('Объяснение первой части'!AB$3="e",1,(IF('Объяснение первой части'!AB$3="c",0,"")))</f>
        <v/>
      </c>
      <c r="AC120" s="113" t="str">
        <f>IF('Объяснение первой части'!AC$3="e",1,(IF('Объяснение первой части'!AC$3="c",0,"")))</f>
        <v/>
      </c>
      <c r="AD120" s="113" t="str">
        <f>IF('Объяснение первой части'!AD$3="e",1,(IF('Объяснение первой части'!AD$3="c",0,"")))</f>
        <v/>
      </c>
      <c r="AE120" s="113" t="str">
        <f>IF('Объяснение первой части'!AE$3="e",1,(IF('Объяснение первой части'!AE$3="c",0,"")))</f>
        <v/>
      </c>
      <c r="AF120" s="113" t="str">
        <f>IF('Объяснение первой части'!AF$3="e",1,(IF('Объяснение первой части'!AF$3="c",0,"")))</f>
        <v/>
      </c>
      <c r="AG120" s="113" t="str">
        <f>IF('Объяснение первой части'!AG$3="e",1,(IF('Объяснение первой части'!AG$3="c",0,"")))</f>
        <v/>
      </c>
      <c r="AH120" s="113" t="str">
        <f>IF('Объяснение первой части'!AH$3="e",1,(IF('Объяснение первой части'!AH$3="c",0,"")))</f>
        <v/>
      </c>
      <c r="AI120" s="113" t="str">
        <f>IF('Объяснение первой части'!AI$3="e",1,(IF('Объяснение первой части'!AI$3="c",0,"")))</f>
        <v/>
      </c>
      <c r="AJ120" s="113" t="str">
        <f>IF('Объяснение первой части'!AJ$3="e",1,(IF('Объяснение первой части'!AJ$3="c",0,"")))</f>
        <v/>
      </c>
      <c r="AK120" s="113" t="str">
        <f>IF('Объяснение первой части'!AK$3="e",1,(IF('Объяснение первой части'!AK$3="c",0,"")))</f>
        <v/>
      </c>
      <c r="AL120" s="113" t="str">
        <f>IF('Объяснение первой части'!AL$3="e",1,(IF('Объяснение первой части'!AL$3="c",0,"")))</f>
        <v/>
      </c>
      <c r="AM120" s="113" t="str">
        <f>IF('Объяснение первой части'!AM$3="e",1,(IF('Объяснение первой части'!AM$3="c",0,"")))</f>
        <v/>
      </c>
      <c r="AN120" s="113" t="str">
        <f>IF('Объяснение первой части'!AN$3="e",1,(IF('Объяснение первой части'!AN$3="c",0,"")))</f>
        <v/>
      </c>
      <c r="AO120" s="113" t="str">
        <f>IF('Объяснение первой части'!AO$3="e",1,(IF('Объяснение первой части'!AO$3="c",0,"")))</f>
        <v/>
      </c>
      <c r="AP120" s="113" t="str">
        <f>IF('Объяснение первой части'!AP$3="e",1,(IF('Объяснение первой части'!AP$3="c",0,"")))</f>
        <v/>
      </c>
      <c r="AQ120" s="113" t="str">
        <f>IF('Объяснение первой части'!AQ$3="e",1,(IF('Объяснение первой части'!AQ$3="c",0,"")))</f>
        <v/>
      </c>
      <c r="AR120" s="113" t="str">
        <f>IF('Объяснение первой части'!AR$3="e",1,(IF('Объяснение первой части'!AR$3="c",0,"")))</f>
        <v/>
      </c>
      <c r="AS120" s="113" t="str">
        <f>IF('Объяснение первой части'!AS$3="e",1,(IF('Объяснение первой части'!AS$3="c",0,"")))</f>
        <v/>
      </c>
      <c r="AT120" s="113" t="str">
        <f>IF('Объяснение первой части'!AT$3="e",1,(IF('Объяснение первой части'!AT$3="c",0,"")))</f>
        <v/>
      </c>
      <c r="AU120" s="113" t="str">
        <f>IF('Объяснение первой части'!AU$3="e",1,(IF('Объяснение первой части'!AU$3="c",0,"")))</f>
        <v/>
      </c>
      <c r="AV120" s="113" t="str">
        <f>IF('Объяснение первой части'!AV$3="e",1,(IF('Объяснение первой части'!AV$3="c",0,"")))</f>
        <v/>
      </c>
      <c r="AW120" s="113" t="str">
        <f>IF('Объяснение первой части'!AW$3="e",1,(IF('Объяснение первой части'!AW$3="c",0,"")))</f>
        <v/>
      </c>
      <c r="AX120" s="113" t="str">
        <f>IF('Объяснение первой части'!AX$3="e",1,(IF('Объяснение первой части'!AX$3="c",0,"")))</f>
        <v/>
      </c>
      <c r="AY120" s="113" t="str">
        <f>IF('Объяснение первой части'!AY$3="e",1,(IF('Объяснение первой части'!AY$3="c",0,"")))</f>
        <v/>
      </c>
      <c r="AZ120" s="113" t="str">
        <f>IF('Объяснение первой части'!AZ$3="e",1,(IF('Объяснение первой части'!AZ$3="c",0,"")))</f>
        <v/>
      </c>
      <c r="BA120" s="113" t="str">
        <f>IF('Объяснение первой части'!BA$3="e",1,(IF('Объяснение первой части'!BA$3="c",0,"")))</f>
        <v/>
      </c>
      <c r="BB120" s="113" t="str">
        <f>IF('Объяснение первой части'!BB$3="e",1,(IF('Объяснение первой части'!BB$3="c",0,"")))</f>
        <v/>
      </c>
      <c r="BC120" s="113" t="str">
        <f>IF('Объяснение первой части'!BC$3="e",1,(IF('Объяснение первой части'!BC$3="c",0,"")))</f>
        <v/>
      </c>
      <c r="BD120" s="113" t="str">
        <f>IF('Объяснение первой части'!BD$3="e",1,(IF('Объяснение первой части'!BD$3="c",0,"")))</f>
        <v/>
      </c>
      <c r="BE120" s="113" t="str">
        <f>IF('Объяснение первой части'!BE$3="e",1,(IF('Объяснение первой части'!BE$3="c",0,"")))</f>
        <v/>
      </c>
      <c r="BF120" s="113" t="str">
        <f>IF('Объяснение первой части'!BF$3="e",1,(IF('Объяснение первой части'!BF$3="c",0,"")))</f>
        <v/>
      </c>
      <c r="BG120" s="113" t="str">
        <f>IF('Объяснение первой части'!BG$3="e",1,(IF('Объяснение первой части'!BG$3="c",0,"")))</f>
        <v/>
      </c>
      <c r="BH120" s="113" t="str">
        <f>IF('Объяснение первой части'!BH$3="e",1,(IF('Объяснение первой части'!BH$3="c",0,"")))</f>
        <v/>
      </c>
      <c r="BI120" s="113" t="str">
        <f>IF('Объяснение первой части'!BI$3="e",1,(IF('Объяснение первой части'!BI$3="c",0,"")))</f>
        <v/>
      </c>
      <c r="BJ120" s="113" t="str">
        <f>IF('Объяснение первой части'!BJ$3="e",1,(IF('Объяснение первой части'!BJ$3="c",0,"")))</f>
        <v/>
      </c>
      <c r="BK120" s="113" t="str">
        <f>IF('Объяснение первой части'!BK$3="e",1,(IF('Объяснение первой части'!BK$3="c",0,"")))</f>
        <v/>
      </c>
      <c r="BL120" s="113" t="str">
        <f>IF('Объяснение первой части'!BL$3="e",1,(IF('Объяснение первой части'!BL$3="c",0,"")))</f>
        <v/>
      </c>
      <c r="BM120" s="113" t="str">
        <f>IF('Объяснение первой части'!BM$3="e",1,(IF('Объяснение первой части'!BM$3="c",0,"")))</f>
        <v/>
      </c>
      <c r="BN120" s="113" t="str">
        <f>IF('Объяснение первой части'!BN$3="e",1,(IF('Объяснение первой части'!BN$3="c",0,"")))</f>
        <v/>
      </c>
      <c r="BO120" s="113" t="str">
        <f>IF('Объяснение первой части'!BO$3="e",1,(IF('Объяснение первой части'!BO$3="c",0,"")))</f>
        <v/>
      </c>
      <c r="BP120" s="113" t="str">
        <f>IF('Объяснение первой части'!BP$3="e",1,(IF('Объяснение первой части'!BP$3="c",0,"")))</f>
        <v/>
      </c>
      <c r="BQ120" s="113" t="str">
        <f>IF('Объяснение первой части'!BQ$3="e",1,(IF('Объяснение первой части'!BQ$3="c",0,"")))</f>
        <v/>
      </c>
      <c r="BR120" s="113" t="str">
        <f>IF('Объяснение первой части'!BR$3="e",1,(IF('Объяснение первой части'!BR$3="c",0,"")))</f>
        <v/>
      </c>
      <c r="BS120" s="113" t="str">
        <f>IF('Объяснение первой части'!BS$3="e",1,(IF('Объяснение первой части'!BS$3="c",0,"")))</f>
        <v/>
      </c>
      <c r="BT120" s="113" t="str">
        <f>IF('Объяснение первой части'!BT$3="e",1,(IF('Объяснение первой части'!BT$3="c",0,"")))</f>
        <v/>
      </c>
      <c r="BU120" s="113" t="str">
        <f>IF('Объяснение первой части'!BU$3="e",1,(IF('Объяснение первой части'!BU$3="c",0,"")))</f>
        <v/>
      </c>
      <c r="BV120" s="113" t="str">
        <f>IF('Объяснение первой части'!BV$3="e",1,(IF('Объяснение первой части'!BV$3="c",0,"")))</f>
        <v/>
      </c>
      <c r="BW120" s="113" t="str">
        <f>IF('Объяснение первой части'!BW$3="e",1,(IF('Объяснение первой части'!BW$3="c",0,"")))</f>
        <v/>
      </c>
      <c r="BX120" s="113" t="str">
        <f>IF('Объяснение первой части'!BX$3="e",1,(IF('Объяснение первой части'!BX$3="c",0,"")))</f>
        <v/>
      </c>
      <c r="BY120" s="113" t="str">
        <f>IF('Объяснение первой части'!BY$3="e",1,(IF('Объяснение первой части'!BY$3="c",0,"")))</f>
        <v/>
      </c>
      <c r="BZ120" s="113" t="str">
        <f>IF('Объяснение первой части'!BZ$3="e",1,(IF('Объяснение первой части'!BZ$3="c",0,"")))</f>
        <v/>
      </c>
      <c r="CA120" s="113" t="str">
        <f>IF('Объяснение первой части'!CA$3="e",1,(IF('Объяснение первой части'!CA$3="c",0,"")))</f>
        <v/>
      </c>
      <c r="CB120" s="113" t="str">
        <f>IF('Объяснение первой части'!CB$3="e",1,(IF('Объяснение первой части'!CB$3="c",0,"")))</f>
        <v/>
      </c>
      <c r="CC120" s="113" t="str">
        <f>IF('Объяснение первой части'!CC$3="e",1,(IF('Объяснение первой части'!CC$3="c",0,"")))</f>
        <v/>
      </c>
      <c r="CD120" s="113" t="str">
        <f>IF('Объяснение первой части'!CD$3="e",1,(IF('Объяснение первой части'!CD$3="c",0,"")))</f>
        <v/>
      </c>
      <c r="CE120" s="113" t="str">
        <f>IF('Объяснение первой части'!CE$3="e",1,(IF('Объяснение первой части'!CE$3="c",0,"")))</f>
        <v/>
      </c>
      <c r="CF120" s="113" t="str">
        <f>IF('Объяснение первой части'!CF$3="e",1,(IF('Объяснение первой части'!CF$3="c",0,"")))</f>
        <v/>
      </c>
      <c r="CG120" s="113" t="str">
        <f>IF('Объяснение первой части'!CG$3="e",1,(IF('Объяснение первой части'!CG$3="c",0,"")))</f>
        <v/>
      </c>
      <c r="CH120" s="113" t="str">
        <f>IF('Объяснение первой части'!CH$3="e",1,(IF('Объяснение первой части'!CH$3="c",0,"")))</f>
        <v/>
      </c>
      <c r="CI120" s="113" t="str">
        <f>IF('Объяснение первой части'!CI$3="e",1,(IF('Объяснение первой части'!CI$3="c",0,"")))</f>
        <v/>
      </c>
      <c r="CJ120" s="113" t="str">
        <f>IF('Объяснение первой части'!CJ$3="e",1,(IF('Объяснение первой части'!CJ$3="c",0,"")))</f>
        <v/>
      </c>
      <c r="CK120" s="113" t="str">
        <f>IF('Объяснение первой части'!CK$3="e",1,(IF('Объяснение первой части'!CK$3="c",0,"")))</f>
        <v/>
      </c>
      <c r="CL120" s="113" t="str">
        <f>IF('Объяснение первой части'!CL$3="e",1,(IF('Объяснение первой части'!CL$3="c",0,"")))</f>
        <v/>
      </c>
      <c r="CM120" s="113" t="str">
        <f>IF('Объяснение первой части'!CM$3="e",1,(IF('Объяснение первой части'!CM$3="c",0,"")))</f>
        <v/>
      </c>
      <c r="CN120" s="113" t="str">
        <f>IF('Объяснение первой части'!CN$3="e",1,(IF('Объяснение первой части'!CN$3="c",0,"")))</f>
        <v/>
      </c>
      <c r="CO120" s="113" t="str">
        <f>IF('Объяснение первой части'!CO$3="e",1,(IF('Объяснение первой части'!CO$3="c",0,"")))</f>
        <v/>
      </c>
      <c r="CP120" s="113" t="str">
        <f>IF('Объяснение первой части'!CP$3="e",1,(IF('Объяснение первой части'!CP$3="c",0,"")))</f>
        <v/>
      </c>
      <c r="CQ120" s="113" t="str">
        <f>IF('Объяснение первой части'!CQ$3="e",1,(IF('Объяснение первой части'!CQ$3="c",0,"")))</f>
        <v/>
      </c>
      <c r="CR120" s="113" t="str">
        <f>IF('Объяснение первой части'!CR$3="e",1,(IF('Объяснение первой части'!CR$3="c",0,"")))</f>
        <v/>
      </c>
      <c r="CS120" s="113" t="str">
        <f>IF('Объяснение первой части'!CS$3="e",1,(IF('Объяснение первой части'!CS$3="c",0,"")))</f>
        <v/>
      </c>
      <c r="CT120" s="113" t="str">
        <f>IF('Объяснение первой части'!CT$3="e",1,(IF('Объяснение первой части'!CT$3="c",0,"")))</f>
        <v/>
      </c>
      <c r="CU120" s="113" t="str">
        <f>IF('Объяснение первой части'!CU$3="e",1,(IF('Объяснение первой части'!CU$3="c",0,"")))</f>
        <v/>
      </c>
      <c r="CV120" s="113" t="str">
        <f>IF('Объяснение первой части'!CV$3="e",1,(IF('Объяснение первой части'!CV$3="c",0,"")))</f>
        <v/>
      </c>
      <c r="CW120" s="113" t="str">
        <f>IF('Объяснение первой части'!CW$3="e",1,(IF('Объяснение первой части'!CW$3="c",0,"")))</f>
        <v/>
      </c>
      <c r="CX120" s="114" t="str">
        <f>IF('Объяснение первой части'!CX$3="e",1,(IF('Объяснение первой части'!CX$3="c",0,"")))</f>
        <v/>
      </c>
    </row>
    <row r="121" spans="1:102" x14ac:dyDescent="0.25">
      <c r="A121" s="121"/>
      <c r="B121" s="122"/>
      <c r="C121" s="1" t="str">
        <f>IF(C120=0,0,(IF('Объяснение первой части'!C$4="e",1,(IF('Объяснение первой части'!C$4="c",0,"")))))</f>
        <v/>
      </c>
      <c r="D121" s="1" t="str">
        <f>IF(D120=0,0,(IF('Объяснение первой части'!D$4="e",1,(IF('Объяснение первой части'!D$4="c",0,"")))))</f>
        <v/>
      </c>
      <c r="E121" s="1" t="str">
        <f>IF(E120=0,0,(IF('Объяснение первой части'!E$4="e",1,(IF('Объяснение первой части'!E$4="c",0,"")))))</f>
        <v/>
      </c>
      <c r="F121" s="1" t="str">
        <f>IF(F120=0,0,(IF('Объяснение первой части'!F$4="e",1,(IF('Объяснение первой части'!F$4="c",0,"")))))</f>
        <v/>
      </c>
      <c r="G121" s="1" t="str">
        <f>IF(G120=0,0,(IF('Объяснение первой части'!G$4="e",1,(IF('Объяснение первой части'!G$4="c",0,"")))))</f>
        <v/>
      </c>
      <c r="H121" s="1" t="str">
        <f>IF(H120=0,0,(IF('Объяснение первой части'!H$4="e",1,(IF('Объяснение первой части'!H$4="c",0,"")))))</f>
        <v/>
      </c>
      <c r="I121" s="1" t="str">
        <f>IF(I120=0,0,(IF('Объяснение первой части'!I$4="e",1,(IF('Объяснение первой части'!I$4="c",0,"")))))</f>
        <v/>
      </c>
      <c r="J121" s="1" t="str">
        <f>IF(J120=0,0,(IF('Объяснение первой части'!J$4="e",1,(IF('Объяснение первой части'!J$4="c",0,"")))))</f>
        <v/>
      </c>
      <c r="K121" s="1" t="str">
        <f>IF(K120=0,0,(IF('Объяснение первой части'!K$4="e",1,(IF('Объяснение первой части'!K$4="c",0,"")))))</f>
        <v/>
      </c>
      <c r="L121" s="1" t="str">
        <f>IF(L120=0,0,(IF('Объяснение первой части'!L$4="e",1,(IF('Объяснение первой части'!L$4="c",0,"")))))</f>
        <v/>
      </c>
      <c r="M121" s="1" t="str">
        <f>IF(M120=0,0,(IF('Объяснение первой части'!M$4="e",1,(IF('Объяснение первой части'!M$4="c",0,"")))))</f>
        <v/>
      </c>
      <c r="N121" s="1" t="str">
        <f>IF(N120=0,0,(IF('Объяснение первой части'!N$4="e",1,(IF('Объяснение первой части'!N$4="c",0,"")))))</f>
        <v/>
      </c>
      <c r="O121" s="1" t="str">
        <f>IF(O120=0,0,(IF('Объяснение первой части'!O$4="e",1,(IF('Объяснение первой части'!O$4="c",0,"")))))</f>
        <v/>
      </c>
      <c r="P121" s="1" t="str">
        <f>IF(P120=0,0,(IF('Объяснение первой части'!P$4="e",1,(IF('Объяснение первой части'!P$4="c",0,"")))))</f>
        <v/>
      </c>
      <c r="Q121" s="1" t="str">
        <f>IF(Q120=0,0,(IF('Объяснение первой части'!Q$4="e",1,(IF('Объяснение первой части'!Q$4="c",0,"")))))</f>
        <v/>
      </c>
      <c r="R121" s="1" t="str">
        <f>IF(R120=0,0,(IF('Объяснение первой части'!R$4="e",1,(IF('Объяснение первой части'!R$4="c",0,"")))))</f>
        <v/>
      </c>
      <c r="S121" s="1" t="str">
        <f>IF(S120=0,0,(IF('Объяснение первой части'!S$4="e",1,(IF('Объяснение первой части'!S$4="c",0,"")))))</f>
        <v/>
      </c>
      <c r="T121" s="1" t="str">
        <f>IF(T120=0,0,(IF('Объяснение первой части'!T$4="e",1,(IF('Объяснение первой части'!T$4="c",0,"")))))</f>
        <v/>
      </c>
      <c r="U121" s="1" t="str">
        <f>IF(U120=0,0,(IF('Объяснение первой части'!U$4="e",1,(IF('Объяснение первой части'!U$4="c",0,"")))))</f>
        <v/>
      </c>
      <c r="V121" s="1" t="str">
        <f>IF(V120=0,0,(IF('Объяснение первой части'!V$4="e",1,(IF('Объяснение первой части'!V$4="c",0,"")))))</f>
        <v/>
      </c>
      <c r="W121" s="1" t="str">
        <f>IF(W120=0,0,(IF('Объяснение первой части'!W$4="e",1,(IF('Объяснение первой части'!W$4="c",0,"")))))</f>
        <v/>
      </c>
      <c r="X121" s="1" t="str">
        <f>IF(X120=0,0,(IF('Объяснение первой части'!X$4="e",1,(IF('Объяснение первой части'!X$4="c",0,"")))))</f>
        <v/>
      </c>
      <c r="Y121" s="1" t="str">
        <f>IF(Y120=0,0,(IF('Объяснение первой части'!Y$4="e",1,(IF('Объяснение первой части'!Y$4="c",0,"")))))</f>
        <v/>
      </c>
      <c r="Z121" s="1" t="str">
        <f>IF(Z120=0,0,(IF('Объяснение первой части'!Z$4="e",1,(IF('Объяснение первой части'!Z$4="c",0,"")))))</f>
        <v/>
      </c>
      <c r="AA121" s="1" t="str">
        <f>IF(AA120=0,0,(IF('Объяснение первой части'!AA$4="e",1,(IF('Объяснение первой части'!AA$4="c",0,"")))))</f>
        <v/>
      </c>
      <c r="AB121" s="1" t="str">
        <f>IF(AB120=0,0,(IF('Объяснение первой части'!AB$4="e",1,(IF('Объяснение первой части'!AB$4="c",0,"")))))</f>
        <v/>
      </c>
      <c r="AC121" s="1" t="str">
        <f>IF(AC120=0,0,(IF('Объяснение первой части'!AC$4="e",1,(IF('Объяснение первой части'!AC$4="c",0,"")))))</f>
        <v/>
      </c>
      <c r="AD121" s="1" t="str">
        <f>IF(AD120=0,0,(IF('Объяснение первой части'!AD$4="e",1,(IF('Объяснение первой части'!AD$4="c",0,"")))))</f>
        <v/>
      </c>
      <c r="AE121" s="1" t="str">
        <f>IF(AE120=0,0,(IF('Объяснение первой части'!AE$4="e",1,(IF('Объяснение первой части'!AE$4="c",0,"")))))</f>
        <v/>
      </c>
      <c r="AF121" s="1" t="str">
        <f>IF(AF120=0,0,(IF('Объяснение первой части'!AF$4="e",1,(IF('Объяснение первой части'!AF$4="c",0,"")))))</f>
        <v/>
      </c>
      <c r="AG121" s="1" t="str">
        <f>IF(AG120=0,0,(IF('Объяснение первой части'!AG$4="e",1,(IF('Объяснение первой части'!AG$4="c",0,"")))))</f>
        <v/>
      </c>
      <c r="AH121" s="1" t="str">
        <f>IF(AH120=0,0,(IF('Объяснение первой части'!AH$4="e",1,(IF('Объяснение первой части'!AH$4="c",0,"")))))</f>
        <v/>
      </c>
      <c r="AI121" s="1" t="str">
        <f>IF(AI120=0,0,(IF('Объяснение первой части'!AI$4="e",1,(IF('Объяснение первой части'!AI$4="c",0,"")))))</f>
        <v/>
      </c>
      <c r="AJ121" s="1" t="str">
        <f>IF(AJ120=0,0,(IF('Объяснение первой части'!AJ$4="e",1,(IF('Объяснение первой части'!AJ$4="c",0,"")))))</f>
        <v/>
      </c>
      <c r="AK121" s="1" t="str">
        <f>IF(AK120=0,0,(IF('Объяснение первой части'!AK$4="e",1,(IF('Объяснение первой части'!AK$4="c",0,"")))))</f>
        <v/>
      </c>
      <c r="AL121" s="1" t="str">
        <f>IF(AL120=0,0,(IF('Объяснение первой части'!AL$4="e",1,(IF('Объяснение первой части'!AL$4="c",0,"")))))</f>
        <v/>
      </c>
      <c r="AM121" s="1" t="str">
        <f>IF(AM120=0,0,(IF('Объяснение первой части'!AM$4="e",1,(IF('Объяснение первой части'!AM$4="c",0,"")))))</f>
        <v/>
      </c>
      <c r="AN121" s="1" t="str">
        <f>IF(AN120=0,0,(IF('Объяснение первой части'!AN$4="e",1,(IF('Объяснение первой части'!AN$4="c",0,"")))))</f>
        <v/>
      </c>
      <c r="AO121" s="1" t="str">
        <f>IF(AO120=0,0,(IF('Объяснение первой части'!AO$4="e",1,(IF('Объяснение первой части'!AO$4="c",0,"")))))</f>
        <v/>
      </c>
      <c r="AP121" s="1" t="str">
        <f>IF(AP120=0,0,(IF('Объяснение первой части'!AP$4="e",1,(IF('Объяснение первой части'!AP$4="c",0,"")))))</f>
        <v/>
      </c>
      <c r="AQ121" s="1" t="str">
        <f>IF(AQ120=0,0,(IF('Объяснение первой части'!AQ$4="e",1,(IF('Объяснение первой части'!AQ$4="c",0,"")))))</f>
        <v/>
      </c>
      <c r="AR121" s="1" t="str">
        <f>IF(AR120=0,0,(IF('Объяснение первой части'!AR$4="e",1,(IF('Объяснение первой части'!AR$4="c",0,"")))))</f>
        <v/>
      </c>
      <c r="AS121" s="1" t="str">
        <f>IF(AS120=0,0,(IF('Объяснение первой части'!AS$4="e",1,(IF('Объяснение первой части'!AS$4="c",0,"")))))</f>
        <v/>
      </c>
      <c r="AT121" s="1" t="str">
        <f>IF(AT120=0,0,(IF('Объяснение первой части'!AT$4="e",1,(IF('Объяснение первой части'!AT$4="c",0,"")))))</f>
        <v/>
      </c>
      <c r="AU121" s="1" t="str">
        <f>IF(AU120=0,0,(IF('Объяснение первой части'!AU$4="e",1,(IF('Объяснение первой части'!AU$4="c",0,"")))))</f>
        <v/>
      </c>
      <c r="AV121" s="1" t="str">
        <f>IF(AV120=0,0,(IF('Объяснение первой части'!AV$4="e",1,(IF('Объяснение первой части'!AV$4="c",0,"")))))</f>
        <v/>
      </c>
      <c r="AW121" s="1" t="str">
        <f>IF(AW120=0,0,(IF('Объяснение первой части'!AW$4="e",1,(IF('Объяснение первой части'!AW$4="c",0,"")))))</f>
        <v/>
      </c>
      <c r="AX121" s="1" t="str">
        <f>IF(AX120=0,0,(IF('Объяснение первой части'!AX$4="e",1,(IF('Объяснение первой части'!AX$4="c",0,"")))))</f>
        <v/>
      </c>
      <c r="AY121" s="1" t="str">
        <f>IF(AY120=0,0,(IF('Объяснение первой части'!AY$4="e",1,(IF('Объяснение первой части'!AY$4="c",0,"")))))</f>
        <v/>
      </c>
      <c r="AZ121" s="1" t="str">
        <f>IF(AZ120=0,0,(IF('Объяснение первой части'!AZ$4="e",1,(IF('Объяснение первой части'!AZ$4="c",0,"")))))</f>
        <v/>
      </c>
      <c r="BA121" s="1" t="str">
        <f>IF(BA120=0,0,(IF('Объяснение первой части'!BA$4="e",1,(IF('Объяснение первой части'!BA$4="c",0,"")))))</f>
        <v/>
      </c>
      <c r="BB121" s="1" t="str">
        <f>IF(BB120=0,0,(IF('Объяснение первой части'!BB$4="e",1,(IF('Объяснение первой части'!BB$4="c",0,"")))))</f>
        <v/>
      </c>
      <c r="BC121" s="1" t="str">
        <f>IF(BC120=0,0,(IF('Объяснение первой части'!BC$4="e",1,(IF('Объяснение первой части'!BC$4="c",0,"")))))</f>
        <v/>
      </c>
      <c r="BD121" s="1" t="str">
        <f>IF(BD120=0,0,(IF('Объяснение первой части'!BD$4="e",1,(IF('Объяснение первой части'!BD$4="c",0,"")))))</f>
        <v/>
      </c>
      <c r="BE121" s="1" t="str">
        <f>IF(BE120=0,0,(IF('Объяснение первой части'!BE$4="e",1,(IF('Объяснение первой части'!BE$4="c",0,"")))))</f>
        <v/>
      </c>
      <c r="BF121" s="1" t="str">
        <f>IF(BF120=0,0,(IF('Объяснение первой части'!BF$4="e",1,(IF('Объяснение первой части'!BF$4="c",0,"")))))</f>
        <v/>
      </c>
      <c r="BG121" s="1" t="str">
        <f>IF(BG120=0,0,(IF('Объяснение первой части'!BG$4="e",1,(IF('Объяснение первой части'!BG$4="c",0,"")))))</f>
        <v/>
      </c>
      <c r="BH121" s="1" t="str">
        <f>IF(BH120=0,0,(IF('Объяснение первой части'!BH$4="e",1,(IF('Объяснение первой части'!BH$4="c",0,"")))))</f>
        <v/>
      </c>
      <c r="BI121" s="1" t="str">
        <f>IF(BI120=0,0,(IF('Объяснение первой части'!BI$4="e",1,(IF('Объяснение первой части'!BI$4="c",0,"")))))</f>
        <v/>
      </c>
      <c r="BJ121" s="1" t="str">
        <f>IF(BJ120=0,0,(IF('Объяснение первой части'!BJ$4="e",1,(IF('Объяснение первой части'!BJ$4="c",0,"")))))</f>
        <v/>
      </c>
      <c r="BK121" s="1" t="str">
        <f>IF(BK120=0,0,(IF('Объяснение первой части'!BK$4="e",1,(IF('Объяснение первой части'!BK$4="c",0,"")))))</f>
        <v/>
      </c>
      <c r="BL121" s="1" t="str">
        <f>IF(BL120=0,0,(IF('Объяснение первой части'!BL$4="e",1,(IF('Объяснение первой части'!BL$4="c",0,"")))))</f>
        <v/>
      </c>
      <c r="BM121" s="1" t="str">
        <f>IF(BM120=0,0,(IF('Объяснение первой части'!BM$4="e",1,(IF('Объяснение первой части'!BM$4="c",0,"")))))</f>
        <v/>
      </c>
      <c r="BN121" s="1" t="str">
        <f>IF(BN120=0,0,(IF('Объяснение первой части'!BN$4="e",1,(IF('Объяснение первой части'!BN$4="c",0,"")))))</f>
        <v/>
      </c>
      <c r="BO121" s="1" t="str">
        <f>IF(BO120=0,0,(IF('Объяснение первой части'!BO$4="e",1,(IF('Объяснение первой части'!BO$4="c",0,"")))))</f>
        <v/>
      </c>
      <c r="BP121" s="1" t="str">
        <f>IF(BP120=0,0,(IF('Объяснение первой части'!BP$4="e",1,(IF('Объяснение первой части'!BP$4="c",0,"")))))</f>
        <v/>
      </c>
      <c r="BQ121" s="1" t="str">
        <f>IF(BQ120=0,0,(IF('Объяснение первой части'!BQ$4="e",1,(IF('Объяснение первой части'!BQ$4="c",0,"")))))</f>
        <v/>
      </c>
      <c r="BR121" s="1" t="str">
        <f>IF(BR120=0,0,(IF('Объяснение первой части'!BR$4="e",1,(IF('Объяснение первой части'!BR$4="c",0,"")))))</f>
        <v/>
      </c>
      <c r="BS121" s="1" t="str">
        <f>IF(BS120=0,0,(IF('Объяснение первой части'!BS$4="e",1,(IF('Объяснение первой части'!BS$4="c",0,"")))))</f>
        <v/>
      </c>
      <c r="BT121" s="1" t="str">
        <f>IF(BT120=0,0,(IF('Объяснение первой части'!BT$4="e",1,(IF('Объяснение первой части'!BT$4="c",0,"")))))</f>
        <v/>
      </c>
      <c r="BU121" s="1" t="str">
        <f>IF(BU120=0,0,(IF('Объяснение первой части'!BU$4="e",1,(IF('Объяснение первой части'!BU$4="c",0,"")))))</f>
        <v/>
      </c>
      <c r="BV121" s="1" t="str">
        <f>IF(BV120=0,0,(IF('Объяснение первой части'!BV$4="e",1,(IF('Объяснение первой части'!BV$4="c",0,"")))))</f>
        <v/>
      </c>
      <c r="BW121" s="1" t="str">
        <f>IF(BW120=0,0,(IF('Объяснение первой части'!BW$4="e",1,(IF('Объяснение первой части'!BW$4="c",0,"")))))</f>
        <v/>
      </c>
      <c r="BX121" s="1" t="str">
        <f>IF(BX120=0,0,(IF('Объяснение первой части'!BX$4="e",1,(IF('Объяснение первой части'!BX$4="c",0,"")))))</f>
        <v/>
      </c>
      <c r="BY121" s="1" t="str">
        <f>IF(BY120=0,0,(IF('Объяснение первой части'!BY$4="e",1,(IF('Объяснение первой части'!BY$4="c",0,"")))))</f>
        <v/>
      </c>
      <c r="BZ121" s="1" t="str">
        <f>IF(BZ120=0,0,(IF('Объяснение первой части'!BZ$4="e",1,(IF('Объяснение первой части'!BZ$4="c",0,"")))))</f>
        <v/>
      </c>
      <c r="CA121" s="1" t="str">
        <f>IF(CA120=0,0,(IF('Объяснение первой части'!CA$4="e",1,(IF('Объяснение первой части'!CA$4="c",0,"")))))</f>
        <v/>
      </c>
      <c r="CB121" s="1" t="str">
        <f>IF(CB120=0,0,(IF('Объяснение первой части'!CB$4="e",1,(IF('Объяснение первой части'!CB$4="c",0,"")))))</f>
        <v/>
      </c>
      <c r="CC121" s="1" t="str">
        <f>IF(CC120=0,0,(IF('Объяснение первой части'!CC$4="e",1,(IF('Объяснение первой части'!CC$4="c",0,"")))))</f>
        <v/>
      </c>
      <c r="CD121" s="1" t="str">
        <f>IF(CD120=0,0,(IF('Объяснение первой части'!CD$4="e",1,(IF('Объяснение первой части'!CD$4="c",0,"")))))</f>
        <v/>
      </c>
      <c r="CE121" s="1" t="str">
        <f>IF(CE120=0,0,(IF('Объяснение первой части'!CE$4="e",1,(IF('Объяснение первой части'!CE$4="c",0,"")))))</f>
        <v/>
      </c>
      <c r="CF121" s="1" t="str">
        <f>IF(CF120=0,0,(IF('Объяснение первой части'!CF$4="e",1,(IF('Объяснение первой части'!CF$4="c",0,"")))))</f>
        <v/>
      </c>
      <c r="CG121" s="1" t="str">
        <f>IF(CG120=0,0,(IF('Объяснение первой части'!CG$4="e",1,(IF('Объяснение первой части'!CG$4="c",0,"")))))</f>
        <v/>
      </c>
      <c r="CH121" s="1" t="str">
        <f>IF(CH120=0,0,(IF('Объяснение первой части'!CH$4="e",1,(IF('Объяснение первой части'!CH$4="c",0,"")))))</f>
        <v/>
      </c>
      <c r="CI121" s="1" t="str">
        <f>IF(CI120=0,0,(IF('Объяснение первой части'!CI$4="e",1,(IF('Объяснение первой части'!CI$4="c",0,"")))))</f>
        <v/>
      </c>
      <c r="CJ121" s="1" t="str">
        <f>IF(CJ120=0,0,(IF('Объяснение первой части'!CJ$4="e",1,(IF('Объяснение первой части'!CJ$4="c",0,"")))))</f>
        <v/>
      </c>
      <c r="CK121" s="1" t="str">
        <f>IF(CK120=0,0,(IF('Объяснение первой части'!CK$4="e",1,(IF('Объяснение первой части'!CK$4="c",0,"")))))</f>
        <v/>
      </c>
      <c r="CL121" s="1" t="str">
        <f>IF(CL120=0,0,(IF('Объяснение первой части'!CL$4="e",1,(IF('Объяснение первой части'!CL$4="c",0,"")))))</f>
        <v/>
      </c>
      <c r="CM121" s="1" t="str">
        <f>IF(CM120=0,0,(IF('Объяснение первой части'!CM$4="e",1,(IF('Объяснение первой части'!CM$4="c",0,"")))))</f>
        <v/>
      </c>
      <c r="CN121" s="1" t="str">
        <f>IF(CN120=0,0,(IF('Объяснение первой части'!CN$4="e",1,(IF('Объяснение первой части'!CN$4="c",0,"")))))</f>
        <v/>
      </c>
      <c r="CO121" s="1" t="str">
        <f>IF(CO120=0,0,(IF('Объяснение первой части'!CO$4="e",1,(IF('Объяснение первой части'!CO$4="c",0,"")))))</f>
        <v/>
      </c>
      <c r="CP121" s="1" t="str">
        <f>IF(CP120=0,0,(IF('Объяснение первой части'!CP$4="e",1,(IF('Объяснение первой части'!CP$4="c",0,"")))))</f>
        <v/>
      </c>
      <c r="CQ121" s="1" t="str">
        <f>IF(CQ120=0,0,(IF('Объяснение первой части'!CQ$4="e",1,(IF('Объяснение первой части'!CQ$4="c",0,"")))))</f>
        <v/>
      </c>
      <c r="CR121" s="1" t="str">
        <f>IF(CR120=0,0,(IF('Объяснение первой части'!CR$4="e",1,(IF('Объяснение первой части'!CR$4="c",0,"")))))</f>
        <v/>
      </c>
      <c r="CS121" s="1" t="str">
        <f>IF(CS120=0,0,(IF('Объяснение первой части'!CS$4="e",1,(IF('Объяснение первой части'!CS$4="c",0,"")))))</f>
        <v/>
      </c>
      <c r="CT121" s="1" t="str">
        <f>IF(CT120=0,0,(IF('Объяснение первой части'!CT$4="e",1,(IF('Объяснение первой части'!CT$4="c",0,"")))))</f>
        <v/>
      </c>
      <c r="CU121" s="1" t="str">
        <f>IF(CU120=0,0,(IF('Объяснение первой части'!CU$4="e",1,(IF('Объяснение первой части'!CU$4="c",0,"")))))</f>
        <v/>
      </c>
      <c r="CV121" s="1" t="str">
        <f>IF(CV120=0,0,(IF('Объяснение первой части'!CV$4="e",1,(IF('Объяснение первой части'!CV$4="c",0,"")))))</f>
        <v/>
      </c>
      <c r="CW121" s="1" t="str">
        <f>IF(CW120=0,0,(IF('Объяснение первой части'!CW$4="e",1,(IF('Объяснение первой части'!CW$4="c",0,"")))))</f>
        <v/>
      </c>
      <c r="CX121" s="50" t="str">
        <f>IF(CX120=0,0,(IF('Объяснение первой части'!CX$4="e",1,(IF('Объяснение первой части'!CX$4="c",0,"")))))</f>
        <v/>
      </c>
    </row>
    <row r="122" spans="1:102" x14ac:dyDescent="0.25">
      <c r="A122" s="121"/>
      <c r="B122" s="122"/>
      <c r="C122" s="1" t="str">
        <f>IF(C121=0,0,(IF('Объяснение первой части'!C$5="e",1,(IF('Объяснение первой части'!C$5="c",0,"")))))</f>
        <v/>
      </c>
      <c r="D122" s="1" t="str">
        <f>IF(D121=0,0,(IF('Объяснение первой части'!D$5="e",1,(IF('Объяснение первой части'!D$5="c",0,"")))))</f>
        <v/>
      </c>
      <c r="E122" s="1" t="str">
        <f>IF(E121=0,0,(IF('Объяснение первой части'!E$5="e",1,(IF('Объяснение первой части'!E$5="c",0,"")))))</f>
        <v/>
      </c>
      <c r="F122" s="1" t="str">
        <f>IF(F121=0,0,(IF('Объяснение первой части'!F$5="e",1,(IF('Объяснение первой части'!F$5="c",0,"")))))</f>
        <v/>
      </c>
      <c r="G122" s="1" t="str">
        <f>IF(G121=0,0,(IF('Объяснение первой части'!G$5="e",1,(IF('Объяснение первой части'!G$5="c",0,"")))))</f>
        <v/>
      </c>
      <c r="H122" s="1" t="str">
        <f>IF(H121=0,0,(IF('Объяснение первой части'!H$5="e",1,(IF('Объяснение первой части'!H$5="c",0,"")))))</f>
        <v/>
      </c>
      <c r="I122" s="1" t="str">
        <f>IF(I121=0,0,(IF('Объяснение первой части'!I$5="e",1,(IF('Объяснение первой части'!I$5="c",0,"")))))</f>
        <v/>
      </c>
      <c r="J122" s="1" t="str">
        <f>IF(J121=0,0,(IF('Объяснение первой части'!J$5="e",1,(IF('Объяснение первой части'!J$5="c",0,"")))))</f>
        <v/>
      </c>
      <c r="K122" s="1" t="str">
        <f>IF(K121=0,0,(IF('Объяснение первой части'!K$5="e",1,(IF('Объяснение первой части'!K$5="c",0,"")))))</f>
        <v/>
      </c>
      <c r="L122" s="1" t="str">
        <f>IF(L121=0,0,(IF('Объяснение первой части'!L$5="e",1,(IF('Объяснение первой части'!L$5="c",0,"")))))</f>
        <v/>
      </c>
      <c r="M122" s="1" t="str">
        <f>IF(M121=0,0,(IF('Объяснение первой части'!M$5="e",1,(IF('Объяснение первой части'!M$5="c",0,"")))))</f>
        <v/>
      </c>
      <c r="N122" s="1" t="str">
        <f>IF(N121=0,0,(IF('Объяснение первой части'!N$5="e",1,(IF('Объяснение первой части'!N$5="c",0,"")))))</f>
        <v/>
      </c>
      <c r="O122" s="1" t="str">
        <f>IF(O121=0,0,(IF('Объяснение первой части'!O$5="e",1,(IF('Объяснение первой части'!O$5="c",0,"")))))</f>
        <v/>
      </c>
      <c r="P122" s="1" t="str">
        <f>IF(P121=0,0,(IF('Объяснение первой части'!P$5="e",1,(IF('Объяснение первой части'!P$5="c",0,"")))))</f>
        <v/>
      </c>
      <c r="Q122" s="1" t="str">
        <f>IF(Q121=0,0,(IF('Объяснение первой части'!Q$5="e",1,(IF('Объяснение первой части'!Q$5="c",0,"")))))</f>
        <v/>
      </c>
      <c r="R122" s="1" t="str">
        <f>IF(R121=0,0,(IF('Объяснение первой части'!R$5="e",1,(IF('Объяснение первой части'!R$5="c",0,"")))))</f>
        <v/>
      </c>
      <c r="S122" s="1" t="str">
        <f>IF(S121=0,0,(IF('Объяснение первой части'!S$5="e",1,(IF('Объяснение первой части'!S$5="c",0,"")))))</f>
        <v/>
      </c>
      <c r="T122" s="1" t="str">
        <f>IF(T121=0,0,(IF('Объяснение первой части'!T$5="e",1,(IF('Объяснение первой части'!T$5="c",0,"")))))</f>
        <v/>
      </c>
      <c r="U122" s="1" t="str">
        <f>IF(U121=0,0,(IF('Объяснение первой части'!U$5="e",1,(IF('Объяснение первой части'!U$5="c",0,"")))))</f>
        <v/>
      </c>
      <c r="V122" s="1" t="str">
        <f>IF(V121=0,0,(IF('Объяснение первой части'!V$5="e",1,(IF('Объяснение первой части'!V$5="c",0,"")))))</f>
        <v/>
      </c>
      <c r="W122" s="1" t="str">
        <f>IF(W121=0,0,(IF('Объяснение первой части'!W$5="e",1,(IF('Объяснение первой части'!W$5="c",0,"")))))</f>
        <v/>
      </c>
      <c r="X122" s="1" t="str">
        <f>IF(X121=0,0,(IF('Объяснение первой части'!X$5="e",1,(IF('Объяснение первой части'!X$5="c",0,"")))))</f>
        <v/>
      </c>
      <c r="Y122" s="1" t="str">
        <f>IF(Y121=0,0,(IF('Объяснение первой части'!Y$5="e",1,(IF('Объяснение первой части'!Y$5="c",0,"")))))</f>
        <v/>
      </c>
      <c r="Z122" s="1" t="str">
        <f>IF(Z121=0,0,(IF('Объяснение первой части'!Z$5="e",1,(IF('Объяснение первой части'!Z$5="c",0,"")))))</f>
        <v/>
      </c>
      <c r="AA122" s="1" t="str">
        <f>IF(AA121=0,0,(IF('Объяснение первой части'!AA$5="e",1,(IF('Объяснение первой части'!AA$5="c",0,"")))))</f>
        <v/>
      </c>
      <c r="AB122" s="1" t="str">
        <f>IF(AB121=0,0,(IF('Объяснение первой части'!AB$5="e",1,(IF('Объяснение первой части'!AB$5="c",0,"")))))</f>
        <v/>
      </c>
      <c r="AC122" s="1" t="str">
        <f>IF(AC121=0,0,(IF('Объяснение первой части'!AC$5="e",1,(IF('Объяснение первой части'!AC$5="c",0,"")))))</f>
        <v/>
      </c>
      <c r="AD122" s="1" t="str">
        <f>IF(AD121=0,0,(IF('Объяснение первой части'!AD$5="e",1,(IF('Объяснение первой части'!AD$5="c",0,"")))))</f>
        <v/>
      </c>
      <c r="AE122" s="1" t="str">
        <f>IF(AE121=0,0,(IF('Объяснение первой части'!AE$5="e",1,(IF('Объяснение первой части'!AE$5="c",0,"")))))</f>
        <v/>
      </c>
      <c r="AF122" s="1" t="str">
        <f>IF(AF121=0,0,(IF('Объяснение первой части'!AF$5="e",1,(IF('Объяснение первой части'!AF$5="c",0,"")))))</f>
        <v/>
      </c>
      <c r="AG122" s="1" t="str">
        <f>IF(AG121=0,0,(IF('Объяснение первой части'!AG$5="e",1,(IF('Объяснение первой части'!AG$5="c",0,"")))))</f>
        <v/>
      </c>
      <c r="AH122" s="1" t="str">
        <f>IF(AH121=0,0,(IF('Объяснение первой части'!AH$5="e",1,(IF('Объяснение первой части'!AH$5="c",0,"")))))</f>
        <v/>
      </c>
      <c r="AI122" s="1" t="str">
        <f>IF(AI121=0,0,(IF('Объяснение первой части'!AI$5="e",1,(IF('Объяснение первой части'!AI$5="c",0,"")))))</f>
        <v/>
      </c>
      <c r="AJ122" s="1" t="str">
        <f>IF(AJ121=0,0,(IF('Объяснение первой части'!AJ$5="e",1,(IF('Объяснение первой части'!AJ$5="c",0,"")))))</f>
        <v/>
      </c>
      <c r="AK122" s="1" t="str">
        <f>IF(AK121=0,0,(IF('Объяснение первой части'!AK$5="e",1,(IF('Объяснение первой части'!AK$5="c",0,"")))))</f>
        <v/>
      </c>
      <c r="AL122" s="1" t="str">
        <f>IF(AL121=0,0,(IF('Объяснение первой части'!AL$5="e",1,(IF('Объяснение первой части'!AL$5="c",0,"")))))</f>
        <v/>
      </c>
      <c r="AM122" s="1" t="str">
        <f>IF(AM121=0,0,(IF('Объяснение первой части'!AM$5="e",1,(IF('Объяснение первой части'!AM$5="c",0,"")))))</f>
        <v/>
      </c>
      <c r="AN122" s="1" t="str">
        <f>IF(AN121=0,0,(IF('Объяснение первой части'!AN$5="e",1,(IF('Объяснение первой части'!AN$5="c",0,"")))))</f>
        <v/>
      </c>
      <c r="AO122" s="1" t="str">
        <f>IF(AO121=0,0,(IF('Объяснение первой части'!AO$5="e",1,(IF('Объяснение первой части'!AO$5="c",0,"")))))</f>
        <v/>
      </c>
      <c r="AP122" s="1" t="str">
        <f>IF(AP121=0,0,(IF('Объяснение первой части'!AP$5="e",1,(IF('Объяснение первой части'!AP$5="c",0,"")))))</f>
        <v/>
      </c>
      <c r="AQ122" s="1" t="str">
        <f>IF(AQ121=0,0,(IF('Объяснение первой части'!AQ$5="e",1,(IF('Объяснение первой части'!AQ$5="c",0,"")))))</f>
        <v/>
      </c>
      <c r="AR122" s="1" t="str">
        <f>IF(AR121=0,0,(IF('Объяснение первой части'!AR$5="e",1,(IF('Объяснение первой части'!AR$5="c",0,"")))))</f>
        <v/>
      </c>
      <c r="AS122" s="1" t="str">
        <f>IF(AS121=0,0,(IF('Объяснение первой части'!AS$5="e",1,(IF('Объяснение первой части'!AS$5="c",0,"")))))</f>
        <v/>
      </c>
      <c r="AT122" s="1" t="str">
        <f>IF(AT121=0,0,(IF('Объяснение первой части'!AT$5="e",1,(IF('Объяснение первой части'!AT$5="c",0,"")))))</f>
        <v/>
      </c>
      <c r="AU122" s="1" t="str">
        <f>IF(AU121=0,0,(IF('Объяснение первой части'!AU$5="e",1,(IF('Объяснение первой части'!AU$5="c",0,"")))))</f>
        <v/>
      </c>
      <c r="AV122" s="1" t="str">
        <f>IF(AV121=0,0,(IF('Объяснение первой части'!AV$5="e",1,(IF('Объяснение первой части'!AV$5="c",0,"")))))</f>
        <v/>
      </c>
      <c r="AW122" s="1" t="str">
        <f>IF(AW121=0,0,(IF('Объяснение первой части'!AW$5="e",1,(IF('Объяснение первой части'!AW$5="c",0,"")))))</f>
        <v/>
      </c>
      <c r="AX122" s="1" t="str">
        <f>IF(AX121=0,0,(IF('Объяснение первой части'!AX$5="e",1,(IF('Объяснение первой части'!AX$5="c",0,"")))))</f>
        <v/>
      </c>
      <c r="AY122" s="1" t="str">
        <f>IF(AY121=0,0,(IF('Объяснение первой части'!AY$5="e",1,(IF('Объяснение первой части'!AY$5="c",0,"")))))</f>
        <v/>
      </c>
      <c r="AZ122" s="1" t="str">
        <f>IF(AZ121=0,0,(IF('Объяснение первой части'!AZ$5="e",1,(IF('Объяснение первой части'!AZ$5="c",0,"")))))</f>
        <v/>
      </c>
      <c r="BA122" s="1" t="str">
        <f>IF(BA121=0,0,(IF('Объяснение первой части'!BA$5="e",1,(IF('Объяснение первой части'!BA$5="c",0,"")))))</f>
        <v/>
      </c>
      <c r="BB122" s="1" t="str">
        <f>IF(BB121=0,0,(IF('Объяснение первой части'!BB$5="e",1,(IF('Объяснение первой части'!BB$5="c",0,"")))))</f>
        <v/>
      </c>
      <c r="BC122" s="1" t="str">
        <f>IF(BC121=0,0,(IF('Объяснение первой части'!BC$5="e",1,(IF('Объяснение первой части'!BC$5="c",0,"")))))</f>
        <v/>
      </c>
      <c r="BD122" s="1" t="str">
        <f>IF(BD121=0,0,(IF('Объяснение первой части'!BD$5="e",1,(IF('Объяснение первой части'!BD$5="c",0,"")))))</f>
        <v/>
      </c>
      <c r="BE122" s="1" t="str">
        <f>IF(BE121=0,0,(IF('Объяснение первой части'!BE$5="e",1,(IF('Объяснение первой части'!BE$5="c",0,"")))))</f>
        <v/>
      </c>
      <c r="BF122" s="1" t="str">
        <f>IF(BF121=0,0,(IF('Объяснение первой части'!BF$5="e",1,(IF('Объяснение первой части'!BF$5="c",0,"")))))</f>
        <v/>
      </c>
      <c r="BG122" s="1" t="str">
        <f>IF(BG121=0,0,(IF('Объяснение первой части'!BG$5="e",1,(IF('Объяснение первой части'!BG$5="c",0,"")))))</f>
        <v/>
      </c>
      <c r="BH122" s="1" t="str">
        <f>IF(BH121=0,0,(IF('Объяснение первой части'!BH$5="e",1,(IF('Объяснение первой части'!BH$5="c",0,"")))))</f>
        <v/>
      </c>
      <c r="BI122" s="1" t="str">
        <f>IF(BI121=0,0,(IF('Объяснение первой части'!BI$5="e",1,(IF('Объяснение первой части'!BI$5="c",0,"")))))</f>
        <v/>
      </c>
      <c r="BJ122" s="1" t="str">
        <f>IF(BJ121=0,0,(IF('Объяснение первой части'!BJ$5="e",1,(IF('Объяснение первой части'!BJ$5="c",0,"")))))</f>
        <v/>
      </c>
      <c r="BK122" s="1" t="str">
        <f>IF(BK121=0,0,(IF('Объяснение первой части'!BK$5="e",1,(IF('Объяснение первой части'!BK$5="c",0,"")))))</f>
        <v/>
      </c>
      <c r="BL122" s="1" t="str">
        <f>IF(BL121=0,0,(IF('Объяснение первой части'!BL$5="e",1,(IF('Объяснение первой части'!BL$5="c",0,"")))))</f>
        <v/>
      </c>
      <c r="BM122" s="1" t="str">
        <f>IF(BM121=0,0,(IF('Объяснение первой части'!BM$5="e",1,(IF('Объяснение первой части'!BM$5="c",0,"")))))</f>
        <v/>
      </c>
      <c r="BN122" s="1" t="str">
        <f>IF(BN121=0,0,(IF('Объяснение первой части'!BN$5="e",1,(IF('Объяснение первой части'!BN$5="c",0,"")))))</f>
        <v/>
      </c>
      <c r="BO122" s="1" t="str">
        <f>IF(BO121=0,0,(IF('Объяснение первой части'!BO$5="e",1,(IF('Объяснение первой части'!BO$5="c",0,"")))))</f>
        <v/>
      </c>
      <c r="BP122" s="1" t="str">
        <f>IF(BP121=0,0,(IF('Объяснение первой части'!BP$5="e",1,(IF('Объяснение первой части'!BP$5="c",0,"")))))</f>
        <v/>
      </c>
      <c r="BQ122" s="1" t="str">
        <f>IF(BQ121=0,0,(IF('Объяснение первой части'!BQ$5="e",1,(IF('Объяснение первой части'!BQ$5="c",0,"")))))</f>
        <v/>
      </c>
      <c r="BR122" s="1" t="str">
        <f>IF(BR121=0,0,(IF('Объяснение первой части'!BR$5="e",1,(IF('Объяснение первой части'!BR$5="c",0,"")))))</f>
        <v/>
      </c>
      <c r="BS122" s="1" t="str">
        <f>IF(BS121=0,0,(IF('Объяснение первой части'!BS$5="e",1,(IF('Объяснение первой части'!BS$5="c",0,"")))))</f>
        <v/>
      </c>
      <c r="BT122" s="1" t="str">
        <f>IF(BT121=0,0,(IF('Объяснение первой части'!BT$5="e",1,(IF('Объяснение первой части'!BT$5="c",0,"")))))</f>
        <v/>
      </c>
      <c r="BU122" s="1" t="str">
        <f>IF(BU121=0,0,(IF('Объяснение первой части'!BU$5="e",1,(IF('Объяснение первой части'!BU$5="c",0,"")))))</f>
        <v/>
      </c>
      <c r="BV122" s="1" t="str">
        <f>IF(BV121=0,0,(IF('Объяснение первой части'!BV$5="e",1,(IF('Объяснение первой части'!BV$5="c",0,"")))))</f>
        <v/>
      </c>
      <c r="BW122" s="1" t="str">
        <f>IF(BW121=0,0,(IF('Объяснение первой части'!BW$5="e",1,(IF('Объяснение первой части'!BW$5="c",0,"")))))</f>
        <v/>
      </c>
      <c r="BX122" s="1" t="str">
        <f>IF(BX121=0,0,(IF('Объяснение первой части'!BX$5="e",1,(IF('Объяснение первой части'!BX$5="c",0,"")))))</f>
        <v/>
      </c>
      <c r="BY122" s="1" t="str">
        <f>IF(BY121=0,0,(IF('Объяснение первой части'!BY$5="e",1,(IF('Объяснение первой части'!BY$5="c",0,"")))))</f>
        <v/>
      </c>
      <c r="BZ122" s="1" t="str">
        <f>IF(BZ121=0,0,(IF('Объяснение первой части'!BZ$5="e",1,(IF('Объяснение первой части'!BZ$5="c",0,"")))))</f>
        <v/>
      </c>
      <c r="CA122" s="1" t="str">
        <f>IF(CA121=0,0,(IF('Объяснение первой части'!CA$5="e",1,(IF('Объяснение первой части'!CA$5="c",0,"")))))</f>
        <v/>
      </c>
      <c r="CB122" s="1" t="str">
        <f>IF(CB121=0,0,(IF('Объяснение первой части'!CB$5="e",1,(IF('Объяснение первой части'!CB$5="c",0,"")))))</f>
        <v/>
      </c>
      <c r="CC122" s="1" t="str">
        <f>IF(CC121=0,0,(IF('Объяснение первой части'!CC$5="e",1,(IF('Объяснение первой части'!CC$5="c",0,"")))))</f>
        <v/>
      </c>
      <c r="CD122" s="1" t="str">
        <f>IF(CD121=0,0,(IF('Объяснение первой части'!CD$5="e",1,(IF('Объяснение первой части'!CD$5="c",0,"")))))</f>
        <v/>
      </c>
      <c r="CE122" s="1" t="str">
        <f>IF(CE121=0,0,(IF('Объяснение первой части'!CE$5="e",1,(IF('Объяснение первой части'!CE$5="c",0,"")))))</f>
        <v/>
      </c>
      <c r="CF122" s="1" t="str">
        <f>IF(CF121=0,0,(IF('Объяснение первой части'!CF$5="e",1,(IF('Объяснение первой части'!CF$5="c",0,"")))))</f>
        <v/>
      </c>
      <c r="CG122" s="1" t="str">
        <f>IF(CG121=0,0,(IF('Объяснение первой части'!CG$5="e",1,(IF('Объяснение первой части'!CG$5="c",0,"")))))</f>
        <v/>
      </c>
      <c r="CH122" s="1" t="str">
        <f>IF(CH121=0,0,(IF('Объяснение первой части'!CH$5="e",1,(IF('Объяснение первой части'!CH$5="c",0,"")))))</f>
        <v/>
      </c>
      <c r="CI122" s="1" t="str">
        <f>IF(CI121=0,0,(IF('Объяснение первой части'!CI$5="e",1,(IF('Объяснение первой части'!CI$5="c",0,"")))))</f>
        <v/>
      </c>
      <c r="CJ122" s="1" t="str">
        <f>IF(CJ121=0,0,(IF('Объяснение первой части'!CJ$5="e",1,(IF('Объяснение первой части'!CJ$5="c",0,"")))))</f>
        <v/>
      </c>
      <c r="CK122" s="1" t="str">
        <f>IF(CK121=0,0,(IF('Объяснение первой части'!CK$5="e",1,(IF('Объяснение первой части'!CK$5="c",0,"")))))</f>
        <v/>
      </c>
      <c r="CL122" s="1" t="str">
        <f>IF(CL121=0,0,(IF('Объяснение первой части'!CL$5="e",1,(IF('Объяснение первой части'!CL$5="c",0,"")))))</f>
        <v/>
      </c>
      <c r="CM122" s="1" t="str">
        <f>IF(CM121=0,0,(IF('Объяснение первой части'!CM$5="e",1,(IF('Объяснение первой части'!CM$5="c",0,"")))))</f>
        <v/>
      </c>
      <c r="CN122" s="1" t="str">
        <f>IF(CN121=0,0,(IF('Объяснение первой части'!CN$5="e",1,(IF('Объяснение первой части'!CN$5="c",0,"")))))</f>
        <v/>
      </c>
      <c r="CO122" s="1" t="str">
        <f>IF(CO121=0,0,(IF('Объяснение первой части'!CO$5="e",1,(IF('Объяснение первой части'!CO$5="c",0,"")))))</f>
        <v/>
      </c>
      <c r="CP122" s="1" t="str">
        <f>IF(CP121=0,0,(IF('Объяснение первой части'!CP$5="e",1,(IF('Объяснение первой части'!CP$5="c",0,"")))))</f>
        <v/>
      </c>
      <c r="CQ122" s="1" t="str">
        <f>IF(CQ121=0,0,(IF('Объяснение первой части'!CQ$5="e",1,(IF('Объяснение первой части'!CQ$5="c",0,"")))))</f>
        <v/>
      </c>
      <c r="CR122" s="1" t="str">
        <f>IF(CR121=0,0,(IF('Объяснение первой части'!CR$5="e",1,(IF('Объяснение первой части'!CR$5="c",0,"")))))</f>
        <v/>
      </c>
      <c r="CS122" s="1" t="str">
        <f>IF(CS121=0,0,(IF('Объяснение первой части'!CS$5="e",1,(IF('Объяснение первой части'!CS$5="c",0,"")))))</f>
        <v/>
      </c>
      <c r="CT122" s="1" t="str">
        <f>IF(CT121=0,0,(IF('Объяснение первой части'!CT$5="e",1,(IF('Объяснение первой части'!CT$5="c",0,"")))))</f>
        <v/>
      </c>
      <c r="CU122" s="1" t="str">
        <f>IF(CU121=0,0,(IF('Объяснение первой части'!CU$5="e",1,(IF('Объяснение первой части'!CU$5="c",0,"")))))</f>
        <v/>
      </c>
      <c r="CV122" s="1" t="str">
        <f>IF(CV121=0,0,(IF('Объяснение первой части'!CV$5="e",1,(IF('Объяснение первой части'!CV$5="c",0,"")))))</f>
        <v/>
      </c>
      <c r="CW122" s="1" t="str">
        <f>IF(CW121=0,0,(IF('Объяснение первой части'!CW$5="e",1,(IF('Объяснение первой части'!CW$5="c",0,"")))))</f>
        <v/>
      </c>
      <c r="CX122" s="50" t="str">
        <f>IF(CX121=0,0,(IF('Объяснение первой части'!CX$5="e",1,(IF('Объяснение первой части'!CX$5="c",0,"")))))</f>
        <v/>
      </c>
    </row>
    <row r="123" spans="1:102" x14ac:dyDescent="0.25">
      <c r="A123" s="121"/>
      <c r="B123" s="122"/>
      <c r="C123" s="1" t="str">
        <f>IF(C122=0,0,(IF('Объяснение первой части'!C$6="e",1,(IF('Объяснение первой части'!C$6="c",0,"")))))</f>
        <v/>
      </c>
      <c r="D123" s="1" t="str">
        <f>IF(D122=0,0,(IF('Объяснение первой части'!D$6="e",1,(IF('Объяснение первой части'!D$6="c",0,"")))))</f>
        <v/>
      </c>
      <c r="E123" s="1" t="str">
        <f>IF(E122=0,0,(IF('Объяснение первой части'!E$6="e",1,(IF('Объяснение первой части'!E$6="c",0,"")))))</f>
        <v/>
      </c>
      <c r="F123" s="1" t="str">
        <f>IF(F122=0,0,(IF('Объяснение первой части'!F$6="e",1,(IF('Объяснение первой части'!F$6="c",0,"")))))</f>
        <v/>
      </c>
      <c r="G123" s="1" t="str">
        <f>IF(G122=0,0,(IF('Объяснение первой части'!G$6="e",1,(IF('Объяснение первой части'!G$6="c",0,"")))))</f>
        <v/>
      </c>
      <c r="H123" s="1" t="str">
        <f>IF(H122=0,0,(IF('Объяснение первой части'!H$6="e",1,(IF('Объяснение первой части'!H$6="c",0,"")))))</f>
        <v/>
      </c>
      <c r="I123" s="1" t="str">
        <f>IF(I122=0,0,(IF('Объяснение первой части'!I$6="e",1,(IF('Объяснение первой части'!I$6="c",0,"")))))</f>
        <v/>
      </c>
      <c r="J123" s="1" t="str">
        <f>IF(J122=0,0,(IF('Объяснение первой части'!J$6="e",1,(IF('Объяснение первой части'!J$6="c",0,"")))))</f>
        <v/>
      </c>
      <c r="K123" s="1" t="str">
        <f>IF(K122=0,0,(IF('Объяснение первой части'!K$6="e",1,(IF('Объяснение первой части'!K$6="c",0,"")))))</f>
        <v/>
      </c>
      <c r="L123" s="1" t="str">
        <f>IF(L122=0,0,(IF('Объяснение первой части'!L$6="e",1,(IF('Объяснение первой части'!L$6="c",0,"")))))</f>
        <v/>
      </c>
      <c r="M123" s="1" t="str">
        <f>IF(M122=0,0,(IF('Объяснение первой части'!M$6="e",1,(IF('Объяснение первой части'!M$6="c",0,"")))))</f>
        <v/>
      </c>
      <c r="N123" s="1" t="str">
        <f>IF(N122=0,0,(IF('Объяснение первой части'!N$6="e",1,(IF('Объяснение первой части'!N$6="c",0,"")))))</f>
        <v/>
      </c>
      <c r="O123" s="1" t="str">
        <f>IF(O122=0,0,(IF('Объяснение первой части'!O$6="e",1,(IF('Объяснение первой части'!O$6="c",0,"")))))</f>
        <v/>
      </c>
      <c r="P123" s="1" t="str">
        <f>IF(P122=0,0,(IF('Объяснение первой части'!P$6="e",1,(IF('Объяснение первой части'!P$6="c",0,"")))))</f>
        <v/>
      </c>
      <c r="Q123" s="1" t="str">
        <f>IF(Q122=0,0,(IF('Объяснение первой части'!Q$6="e",1,(IF('Объяснение первой части'!Q$6="c",0,"")))))</f>
        <v/>
      </c>
      <c r="R123" s="1" t="str">
        <f>IF(R122=0,0,(IF('Объяснение первой части'!R$6="e",1,(IF('Объяснение первой части'!R$6="c",0,"")))))</f>
        <v/>
      </c>
      <c r="S123" s="1" t="str">
        <f>IF(S122=0,0,(IF('Объяснение первой части'!S$6="e",1,(IF('Объяснение первой части'!S$6="c",0,"")))))</f>
        <v/>
      </c>
      <c r="T123" s="1" t="str">
        <f>IF(T122=0,0,(IF('Объяснение первой части'!T$6="e",1,(IF('Объяснение первой части'!T$6="c",0,"")))))</f>
        <v/>
      </c>
      <c r="U123" s="1" t="str">
        <f>IF(U122=0,0,(IF('Объяснение первой части'!U$6="e",1,(IF('Объяснение первой части'!U$6="c",0,"")))))</f>
        <v/>
      </c>
      <c r="V123" s="1" t="str">
        <f>IF(V122=0,0,(IF('Объяснение первой части'!V$6="e",1,(IF('Объяснение первой части'!V$6="c",0,"")))))</f>
        <v/>
      </c>
      <c r="W123" s="1" t="str">
        <f>IF(W122=0,0,(IF('Объяснение первой части'!W$6="e",1,(IF('Объяснение первой части'!W$6="c",0,"")))))</f>
        <v/>
      </c>
      <c r="X123" s="1" t="str">
        <f>IF(X122=0,0,(IF('Объяснение первой части'!X$6="e",1,(IF('Объяснение первой части'!X$6="c",0,"")))))</f>
        <v/>
      </c>
      <c r="Y123" s="1" t="str">
        <f>IF(Y122=0,0,(IF('Объяснение первой части'!Y$6="e",1,(IF('Объяснение первой части'!Y$6="c",0,"")))))</f>
        <v/>
      </c>
      <c r="Z123" s="1" t="str">
        <f>IF(Z122=0,0,(IF('Объяснение первой части'!Z$6="e",1,(IF('Объяснение первой части'!Z$6="c",0,"")))))</f>
        <v/>
      </c>
      <c r="AA123" s="1" t="str">
        <f>IF(AA122=0,0,(IF('Объяснение первой части'!AA$6="e",1,(IF('Объяснение первой части'!AA$6="c",0,"")))))</f>
        <v/>
      </c>
      <c r="AB123" s="1" t="str">
        <f>IF(AB122=0,0,(IF('Объяснение первой части'!AB$6="e",1,(IF('Объяснение первой части'!AB$6="c",0,"")))))</f>
        <v/>
      </c>
      <c r="AC123" s="1" t="str">
        <f>IF(AC122=0,0,(IF('Объяснение первой части'!AC$6="e",1,(IF('Объяснение первой части'!AC$6="c",0,"")))))</f>
        <v/>
      </c>
      <c r="AD123" s="1" t="str">
        <f>IF(AD122=0,0,(IF('Объяснение первой части'!AD$6="e",1,(IF('Объяснение первой части'!AD$6="c",0,"")))))</f>
        <v/>
      </c>
      <c r="AE123" s="1" t="str">
        <f>IF(AE122=0,0,(IF('Объяснение первой части'!AE$6="e",1,(IF('Объяснение первой части'!AE$6="c",0,"")))))</f>
        <v/>
      </c>
      <c r="AF123" s="1" t="str">
        <f>IF(AF122=0,0,(IF('Объяснение первой части'!AF$6="e",1,(IF('Объяснение первой части'!AF$6="c",0,"")))))</f>
        <v/>
      </c>
      <c r="AG123" s="1" t="str">
        <f>IF(AG122=0,0,(IF('Объяснение первой части'!AG$6="e",1,(IF('Объяснение первой части'!AG$6="c",0,"")))))</f>
        <v/>
      </c>
      <c r="AH123" s="1" t="str">
        <f>IF(AH122=0,0,(IF('Объяснение первой части'!AH$6="e",1,(IF('Объяснение первой части'!AH$6="c",0,"")))))</f>
        <v/>
      </c>
      <c r="AI123" s="1" t="str">
        <f>IF(AI122=0,0,(IF('Объяснение первой части'!AI$6="e",1,(IF('Объяснение первой части'!AI$6="c",0,"")))))</f>
        <v/>
      </c>
      <c r="AJ123" s="1" t="str">
        <f>IF(AJ122=0,0,(IF('Объяснение первой части'!AJ$6="e",1,(IF('Объяснение первой части'!AJ$6="c",0,"")))))</f>
        <v/>
      </c>
      <c r="AK123" s="1" t="str">
        <f>IF(AK122=0,0,(IF('Объяснение первой части'!AK$6="e",1,(IF('Объяснение первой части'!AK$6="c",0,"")))))</f>
        <v/>
      </c>
      <c r="AL123" s="1" t="str">
        <f>IF(AL122=0,0,(IF('Объяснение первой части'!AL$6="e",1,(IF('Объяснение первой части'!AL$6="c",0,"")))))</f>
        <v/>
      </c>
      <c r="AM123" s="1" t="str">
        <f>IF(AM122=0,0,(IF('Объяснение первой части'!AM$6="e",1,(IF('Объяснение первой части'!AM$6="c",0,"")))))</f>
        <v/>
      </c>
      <c r="AN123" s="1" t="str">
        <f>IF(AN122=0,0,(IF('Объяснение первой части'!AN$6="e",1,(IF('Объяснение первой части'!AN$6="c",0,"")))))</f>
        <v/>
      </c>
      <c r="AO123" s="1" t="str">
        <f>IF(AO122=0,0,(IF('Объяснение первой части'!AO$6="e",1,(IF('Объяснение первой части'!AO$6="c",0,"")))))</f>
        <v/>
      </c>
      <c r="AP123" s="1" t="str">
        <f>IF(AP122=0,0,(IF('Объяснение первой части'!AP$6="e",1,(IF('Объяснение первой части'!AP$6="c",0,"")))))</f>
        <v/>
      </c>
      <c r="AQ123" s="1" t="str">
        <f>IF(AQ122=0,0,(IF('Объяснение первой части'!AQ$6="e",1,(IF('Объяснение первой части'!AQ$6="c",0,"")))))</f>
        <v/>
      </c>
      <c r="AR123" s="1" t="str">
        <f>IF(AR122=0,0,(IF('Объяснение первой части'!AR$6="e",1,(IF('Объяснение первой части'!AR$6="c",0,"")))))</f>
        <v/>
      </c>
      <c r="AS123" s="1" t="str">
        <f>IF(AS122=0,0,(IF('Объяснение первой части'!AS$6="e",1,(IF('Объяснение первой части'!AS$6="c",0,"")))))</f>
        <v/>
      </c>
      <c r="AT123" s="1" t="str">
        <f>IF(AT122=0,0,(IF('Объяснение первой части'!AT$6="e",1,(IF('Объяснение первой части'!AT$6="c",0,"")))))</f>
        <v/>
      </c>
      <c r="AU123" s="1" t="str">
        <f>IF(AU122=0,0,(IF('Объяснение первой части'!AU$6="e",1,(IF('Объяснение первой части'!AU$6="c",0,"")))))</f>
        <v/>
      </c>
      <c r="AV123" s="1" t="str">
        <f>IF(AV122=0,0,(IF('Объяснение первой части'!AV$6="e",1,(IF('Объяснение первой части'!AV$6="c",0,"")))))</f>
        <v/>
      </c>
      <c r="AW123" s="1" t="str">
        <f>IF(AW122=0,0,(IF('Объяснение первой части'!AW$6="e",1,(IF('Объяснение первой части'!AW$6="c",0,"")))))</f>
        <v/>
      </c>
      <c r="AX123" s="1" t="str">
        <f>IF(AX122=0,0,(IF('Объяснение первой части'!AX$6="e",1,(IF('Объяснение первой части'!AX$6="c",0,"")))))</f>
        <v/>
      </c>
      <c r="AY123" s="1" t="str">
        <f>IF(AY122=0,0,(IF('Объяснение первой части'!AY$6="e",1,(IF('Объяснение первой части'!AY$6="c",0,"")))))</f>
        <v/>
      </c>
      <c r="AZ123" s="1" t="str">
        <f>IF(AZ122=0,0,(IF('Объяснение первой части'!AZ$6="e",1,(IF('Объяснение первой части'!AZ$6="c",0,"")))))</f>
        <v/>
      </c>
      <c r="BA123" s="1" t="str">
        <f>IF(BA122=0,0,(IF('Объяснение первой части'!BA$6="e",1,(IF('Объяснение первой части'!BA$6="c",0,"")))))</f>
        <v/>
      </c>
      <c r="BB123" s="1" t="str">
        <f>IF(BB122=0,0,(IF('Объяснение первой части'!BB$6="e",1,(IF('Объяснение первой части'!BB$6="c",0,"")))))</f>
        <v/>
      </c>
      <c r="BC123" s="1" t="str">
        <f>IF(BC122=0,0,(IF('Объяснение первой части'!BC$6="e",1,(IF('Объяснение первой части'!BC$6="c",0,"")))))</f>
        <v/>
      </c>
      <c r="BD123" s="1" t="str">
        <f>IF(BD122=0,0,(IF('Объяснение первой части'!BD$6="e",1,(IF('Объяснение первой части'!BD$6="c",0,"")))))</f>
        <v/>
      </c>
      <c r="BE123" s="1" t="str">
        <f>IF(BE122=0,0,(IF('Объяснение первой части'!BE$6="e",1,(IF('Объяснение первой части'!BE$6="c",0,"")))))</f>
        <v/>
      </c>
      <c r="BF123" s="1" t="str">
        <f>IF(BF122=0,0,(IF('Объяснение первой части'!BF$6="e",1,(IF('Объяснение первой части'!BF$6="c",0,"")))))</f>
        <v/>
      </c>
      <c r="BG123" s="1" t="str">
        <f>IF(BG122=0,0,(IF('Объяснение первой части'!BG$6="e",1,(IF('Объяснение первой части'!BG$6="c",0,"")))))</f>
        <v/>
      </c>
      <c r="BH123" s="1" t="str">
        <f>IF(BH122=0,0,(IF('Объяснение первой части'!BH$6="e",1,(IF('Объяснение первой части'!BH$6="c",0,"")))))</f>
        <v/>
      </c>
      <c r="BI123" s="1" t="str">
        <f>IF(BI122=0,0,(IF('Объяснение первой части'!BI$6="e",1,(IF('Объяснение первой части'!BI$6="c",0,"")))))</f>
        <v/>
      </c>
      <c r="BJ123" s="1" t="str">
        <f>IF(BJ122=0,0,(IF('Объяснение первой части'!BJ$6="e",1,(IF('Объяснение первой части'!BJ$6="c",0,"")))))</f>
        <v/>
      </c>
      <c r="BK123" s="1" t="str">
        <f>IF(BK122=0,0,(IF('Объяснение первой части'!BK$6="e",1,(IF('Объяснение первой части'!BK$6="c",0,"")))))</f>
        <v/>
      </c>
      <c r="BL123" s="1" t="str">
        <f>IF(BL122=0,0,(IF('Объяснение первой части'!BL$6="e",1,(IF('Объяснение первой части'!BL$6="c",0,"")))))</f>
        <v/>
      </c>
      <c r="BM123" s="1" t="str">
        <f>IF(BM122=0,0,(IF('Объяснение первой части'!BM$6="e",1,(IF('Объяснение первой части'!BM$6="c",0,"")))))</f>
        <v/>
      </c>
      <c r="BN123" s="1" t="str">
        <f>IF(BN122=0,0,(IF('Объяснение первой части'!BN$6="e",1,(IF('Объяснение первой части'!BN$6="c",0,"")))))</f>
        <v/>
      </c>
      <c r="BO123" s="1" t="str">
        <f>IF(BO122=0,0,(IF('Объяснение первой части'!BO$6="e",1,(IF('Объяснение первой части'!BO$6="c",0,"")))))</f>
        <v/>
      </c>
      <c r="BP123" s="1" t="str">
        <f>IF(BP122=0,0,(IF('Объяснение первой части'!BP$6="e",1,(IF('Объяснение первой части'!BP$6="c",0,"")))))</f>
        <v/>
      </c>
      <c r="BQ123" s="1" t="str">
        <f>IF(BQ122=0,0,(IF('Объяснение первой части'!BQ$6="e",1,(IF('Объяснение первой части'!BQ$6="c",0,"")))))</f>
        <v/>
      </c>
      <c r="BR123" s="1" t="str">
        <f>IF(BR122=0,0,(IF('Объяснение первой части'!BR$6="e",1,(IF('Объяснение первой части'!BR$6="c",0,"")))))</f>
        <v/>
      </c>
      <c r="BS123" s="1" t="str">
        <f>IF(BS122=0,0,(IF('Объяснение первой части'!BS$6="e",1,(IF('Объяснение первой части'!BS$6="c",0,"")))))</f>
        <v/>
      </c>
      <c r="BT123" s="1" t="str">
        <f>IF(BT122=0,0,(IF('Объяснение первой части'!BT$6="e",1,(IF('Объяснение первой части'!BT$6="c",0,"")))))</f>
        <v/>
      </c>
      <c r="BU123" s="1" t="str">
        <f>IF(BU122=0,0,(IF('Объяснение первой части'!BU$6="e",1,(IF('Объяснение первой части'!BU$6="c",0,"")))))</f>
        <v/>
      </c>
      <c r="BV123" s="1" t="str">
        <f>IF(BV122=0,0,(IF('Объяснение первой части'!BV$6="e",1,(IF('Объяснение первой части'!BV$6="c",0,"")))))</f>
        <v/>
      </c>
      <c r="BW123" s="1" t="str">
        <f>IF(BW122=0,0,(IF('Объяснение первой части'!BW$6="e",1,(IF('Объяснение первой части'!BW$6="c",0,"")))))</f>
        <v/>
      </c>
      <c r="BX123" s="1" t="str">
        <f>IF(BX122=0,0,(IF('Объяснение первой части'!BX$6="e",1,(IF('Объяснение первой части'!BX$6="c",0,"")))))</f>
        <v/>
      </c>
      <c r="BY123" s="1" t="str">
        <f>IF(BY122=0,0,(IF('Объяснение первой части'!BY$6="e",1,(IF('Объяснение первой части'!BY$6="c",0,"")))))</f>
        <v/>
      </c>
      <c r="BZ123" s="1" t="str">
        <f>IF(BZ122=0,0,(IF('Объяснение первой части'!BZ$6="e",1,(IF('Объяснение первой части'!BZ$6="c",0,"")))))</f>
        <v/>
      </c>
      <c r="CA123" s="1" t="str">
        <f>IF(CA122=0,0,(IF('Объяснение первой части'!CA$6="e",1,(IF('Объяснение первой части'!CA$6="c",0,"")))))</f>
        <v/>
      </c>
      <c r="CB123" s="1" t="str">
        <f>IF(CB122=0,0,(IF('Объяснение первой части'!CB$6="e",1,(IF('Объяснение первой части'!CB$6="c",0,"")))))</f>
        <v/>
      </c>
      <c r="CC123" s="1" t="str">
        <f>IF(CC122=0,0,(IF('Объяснение первой части'!CC$6="e",1,(IF('Объяснение первой части'!CC$6="c",0,"")))))</f>
        <v/>
      </c>
      <c r="CD123" s="1" t="str">
        <f>IF(CD122=0,0,(IF('Объяснение первой части'!CD$6="e",1,(IF('Объяснение первой части'!CD$6="c",0,"")))))</f>
        <v/>
      </c>
      <c r="CE123" s="1" t="str">
        <f>IF(CE122=0,0,(IF('Объяснение первой части'!CE$6="e",1,(IF('Объяснение первой части'!CE$6="c",0,"")))))</f>
        <v/>
      </c>
      <c r="CF123" s="1" t="str">
        <f>IF(CF122=0,0,(IF('Объяснение первой части'!CF$6="e",1,(IF('Объяснение первой части'!CF$6="c",0,"")))))</f>
        <v/>
      </c>
      <c r="CG123" s="1" t="str">
        <f>IF(CG122=0,0,(IF('Объяснение первой части'!CG$6="e",1,(IF('Объяснение первой части'!CG$6="c",0,"")))))</f>
        <v/>
      </c>
      <c r="CH123" s="1" t="str">
        <f>IF(CH122=0,0,(IF('Объяснение первой части'!CH$6="e",1,(IF('Объяснение первой части'!CH$6="c",0,"")))))</f>
        <v/>
      </c>
      <c r="CI123" s="1" t="str">
        <f>IF(CI122=0,0,(IF('Объяснение первой части'!CI$6="e",1,(IF('Объяснение первой части'!CI$6="c",0,"")))))</f>
        <v/>
      </c>
      <c r="CJ123" s="1" t="str">
        <f>IF(CJ122=0,0,(IF('Объяснение первой части'!CJ$6="e",1,(IF('Объяснение первой части'!CJ$6="c",0,"")))))</f>
        <v/>
      </c>
      <c r="CK123" s="1" t="str">
        <f>IF(CK122=0,0,(IF('Объяснение первой части'!CK$6="e",1,(IF('Объяснение первой части'!CK$6="c",0,"")))))</f>
        <v/>
      </c>
      <c r="CL123" s="1" t="str">
        <f>IF(CL122=0,0,(IF('Объяснение первой части'!CL$6="e",1,(IF('Объяснение первой части'!CL$6="c",0,"")))))</f>
        <v/>
      </c>
      <c r="CM123" s="1" t="str">
        <f>IF(CM122=0,0,(IF('Объяснение первой части'!CM$6="e",1,(IF('Объяснение первой части'!CM$6="c",0,"")))))</f>
        <v/>
      </c>
      <c r="CN123" s="1" t="str">
        <f>IF(CN122=0,0,(IF('Объяснение первой части'!CN$6="e",1,(IF('Объяснение первой части'!CN$6="c",0,"")))))</f>
        <v/>
      </c>
      <c r="CO123" s="1" t="str">
        <f>IF(CO122=0,0,(IF('Объяснение первой части'!CO$6="e",1,(IF('Объяснение первой части'!CO$6="c",0,"")))))</f>
        <v/>
      </c>
      <c r="CP123" s="1" t="str">
        <f>IF(CP122=0,0,(IF('Объяснение первой части'!CP$6="e",1,(IF('Объяснение первой части'!CP$6="c",0,"")))))</f>
        <v/>
      </c>
      <c r="CQ123" s="1" t="str">
        <f>IF(CQ122=0,0,(IF('Объяснение первой части'!CQ$6="e",1,(IF('Объяснение первой части'!CQ$6="c",0,"")))))</f>
        <v/>
      </c>
      <c r="CR123" s="1" t="str">
        <f>IF(CR122=0,0,(IF('Объяснение первой части'!CR$6="e",1,(IF('Объяснение первой части'!CR$6="c",0,"")))))</f>
        <v/>
      </c>
      <c r="CS123" s="1" t="str">
        <f>IF(CS122=0,0,(IF('Объяснение первой части'!CS$6="e",1,(IF('Объяснение первой части'!CS$6="c",0,"")))))</f>
        <v/>
      </c>
      <c r="CT123" s="1" t="str">
        <f>IF(CT122=0,0,(IF('Объяснение первой части'!CT$6="e",1,(IF('Объяснение первой части'!CT$6="c",0,"")))))</f>
        <v/>
      </c>
      <c r="CU123" s="1" t="str">
        <f>IF(CU122=0,0,(IF('Объяснение первой части'!CU$6="e",1,(IF('Объяснение первой части'!CU$6="c",0,"")))))</f>
        <v/>
      </c>
      <c r="CV123" s="1" t="str">
        <f>IF(CV122=0,0,(IF('Объяснение первой части'!CV$6="e",1,(IF('Объяснение первой части'!CV$6="c",0,"")))))</f>
        <v/>
      </c>
      <c r="CW123" s="1" t="str">
        <f>IF(CW122=0,0,(IF('Объяснение первой части'!CW$6="e",1,(IF('Объяснение первой части'!CW$6="c",0,"")))))</f>
        <v/>
      </c>
      <c r="CX123" s="50" t="str">
        <f>IF(CX122=0,0,(IF('Объяснение первой части'!CX$6="e",1,(IF('Объяснение первой части'!CX$6="c",0,"")))))</f>
        <v/>
      </c>
    </row>
    <row r="124" spans="1:102" x14ac:dyDescent="0.25">
      <c r="A124" s="121"/>
      <c r="B124" s="122"/>
      <c r="C124" s="1" t="str">
        <f>IF(C123=0,0,(IF('Объяснение первой части'!C$7="e",1,(IF('Объяснение первой части'!C$7="c",0,"")))))</f>
        <v/>
      </c>
      <c r="D124" s="1" t="str">
        <f>IF(D123=0,0,(IF('Объяснение первой части'!D$7="e",1,(IF('Объяснение первой части'!D$7="c",0,"")))))</f>
        <v/>
      </c>
      <c r="E124" s="1" t="str">
        <f>IF(E123=0,0,(IF('Объяснение первой части'!E$7="e",1,(IF('Объяснение первой части'!E$7="c",0,"")))))</f>
        <v/>
      </c>
      <c r="F124" s="1" t="str">
        <f>IF(F123=0,0,(IF('Объяснение первой части'!F$7="e",1,(IF('Объяснение первой части'!F$7="c",0,"")))))</f>
        <v/>
      </c>
      <c r="G124" s="1" t="str">
        <f>IF(G123=0,0,(IF('Объяснение первой части'!G$7="e",1,(IF('Объяснение первой части'!G$7="c",0,"")))))</f>
        <v/>
      </c>
      <c r="H124" s="1" t="str">
        <f>IF(H123=0,0,(IF('Объяснение первой части'!H$7="e",1,(IF('Объяснение первой части'!H$7="c",0,"")))))</f>
        <v/>
      </c>
      <c r="I124" s="1" t="str">
        <f>IF(I123=0,0,(IF('Объяснение первой части'!I$7="e",1,(IF('Объяснение первой части'!I$7="c",0,"")))))</f>
        <v/>
      </c>
      <c r="J124" s="1" t="str">
        <f>IF(J123=0,0,(IF('Объяснение первой части'!J$7="e",1,(IF('Объяснение первой части'!J$7="c",0,"")))))</f>
        <v/>
      </c>
      <c r="K124" s="1" t="str">
        <f>IF(K123=0,0,(IF('Объяснение первой части'!K$7="e",1,(IF('Объяснение первой части'!K$7="c",0,"")))))</f>
        <v/>
      </c>
      <c r="L124" s="1" t="str">
        <f>IF(L123=0,0,(IF('Объяснение первой части'!L$7="e",1,(IF('Объяснение первой части'!L$7="c",0,"")))))</f>
        <v/>
      </c>
      <c r="M124" s="1" t="str">
        <f>IF(M123=0,0,(IF('Объяснение первой части'!M$7="e",1,(IF('Объяснение первой части'!M$7="c",0,"")))))</f>
        <v/>
      </c>
      <c r="N124" s="1" t="str">
        <f>IF(N123=0,0,(IF('Объяснение первой части'!N$7="e",1,(IF('Объяснение первой части'!N$7="c",0,"")))))</f>
        <v/>
      </c>
      <c r="O124" s="1" t="str">
        <f>IF(O123=0,0,(IF('Объяснение первой части'!O$7="e",1,(IF('Объяснение первой части'!O$7="c",0,"")))))</f>
        <v/>
      </c>
      <c r="P124" s="1" t="str">
        <f>IF(P123=0,0,(IF('Объяснение первой части'!P$7="e",1,(IF('Объяснение первой части'!P$7="c",0,"")))))</f>
        <v/>
      </c>
      <c r="Q124" s="1" t="str">
        <f>IF(Q123=0,0,(IF('Объяснение первой части'!Q$7="e",1,(IF('Объяснение первой части'!Q$7="c",0,"")))))</f>
        <v/>
      </c>
      <c r="R124" s="1" t="str">
        <f>IF(R123=0,0,(IF('Объяснение первой части'!R$7="e",1,(IF('Объяснение первой части'!R$7="c",0,"")))))</f>
        <v/>
      </c>
      <c r="S124" s="1" t="str">
        <f>IF(S123=0,0,(IF('Объяснение первой части'!S$7="e",1,(IF('Объяснение первой части'!S$7="c",0,"")))))</f>
        <v/>
      </c>
      <c r="T124" s="1" t="str">
        <f>IF(T123=0,0,(IF('Объяснение первой части'!T$7="e",1,(IF('Объяснение первой части'!T$7="c",0,"")))))</f>
        <v/>
      </c>
      <c r="U124" s="1" t="str">
        <f>IF(U123=0,0,(IF('Объяснение первой части'!U$7="e",1,(IF('Объяснение первой части'!U$7="c",0,"")))))</f>
        <v/>
      </c>
      <c r="V124" s="1" t="str">
        <f>IF(V123=0,0,(IF('Объяснение первой части'!V$7="e",1,(IF('Объяснение первой части'!V$7="c",0,"")))))</f>
        <v/>
      </c>
      <c r="W124" s="1" t="str">
        <f>IF(W123=0,0,(IF('Объяснение первой части'!W$7="e",1,(IF('Объяснение первой части'!W$7="c",0,"")))))</f>
        <v/>
      </c>
      <c r="X124" s="1" t="str">
        <f>IF(X123=0,0,(IF('Объяснение первой части'!X$7="e",1,(IF('Объяснение первой части'!X$7="c",0,"")))))</f>
        <v/>
      </c>
      <c r="Y124" s="1" t="str">
        <f>IF(Y123=0,0,(IF('Объяснение первой части'!Y$7="e",1,(IF('Объяснение первой части'!Y$7="c",0,"")))))</f>
        <v/>
      </c>
      <c r="Z124" s="1" t="str">
        <f>IF(Z123=0,0,(IF('Объяснение первой части'!Z$7="e",1,(IF('Объяснение первой части'!Z$7="c",0,"")))))</f>
        <v/>
      </c>
      <c r="AA124" s="1" t="str">
        <f>IF(AA123=0,0,(IF('Объяснение первой части'!AA$7="e",1,(IF('Объяснение первой части'!AA$7="c",0,"")))))</f>
        <v/>
      </c>
      <c r="AB124" s="1" t="str">
        <f>IF(AB123=0,0,(IF('Объяснение первой части'!AB$7="e",1,(IF('Объяснение первой части'!AB$7="c",0,"")))))</f>
        <v/>
      </c>
      <c r="AC124" s="1" t="str">
        <f>IF(AC123=0,0,(IF('Объяснение первой части'!AC$7="e",1,(IF('Объяснение первой части'!AC$7="c",0,"")))))</f>
        <v/>
      </c>
      <c r="AD124" s="1" t="str">
        <f>IF(AD123=0,0,(IF('Объяснение первой части'!AD$7="e",1,(IF('Объяснение первой части'!AD$7="c",0,"")))))</f>
        <v/>
      </c>
      <c r="AE124" s="1" t="str">
        <f>IF(AE123=0,0,(IF('Объяснение первой части'!AE$7="e",1,(IF('Объяснение первой части'!AE$7="c",0,"")))))</f>
        <v/>
      </c>
      <c r="AF124" s="1" t="str">
        <f>IF(AF123=0,0,(IF('Объяснение первой части'!AF$7="e",1,(IF('Объяснение первой части'!AF$7="c",0,"")))))</f>
        <v/>
      </c>
      <c r="AG124" s="1" t="str">
        <f>IF(AG123=0,0,(IF('Объяснение первой части'!AG$7="e",1,(IF('Объяснение первой части'!AG$7="c",0,"")))))</f>
        <v/>
      </c>
      <c r="AH124" s="1" t="str">
        <f>IF(AH123=0,0,(IF('Объяснение первой части'!AH$7="e",1,(IF('Объяснение первой части'!AH$7="c",0,"")))))</f>
        <v/>
      </c>
      <c r="AI124" s="1" t="str">
        <f>IF(AI123=0,0,(IF('Объяснение первой части'!AI$7="e",1,(IF('Объяснение первой части'!AI$7="c",0,"")))))</f>
        <v/>
      </c>
      <c r="AJ124" s="1" t="str">
        <f>IF(AJ123=0,0,(IF('Объяснение первой части'!AJ$7="e",1,(IF('Объяснение первой части'!AJ$7="c",0,"")))))</f>
        <v/>
      </c>
      <c r="AK124" s="1" t="str">
        <f>IF(AK123=0,0,(IF('Объяснение первой части'!AK$7="e",1,(IF('Объяснение первой части'!AK$7="c",0,"")))))</f>
        <v/>
      </c>
      <c r="AL124" s="1" t="str">
        <f>IF(AL123=0,0,(IF('Объяснение первой части'!AL$7="e",1,(IF('Объяснение первой части'!AL$7="c",0,"")))))</f>
        <v/>
      </c>
      <c r="AM124" s="1" t="str">
        <f>IF(AM123=0,0,(IF('Объяснение первой части'!AM$7="e",1,(IF('Объяснение первой части'!AM$7="c",0,"")))))</f>
        <v/>
      </c>
      <c r="AN124" s="1" t="str">
        <f>IF(AN123=0,0,(IF('Объяснение первой части'!AN$7="e",1,(IF('Объяснение первой части'!AN$7="c",0,"")))))</f>
        <v/>
      </c>
      <c r="AO124" s="1" t="str">
        <f>IF(AO123=0,0,(IF('Объяснение первой части'!AO$7="e",1,(IF('Объяснение первой части'!AO$7="c",0,"")))))</f>
        <v/>
      </c>
      <c r="AP124" s="1" t="str">
        <f>IF(AP123=0,0,(IF('Объяснение первой части'!AP$7="e",1,(IF('Объяснение первой части'!AP$7="c",0,"")))))</f>
        <v/>
      </c>
      <c r="AQ124" s="1" t="str">
        <f>IF(AQ123=0,0,(IF('Объяснение первой части'!AQ$7="e",1,(IF('Объяснение первой части'!AQ$7="c",0,"")))))</f>
        <v/>
      </c>
      <c r="AR124" s="1" t="str">
        <f>IF(AR123=0,0,(IF('Объяснение первой части'!AR$7="e",1,(IF('Объяснение первой части'!AR$7="c",0,"")))))</f>
        <v/>
      </c>
      <c r="AS124" s="1" t="str">
        <f>IF(AS123=0,0,(IF('Объяснение первой части'!AS$7="e",1,(IF('Объяснение первой части'!AS$7="c",0,"")))))</f>
        <v/>
      </c>
      <c r="AT124" s="1" t="str">
        <f>IF(AT123=0,0,(IF('Объяснение первой части'!AT$7="e",1,(IF('Объяснение первой части'!AT$7="c",0,"")))))</f>
        <v/>
      </c>
      <c r="AU124" s="1" t="str">
        <f>IF(AU123=0,0,(IF('Объяснение первой части'!AU$7="e",1,(IF('Объяснение первой части'!AU$7="c",0,"")))))</f>
        <v/>
      </c>
      <c r="AV124" s="1" t="str">
        <f>IF(AV123=0,0,(IF('Объяснение первой части'!AV$7="e",1,(IF('Объяснение первой части'!AV$7="c",0,"")))))</f>
        <v/>
      </c>
      <c r="AW124" s="1" t="str">
        <f>IF(AW123=0,0,(IF('Объяснение первой части'!AW$7="e",1,(IF('Объяснение первой части'!AW$7="c",0,"")))))</f>
        <v/>
      </c>
      <c r="AX124" s="1" t="str">
        <f>IF(AX123=0,0,(IF('Объяснение первой части'!AX$7="e",1,(IF('Объяснение первой части'!AX$7="c",0,"")))))</f>
        <v/>
      </c>
      <c r="AY124" s="1" t="str">
        <f>IF(AY123=0,0,(IF('Объяснение первой части'!AY$7="e",1,(IF('Объяснение первой части'!AY$7="c",0,"")))))</f>
        <v/>
      </c>
      <c r="AZ124" s="1" t="str">
        <f>IF(AZ123=0,0,(IF('Объяснение первой части'!AZ$7="e",1,(IF('Объяснение первой части'!AZ$7="c",0,"")))))</f>
        <v/>
      </c>
      <c r="BA124" s="1" t="str">
        <f>IF(BA123=0,0,(IF('Объяснение первой части'!BA$7="e",1,(IF('Объяснение первой части'!BA$7="c",0,"")))))</f>
        <v/>
      </c>
      <c r="BB124" s="1" t="str">
        <f>IF(BB123=0,0,(IF('Объяснение первой части'!BB$7="e",1,(IF('Объяснение первой части'!BB$7="c",0,"")))))</f>
        <v/>
      </c>
      <c r="BC124" s="1" t="str">
        <f>IF(BC123=0,0,(IF('Объяснение первой части'!BC$7="e",1,(IF('Объяснение первой части'!BC$7="c",0,"")))))</f>
        <v/>
      </c>
      <c r="BD124" s="1" t="str">
        <f>IF(BD123=0,0,(IF('Объяснение первой части'!BD$7="e",1,(IF('Объяснение первой части'!BD$7="c",0,"")))))</f>
        <v/>
      </c>
      <c r="BE124" s="1" t="str">
        <f>IF(BE123=0,0,(IF('Объяснение первой части'!BE$7="e",1,(IF('Объяснение первой части'!BE$7="c",0,"")))))</f>
        <v/>
      </c>
      <c r="BF124" s="1" t="str">
        <f>IF(BF123=0,0,(IF('Объяснение первой части'!BF$7="e",1,(IF('Объяснение первой части'!BF$7="c",0,"")))))</f>
        <v/>
      </c>
      <c r="BG124" s="1" t="str">
        <f>IF(BG123=0,0,(IF('Объяснение первой части'!BG$7="e",1,(IF('Объяснение первой части'!BG$7="c",0,"")))))</f>
        <v/>
      </c>
      <c r="BH124" s="1" t="str">
        <f>IF(BH123=0,0,(IF('Объяснение первой части'!BH$7="e",1,(IF('Объяснение первой части'!BH$7="c",0,"")))))</f>
        <v/>
      </c>
      <c r="BI124" s="1" t="str">
        <f>IF(BI123=0,0,(IF('Объяснение первой части'!BI$7="e",1,(IF('Объяснение первой части'!BI$7="c",0,"")))))</f>
        <v/>
      </c>
      <c r="BJ124" s="1" t="str">
        <f>IF(BJ123=0,0,(IF('Объяснение первой части'!BJ$7="e",1,(IF('Объяснение первой части'!BJ$7="c",0,"")))))</f>
        <v/>
      </c>
      <c r="BK124" s="1" t="str">
        <f>IF(BK123=0,0,(IF('Объяснение первой части'!BK$7="e",1,(IF('Объяснение первой части'!BK$7="c",0,"")))))</f>
        <v/>
      </c>
      <c r="BL124" s="1" t="str">
        <f>IF(BL123=0,0,(IF('Объяснение первой части'!BL$7="e",1,(IF('Объяснение первой части'!BL$7="c",0,"")))))</f>
        <v/>
      </c>
      <c r="BM124" s="1" t="str">
        <f>IF(BM123=0,0,(IF('Объяснение первой части'!BM$7="e",1,(IF('Объяснение первой части'!BM$7="c",0,"")))))</f>
        <v/>
      </c>
      <c r="BN124" s="1" t="str">
        <f>IF(BN123=0,0,(IF('Объяснение первой части'!BN$7="e",1,(IF('Объяснение первой части'!BN$7="c",0,"")))))</f>
        <v/>
      </c>
      <c r="BO124" s="1" t="str">
        <f>IF(BO123=0,0,(IF('Объяснение первой части'!BO$7="e",1,(IF('Объяснение первой части'!BO$7="c",0,"")))))</f>
        <v/>
      </c>
      <c r="BP124" s="1" t="str">
        <f>IF(BP123=0,0,(IF('Объяснение первой части'!BP$7="e",1,(IF('Объяснение первой части'!BP$7="c",0,"")))))</f>
        <v/>
      </c>
      <c r="BQ124" s="1" t="str">
        <f>IF(BQ123=0,0,(IF('Объяснение первой части'!BQ$7="e",1,(IF('Объяснение первой части'!BQ$7="c",0,"")))))</f>
        <v/>
      </c>
      <c r="BR124" s="1" t="str">
        <f>IF(BR123=0,0,(IF('Объяснение первой части'!BR$7="e",1,(IF('Объяснение первой части'!BR$7="c",0,"")))))</f>
        <v/>
      </c>
      <c r="BS124" s="1" t="str">
        <f>IF(BS123=0,0,(IF('Объяснение первой части'!BS$7="e",1,(IF('Объяснение первой части'!BS$7="c",0,"")))))</f>
        <v/>
      </c>
      <c r="BT124" s="1" t="str">
        <f>IF(BT123=0,0,(IF('Объяснение первой части'!BT$7="e",1,(IF('Объяснение первой части'!BT$7="c",0,"")))))</f>
        <v/>
      </c>
      <c r="BU124" s="1" t="str">
        <f>IF(BU123=0,0,(IF('Объяснение первой части'!BU$7="e",1,(IF('Объяснение первой части'!BU$7="c",0,"")))))</f>
        <v/>
      </c>
      <c r="BV124" s="1" t="str">
        <f>IF(BV123=0,0,(IF('Объяснение первой части'!BV$7="e",1,(IF('Объяснение первой части'!BV$7="c",0,"")))))</f>
        <v/>
      </c>
      <c r="BW124" s="1" t="str">
        <f>IF(BW123=0,0,(IF('Объяснение первой части'!BW$7="e",1,(IF('Объяснение первой части'!BW$7="c",0,"")))))</f>
        <v/>
      </c>
      <c r="BX124" s="1" t="str">
        <f>IF(BX123=0,0,(IF('Объяснение первой части'!BX$7="e",1,(IF('Объяснение первой части'!BX$7="c",0,"")))))</f>
        <v/>
      </c>
      <c r="BY124" s="1" t="str">
        <f>IF(BY123=0,0,(IF('Объяснение первой части'!BY$7="e",1,(IF('Объяснение первой части'!BY$7="c",0,"")))))</f>
        <v/>
      </c>
      <c r="BZ124" s="1" t="str">
        <f>IF(BZ123=0,0,(IF('Объяснение первой части'!BZ$7="e",1,(IF('Объяснение первой части'!BZ$7="c",0,"")))))</f>
        <v/>
      </c>
      <c r="CA124" s="1" t="str">
        <f>IF(CA123=0,0,(IF('Объяснение первой части'!CA$7="e",1,(IF('Объяснение первой части'!CA$7="c",0,"")))))</f>
        <v/>
      </c>
      <c r="CB124" s="1" t="str">
        <f>IF(CB123=0,0,(IF('Объяснение первой части'!CB$7="e",1,(IF('Объяснение первой части'!CB$7="c",0,"")))))</f>
        <v/>
      </c>
      <c r="CC124" s="1" t="str">
        <f>IF(CC123=0,0,(IF('Объяснение первой части'!CC$7="e",1,(IF('Объяснение первой части'!CC$7="c",0,"")))))</f>
        <v/>
      </c>
      <c r="CD124" s="1" t="str">
        <f>IF(CD123=0,0,(IF('Объяснение первой части'!CD$7="e",1,(IF('Объяснение первой части'!CD$7="c",0,"")))))</f>
        <v/>
      </c>
      <c r="CE124" s="1" t="str">
        <f>IF(CE123=0,0,(IF('Объяснение первой части'!CE$7="e",1,(IF('Объяснение первой части'!CE$7="c",0,"")))))</f>
        <v/>
      </c>
      <c r="CF124" s="1" t="str">
        <f>IF(CF123=0,0,(IF('Объяснение первой части'!CF$7="e",1,(IF('Объяснение первой части'!CF$7="c",0,"")))))</f>
        <v/>
      </c>
      <c r="CG124" s="1" t="str">
        <f>IF(CG123=0,0,(IF('Объяснение первой части'!CG$7="e",1,(IF('Объяснение первой части'!CG$7="c",0,"")))))</f>
        <v/>
      </c>
      <c r="CH124" s="1" t="str">
        <f>IF(CH123=0,0,(IF('Объяснение первой части'!CH$7="e",1,(IF('Объяснение первой части'!CH$7="c",0,"")))))</f>
        <v/>
      </c>
      <c r="CI124" s="1" t="str">
        <f>IF(CI123=0,0,(IF('Объяснение первой части'!CI$7="e",1,(IF('Объяснение первой части'!CI$7="c",0,"")))))</f>
        <v/>
      </c>
      <c r="CJ124" s="1" t="str">
        <f>IF(CJ123=0,0,(IF('Объяснение первой части'!CJ$7="e",1,(IF('Объяснение первой части'!CJ$7="c",0,"")))))</f>
        <v/>
      </c>
      <c r="CK124" s="1" t="str">
        <f>IF(CK123=0,0,(IF('Объяснение первой части'!CK$7="e",1,(IF('Объяснение первой части'!CK$7="c",0,"")))))</f>
        <v/>
      </c>
      <c r="CL124" s="1" t="str">
        <f>IF(CL123=0,0,(IF('Объяснение первой части'!CL$7="e",1,(IF('Объяснение первой части'!CL$7="c",0,"")))))</f>
        <v/>
      </c>
      <c r="CM124" s="1" t="str">
        <f>IF(CM123=0,0,(IF('Объяснение первой части'!CM$7="e",1,(IF('Объяснение первой части'!CM$7="c",0,"")))))</f>
        <v/>
      </c>
      <c r="CN124" s="1" t="str">
        <f>IF(CN123=0,0,(IF('Объяснение первой части'!CN$7="e",1,(IF('Объяснение первой части'!CN$7="c",0,"")))))</f>
        <v/>
      </c>
      <c r="CO124" s="1" t="str">
        <f>IF(CO123=0,0,(IF('Объяснение первой части'!CO$7="e",1,(IF('Объяснение первой части'!CO$7="c",0,"")))))</f>
        <v/>
      </c>
      <c r="CP124" s="1" t="str">
        <f>IF(CP123=0,0,(IF('Объяснение первой части'!CP$7="e",1,(IF('Объяснение первой части'!CP$7="c",0,"")))))</f>
        <v/>
      </c>
      <c r="CQ124" s="1" t="str">
        <f>IF(CQ123=0,0,(IF('Объяснение первой части'!CQ$7="e",1,(IF('Объяснение первой части'!CQ$7="c",0,"")))))</f>
        <v/>
      </c>
      <c r="CR124" s="1" t="str">
        <f>IF(CR123=0,0,(IF('Объяснение первой части'!CR$7="e",1,(IF('Объяснение первой части'!CR$7="c",0,"")))))</f>
        <v/>
      </c>
      <c r="CS124" s="1" t="str">
        <f>IF(CS123=0,0,(IF('Объяснение первой части'!CS$7="e",1,(IF('Объяснение первой части'!CS$7="c",0,"")))))</f>
        <v/>
      </c>
      <c r="CT124" s="1" t="str">
        <f>IF(CT123=0,0,(IF('Объяснение первой части'!CT$7="e",1,(IF('Объяснение первой части'!CT$7="c",0,"")))))</f>
        <v/>
      </c>
      <c r="CU124" s="1" t="str">
        <f>IF(CU123=0,0,(IF('Объяснение первой части'!CU$7="e",1,(IF('Объяснение первой части'!CU$7="c",0,"")))))</f>
        <v/>
      </c>
      <c r="CV124" s="1" t="str">
        <f>IF(CV123=0,0,(IF('Объяснение первой части'!CV$7="e",1,(IF('Объяснение первой части'!CV$7="c",0,"")))))</f>
        <v/>
      </c>
      <c r="CW124" s="1" t="str">
        <f>IF(CW123=0,0,(IF('Объяснение первой части'!CW$7="e",1,(IF('Объяснение первой части'!CW$7="c",0,"")))))</f>
        <v/>
      </c>
      <c r="CX124" s="50" t="str">
        <f>IF(CX123=0,0,(IF('Объяснение первой части'!CX$7="e",1,(IF('Объяснение первой части'!CX$7="c",0,"")))))</f>
        <v/>
      </c>
    </row>
    <row r="125" spans="1:102" x14ac:dyDescent="0.25">
      <c r="A125" s="121"/>
      <c r="B125" s="12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50"/>
    </row>
    <row r="126" spans="1:102" s="110" customFormat="1" x14ac:dyDescent="0.25">
      <c r="A126" s="121"/>
      <c r="B126" s="124" t="s">
        <v>71</v>
      </c>
      <c r="C126" s="113" t="str">
        <f>IF('Объяснение первой части'!C$3="e",1,(IF('Объяснение первой части'!C$3="d",0,"")))</f>
        <v/>
      </c>
      <c r="D126" s="113" t="str">
        <f>IF('Объяснение первой части'!D$3="e",1,(IF('Объяснение первой части'!D$3="d",0,"")))</f>
        <v/>
      </c>
      <c r="E126" s="113" t="str">
        <f>IF('Объяснение первой части'!E$3="e",1,(IF('Объяснение первой части'!E$3="d",0,"")))</f>
        <v/>
      </c>
      <c r="F126" s="113" t="str">
        <f>IF('Объяснение первой части'!F$3="e",1,(IF('Объяснение первой части'!F$3="d",0,"")))</f>
        <v/>
      </c>
      <c r="G126" s="113" t="str">
        <f>IF('Объяснение первой части'!G$3="e",1,(IF('Объяснение первой части'!G$3="d",0,"")))</f>
        <v/>
      </c>
      <c r="H126" s="113" t="str">
        <f>IF('Объяснение первой части'!H$3="e",1,(IF('Объяснение первой части'!H$3="d",0,"")))</f>
        <v/>
      </c>
      <c r="I126" s="113" t="str">
        <f>IF('Объяснение первой части'!I$3="e",1,(IF('Объяснение первой части'!I$3="d",0,"")))</f>
        <v/>
      </c>
      <c r="J126" s="113" t="str">
        <f>IF('Объяснение первой части'!J$3="e",1,(IF('Объяснение первой части'!J$3="d",0,"")))</f>
        <v/>
      </c>
      <c r="K126" s="113" t="str">
        <f>IF('Объяснение первой части'!K$3="e",1,(IF('Объяснение первой части'!K$3="d",0,"")))</f>
        <v/>
      </c>
      <c r="L126" s="113" t="str">
        <f>IF('Объяснение первой части'!L$3="e",1,(IF('Объяснение первой части'!L$3="d",0,"")))</f>
        <v/>
      </c>
      <c r="M126" s="113" t="str">
        <f>IF('Объяснение первой части'!M$3="e",1,(IF('Объяснение первой части'!M$3="d",0,"")))</f>
        <v/>
      </c>
      <c r="N126" s="113" t="str">
        <f>IF('Объяснение первой части'!N$3="e",1,(IF('Объяснение первой части'!N$3="d",0,"")))</f>
        <v/>
      </c>
      <c r="O126" s="113" t="str">
        <f>IF('Объяснение первой части'!O$3="e",1,(IF('Объяснение первой части'!O$3="d",0,"")))</f>
        <v/>
      </c>
      <c r="P126" s="113" t="str">
        <f>IF('Объяснение первой части'!P$3="e",1,(IF('Объяснение первой части'!P$3="d",0,"")))</f>
        <v/>
      </c>
      <c r="Q126" s="113" t="str">
        <f>IF('Объяснение первой части'!Q$3="e",1,(IF('Объяснение первой части'!Q$3="d",0,"")))</f>
        <v/>
      </c>
      <c r="R126" s="113" t="str">
        <f>IF('Объяснение первой части'!R$3="e",1,(IF('Объяснение первой части'!R$3="d",0,"")))</f>
        <v/>
      </c>
      <c r="S126" s="113" t="str">
        <f>IF('Объяснение первой части'!S$3="e",1,(IF('Объяснение первой части'!S$3="d",0,"")))</f>
        <v/>
      </c>
      <c r="T126" s="113" t="str">
        <f>IF('Объяснение первой части'!T$3="e",1,(IF('Объяснение первой части'!T$3="d",0,"")))</f>
        <v/>
      </c>
      <c r="U126" s="113" t="str">
        <f>IF('Объяснение первой части'!U$3="e",1,(IF('Объяснение первой части'!U$3="d",0,"")))</f>
        <v/>
      </c>
      <c r="V126" s="113" t="str">
        <f>IF('Объяснение первой части'!V$3="e",1,(IF('Объяснение первой части'!V$3="d",0,"")))</f>
        <v/>
      </c>
      <c r="W126" s="113" t="str">
        <f>IF('Объяснение первой части'!W$3="e",1,(IF('Объяснение первой части'!W$3="d",0,"")))</f>
        <v/>
      </c>
      <c r="X126" s="113" t="str">
        <f>IF('Объяснение первой части'!X$3="e",1,(IF('Объяснение первой части'!X$3="d",0,"")))</f>
        <v/>
      </c>
      <c r="Y126" s="113" t="str">
        <f>IF('Объяснение первой части'!Y$3="e",1,(IF('Объяснение первой части'!Y$3="d",0,"")))</f>
        <v/>
      </c>
      <c r="Z126" s="113" t="str">
        <f>IF('Объяснение первой части'!Z$3="e",1,(IF('Объяснение первой части'!Z$3="d",0,"")))</f>
        <v/>
      </c>
      <c r="AA126" s="113" t="str">
        <f>IF('Объяснение первой части'!AA$3="e",1,(IF('Объяснение первой части'!AA$3="d",0,"")))</f>
        <v/>
      </c>
      <c r="AB126" s="113" t="str">
        <f>IF('Объяснение первой части'!AB$3="e",1,(IF('Объяснение первой части'!AB$3="d",0,"")))</f>
        <v/>
      </c>
      <c r="AC126" s="113" t="str">
        <f>IF('Объяснение первой части'!AC$3="e",1,(IF('Объяснение первой части'!AC$3="d",0,"")))</f>
        <v/>
      </c>
      <c r="AD126" s="113" t="str">
        <f>IF('Объяснение первой части'!AD$3="e",1,(IF('Объяснение первой части'!AD$3="d",0,"")))</f>
        <v/>
      </c>
      <c r="AE126" s="113" t="str">
        <f>IF('Объяснение первой части'!AE$3="e",1,(IF('Объяснение первой части'!AE$3="d",0,"")))</f>
        <v/>
      </c>
      <c r="AF126" s="113" t="str">
        <f>IF('Объяснение первой части'!AF$3="e",1,(IF('Объяснение первой части'!AF$3="d",0,"")))</f>
        <v/>
      </c>
      <c r="AG126" s="113" t="str">
        <f>IF('Объяснение первой части'!AG$3="e",1,(IF('Объяснение первой части'!AG$3="d",0,"")))</f>
        <v/>
      </c>
      <c r="AH126" s="113" t="str">
        <f>IF('Объяснение первой части'!AH$3="e",1,(IF('Объяснение первой части'!AH$3="d",0,"")))</f>
        <v/>
      </c>
      <c r="AI126" s="113" t="str">
        <f>IF('Объяснение первой части'!AI$3="e",1,(IF('Объяснение первой части'!AI$3="d",0,"")))</f>
        <v/>
      </c>
      <c r="AJ126" s="113" t="str">
        <f>IF('Объяснение первой части'!AJ$3="e",1,(IF('Объяснение первой части'!AJ$3="d",0,"")))</f>
        <v/>
      </c>
      <c r="AK126" s="113" t="str">
        <f>IF('Объяснение первой части'!AK$3="e",1,(IF('Объяснение первой части'!AK$3="d",0,"")))</f>
        <v/>
      </c>
      <c r="AL126" s="113" t="str">
        <f>IF('Объяснение первой части'!AL$3="e",1,(IF('Объяснение первой части'!AL$3="d",0,"")))</f>
        <v/>
      </c>
      <c r="AM126" s="113" t="str">
        <f>IF('Объяснение первой части'!AM$3="e",1,(IF('Объяснение первой части'!AM$3="d",0,"")))</f>
        <v/>
      </c>
      <c r="AN126" s="113" t="str">
        <f>IF('Объяснение первой части'!AN$3="e",1,(IF('Объяснение первой части'!AN$3="d",0,"")))</f>
        <v/>
      </c>
      <c r="AO126" s="113" t="str">
        <f>IF('Объяснение первой части'!AO$3="e",1,(IF('Объяснение первой части'!AO$3="d",0,"")))</f>
        <v/>
      </c>
      <c r="AP126" s="113" t="str">
        <f>IF('Объяснение первой части'!AP$3="e",1,(IF('Объяснение первой части'!AP$3="d",0,"")))</f>
        <v/>
      </c>
      <c r="AQ126" s="113" t="str">
        <f>IF('Объяснение первой части'!AQ$3="e",1,(IF('Объяснение первой части'!AQ$3="d",0,"")))</f>
        <v/>
      </c>
      <c r="AR126" s="113" t="str">
        <f>IF('Объяснение первой части'!AR$3="e",1,(IF('Объяснение первой части'!AR$3="d",0,"")))</f>
        <v/>
      </c>
      <c r="AS126" s="113" t="str">
        <f>IF('Объяснение первой части'!AS$3="e",1,(IF('Объяснение первой части'!AS$3="d",0,"")))</f>
        <v/>
      </c>
      <c r="AT126" s="113" t="str">
        <f>IF('Объяснение первой части'!AT$3="e",1,(IF('Объяснение первой части'!AT$3="d",0,"")))</f>
        <v/>
      </c>
      <c r="AU126" s="113" t="str">
        <f>IF('Объяснение первой части'!AU$3="e",1,(IF('Объяснение первой части'!AU$3="d",0,"")))</f>
        <v/>
      </c>
      <c r="AV126" s="113" t="str">
        <f>IF('Объяснение первой части'!AV$3="e",1,(IF('Объяснение первой части'!AV$3="d",0,"")))</f>
        <v/>
      </c>
      <c r="AW126" s="113" t="str">
        <f>IF('Объяснение первой части'!AW$3="e",1,(IF('Объяснение первой части'!AW$3="d",0,"")))</f>
        <v/>
      </c>
      <c r="AX126" s="113" t="str">
        <f>IF('Объяснение первой части'!AX$3="e",1,(IF('Объяснение первой части'!AX$3="d",0,"")))</f>
        <v/>
      </c>
      <c r="AY126" s="113" t="str">
        <f>IF('Объяснение первой части'!AY$3="e",1,(IF('Объяснение первой части'!AY$3="d",0,"")))</f>
        <v/>
      </c>
      <c r="AZ126" s="113" t="str">
        <f>IF('Объяснение первой части'!AZ$3="e",1,(IF('Объяснение первой части'!AZ$3="d",0,"")))</f>
        <v/>
      </c>
      <c r="BA126" s="113" t="str">
        <f>IF('Объяснение первой части'!BA$3="e",1,(IF('Объяснение первой части'!BA$3="d",0,"")))</f>
        <v/>
      </c>
      <c r="BB126" s="113" t="str">
        <f>IF('Объяснение первой части'!BB$3="e",1,(IF('Объяснение первой части'!BB$3="d",0,"")))</f>
        <v/>
      </c>
      <c r="BC126" s="113" t="str">
        <f>IF('Объяснение первой части'!BC$3="e",1,(IF('Объяснение первой части'!BC$3="d",0,"")))</f>
        <v/>
      </c>
      <c r="BD126" s="113" t="str">
        <f>IF('Объяснение первой части'!BD$3="e",1,(IF('Объяснение первой части'!BD$3="d",0,"")))</f>
        <v/>
      </c>
      <c r="BE126" s="113" t="str">
        <f>IF('Объяснение первой части'!BE$3="e",1,(IF('Объяснение первой части'!BE$3="d",0,"")))</f>
        <v/>
      </c>
      <c r="BF126" s="113" t="str">
        <f>IF('Объяснение первой части'!BF$3="e",1,(IF('Объяснение первой части'!BF$3="d",0,"")))</f>
        <v/>
      </c>
      <c r="BG126" s="113" t="str">
        <f>IF('Объяснение первой части'!BG$3="e",1,(IF('Объяснение первой части'!BG$3="d",0,"")))</f>
        <v/>
      </c>
      <c r="BH126" s="113" t="str">
        <f>IF('Объяснение первой части'!BH$3="e",1,(IF('Объяснение первой части'!BH$3="d",0,"")))</f>
        <v/>
      </c>
      <c r="BI126" s="113" t="str">
        <f>IF('Объяснение первой части'!BI$3="e",1,(IF('Объяснение первой части'!BI$3="d",0,"")))</f>
        <v/>
      </c>
      <c r="BJ126" s="113" t="str">
        <f>IF('Объяснение первой части'!BJ$3="e",1,(IF('Объяснение первой части'!BJ$3="d",0,"")))</f>
        <v/>
      </c>
      <c r="BK126" s="113" t="str">
        <f>IF('Объяснение первой части'!BK$3="e",1,(IF('Объяснение первой части'!BK$3="d",0,"")))</f>
        <v/>
      </c>
      <c r="BL126" s="113" t="str">
        <f>IF('Объяснение первой части'!BL$3="e",1,(IF('Объяснение первой части'!BL$3="d",0,"")))</f>
        <v/>
      </c>
      <c r="BM126" s="113" t="str">
        <f>IF('Объяснение первой части'!BM$3="e",1,(IF('Объяснение первой части'!BM$3="d",0,"")))</f>
        <v/>
      </c>
      <c r="BN126" s="113" t="str">
        <f>IF('Объяснение первой части'!BN$3="e",1,(IF('Объяснение первой части'!BN$3="d",0,"")))</f>
        <v/>
      </c>
      <c r="BO126" s="113" t="str">
        <f>IF('Объяснение первой части'!BO$3="e",1,(IF('Объяснение первой части'!BO$3="d",0,"")))</f>
        <v/>
      </c>
      <c r="BP126" s="113" t="str">
        <f>IF('Объяснение первой части'!BP$3="e",1,(IF('Объяснение первой части'!BP$3="d",0,"")))</f>
        <v/>
      </c>
      <c r="BQ126" s="113" t="str">
        <f>IF('Объяснение первой части'!BQ$3="e",1,(IF('Объяснение первой части'!BQ$3="d",0,"")))</f>
        <v/>
      </c>
      <c r="BR126" s="113" t="str">
        <f>IF('Объяснение первой части'!BR$3="e",1,(IF('Объяснение первой части'!BR$3="d",0,"")))</f>
        <v/>
      </c>
      <c r="BS126" s="113" t="str">
        <f>IF('Объяснение первой части'!BS$3="e",1,(IF('Объяснение первой части'!BS$3="d",0,"")))</f>
        <v/>
      </c>
      <c r="BT126" s="113" t="str">
        <f>IF('Объяснение первой части'!BT$3="e",1,(IF('Объяснение первой части'!BT$3="d",0,"")))</f>
        <v/>
      </c>
      <c r="BU126" s="113" t="str">
        <f>IF('Объяснение первой части'!BU$3="e",1,(IF('Объяснение первой части'!BU$3="d",0,"")))</f>
        <v/>
      </c>
      <c r="BV126" s="113" t="str">
        <f>IF('Объяснение первой части'!BV$3="e",1,(IF('Объяснение первой части'!BV$3="d",0,"")))</f>
        <v/>
      </c>
      <c r="BW126" s="113" t="str">
        <f>IF('Объяснение первой части'!BW$3="e",1,(IF('Объяснение первой части'!BW$3="d",0,"")))</f>
        <v/>
      </c>
      <c r="BX126" s="113" t="str">
        <f>IF('Объяснение первой части'!BX$3="e",1,(IF('Объяснение первой части'!BX$3="d",0,"")))</f>
        <v/>
      </c>
      <c r="BY126" s="113" t="str">
        <f>IF('Объяснение первой части'!BY$3="e",1,(IF('Объяснение первой части'!BY$3="d",0,"")))</f>
        <v/>
      </c>
      <c r="BZ126" s="113" t="str">
        <f>IF('Объяснение первой части'!BZ$3="e",1,(IF('Объяснение первой части'!BZ$3="d",0,"")))</f>
        <v/>
      </c>
      <c r="CA126" s="113" t="str">
        <f>IF('Объяснение первой части'!CA$3="e",1,(IF('Объяснение первой части'!CA$3="d",0,"")))</f>
        <v/>
      </c>
      <c r="CB126" s="113" t="str">
        <f>IF('Объяснение первой части'!CB$3="e",1,(IF('Объяснение первой части'!CB$3="d",0,"")))</f>
        <v/>
      </c>
      <c r="CC126" s="113" t="str">
        <f>IF('Объяснение первой части'!CC$3="e",1,(IF('Объяснение первой части'!CC$3="d",0,"")))</f>
        <v/>
      </c>
      <c r="CD126" s="113" t="str">
        <f>IF('Объяснение первой части'!CD$3="e",1,(IF('Объяснение первой части'!CD$3="d",0,"")))</f>
        <v/>
      </c>
      <c r="CE126" s="113" t="str">
        <f>IF('Объяснение первой части'!CE$3="e",1,(IF('Объяснение первой части'!CE$3="d",0,"")))</f>
        <v/>
      </c>
      <c r="CF126" s="113" t="str">
        <f>IF('Объяснение первой части'!CF$3="e",1,(IF('Объяснение первой части'!CF$3="d",0,"")))</f>
        <v/>
      </c>
      <c r="CG126" s="113" t="str">
        <f>IF('Объяснение первой части'!CG$3="e",1,(IF('Объяснение первой части'!CG$3="d",0,"")))</f>
        <v/>
      </c>
      <c r="CH126" s="113" t="str">
        <f>IF('Объяснение первой части'!CH$3="e",1,(IF('Объяснение первой части'!CH$3="d",0,"")))</f>
        <v/>
      </c>
      <c r="CI126" s="113" t="str">
        <f>IF('Объяснение первой части'!CI$3="e",1,(IF('Объяснение первой части'!CI$3="d",0,"")))</f>
        <v/>
      </c>
      <c r="CJ126" s="113" t="str">
        <f>IF('Объяснение первой части'!CJ$3="e",1,(IF('Объяснение первой части'!CJ$3="d",0,"")))</f>
        <v/>
      </c>
      <c r="CK126" s="113" t="str">
        <f>IF('Объяснение первой части'!CK$3="e",1,(IF('Объяснение первой части'!CK$3="d",0,"")))</f>
        <v/>
      </c>
      <c r="CL126" s="113" t="str">
        <f>IF('Объяснение первой части'!CL$3="e",1,(IF('Объяснение первой части'!CL$3="d",0,"")))</f>
        <v/>
      </c>
      <c r="CM126" s="113" t="str">
        <f>IF('Объяснение первой части'!CM$3="e",1,(IF('Объяснение первой части'!CM$3="d",0,"")))</f>
        <v/>
      </c>
      <c r="CN126" s="113" t="str">
        <f>IF('Объяснение первой части'!CN$3="e",1,(IF('Объяснение первой части'!CN$3="d",0,"")))</f>
        <v/>
      </c>
      <c r="CO126" s="113" t="str">
        <f>IF('Объяснение первой части'!CO$3="e",1,(IF('Объяснение первой части'!CO$3="d",0,"")))</f>
        <v/>
      </c>
      <c r="CP126" s="113" t="str">
        <f>IF('Объяснение первой части'!CP$3="e",1,(IF('Объяснение первой части'!CP$3="d",0,"")))</f>
        <v/>
      </c>
      <c r="CQ126" s="113" t="str">
        <f>IF('Объяснение первой части'!CQ$3="e",1,(IF('Объяснение первой части'!CQ$3="d",0,"")))</f>
        <v/>
      </c>
      <c r="CR126" s="113" t="str">
        <f>IF('Объяснение первой части'!CR$3="e",1,(IF('Объяснение первой части'!CR$3="d",0,"")))</f>
        <v/>
      </c>
      <c r="CS126" s="113" t="str">
        <f>IF('Объяснение первой части'!CS$3="e",1,(IF('Объяснение первой части'!CS$3="d",0,"")))</f>
        <v/>
      </c>
      <c r="CT126" s="113" t="str">
        <f>IF('Объяснение первой части'!CT$3="e",1,(IF('Объяснение первой части'!CT$3="d",0,"")))</f>
        <v/>
      </c>
      <c r="CU126" s="113" t="str">
        <f>IF('Объяснение первой части'!CU$3="e",1,(IF('Объяснение первой части'!CU$3="d",0,"")))</f>
        <v/>
      </c>
      <c r="CV126" s="113" t="str">
        <f>IF('Объяснение первой части'!CV$3="e",1,(IF('Объяснение первой части'!CV$3="d",0,"")))</f>
        <v/>
      </c>
      <c r="CW126" s="113" t="str">
        <f>IF('Объяснение первой части'!CW$3="e",1,(IF('Объяснение первой части'!CW$3="d",0,"")))</f>
        <v/>
      </c>
      <c r="CX126" s="114" t="str">
        <f>IF('Объяснение первой части'!CX$3="e",1,(IF('Объяснение первой части'!CX$3="d",0,"")))</f>
        <v/>
      </c>
    </row>
    <row r="127" spans="1:102" x14ac:dyDescent="0.25">
      <c r="A127" s="121"/>
      <c r="B127" s="122"/>
      <c r="C127" s="1" t="str">
        <f>IF(C126=0,0,(IF('Объяснение первой части'!C$4="e",1,(IF('Объяснение первой части'!C$4="d",0,"")))))</f>
        <v/>
      </c>
      <c r="D127" s="1" t="str">
        <f>IF(D126=0,0,(IF('Объяснение первой части'!D$4="e",1,(IF('Объяснение первой части'!D$4="d",0,"")))))</f>
        <v/>
      </c>
      <c r="E127" s="1" t="str">
        <f>IF(E126=0,0,(IF('Объяснение первой части'!E$4="e",1,(IF('Объяснение первой части'!E$4="d",0,"")))))</f>
        <v/>
      </c>
      <c r="F127" s="1" t="str">
        <f>IF(F126=0,0,(IF('Объяснение первой части'!F$4="e",1,(IF('Объяснение первой части'!F$4="d",0,"")))))</f>
        <v/>
      </c>
      <c r="G127" s="1" t="str">
        <f>IF(G126=0,0,(IF('Объяснение первой части'!G$4="e",1,(IF('Объяснение первой части'!G$4="d",0,"")))))</f>
        <v/>
      </c>
      <c r="H127" s="1" t="str">
        <f>IF(H126=0,0,(IF('Объяснение первой части'!H$4="e",1,(IF('Объяснение первой части'!H$4="d",0,"")))))</f>
        <v/>
      </c>
      <c r="I127" s="1" t="str">
        <f>IF(I126=0,0,(IF('Объяснение первой части'!I$4="e",1,(IF('Объяснение первой части'!I$4="d",0,"")))))</f>
        <v/>
      </c>
      <c r="J127" s="1" t="str">
        <f>IF(J126=0,0,(IF('Объяснение первой части'!J$4="e",1,(IF('Объяснение первой части'!J$4="d",0,"")))))</f>
        <v/>
      </c>
      <c r="K127" s="1" t="str">
        <f>IF(K126=0,0,(IF('Объяснение первой части'!K$4="e",1,(IF('Объяснение первой части'!K$4="d",0,"")))))</f>
        <v/>
      </c>
      <c r="L127" s="1" t="str">
        <f>IF(L126=0,0,(IF('Объяснение первой части'!L$4="e",1,(IF('Объяснение первой части'!L$4="d",0,"")))))</f>
        <v/>
      </c>
      <c r="M127" s="1" t="str">
        <f>IF(M126=0,0,(IF('Объяснение первой части'!M$4="e",1,(IF('Объяснение первой части'!M$4="d",0,"")))))</f>
        <v/>
      </c>
      <c r="N127" s="1" t="str">
        <f>IF(N126=0,0,(IF('Объяснение первой части'!N$4="e",1,(IF('Объяснение первой части'!N$4="d",0,"")))))</f>
        <v/>
      </c>
      <c r="O127" s="1" t="str">
        <f>IF(O126=0,0,(IF('Объяснение первой части'!O$4="e",1,(IF('Объяснение первой части'!O$4="d",0,"")))))</f>
        <v/>
      </c>
      <c r="P127" s="1" t="str">
        <f>IF(P126=0,0,(IF('Объяснение первой части'!P$4="e",1,(IF('Объяснение первой части'!P$4="d",0,"")))))</f>
        <v/>
      </c>
      <c r="Q127" s="1" t="str">
        <f>IF(Q126=0,0,(IF('Объяснение первой части'!Q$4="e",1,(IF('Объяснение первой части'!Q$4="d",0,"")))))</f>
        <v/>
      </c>
      <c r="R127" s="1" t="str">
        <f>IF(R126=0,0,(IF('Объяснение первой части'!R$4="e",1,(IF('Объяснение первой части'!R$4="d",0,"")))))</f>
        <v/>
      </c>
      <c r="S127" s="1" t="str">
        <f>IF(S126=0,0,(IF('Объяснение первой части'!S$4="e",1,(IF('Объяснение первой части'!S$4="d",0,"")))))</f>
        <v/>
      </c>
      <c r="T127" s="1" t="str">
        <f>IF(T126=0,0,(IF('Объяснение первой части'!T$4="e",1,(IF('Объяснение первой части'!T$4="d",0,"")))))</f>
        <v/>
      </c>
      <c r="U127" s="1" t="str">
        <f>IF(U126=0,0,(IF('Объяснение первой части'!U$4="e",1,(IF('Объяснение первой части'!U$4="d",0,"")))))</f>
        <v/>
      </c>
      <c r="V127" s="1" t="str">
        <f>IF(V126=0,0,(IF('Объяснение первой части'!V$4="e",1,(IF('Объяснение первой части'!V$4="d",0,"")))))</f>
        <v/>
      </c>
      <c r="W127" s="1" t="str">
        <f>IF(W126=0,0,(IF('Объяснение первой части'!W$4="e",1,(IF('Объяснение первой части'!W$4="d",0,"")))))</f>
        <v/>
      </c>
      <c r="X127" s="1" t="str">
        <f>IF(X126=0,0,(IF('Объяснение первой части'!X$4="e",1,(IF('Объяснение первой части'!X$4="d",0,"")))))</f>
        <v/>
      </c>
      <c r="Y127" s="1" t="str">
        <f>IF(Y126=0,0,(IF('Объяснение первой части'!Y$4="e",1,(IF('Объяснение первой части'!Y$4="d",0,"")))))</f>
        <v/>
      </c>
      <c r="Z127" s="1" t="str">
        <f>IF(Z126=0,0,(IF('Объяснение первой части'!Z$4="e",1,(IF('Объяснение первой части'!Z$4="d",0,"")))))</f>
        <v/>
      </c>
      <c r="AA127" s="1" t="str">
        <f>IF(AA126=0,0,(IF('Объяснение первой части'!AA$4="e",1,(IF('Объяснение первой части'!AA$4="d",0,"")))))</f>
        <v/>
      </c>
      <c r="AB127" s="1" t="str">
        <f>IF(AB126=0,0,(IF('Объяснение первой части'!AB$4="e",1,(IF('Объяснение первой части'!AB$4="d",0,"")))))</f>
        <v/>
      </c>
      <c r="AC127" s="1" t="str">
        <f>IF(AC126=0,0,(IF('Объяснение первой части'!AC$4="e",1,(IF('Объяснение первой части'!AC$4="d",0,"")))))</f>
        <v/>
      </c>
      <c r="AD127" s="1" t="str">
        <f>IF(AD126=0,0,(IF('Объяснение первой части'!AD$4="e",1,(IF('Объяснение первой части'!AD$4="d",0,"")))))</f>
        <v/>
      </c>
      <c r="AE127" s="1" t="str">
        <f>IF(AE126=0,0,(IF('Объяснение первой части'!AE$4="e",1,(IF('Объяснение первой части'!AE$4="d",0,"")))))</f>
        <v/>
      </c>
      <c r="AF127" s="1" t="str">
        <f>IF(AF126=0,0,(IF('Объяснение первой части'!AF$4="e",1,(IF('Объяснение первой части'!AF$4="d",0,"")))))</f>
        <v/>
      </c>
      <c r="AG127" s="1" t="str">
        <f>IF(AG126=0,0,(IF('Объяснение первой части'!AG$4="e",1,(IF('Объяснение первой части'!AG$4="d",0,"")))))</f>
        <v/>
      </c>
      <c r="AH127" s="1" t="str">
        <f>IF(AH126=0,0,(IF('Объяснение первой части'!AH$4="e",1,(IF('Объяснение первой части'!AH$4="d",0,"")))))</f>
        <v/>
      </c>
      <c r="AI127" s="1" t="str">
        <f>IF(AI126=0,0,(IF('Объяснение первой части'!AI$4="e",1,(IF('Объяснение первой части'!AI$4="d",0,"")))))</f>
        <v/>
      </c>
      <c r="AJ127" s="1" t="str">
        <f>IF(AJ126=0,0,(IF('Объяснение первой части'!AJ$4="e",1,(IF('Объяснение первой части'!AJ$4="d",0,"")))))</f>
        <v/>
      </c>
      <c r="AK127" s="1" t="str">
        <f>IF(AK126=0,0,(IF('Объяснение первой части'!AK$4="e",1,(IF('Объяснение первой части'!AK$4="d",0,"")))))</f>
        <v/>
      </c>
      <c r="AL127" s="1" t="str">
        <f>IF(AL126=0,0,(IF('Объяснение первой части'!AL$4="e",1,(IF('Объяснение первой части'!AL$4="d",0,"")))))</f>
        <v/>
      </c>
      <c r="AM127" s="1" t="str">
        <f>IF(AM126=0,0,(IF('Объяснение первой части'!AM$4="e",1,(IF('Объяснение первой части'!AM$4="d",0,"")))))</f>
        <v/>
      </c>
      <c r="AN127" s="1" t="str">
        <f>IF(AN126=0,0,(IF('Объяснение первой части'!AN$4="e",1,(IF('Объяснение первой части'!AN$4="d",0,"")))))</f>
        <v/>
      </c>
      <c r="AO127" s="1" t="str">
        <f>IF(AO126=0,0,(IF('Объяснение первой части'!AO$4="e",1,(IF('Объяснение первой части'!AO$4="d",0,"")))))</f>
        <v/>
      </c>
      <c r="AP127" s="1" t="str">
        <f>IF(AP126=0,0,(IF('Объяснение первой части'!AP$4="e",1,(IF('Объяснение первой части'!AP$4="d",0,"")))))</f>
        <v/>
      </c>
      <c r="AQ127" s="1" t="str">
        <f>IF(AQ126=0,0,(IF('Объяснение первой части'!AQ$4="e",1,(IF('Объяснение первой части'!AQ$4="d",0,"")))))</f>
        <v/>
      </c>
      <c r="AR127" s="1" t="str">
        <f>IF(AR126=0,0,(IF('Объяснение первой части'!AR$4="e",1,(IF('Объяснение первой части'!AR$4="d",0,"")))))</f>
        <v/>
      </c>
      <c r="AS127" s="1" t="str">
        <f>IF(AS126=0,0,(IF('Объяснение первой части'!AS$4="e",1,(IF('Объяснение первой части'!AS$4="d",0,"")))))</f>
        <v/>
      </c>
      <c r="AT127" s="1" t="str">
        <f>IF(AT126=0,0,(IF('Объяснение первой части'!AT$4="e",1,(IF('Объяснение первой части'!AT$4="d",0,"")))))</f>
        <v/>
      </c>
      <c r="AU127" s="1" t="str">
        <f>IF(AU126=0,0,(IF('Объяснение первой части'!AU$4="e",1,(IF('Объяснение первой части'!AU$4="d",0,"")))))</f>
        <v/>
      </c>
      <c r="AV127" s="1" t="str">
        <f>IF(AV126=0,0,(IF('Объяснение первой части'!AV$4="e",1,(IF('Объяснение первой части'!AV$4="d",0,"")))))</f>
        <v/>
      </c>
      <c r="AW127" s="1" t="str">
        <f>IF(AW126=0,0,(IF('Объяснение первой части'!AW$4="e",1,(IF('Объяснение первой части'!AW$4="d",0,"")))))</f>
        <v/>
      </c>
      <c r="AX127" s="1" t="str">
        <f>IF(AX126=0,0,(IF('Объяснение первой части'!AX$4="e",1,(IF('Объяснение первой части'!AX$4="d",0,"")))))</f>
        <v/>
      </c>
      <c r="AY127" s="1" t="str">
        <f>IF(AY126=0,0,(IF('Объяснение первой части'!AY$4="e",1,(IF('Объяснение первой части'!AY$4="d",0,"")))))</f>
        <v/>
      </c>
      <c r="AZ127" s="1" t="str">
        <f>IF(AZ126=0,0,(IF('Объяснение первой части'!AZ$4="e",1,(IF('Объяснение первой части'!AZ$4="d",0,"")))))</f>
        <v/>
      </c>
      <c r="BA127" s="1" t="str">
        <f>IF(BA126=0,0,(IF('Объяснение первой части'!BA$4="e",1,(IF('Объяснение первой части'!BA$4="d",0,"")))))</f>
        <v/>
      </c>
      <c r="BB127" s="1" t="str">
        <f>IF(BB126=0,0,(IF('Объяснение первой части'!BB$4="e",1,(IF('Объяснение первой части'!BB$4="d",0,"")))))</f>
        <v/>
      </c>
      <c r="BC127" s="1" t="str">
        <f>IF(BC126=0,0,(IF('Объяснение первой части'!BC$4="e",1,(IF('Объяснение первой части'!BC$4="d",0,"")))))</f>
        <v/>
      </c>
      <c r="BD127" s="1" t="str">
        <f>IF(BD126=0,0,(IF('Объяснение первой части'!BD$4="e",1,(IF('Объяснение первой части'!BD$4="d",0,"")))))</f>
        <v/>
      </c>
      <c r="BE127" s="1" t="str">
        <f>IF(BE126=0,0,(IF('Объяснение первой части'!BE$4="e",1,(IF('Объяснение первой части'!BE$4="d",0,"")))))</f>
        <v/>
      </c>
      <c r="BF127" s="1" t="str">
        <f>IF(BF126=0,0,(IF('Объяснение первой части'!BF$4="e",1,(IF('Объяснение первой части'!BF$4="d",0,"")))))</f>
        <v/>
      </c>
      <c r="BG127" s="1" t="str">
        <f>IF(BG126=0,0,(IF('Объяснение первой части'!BG$4="e",1,(IF('Объяснение первой части'!BG$4="d",0,"")))))</f>
        <v/>
      </c>
      <c r="BH127" s="1" t="str">
        <f>IF(BH126=0,0,(IF('Объяснение первой части'!BH$4="e",1,(IF('Объяснение первой части'!BH$4="d",0,"")))))</f>
        <v/>
      </c>
      <c r="BI127" s="1" t="str">
        <f>IF(BI126=0,0,(IF('Объяснение первой части'!BI$4="e",1,(IF('Объяснение первой части'!BI$4="d",0,"")))))</f>
        <v/>
      </c>
      <c r="BJ127" s="1" t="str">
        <f>IF(BJ126=0,0,(IF('Объяснение первой части'!BJ$4="e",1,(IF('Объяснение первой части'!BJ$4="d",0,"")))))</f>
        <v/>
      </c>
      <c r="BK127" s="1" t="str">
        <f>IF(BK126=0,0,(IF('Объяснение первой части'!BK$4="e",1,(IF('Объяснение первой части'!BK$4="d",0,"")))))</f>
        <v/>
      </c>
      <c r="BL127" s="1" t="str">
        <f>IF(BL126=0,0,(IF('Объяснение первой части'!BL$4="e",1,(IF('Объяснение первой части'!BL$4="d",0,"")))))</f>
        <v/>
      </c>
      <c r="BM127" s="1" t="str">
        <f>IF(BM126=0,0,(IF('Объяснение первой части'!BM$4="e",1,(IF('Объяснение первой части'!BM$4="d",0,"")))))</f>
        <v/>
      </c>
      <c r="BN127" s="1" t="str">
        <f>IF(BN126=0,0,(IF('Объяснение первой части'!BN$4="e",1,(IF('Объяснение первой части'!BN$4="d",0,"")))))</f>
        <v/>
      </c>
      <c r="BO127" s="1" t="str">
        <f>IF(BO126=0,0,(IF('Объяснение первой части'!BO$4="e",1,(IF('Объяснение первой части'!BO$4="d",0,"")))))</f>
        <v/>
      </c>
      <c r="BP127" s="1" t="str">
        <f>IF(BP126=0,0,(IF('Объяснение первой части'!BP$4="e",1,(IF('Объяснение первой части'!BP$4="d",0,"")))))</f>
        <v/>
      </c>
      <c r="BQ127" s="1" t="str">
        <f>IF(BQ126=0,0,(IF('Объяснение первой части'!BQ$4="e",1,(IF('Объяснение первой части'!BQ$4="d",0,"")))))</f>
        <v/>
      </c>
      <c r="BR127" s="1" t="str">
        <f>IF(BR126=0,0,(IF('Объяснение первой части'!BR$4="e",1,(IF('Объяснение первой части'!BR$4="d",0,"")))))</f>
        <v/>
      </c>
      <c r="BS127" s="1" t="str">
        <f>IF(BS126=0,0,(IF('Объяснение первой части'!BS$4="e",1,(IF('Объяснение первой части'!BS$4="d",0,"")))))</f>
        <v/>
      </c>
      <c r="BT127" s="1" t="str">
        <f>IF(BT126=0,0,(IF('Объяснение первой части'!BT$4="e",1,(IF('Объяснение первой части'!BT$4="d",0,"")))))</f>
        <v/>
      </c>
      <c r="BU127" s="1" t="str">
        <f>IF(BU126=0,0,(IF('Объяснение первой части'!BU$4="e",1,(IF('Объяснение первой части'!BU$4="d",0,"")))))</f>
        <v/>
      </c>
      <c r="BV127" s="1" t="str">
        <f>IF(BV126=0,0,(IF('Объяснение первой части'!BV$4="e",1,(IF('Объяснение первой части'!BV$4="d",0,"")))))</f>
        <v/>
      </c>
      <c r="BW127" s="1" t="str">
        <f>IF(BW126=0,0,(IF('Объяснение первой части'!BW$4="e",1,(IF('Объяснение первой части'!BW$4="d",0,"")))))</f>
        <v/>
      </c>
      <c r="BX127" s="1" t="str">
        <f>IF(BX126=0,0,(IF('Объяснение первой части'!BX$4="e",1,(IF('Объяснение первой части'!BX$4="d",0,"")))))</f>
        <v/>
      </c>
      <c r="BY127" s="1" t="str">
        <f>IF(BY126=0,0,(IF('Объяснение первой части'!BY$4="e",1,(IF('Объяснение первой части'!BY$4="d",0,"")))))</f>
        <v/>
      </c>
      <c r="BZ127" s="1" t="str">
        <f>IF(BZ126=0,0,(IF('Объяснение первой части'!BZ$4="e",1,(IF('Объяснение первой части'!BZ$4="d",0,"")))))</f>
        <v/>
      </c>
      <c r="CA127" s="1" t="str">
        <f>IF(CA126=0,0,(IF('Объяснение первой части'!CA$4="e",1,(IF('Объяснение первой части'!CA$4="d",0,"")))))</f>
        <v/>
      </c>
      <c r="CB127" s="1" t="str">
        <f>IF(CB126=0,0,(IF('Объяснение первой части'!CB$4="e",1,(IF('Объяснение первой части'!CB$4="d",0,"")))))</f>
        <v/>
      </c>
      <c r="CC127" s="1" t="str">
        <f>IF(CC126=0,0,(IF('Объяснение первой части'!CC$4="e",1,(IF('Объяснение первой части'!CC$4="d",0,"")))))</f>
        <v/>
      </c>
      <c r="CD127" s="1" t="str">
        <f>IF(CD126=0,0,(IF('Объяснение первой части'!CD$4="e",1,(IF('Объяснение первой части'!CD$4="d",0,"")))))</f>
        <v/>
      </c>
      <c r="CE127" s="1" t="str">
        <f>IF(CE126=0,0,(IF('Объяснение первой части'!CE$4="e",1,(IF('Объяснение первой части'!CE$4="d",0,"")))))</f>
        <v/>
      </c>
      <c r="CF127" s="1" t="str">
        <f>IF(CF126=0,0,(IF('Объяснение первой части'!CF$4="e",1,(IF('Объяснение первой части'!CF$4="d",0,"")))))</f>
        <v/>
      </c>
      <c r="CG127" s="1" t="str">
        <f>IF(CG126=0,0,(IF('Объяснение первой части'!CG$4="e",1,(IF('Объяснение первой части'!CG$4="d",0,"")))))</f>
        <v/>
      </c>
      <c r="CH127" s="1" t="str">
        <f>IF(CH126=0,0,(IF('Объяснение первой части'!CH$4="e",1,(IF('Объяснение первой части'!CH$4="d",0,"")))))</f>
        <v/>
      </c>
      <c r="CI127" s="1" t="str">
        <f>IF(CI126=0,0,(IF('Объяснение первой части'!CI$4="e",1,(IF('Объяснение первой части'!CI$4="d",0,"")))))</f>
        <v/>
      </c>
      <c r="CJ127" s="1" t="str">
        <f>IF(CJ126=0,0,(IF('Объяснение первой части'!CJ$4="e",1,(IF('Объяснение первой части'!CJ$4="d",0,"")))))</f>
        <v/>
      </c>
      <c r="CK127" s="1" t="str">
        <f>IF(CK126=0,0,(IF('Объяснение первой части'!CK$4="e",1,(IF('Объяснение первой части'!CK$4="d",0,"")))))</f>
        <v/>
      </c>
      <c r="CL127" s="1" t="str">
        <f>IF(CL126=0,0,(IF('Объяснение первой части'!CL$4="e",1,(IF('Объяснение первой части'!CL$4="d",0,"")))))</f>
        <v/>
      </c>
      <c r="CM127" s="1" t="str">
        <f>IF(CM126=0,0,(IF('Объяснение первой части'!CM$4="e",1,(IF('Объяснение первой части'!CM$4="d",0,"")))))</f>
        <v/>
      </c>
      <c r="CN127" s="1" t="str">
        <f>IF(CN126=0,0,(IF('Объяснение первой части'!CN$4="e",1,(IF('Объяснение первой части'!CN$4="d",0,"")))))</f>
        <v/>
      </c>
      <c r="CO127" s="1" t="str">
        <f>IF(CO126=0,0,(IF('Объяснение первой части'!CO$4="e",1,(IF('Объяснение первой части'!CO$4="d",0,"")))))</f>
        <v/>
      </c>
      <c r="CP127" s="1" t="str">
        <f>IF(CP126=0,0,(IF('Объяснение первой части'!CP$4="e",1,(IF('Объяснение первой части'!CP$4="d",0,"")))))</f>
        <v/>
      </c>
      <c r="CQ127" s="1" t="str">
        <f>IF(CQ126=0,0,(IF('Объяснение первой части'!CQ$4="e",1,(IF('Объяснение первой части'!CQ$4="d",0,"")))))</f>
        <v/>
      </c>
      <c r="CR127" s="1" t="str">
        <f>IF(CR126=0,0,(IF('Объяснение первой части'!CR$4="e",1,(IF('Объяснение первой части'!CR$4="d",0,"")))))</f>
        <v/>
      </c>
      <c r="CS127" s="1" t="str">
        <f>IF(CS126=0,0,(IF('Объяснение первой части'!CS$4="e",1,(IF('Объяснение первой части'!CS$4="d",0,"")))))</f>
        <v/>
      </c>
      <c r="CT127" s="1" t="str">
        <f>IF(CT126=0,0,(IF('Объяснение первой части'!CT$4="e",1,(IF('Объяснение первой части'!CT$4="d",0,"")))))</f>
        <v/>
      </c>
      <c r="CU127" s="1" t="str">
        <f>IF(CU126=0,0,(IF('Объяснение первой части'!CU$4="e",1,(IF('Объяснение первой части'!CU$4="d",0,"")))))</f>
        <v/>
      </c>
      <c r="CV127" s="1" t="str">
        <f>IF(CV126=0,0,(IF('Объяснение первой части'!CV$4="e",1,(IF('Объяснение первой части'!CV$4="d",0,"")))))</f>
        <v/>
      </c>
      <c r="CW127" s="1" t="str">
        <f>IF(CW126=0,0,(IF('Объяснение первой части'!CW$4="e",1,(IF('Объяснение первой части'!CW$4="d",0,"")))))</f>
        <v/>
      </c>
      <c r="CX127" s="50" t="str">
        <f>IF(CX126=0,0,(IF('Объяснение первой части'!CX$4="e",1,(IF('Объяснение первой части'!CX$4="d",0,"")))))</f>
        <v/>
      </c>
    </row>
    <row r="128" spans="1:102" x14ac:dyDescent="0.25">
      <c r="A128" s="121"/>
      <c r="B128" s="122"/>
      <c r="C128" s="1" t="str">
        <f>IF(C127=0,0,(IF('Объяснение первой части'!C$5="e",1,(IF('Объяснение первой части'!C$5="d",0,"")))))</f>
        <v/>
      </c>
      <c r="D128" s="1" t="str">
        <f>IF(D127=0,0,(IF('Объяснение первой части'!D$5="e",1,(IF('Объяснение первой части'!D$5="d",0,"")))))</f>
        <v/>
      </c>
      <c r="E128" s="1" t="str">
        <f>IF(E127=0,0,(IF('Объяснение первой части'!E$5="e",1,(IF('Объяснение первой части'!E$5="d",0,"")))))</f>
        <v/>
      </c>
      <c r="F128" s="1" t="str">
        <f>IF(F127=0,0,(IF('Объяснение первой части'!F$5="e",1,(IF('Объяснение первой части'!F$5="d",0,"")))))</f>
        <v/>
      </c>
      <c r="G128" s="1" t="str">
        <f>IF(G127=0,0,(IF('Объяснение первой части'!G$5="e",1,(IF('Объяснение первой части'!G$5="d",0,"")))))</f>
        <v/>
      </c>
      <c r="H128" s="1" t="str">
        <f>IF(H127=0,0,(IF('Объяснение первой части'!H$5="e",1,(IF('Объяснение первой части'!H$5="d",0,"")))))</f>
        <v/>
      </c>
      <c r="I128" s="1" t="str">
        <f>IF(I127=0,0,(IF('Объяснение первой части'!I$5="e",1,(IF('Объяснение первой части'!I$5="d",0,"")))))</f>
        <v/>
      </c>
      <c r="J128" s="1" t="str">
        <f>IF(J127=0,0,(IF('Объяснение первой части'!J$5="e",1,(IF('Объяснение первой части'!J$5="d",0,"")))))</f>
        <v/>
      </c>
      <c r="K128" s="1" t="str">
        <f>IF(K127=0,0,(IF('Объяснение первой части'!K$5="e",1,(IF('Объяснение первой части'!K$5="d",0,"")))))</f>
        <v/>
      </c>
      <c r="L128" s="1" t="str">
        <f>IF(L127=0,0,(IF('Объяснение первой части'!L$5="e",1,(IF('Объяснение первой части'!L$5="d",0,"")))))</f>
        <v/>
      </c>
      <c r="M128" s="1" t="str">
        <f>IF(M127=0,0,(IF('Объяснение первой части'!M$5="e",1,(IF('Объяснение первой части'!M$5="d",0,"")))))</f>
        <v/>
      </c>
      <c r="N128" s="1" t="str">
        <f>IF(N127=0,0,(IF('Объяснение первой части'!N$5="e",1,(IF('Объяснение первой части'!N$5="d",0,"")))))</f>
        <v/>
      </c>
      <c r="O128" s="1" t="str">
        <f>IF(O127=0,0,(IF('Объяснение первой части'!O$5="e",1,(IF('Объяснение первой части'!O$5="d",0,"")))))</f>
        <v/>
      </c>
      <c r="P128" s="1" t="str">
        <f>IF(P127=0,0,(IF('Объяснение первой части'!P$5="e",1,(IF('Объяснение первой части'!P$5="d",0,"")))))</f>
        <v/>
      </c>
      <c r="Q128" s="1" t="str">
        <f>IF(Q127=0,0,(IF('Объяснение первой части'!Q$5="e",1,(IF('Объяснение первой части'!Q$5="d",0,"")))))</f>
        <v/>
      </c>
      <c r="R128" s="1" t="str">
        <f>IF(R127=0,0,(IF('Объяснение первой части'!R$5="e",1,(IF('Объяснение первой части'!R$5="d",0,"")))))</f>
        <v/>
      </c>
      <c r="S128" s="1" t="str">
        <f>IF(S127=0,0,(IF('Объяснение первой части'!S$5="e",1,(IF('Объяснение первой части'!S$5="d",0,"")))))</f>
        <v/>
      </c>
      <c r="T128" s="1" t="str">
        <f>IF(T127=0,0,(IF('Объяснение первой части'!T$5="e",1,(IF('Объяснение первой части'!T$5="d",0,"")))))</f>
        <v/>
      </c>
      <c r="U128" s="1" t="str">
        <f>IF(U127=0,0,(IF('Объяснение первой части'!U$5="e",1,(IF('Объяснение первой части'!U$5="d",0,"")))))</f>
        <v/>
      </c>
      <c r="V128" s="1" t="str">
        <f>IF(V127=0,0,(IF('Объяснение первой части'!V$5="e",1,(IF('Объяснение первой части'!V$5="d",0,"")))))</f>
        <v/>
      </c>
      <c r="W128" s="1" t="str">
        <f>IF(W127=0,0,(IF('Объяснение первой части'!W$5="e",1,(IF('Объяснение первой части'!W$5="d",0,"")))))</f>
        <v/>
      </c>
      <c r="X128" s="1" t="str">
        <f>IF(X127=0,0,(IF('Объяснение первой части'!X$5="e",1,(IF('Объяснение первой части'!X$5="d",0,"")))))</f>
        <v/>
      </c>
      <c r="Y128" s="1" t="str">
        <f>IF(Y127=0,0,(IF('Объяснение первой части'!Y$5="e",1,(IF('Объяснение первой части'!Y$5="d",0,"")))))</f>
        <v/>
      </c>
      <c r="Z128" s="1" t="str">
        <f>IF(Z127=0,0,(IF('Объяснение первой части'!Z$5="e",1,(IF('Объяснение первой части'!Z$5="d",0,"")))))</f>
        <v/>
      </c>
      <c r="AA128" s="1" t="str">
        <f>IF(AA127=0,0,(IF('Объяснение первой части'!AA$5="e",1,(IF('Объяснение первой части'!AA$5="d",0,"")))))</f>
        <v/>
      </c>
      <c r="AB128" s="1" t="str">
        <f>IF(AB127=0,0,(IF('Объяснение первой части'!AB$5="e",1,(IF('Объяснение первой части'!AB$5="d",0,"")))))</f>
        <v/>
      </c>
      <c r="AC128" s="1" t="str">
        <f>IF(AC127=0,0,(IF('Объяснение первой части'!AC$5="e",1,(IF('Объяснение первой части'!AC$5="d",0,"")))))</f>
        <v/>
      </c>
      <c r="AD128" s="1" t="str">
        <f>IF(AD127=0,0,(IF('Объяснение первой части'!AD$5="e",1,(IF('Объяснение первой части'!AD$5="d",0,"")))))</f>
        <v/>
      </c>
      <c r="AE128" s="1" t="str">
        <f>IF(AE127=0,0,(IF('Объяснение первой части'!AE$5="e",1,(IF('Объяснение первой части'!AE$5="d",0,"")))))</f>
        <v/>
      </c>
      <c r="AF128" s="1" t="str">
        <f>IF(AF127=0,0,(IF('Объяснение первой части'!AF$5="e",1,(IF('Объяснение первой части'!AF$5="d",0,"")))))</f>
        <v/>
      </c>
      <c r="AG128" s="1" t="str">
        <f>IF(AG127=0,0,(IF('Объяснение первой части'!AG$5="e",1,(IF('Объяснение первой части'!AG$5="d",0,"")))))</f>
        <v/>
      </c>
      <c r="AH128" s="1" t="str">
        <f>IF(AH127=0,0,(IF('Объяснение первой части'!AH$5="e",1,(IF('Объяснение первой части'!AH$5="d",0,"")))))</f>
        <v/>
      </c>
      <c r="AI128" s="1" t="str">
        <f>IF(AI127=0,0,(IF('Объяснение первой части'!AI$5="e",1,(IF('Объяснение первой части'!AI$5="d",0,"")))))</f>
        <v/>
      </c>
      <c r="AJ128" s="1" t="str">
        <f>IF(AJ127=0,0,(IF('Объяснение первой части'!AJ$5="e",1,(IF('Объяснение первой части'!AJ$5="d",0,"")))))</f>
        <v/>
      </c>
      <c r="AK128" s="1" t="str">
        <f>IF(AK127=0,0,(IF('Объяснение первой части'!AK$5="e",1,(IF('Объяснение первой части'!AK$5="d",0,"")))))</f>
        <v/>
      </c>
      <c r="AL128" s="1" t="str">
        <f>IF(AL127=0,0,(IF('Объяснение первой части'!AL$5="e",1,(IF('Объяснение первой части'!AL$5="d",0,"")))))</f>
        <v/>
      </c>
      <c r="AM128" s="1" t="str">
        <f>IF(AM127=0,0,(IF('Объяснение первой части'!AM$5="e",1,(IF('Объяснение первой части'!AM$5="d",0,"")))))</f>
        <v/>
      </c>
      <c r="AN128" s="1" t="str">
        <f>IF(AN127=0,0,(IF('Объяснение первой части'!AN$5="e",1,(IF('Объяснение первой части'!AN$5="d",0,"")))))</f>
        <v/>
      </c>
      <c r="AO128" s="1" t="str">
        <f>IF(AO127=0,0,(IF('Объяснение первой части'!AO$5="e",1,(IF('Объяснение первой части'!AO$5="d",0,"")))))</f>
        <v/>
      </c>
      <c r="AP128" s="1" t="str">
        <f>IF(AP127=0,0,(IF('Объяснение первой части'!AP$5="e",1,(IF('Объяснение первой части'!AP$5="d",0,"")))))</f>
        <v/>
      </c>
      <c r="AQ128" s="1" t="str">
        <f>IF(AQ127=0,0,(IF('Объяснение первой части'!AQ$5="e",1,(IF('Объяснение первой части'!AQ$5="d",0,"")))))</f>
        <v/>
      </c>
      <c r="AR128" s="1" t="str">
        <f>IF(AR127=0,0,(IF('Объяснение первой части'!AR$5="e",1,(IF('Объяснение первой части'!AR$5="d",0,"")))))</f>
        <v/>
      </c>
      <c r="AS128" s="1" t="str">
        <f>IF(AS127=0,0,(IF('Объяснение первой части'!AS$5="e",1,(IF('Объяснение первой части'!AS$5="d",0,"")))))</f>
        <v/>
      </c>
      <c r="AT128" s="1" t="str">
        <f>IF(AT127=0,0,(IF('Объяснение первой части'!AT$5="e",1,(IF('Объяснение первой части'!AT$5="d",0,"")))))</f>
        <v/>
      </c>
      <c r="AU128" s="1" t="str">
        <f>IF(AU127=0,0,(IF('Объяснение первой части'!AU$5="e",1,(IF('Объяснение первой части'!AU$5="d",0,"")))))</f>
        <v/>
      </c>
      <c r="AV128" s="1" t="str">
        <f>IF(AV127=0,0,(IF('Объяснение первой части'!AV$5="e",1,(IF('Объяснение первой части'!AV$5="d",0,"")))))</f>
        <v/>
      </c>
      <c r="AW128" s="1" t="str">
        <f>IF(AW127=0,0,(IF('Объяснение первой части'!AW$5="e",1,(IF('Объяснение первой части'!AW$5="d",0,"")))))</f>
        <v/>
      </c>
      <c r="AX128" s="1" t="str">
        <f>IF(AX127=0,0,(IF('Объяснение первой части'!AX$5="e",1,(IF('Объяснение первой части'!AX$5="d",0,"")))))</f>
        <v/>
      </c>
      <c r="AY128" s="1" t="str">
        <f>IF(AY127=0,0,(IF('Объяснение первой части'!AY$5="e",1,(IF('Объяснение первой части'!AY$5="d",0,"")))))</f>
        <v/>
      </c>
      <c r="AZ128" s="1" t="str">
        <f>IF(AZ127=0,0,(IF('Объяснение первой части'!AZ$5="e",1,(IF('Объяснение первой части'!AZ$5="d",0,"")))))</f>
        <v/>
      </c>
      <c r="BA128" s="1" t="str">
        <f>IF(BA127=0,0,(IF('Объяснение первой части'!BA$5="e",1,(IF('Объяснение первой части'!BA$5="d",0,"")))))</f>
        <v/>
      </c>
      <c r="BB128" s="1" t="str">
        <f>IF(BB127=0,0,(IF('Объяснение первой части'!BB$5="e",1,(IF('Объяснение первой части'!BB$5="d",0,"")))))</f>
        <v/>
      </c>
      <c r="BC128" s="1" t="str">
        <f>IF(BC127=0,0,(IF('Объяснение первой части'!BC$5="e",1,(IF('Объяснение первой части'!BC$5="d",0,"")))))</f>
        <v/>
      </c>
      <c r="BD128" s="1" t="str">
        <f>IF(BD127=0,0,(IF('Объяснение первой части'!BD$5="e",1,(IF('Объяснение первой части'!BD$5="d",0,"")))))</f>
        <v/>
      </c>
      <c r="BE128" s="1" t="str">
        <f>IF(BE127=0,0,(IF('Объяснение первой части'!BE$5="e",1,(IF('Объяснение первой части'!BE$5="d",0,"")))))</f>
        <v/>
      </c>
      <c r="BF128" s="1" t="str">
        <f>IF(BF127=0,0,(IF('Объяснение первой части'!BF$5="e",1,(IF('Объяснение первой части'!BF$5="d",0,"")))))</f>
        <v/>
      </c>
      <c r="BG128" s="1" t="str">
        <f>IF(BG127=0,0,(IF('Объяснение первой части'!BG$5="e",1,(IF('Объяснение первой части'!BG$5="d",0,"")))))</f>
        <v/>
      </c>
      <c r="BH128" s="1" t="str">
        <f>IF(BH127=0,0,(IF('Объяснение первой части'!BH$5="e",1,(IF('Объяснение первой части'!BH$5="d",0,"")))))</f>
        <v/>
      </c>
      <c r="BI128" s="1" t="str">
        <f>IF(BI127=0,0,(IF('Объяснение первой части'!BI$5="e",1,(IF('Объяснение первой части'!BI$5="d",0,"")))))</f>
        <v/>
      </c>
      <c r="BJ128" s="1" t="str">
        <f>IF(BJ127=0,0,(IF('Объяснение первой части'!BJ$5="e",1,(IF('Объяснение первой части'!BJ$5="d",0,"")))))</f>
        <v/>
      </c>
      <c r="BK128" s="1" t="str">
        <f>IF(BK127=0,0,(IF('Объяснение первой части'!BK$5="e",1,(IF('Объяснение первой части'!BK$5="d",0,"")))))</f>
        <v/>
      </c>
      <c r="BL128" s="1" t="str">
        <f>IF(BL127=0,0,(IF('Объяснение первой части'!BL$5="e",1,(IF('Объяснение первой части'!BL$5="d",0,"")))))</f>
        <v/>
      </c>
      <c r="BM128" s="1" t="str">
        <f>IF(BM127=0,0,(IF('Объяснение первой части'!BM$5="e",1,(IF('Объяснение первой части'!BM$5="d",0,"")))))</f>
        <v/>
      </c>
      <c r="BN128" s="1" t="str">
        <f>IF(BN127=0,0,(IF('Объяснение первой части'!BN$5="e",1,(IF('Объяснение первой части'!BN$5="d",0,"")))))</f>
        <v/>
      </c>
      <c r="BO128" s="1" t="str">
        <f>IF(BO127=0,0,(IF('Объяснение первой части'!BO$5="e",1,(IF('Объяснение первой части'!BO$5="d",0,"")))))</f>
        <v/>
      </c>
      <c r="BP128" s="1" t="str">
        <f>IF(BP127=0,0,(IF('Объяснение первой части'!BP$5="e",1,(IF('Объяснение первой части'!BP$5="d",0,"")))))</f>
        <v/>
      </c>
      <c r="BQ128" s="1" t="str">
        <f>IF(BQ127=0,0,(IF('Объяснение первой части'!BQ$5="e",1,(IF('Объяснение первой части'!BQ$5="d",0,"")))))</f>
        <v/>
      </c>
      <c r="BR128" s="1" t="str">
        <f>IF(BR127=0,0,(IF('Объяснение первой части'!BR$5="e",1,(IF('Объяснение первой части'!BR$5="d",0,"")))))</f>
        <v/>
      </c>
      <c r="BS128" s="1" t="str">
        <f>IF(BS127=0,0,(IF('Объяснение первой части'!BS$5="e",1,(IF('Объяснение первой части'!BS$5="d",0,"")))))</f>
        <v/>
      </c>
      <c r="BT128" s="1" t="str">
        <f>IF(BT127=0,0,(IF('Объяснение первой части'!BT$5="e",1,(IF('Объяснение первой части'!BT$5="d",0,"")))))</f>
        <v/>
      </c>
      <c r="BU128" s="1" t="str">
        <f>IF(BU127=0,0,(IF('Объяснение первой части'!BU$5="e",1,(IF('Объяснение первой части'!BU$5="d",0,"")))))</f>
        <v/>
      </c>
      <c r="BV128" s="1" t="str">
        <f>IF(BV127=0,0,(IF('Объяснение первой части'!BV$5="e",1,(IF('Объяснение первой части'!BV$5="d",0,"")))))</f>
        <v/>
      </c>
      <c r="BW128" s="1" t="str">
        <f>IF(BW127=0,0,(IF('Объяснение первой части'!BW$5="e",1,(IF('Объяснение первой части'!BW$5="d",0,"")))))</f>
        <v/>
      </c>
      <c r="BX128" s="1" t="str">
        <f>IF(BX127=0,0,(IF('Объяснение первой части'!BX$5="e",1,(IF('Объяснение первой части'!BX$5="d",0,"")))))</f>
        <v/>
      </c>
      <c r="BY128" s="1" t="str">
        <f>IF(BY127=0,0,(IF('Объяснение первой части'!BY$5="e",1,(IF('Объяснение первой части'!BY$5="d",0,"")))))</f>
        <v/>
      </c>
      <c r="BZ128" s="1" t="str">
        <f>IF(BZ127=0,0,(IF('Объяснение первой части'!BZ$5="e",1,(IF('Объяснение первой части'!BZ$5="d",0,"")))))</f>
        <v/>
      </c>
      <c r="CA128" s="1" t="str">
        <f>IF(CA127=0,0,(IF('Объяснение первой части'!CA$5="e",1,(IF('Объяснение первой части'!CA$5="d",0,"")))))</f>
        <v/>
      </c>
      <c r="CB128" s="1" t="str">
        <f>IF(CB127=0,0,(IF('Объяснение первой части'!CB$5="e",1,(IF('Объяснение первой части'!CB$5="d",0,"")))))</f>
        <v/>
      </c>
      <c r="CC128" s="1" t="str">
        <f>IF(CC127=0,0,(IF('Объяснение первой части'!CC$5="e",1,(IF('Объяснение первой части'!CC$5="d",0,"")))))</f>
        <v/>
      </c>
      <c r="CD128" s="1" t="str">
        <f>IF(CD127=0,0,(IF('Объяснение первой части'!CD$5="e",1,(IF('Объяснение первой части'!CD$5="d",0,"")))))</f>
        <v/>
      </c>
      <c r="CE128" s="1" t="str">
        <f>IF(CE127=0,0,(IF('Объяснение первой части'!CE$5="e",1,(IF('Объяснение первой части'!CE$5="d",0,"")))))</f>
        <v/>
      </c>
      <c r="CF128" s="1" t="str">
        <f>IF(CF127=0,0,(IF('Объяснение первой части'!CF$5="e",1,(IF('Объяснение первой части'!CF$5="d",0,"")))))</f>
        <v/>
      </c>
      <c r="CG128" s="1" t="str">
        <f>IF(CG127=0,0,(IF('Объяснение первой части'!CG$5="e",1,(IF('Объяснение первой части'!CG$5="d",0,"")))))</f>
        <v/>
      </c>
      <c r="CH128" s="1" t="str">
        <f>IF(CH127=0,0,(IF('Объяснение первой части'!CH$5="e",1,(IF('Объяснение первой части'!CH$5="d",0,"")))))</f>
        <v/>
      </c>
      <c r="CI128" s="1" t="str">
        <f>IF(CI127=0,0,(IF('Объяснение первой части'!CI$5="e",1,(IF('Объяснение первой части'!CI$5="d",0,"")))))</f>
        <v/>
      </c>
      <c r="CJ128" s="1" t="str">
        <f>IF(CJ127=0,0,(IF('Объяснение первой части'!CJ$5="e",1,(IF('Объяснение первой части'!CJ$5="d",0,"")))))</f>
        <v/>
      </c>
      <c r="CK128" s="1" t="str">
        <f>IF(CK127=0,0,(IF('Объяснение первой части'!CK$5="e",1,(IF('Объяснение первой части'!CK$5="d",0,"")))))</f>
        <v/>
      </c>
      <c r="CL128" s="1" t="str">
        <f>IF(CL127=0,0,(IF('Объяснение первой части'!CL$5="e",1,(IF('Объяснение первой части'!CL$5="d",0,"")))))</f>
        <v/>
      </c>
      <c r="CM128" s="1" t="str">
        <f>IF(CM127=0,0,(IF('Объяснение первой части'!CM$5="e",1,(IF('Объяснение первой части'!CM$5="d",0,"")))))</f>
        <v/>
      </c>
      <c r="CN128" s="1" t="str">
        <f>IF(CN127=0,0,(IF('Объяснение первой части'!CN$5="e",1,(IF('Объяснение первой части'!CN$5="d",0,"")))))</f>
        <v/>
      </c>
      <c r="CO128" s="1" t="str">
        <f>IF(CO127=0,0,(IF('Объяснение первой части'!CO$5="e",1,(IF('Объяснение первой части'!CO$5="d",0,"")))))</f>
        <v/>
      </c>
      <c r="CP128" s="1" t="str">
        <f>IF(CP127=0,0,(IF('Объяснение первой части'!CP$5="e",1,(IF('Объяснение первой части'!CP$5="d",0,"")))))</f>
        <v/>
      </c>
      <c r="CQ128" s="1" t="str">
        <f>IF(CQ127=0,0,(IF('Объяснение первой части'!CQ$5="e",1,(IF('Объяснение первой части'!CQ$5="d",0,"")))))</f>
        <v/>
      </c>
      <c r="CR128" s="1" t="str">
        <f>IF(CR127=0,0,(IF('Объяснение первой части'!CR$5="e",1,(IF('Объяснение первой части'!CR$5="d",0,"")))))</f>
        <v/>
      </c>
      <c r="CS128" s="1" t="str">
        <f>IF(CS127=0,0,(IF('Объяснение первой части'!CS$5="e",1,(IF('Объяснение первой части'!CS$5="d",0,"")))))</f>
        <v/>
      </c>
      <c r="CT128" s="1" t="str">
        <f>IF(CT127=0,0,(IF('Объяснение первой части'!CT$5="e",1,(IF('Объяснение первой части'!CT$5="d",0,"")))))</f>
        <v/>
      </c>
      <c r="CU128" s="1" t="str">
        <f>IF(CU127=0,0,(IF('Объяснение первой части'!CU$5="e",1,(IF('Объяснение первой части'!CU$5="d",0,"")))))</f>
        <v/>
      </c>
      <c r="CV128" s="1" t="str">
        <f>IF(CV127=0,0,(IF('Объяснение первой части'!CV$5="e",1,(IF('Объяснение первой части'!CV$5="d",0,"")))))</f>
        <v/>
      </c>
      <c r="CW128" s="1" t="str">
        <f>IF(CW127=0,0,(IF('Объяснение первой части'!CW$5="e",1,(IF('Объяснение первой части'!CW$5="d",0,"")))))</f>
        <v/>
      </c>
      <c r="CX128" s="50" t="str">
        <f>IF(CX127=0,0,(IF('Объяснение первой части'!CX$5="e",1,(IF('Объяснение первой части'!CX$5="d",0,"")))))</f>
        <v/>
      </c>
    </row>
    <row r="129" spans="1:102" x14ac:dyDescent="0.25">
      <c r="A129" s="121"/>
      <c r="B129" s="122"/>
      <c r="C129" s="1" t="str">
        <f>IF(C128=0,0,(IF('Объяснение первой части'!C$6="e",1,(IF('Объяснение первой части'!C$6="d",0,"")))))</f>
        <v/>
      </c>
      <c r="D129" s="1" t="str">
        <f>IF(D128=0,0,(IF('Объяснение первой части'!D$6="e",1,(IF('Объяснение первой части'!D$6="d",0,"")))))</f>
        <v/>
      </c>
      <c r="E129" s="1" t="str">
        <f>IF(E128=0,0,(IF('Объяснение первой части'!E$6="e",1,(IF('Объяснение первой части'!E$6="d",0,"")))))</f>
        <v/>
      </c>
      <c r="F129" s="1" t="str">
        <f>IF(F128=0,0,(IF('Объяснение первой части'!F$6="e",1,(IF('Объяснение первой части'!F$6="d",0,"")))))</f>
        <v/>
      </c>
      <c r="G129" s="1" t="str">
        <f>IF(G128=0,0,(IF('Объяснение первой части'!G$6="e",1,(IF('Объяснение первой части'!G$6="d",0,"")))))</f>
        <v/>
      </c>
      <c r="H129" s="1" t="str">
        <f>IF(H128=0,0,(IF('Объяснение первой части'!H$6="e",1,(IF('Объяснение первой части'!H$6="d",0,"")))))</f>
        <v/>
      </c>
      <c r="I129" s="1" t="str">
        <f>IF(I128=0,0,(IF('Объяснение первой части'!I$6="e",1,(IF('Объяснение первой части'!I$6="d",0,"")))))</f>
        <v/>
      </c>
      <c r="J129" s="1" t="str">
        <f>IF(J128=0,0,(IF('Объяснение первой части'!J$6="e",1,(IF('Объяснение первой части'!J$6="d",0,"")))))</f>
        <v/>
      </c>
      <c r="K129" s="1" t="str">
        <f>IF(K128=0,0,(IF('Объяснение первой части'!K$6="e",1,(IF('Объяснение первой части'!K$6="d",0,"")))))</f>
        <v/>
      </c>
      <c r="L129" s="1" t="str">
        <f>IF(L128=0,0,(IF('Объяснение первой части'!L$6="e",1,(IF('Объяснение первой части'!L$6="d",0,"")))))</f>
        <v/>
      </c>
      <c r="M129" s="1" t="str">
        <f>IF(M128=0,0,(IF('Объяснение первой части'!M$6="e",1,(IF('Объяснение первой части'!M$6="d",0,"")))))</f>
        <v/>
      </c>
      <c r="N129" s="1" t="str">
        <f>IF(N128=0,0,(IF('Объяснение первой части'!N$6="e",1,(IF('Объяснение первой части'!N$6="d",0,"")))))</f>
        <v/>
      </c>
      <c r="O129" s="1" t="str">
        <f>IF(O128=0,0,(IF('Объяснение первой части'!O$6="e",1,(IF('Объяснение первой части'!O$6="d",0,"")))))</f>
        <v/>
      </c>
      <c r="P129" s="1" t="str">
        <f>IF(P128=0,0,(IF('Объяснение первой части'!P$6="e",1,(IF('Объяснение первой части'!P$6="d",0,"")))))</f>
        <v/>
      </c>
      <c r="Q129" s="1" t="str">
        <f>IF(Q128=0,0,(IF('Объяснение первой части'!Q$6="e",1,(IF('Объяснение первой части'!Q$6="d",0,"")))))</f>
        <v/>
      </c>
      <c r="R129" s="1" t="str">
        <f>IF(R128=0,0,(IF('Объяснение первой части'!R$6="e",1,(IF('Объяснение первой части'!R$6="d",0,"")))))</f>
        <v/>
      </c>
      <c r="S129" s="1" t="str">
        <f>IF(S128=0,0,(IF('Объяснение первой части'!S$6="e",1,(IF('Объяснение первой части'!S$6="d",0,"")))))</f>
        <v/>
      </c>
      <c r="T129" s="1" t="str">
        <f>IF(T128=0,0,(IF('Объяснение первой части'!T$6="e",1,(IF('Объяснение первой части'!T$6="d",0,"")))))</f>
        <v/>
      </c>
      <c r="U129" s="1" t="str">
        <f>IF(U128=0,0,(IF('Объяснение первой части'!U$6="e",1,(IF('Объяснение первой части'!U$6="d",0,"")))))</f>
        <v/>
      </c>
      <c r="V129" s="1" t="str">
        <f>IF(V128=0,0,(IF('Объяснение первой части'!V$6="e",1,(IF('Объяснение первой части'!V$6="d",0,"")))))</f>
        <v/>
      </c>
      <c r="W129" s="1" t="str">
        <f>IF(W128=0,0,(IF('Объяснение первой части'!W$6="e",1,(IF('Объяснение первой части'!W$6="d",0,"")))))</f>
        <v/>
      </c>
      <c r="X129" s="1" t="str">
        <f>IF(X128=0,0,(IF('Объяснение первой части'!X$6="e",1,(IF('Объяснение первой части'!X$6="d",0,"")))))</f>
        <v/>
      </c>
      <c r="Y129" s="1" t="str">
        <f>IF(Y128=0,0,(IF('Объяснение первой части'!Y$6="e",1,(IF('Объяснение первой части'!Y$6="d",0,"")))))</f>
        <v/>
      </c>
      <c r="Z129" s="1" t="str">
        <f>IF(Z128=0,0,(IF('Объяснение первой части'!Z$6="e",1,(IF('Объяснение первой части'!Z$6="d",0,"")))))</f>
        <v/>
      </c>
      <c r="AA129" s="1" t="str">
        <f>IF(AA128=0,0,(IF('Объяснение первой части'!AA$6="e",1,(IF('Объяснение первой части'!AA$6="d",0,"")))))</f>
        <v/>
      </c>
      <c r="AB129" s="1" t="str">
        <f>IF(AB128=0,0,(IF('Объяснение первой части'!AB$6="e",1,(IF('Объяснение первой части'!AB$6="d",0,"")))))</f>
        <v/>
      </c>
      <c r="AC129" s="1" t="str">
        <f>IF(AC128=0,0,(IF('Объяснение первой части'!AC$6="e",1,(IF('Объяснение первой части'!AC$6="d",0,"")))))</f>
        <v/>
      </c>
      <c r="AD129" s="1" t="str">
        <f>IF(AD128=0,0,(IF('Объяснение первой части'!AD$6="e",1,(IF('Объяснение первой части'!AD$6="d",0,"")))))</f>
        <v/>
      </c>
      <c r="AE129" s="1" t="str">
        <f>IF(AE128=0,0,(IF('Объяснение первой части'!AE$6="e",1,(IF('Объяснение первой части'!AE$6="d",0,"")))))</f>
        <v/>
      </c>
      <c r="AF129" s="1" t="str">
        <f>IF(AF128=0,0,(IF('Объяснение первой части'!AF$6="e",1,(IF('Объяснение первой части'!AF$6="d",0,"")))))</f>
        <v/>
      </c>
      <c r="AG129" s="1" t="str">
        <f>IF(AG128=0,0,(IF('Объяснение первой части'!AG$6="e",1,(IF('Объяснение первой части'!AG$6="d",0,"")))))</f>
        <v/>
      </c>
      <c r="AH129" s="1" t="str">
        <f>IF(AH128=0,0,(IF('Объяснение первой части'!AH$6="e",1,(IF('Объяснение первой части'!AH$6="d",0,"")))))</f>
        <v/>
      </c>
      <c r="AI129" s="1" t="str">
        <f>IF(AI128=0,0,(IF('Объяснение первой части'!AI$6="e",1,(IF('Объяснение первой части'!AI$6="d",0,"")))))</f>
        <v/>
      </c>
      <c r="AJ129" s="1" t="str">
        <f>IF(AJ128=0,0,(IF('Объяснение первой части'!AJ$6="e",1,(IF('Объяснение первой части'!AJ$6="d",0,"")))))</f>
        <v/>
      </c>
      <c r="AK129" s="1" t="str">
        <f>IF(AK128=0,0,(IF('Объяснение первой части'!AK$6="e",1,(IF('Объяснение первой части'!AK$6="d",0,"")))))</f>
        <v/>
      </c>
      <c r="AL129" s="1" t="str">
        <f>IF(AL128=0,0,(IF('Объяснение первой части'!AL$6="e",1,(IF('Объяснение первой части'!AL$6="d",0,"")))))</f>
        <v/>
      </c>
      <c r="AM129" s="1" t="str">
        <f>IF(AM128=0,0,(IF('Объяснение первой части'!AM$6="e",1,(IF('Объяснение первой части'!AM$6="d",0,"")))))</f>
        <v/>
      </c>
      <c r="AN129" s="1" t="str">
        <f>IF(AN128=0,0,(IF('Объяснение первой части'!AN$6="e",1,(IF('Объяснение первой части'!AN$6="d",0,"")))))</f>
        <v/>
      </c>
      <c r="AO129" s="1" t="str">
        <f>IF(AO128=0,0,(IF('Объяснение первой части'!AO$6="e",1,(IF('Объяснение первой части'!AO$6="d",0,"")))))</f>
        <v/>
      </c>
      <c r="AP129" s="1" t="str">
        <f>IF(AP128=0,0,(IF('Объяснение первой части'!AP$6="e",1,(IF('Объяснение первой части'!AP$6="d",0,"")))))</f>
        <v/>
      </c>
      <c r="AQ129" s="1" t="str">
        <f>IF(AQ128=0,0,(IF('Объяснение первой части'!AQ$6="e",1,(IF('Объяснение первой части'!AQ$6="d",0,"")))))</f>
        <v/>
      </c>
      <c r="AR129" s="1" t="str">
        <f>IF(AR128=0,0,(IF('Объяснение первой части'!AR$6="e",1,(IF('Объяснение первой части'!AR$6="d",0,"")))))</f>
        <v/>
      </c>
      <c r="AS129" s="1" t="str">
        <f>IF(AS128=0,0,(IF('Объяснение первой части'!AS$6="e",1,(IF('Объяснение первой части'!AS$6="d",0,"")))))</f>
        <v/>
      </c>
      <c r="AT129" s="1" t="str">
        <f>IF(AT128=0,0,(IF('Объяснение первой части'!AT$6="e",1,(IF('Объяснение первой части'!AT$6="d",0,"")))))</f>
        <v/>
      </c>
      <c r="AU129" s="1" t="str">
        <f>IF(AU128=0,0,(IF('Объяснение первой части'!AU$6="e",1,(IF('Объяснение первой части'!AU$6="d",0,"")))))</f>
        <v/>
      </c>
      <c r="AV129" s="1" t="str">
        <f>IF(AV128=0,0,(IF('Объяснение первой части'!AV$6="e",1,(IF('Объяснение первой части'!AV$6="d",0,"")))))</f>
        <v/>
      </c>
      <c r="AW129" s="1" t="str">
        <f>IF(AW128=0,0,(IF('Объяснение первой части'!AW$6="e",1,(IF('Объяснение первой части'!AW$6="d",0,"")))))</f>
        <v/>
      </c>
      <c r="AX129" s="1" t="str">
        <f>IF(AX128=0,0,(IF('Объяснение первой части'!AX$6="e",1,(IF('Объяснение первой части'!AX$6="d",0,"")))))</f>
        <v/>
      </c>
      <c r="AY129" s="1" t="str">
        <f>IF(AY128=0,0,(IF('Объяснение первой части'!AY$6="e",1,(IF('Объяснение первой части'!AY$6="d",0,"")))))</f>
        <v/>
      </c>
      <c r="AZ129" s="1" t="str">
        <f>IF(AZ128=0,0,(IF('Объяснение первой части'!AZ$6="e",1,(IF('Объяснение первой части'!AZ$6="d",0,"")))))</f>
        <v/>
      </c>
      <c r="BA129" s="1" t="str">
        <f>IF(BA128=0,0,(IF('Объяснение первой части'!BA$6="e",1,(IF('Объяснение первой части'!BA$6="d",0,"")))))</f>
        <v/>
      </c>
      <c r="BB129" s="1" t="str">
        <f>IF(BB128=0,0,(IF('Объяснение первой части'!BB$6="e",1,(IF('Объяснение первой части'!BB$6="d",0,"")))))</f>
        <v/>
      </c>
      <c r="BC129" s="1" t="str">
        <f>IF(BC128=0,0,(IF('Объяснение первой части'!BC$6="e",1,(IF('Объяснение первой части'!BC$6="d",0,"")))))</f>
        <v/>
      </c>
      <c r="BD129" s="1" t="str">
        <f>IF(BD128=0,0,(IF('Объяснение первой части'!BD$6="e",1,(IF('Объяснение первой части'!BD$6="d",0,"")))))</f>
        <v/>
      </c>
      <c r="BE129" s="1" t="str">
        <f>IF(BE128=0,0,(IF('Объяснение первой части'!BE$6="e",1,(IF('Объяснение первой части'!BE$6="d",0,"")))))</f>
        <v/>
      </c>
      <c r="BF129" s="1" t="str">
        <f>IF(BF128=0,0,(IF('Объяснение первой части'!BF$6="e",1,(IF('Объяснение первой части'!BF$6="d",0,"")))))</f>
        <v/>
      </c>
      <c r="BG129" s="1" t="str">
        <f>IF(BG128=0,0,(IF('Объяснение первой части'!BG$6="e",1,(IF('Объяснение первой части'!BG$6="d",0,"")))))</f>
        <v/>
      </c>
      <c r="BH129" s="1" t="str">
        <f>IF(BH128=0,0,(IF('Объяснение первой части'!BH$6="e",1,(IF('Объяснение первой части'!BH$6="d",0,"")))))</f>
        <v/>
      </c>
      <c r="BI129" s="1" t="str">
        <f>IF(BI128=0,0,(IF('Объяснение первой части'!BI$6="e",1,(IF('Объяснение первой части'!BI$6="d",0,"")))))</f>
        <v/>
      </c>
      <c r="BJ129" s="1" t="str">
        <f>IF(BJ128=0,0,(IF('Объяснение первой части'!BJ$6="e",1,(IF('Объяснение первой части'!BJ$6="d",0,"")))))</f>
        <v/>
      </c>
      <c r="BK129" s="1" t="str">
        <f>IF(BK128=0,0,(IF('Объяснение первой части'!BK$6="e",1,(IF('Объяснение первой части'!BK$6="d",0,"")))))</f>
        <v/>
      </c>
      <c r="BL129" s="1" t="str">
        <f>IF(BL128=0,0,(IF('Объяснение первой части'!BL$6="e",1,(IF('Объяснение первой части'!BL$6="d",0,"")))))</f>
        <v/>
      </c>
      <c r="BM129" s="1" t="str">
        <f>IF(BM128=0,0,(IF('Объяснение первой части'!BM$6="e",1,(IF('Объяснение первой части'!BM$6="d",0,"")))))</f>
        <v/>
      </c>
      <c r="BN129" s="1" t="str">
        <f>IF(BN128=0,0,(IF('Объяснение первой части'!BN$6="e",1,(IF('Объяснение первой части'!BN$6="d",0,"")))))</f>
        <v/>
      </c>
      <c r="BO129" s="1" t="str">
        <f>IF(BO128=0,0,(IF('Объяснение первой части'!BO$6="e",1,(IF('Объяснение первой части'!BO$6="d",0,"")))))</f>
        <v/>
      </c>
      <c r="BP129" s="1" t="str">
        <f>IF(BP128=0,0,(IF('Объяснение первой части'!BP$6="e",1,(IF('Объяснение первой части'!BP$6="d",0,"")))))</f>
        <v/>
      </c>
      <c r="BQ129" s="1" t="str">
        <f>IF(BQ128=0,0,(IF('Объяснение первой части'!BQ$6="e",1,(IF('Объяснение первой части'!BQ$6="d",0,"")))))</f>
        <v/>
      </c>
      <c r="BR129" s="1" t="str">
        <f>IF(BR128=0,0,(IF('Объяснение первой части'!BR$6="e",1,(IF('Объяснение первой части'!BR$6="d",0,"")))))</f>
        <v/>
      </c>
      <c r="BS129" s="1" t="str">
        <f>IF(BS128=0,0,(IF('Объяснение первой части'!BS$6="e",1,(IF('Объяснение первой части'!BS$6="d",0,"")))))</f>
        <v/>
      </c>
      <c r="BT129" s="1" t="str">
        <f>IF(BT128=0,0,(IF('Объяснение первой части'!BT$6="e",1,(IF('Объяснение первой части'!BT$6="d",0,"")))))</f>
        <v/>
      </c>
      <c r="BU129" s="1" t="str">
        <f>IF(BU128=0,0,(IF('Объяснение первой части'!BU$6="e",1,(IF('Объяснение первой части'!BU$6="d",0,"")))))</f>
        <v/>
      </c>
      <c r="BV129" s="1" t="str">
        <f>IF(BV128=0,0,(IF('Объяснение первой части'!BV$6="e",1,(IF('Объяснение первой части'!BV$6="d",0,"")))))</f>
        <v/>
      </c>
      <c r="BW129" s="1" t="str">
        <f>IF(BW128=0,0,(IF('Объяснение первой части'!BW$6="e",1,(IF('Объяснение первой части'!BW$6="d",0,"")))))</f>
        <v/>
      </c>
      <c r="BX129" s="1" t="str">
        <f>IF(BX128=0,0,(IF('Объяснение первой части'!BX$6="e",1,(IF('Объяснение первой части'!BX$6="d",0,"")))))</f>
        <v/>
      </c>
      <c r="BY129" s="1" t="str">
        <f>IF(BY128=0,0,(IF('Объяснение первой части'!BY$6="e",1,(IF('Объяснение первой части'!BY$6="d",0,"")))))</f>
        <v/>
      </c>
      <c r="BZ129" s="1" t="str">
        <f>IF(BZ128=0,0,(IF('Объяснение первой части'!BZ$6="e",1,(IF('Объяснение первой части'!BZ$6="d",0,"")))))</f>
        <v/>
      </c>
      <c r="CA129" s="1" t="str">
        <f>IF(CA128=0,0,(IF('Объяснение первой части'!CA$6="e",1,(IF('Объяснение первой части'!CA$6="d",0,"")))))</f>
        <v/>
      </c>
      <c r="CB129" s="1" t="str">
        <f>IF(CB128=0,0,(IF('Объяснение первой части'!CB$6="e",1,(IF('Объяснение первой части'!CB$6="d",0,"")))))</f>
        <v/>
      </c>
      <c r="CC129" s="1" t="str">
        <f>IF(CC128=0,0,(IF('Объяснение первой части'!CC$6="e",1,(IF('Объяснение первой части'!CC$6="d",0,"")))))</f>
        <v/>
      </c>
      <c r="CD129" s="1" t="str">
        <f>IF(CD128=0,0,(IF('Объяснение первой части'!CD$6="e",1,(IF('Объяснение первой части'!CD$6="d",0,"")))))</f>
        <v/>
      </c>
      <c r="CE129" s="1" t="str">
        <f>IF(CE128=0,0,(IF('Объяснение первой части'!CE$6="e",1,(IF('Объяснение первой части'!CE$6="d",0,"")))))</f>
        <v/>
      </c>
      <c r="CF129" s="1" t="str">
        <f>IF(CF128=0,0,(IF('Объяснение первой части'!CF$6="e",1,(IF('Объяснение первой части'!CF$6="d",0,"")))))</f>
        <v/>
      </c>
      <c r="CG129" s="1" t="str">
        <f>IF(CG128=0,0,(IF('Объяснение первой части'!CG$6="e",1,(IF('Объяснение первой части'!CG$6="d",0,"")))))</f>
        <v/>
      </c>
      <c r="CH129" s="1" t="str">
        <f>IF(CH128=0,0,(IF('Объяснение первой части'!CH$6="e",1,(IF('Объяснение первой части'!CH$6="d",0,"")))))</f>
        <v/>
      </c>
      <c r="CI129" s="1" t="str">
        <f>IF(CI128=0,0,(IF('Объяснение первой части'!CI$6="e",1,(IF('Объяснение первой части'!CI$6="d",0,"")))))</f>
        <v/>
      </c>
      <c r="CJ129" s="1" t="str">
        <f>IF(CJ128=0,0,(IF('Объяснение первой части'!CJ$6="e",1,(IF('Объяснение первой части'!CJ$6="d",0,"")))))</f>
        <v/>
      </c>
      <c r="CK129" s="1" t="str">
        <f>IF(CK128=0,0,(IF('Объяснение первой части'!CK$6="e",1,(IF('Объяснение первой части'!CK$6="d",0,"")))))</f>
        <v/>
      </c>
      <c r="CL129" s="1" t="str">
        <f>IF(CL128=0,0,(IF('Объяснение первой части'!CL$6="e",1,(IF('Объяснение первой части'!CL$6="d",0,"")))))</f>
        <v/>
      </c>
      <c r="CM129" s="1" t="str">
        <f>IF(CM128=0,0,(IF('Объяснение первой части'!CM$6="e",1,(IF('Объяснение первой части'!CM$6="d",0,"")))))</f>
        <v/>
      </c>
      <c r="CN129" s="1" t="str">
        <f>IF(CN128=0,0,(IF('Объяснение первой части'!CN$6="e",1,(IF('Объяснение первой части'!CN$6="d",0,"")))))</f>
        <v/>
      </c>
      <c r="CO129" s="1" t="str">
        <f>IF(CO128=0,0,(IF('Объяснение первой части'!CO$6="e",1,(IF('Объяснение первой части'!CO$6="d",0,"")))))</f>
        <v/>
      </c>
      <c r="CP129" s="1" t="str">
        <f>IF(CP128=0,0,(IF('Объяснение первой части'!CP$6="e",1,(IF('Объяснение первой части'!CP$6="d",0,"")))))</f>
        <v/>
      </c>
      <c r="CQ129" s="1" t="str">
        <f>IF(CQ128=0,0,(IF('Объяснение первой части'!CQ$6="e",1,(IF('Объяснение первой части'!CQ$6="d",0,"")))))</f>
        <v/>
      </c>
      <c r="CR129" s="1" t="str">
        <f>IF(CR128=0,0,(IF('Объяснение первой части'!CR$6="e",1,(IF('Объяснение первой части'!CR$6="d",0,"")))))</f>
        <v/>
      </c>
      <c r="CS129" s="1" t="str">
        <f>IF(CS128=0,0,(IF('Объяснение первой части'!CS$6="e",1,(IF('Объяснение первой части'!CS$6="d",0,"")))))</f>
        <v/>
      </c>
      <c r="CT129" s="1" t="str">
        <f>IF(CT128=0,0,(IF('Объяснение первой части'!CT$6="e",1,(IF('Объяснение первой части'!CT$6="d",0,"")))))</f>
        <v/>
      </c>
      <c r="CU129" s="1" t="str">
        <f>IF(CU128=0,0,(IF('Объяснение первой части'!CU$6="e",1,(IF('Объяснение первой части'!CU$6="d",0,"")))))</f>
        <v/>
      </c>
      <c r="CV129" s="1" t="str">
        <f>IF(CV128=0,0,(IF('Объяснение первой части'!CV$6="e",1,(IF('Объяснение первой части'!CV$6="d",0,"")))))</f>
        <v/>
      </c>
      <c r="CW129" s="1" t="str">
        <f>IF(CW128=0,0,(IF('Объяснение первой части'!CW$6="e",1,(IF('Объяснение первой части'!CW$6="d",0,"")))))</f>
        <v/>
      </c>
      <c r="CX129" s="50" t="str">
        <f>IF(CX128=0,0,(IF('Объяснение первой части'!CX$6="e",1,(IF('Объяснение первой части'!CX$6="d",0,"")))))</f>
        <v/>
      </c>
    </row>
    <row r="130" spans="1:102" ht="15.75" thickBot="1" x14ac:dyDescent="0.3">
      <c r="A130" s="121"/>
      <c r="B130" s="123"/>
      <c r="C130" s="51" t="str">
        <f>IF(C129=0,0,(IF('Объяснение первой части'!C$7="e",1,(IF('Объяснение первой части'!C$7="d",0,"")))))</f>
        <v/>
      </c>
      <c r="D130" s="51" t="str">
        <f>IF(D129=0,0,(IF('Объяснение первой части'!D$7="e",1,(IF('Объяснение первой части'!D$7="d",0,"")))))</f>
        <v/>
      </c>
      <c r="E130" s="51" t="str">
        <f>IF(E129=0,0,(IF('Объяснение первой части'!E$7="e",1,(IF('Объяснение первой части'!E$7="d",0,"")))))</f>
        <v/>
      </c>
      <c r="F130" s="51" t="str">
        <f>IF(F129=0,0,(IF('Объяснение первой части'!F$7="e",1,(IF('Объяснение первой части'!F$7="d",0,"")))))</f>
        <v/>
      </c>
      <c r="G130" s="51" t="str">
        <f>IF(G129=0,0,(IF('Объяснение первой части'!G$7="e",1,(IF('Объяснение первой части'!G$7="d",0,"")))))</f>
        <v/>
      </c>
      <c r="H130" s="51" t="str">
        <f>IF(H129=0,0,(IF('Объяснение первой части'!H$7="e",1,(IF('Объяснение первой части'!H$7="d",0,"")))))</f>
        <v/>
      </c>
      <c r="I130" s="51" t="str">
        <f>IF(I129=0,0,(IF('Объяснение первой части'!I$7="e",1,(IF('Объяснение первой части'!I$7="d",0,"")))))</f>
        <v/>
      </c>
      <c r="J130" s="51" t="str">
        <f>IF(J129=0,0,(IF('Объяснение первой части'!J$7="e",1,(IF('Объяснение первой части'!J$7="d",0,"")))))</f>
        <v/>
      </c>
      <c r="K130" s="51" t="str">
        <f>IF(K129=0,0,(IF('Объяснение первой части'!K$7="e",1,(IF('Объяснение первой части'!K$7="d",0,"")))))</f>
        <v/>
      </c>
      <c r="L130" s="51" t="str">
        <f>IF(L129=0,0,(IF('Объяснение первой части'!L$7="e",1,(IF('Объяснение первой части'!L$7="d",0,"")))))</f>
        <v/>
      </c>
      <c r="M130" s="51" t="str">
        <f>IF(M129=0,0,(IF('Объяснение первой части'!M$7="e",1,(IF('Объяснение первой части'!M$7="d",0,"")))))</f>
        <v/>
      </c>
      <c r="N130" s="51" t="str">
        <f>IF(N129=0,0,(IF('Объяснение первой части'!N$7="e",1,(IF('Объяснение первой части'!N$7="d",0,"")))))</f>
        <v/>
      </c>
      <c r="O130" s="51" t="str">
        <f>IF(O129=0,0,(IF('Объяснение первой части'!O$7="e",1,(IF('Объяснение первой части'!O$7="d",0,"")))))</f>
        <v/>
      </c>
      <c r="P130" s="51" t="str">
        <f>IF(P129=0,0,(IF('Объяснение первой части'!P$7="e",1,(IF('Объяснение первой части'!P$7="d",0,"")))))</f>
        <v/>
      </c>
      <c r="Q130" s="51" t="str">
        <f>IF(Q129=0,0,(IF('Объяснение первой части'!Q$7="e",1,(IF('Объяснение первой части'!Q$7="d",0,"")))))</f>
        <v/>
      </c>
      <c r="R130" s="51" t="str">
        <f>IF(R129=0,0,(IF('Объяснение первой части'!R$7="e",1,(IF('Объяснение первой части'!R$7="d",0,"")))))</f>
        <v/>
      </c>
      <c r="S130" s="51" t="str">
        <f>IF(S129=0,0,(IF('Объяснение первой части'!S$7="e",1,(IF('Объяснение первой части'!S$7="d",0,"")))))</f>
        <v/>
      </c>
      <c r="T130" s="51" t="str">
        <f>IF(T129=0,0,(IF('Объяснение первой части'!T$7="e",1,(IF('Объяснение первой части'!T$7="d",0,"")))))</f>
        <v/>
      </c>
      <c r="U130" s="51" t="str">
        <f>IF(U129=0,0,(IF('Объяснение первой части'!U$7="e",1,(IF('Объяснение первой части'!U$7="d",0,"")))))</f>
        <v/>
      </c>
      <c r="V130" s="51" t="str">
        <f>IF(V129=0,0,(IF('Объяснение первой части'!V$7="e",1,(IF('Объяснение первой части'!V$7="d",0,"")))))</f>
        <v/>
      </c>
      <c r="W130" s="51" t="str">
        <f>IF(W129=0,0,(IF('Объяснение первой части'!W$7="e",1,(IF('Объяснение первой части'!W$7="d",0,"")))))</f>
        <v/>
      </c>
      <c r="X130" s="51" t="str">
        <f>IF(X129=0,0,(IF('Объяснение первой части'!X$7="e",1,(IF('Объяснение первой части'!X$7="d",0,"")))))</f>
        <v/>
      </c>
      <c r="Y130" s="51" t="str">
        <f>IF(Y129=0,0,(IF('Объяснение первой части'!Y$7="e",1,(IF('Объяснение первой части'!Y$7="d",0,"")))))</f>
        <v/>
      </c>
      <c r="Z130" s="51" t="str">
        <f>IF(Z129=0,0,(IF('Объяснение первой части'!Z$7="e",1,(IF('Объяснение первой части'!Z$7="d",0,"")))))</f>
        <v/>
      </c>
      <c r="AA130" s="51" t="str">
        <f>IF(AA129=0,0,(IF('Объяснение первой части'!AA$7="e",1,(IF('Объяснение первой части'!AA$7="d",0,"")))))</f>
        <v/>
      </c>
      <c r="AB130" s="51" t="str">
        <f>IF(AB129=0,0,(IF('Объяснение первой части'!AB$7="e",1,(IF('Объяснение первой части'!AB$7="d",0,"")))))</f>
        <v/>
      </c>
      <c r="AC130" s="51" t="str">
        <f>IF(AC129=0,0,(IF('Объяснение первой части'!AC$7="e",1,(IF('Объяснение первой части'!AC$7="d",0,"")))))</f>
        <v/>
      </c>
      <c r="AD130" s="51" t="str">
        <f>IF(AD129=0,0,(IF('Объяснение первой части'!AD$7="e",1,(IF('Объяснение первой части'!AD$7="d",0,"")))))</f>
        <v/>
      </c>
      <c r="AE130" s="51" t="str">
        <f>IF(AE129=0,0,(IF('Объяснение первой части'!AE$7="e",1,(IF('Объяснение первой части'!AE$7="d",0,"")))))</f>
        <v/>
      </c>
      <c r="AF130" s="51" t="str">
        <f>IF(AF129=0,0,(IF('Объяснение первой части'!AF$7="e",1,(IF('Объяснение первой части'!AF$7="d",0,"")))))</f>
        <v/>
      </c>
      <c r="AG130" s="51" t="str">
        <f>IF(AG129=0,0,(IF('Объяснение первой части'!AG$7="e",1,(IF('Объяснение первой части'!AG$7="d",0,"")))))</f>
        <v/>
      </c>
      <c r="AH130" s="51" t="str">
        <f>IF(AH129=0,0,(IF('Объяснение первой части'!AH$7="e",1,(IF('Объяснение первой части'!AH$7="d",0,"")))))</f>
        <v/>
      </c>
      <c r="AI130" s="51" t="str">
        <f>IF(AI129=0,0,(IF('Объяснение первой части'!AI$7="e",1,(IF('Объяснение первой части'!AI$7="d",0,"")))))</f>
        <v/>
      </c>
      <c r="AJ130" s="51" t="str">
        <f>IF(AJ129=0,0,(IF('Объяснение первой части'!AJ$7="e",1,(IF('Объяснение первой части'!AJ$7="d",0,"")))))</f>
        <v/>
      </c>
      <c r="AK130" s="51" t="str">
        <f>IF(AK129=0,0,(IF('Объяснение первой части'!AK$7="e",1,(IF('Объяснение первой части'!AK$7="d",0,"")))))</f>
        <v/>
      </c>
      <c r="AL130" s="51" t="str">
        <f>IF(AL129=0,0,(IF('Объяснение первой части'!AL$7="e",1,(IF('Объяснение первой части'!AL$7="d",0,"")))))</f>
        <v/>
      </c>
      <c r="AM130" s="51" t="str">
        <f>IF(AM129=0,0,(IF('Объяснение первой части'!AM$7="e",1,(IF('Объяснение первой части'!AM$7="d",0,"")))))</f>
        <v/>
      </c>
      <c r="AN130" s="51" t="str">
        <f>IF(AN129=0,0,(IF('Объяснение первой части'!AN$7="e",1,(IF('Объяснение первой части'!AN$7="d",0,"")))))</f>
        <v/>
      </c>
      <c r="AO130" s="51" t="str">
        <f>IF(AO129=0,0,(IF('Объяснение первой части'!AO$7="e",1,(IF('Объяснение первой части'!AO$7="d",0,"")))))</f>
        <v/>
      </c>
      <c r="AP130" s="51" t="str">
        <f>IF(AP129=0,0,(IF('Объяснение первой части'!AP$7="e",1,(IF('Объяснение первой части'!AP$7="d",0,"")))))</f>
        <v/>
      </c>
      <c r="AQ130" s="51" t="str">
        <f>IF(AQ129=0,0,(IF('Объяснение первой части'!AQ$7="e",1,(IF('Объяснение первой части'!AQ$7="d",0,"")))))</f>
        <v/>
      </c>
      <c r="AR130" s="51" t="str">
        <f>IF(AR129=0,0,(IF('Объяснение первой части'!AR$7="e",1,(IF('Объяснение первой части'!AR$7="d",0,"")))))</f>
        <v/>
      </c>
      <c r="AS130" s="51" t="str">
        <f>IF(AS129=0,0,(IF('Объяснение первой части'!AS$7="e",1,(IF('Объяснение первой части'!AS$7="d",0,"")))))</f>
        <v/>
      </c>
      <c r="AT130" s="51" t="str">
        <f>IF(AT129=0,0,(IF('Объяснение первой части'!AT$7="e",1,(IF('Объяснение первой части'!AT$7="d",0,"")))))</f>
        <v/>
      </c>
      <c r="AU130" s="51" t="str">
        <f>IF(AU129=0,0,(IF('Объяснение первой части'!AU$7="e",1,(IF('Объяснение первой части'!AU$7="d",0,"")))))</f>
        <v/>
      </c>
      <c r="AV130" s="51" t="str">
        <f>IF(AV129=0,0,(IF('Объяснение первой части'!AV$7="e",1,(IF('Объяснение первой части'!AV$7="d",0,"")))))</f>
        <v/>
      </c>
      <c r="AW130" s="51" t="str">
        <f>IF(AW129=0,0,(IF('Объяснение первой части'!AW$7="e",1,(IF('Объяснение первой части'!AW$7="d",0,"")))))</f>
        <v/>
      </c>
      <c r="AX130" s="51" t="str">
        <f>IF(AX129=0,0,(IF('Объяснение первой части'!AX$7="e",1,(IF('Объяснение первой части'!AX$7="d",0,"")))))</f>
        <v/>
      </c>
      <c r="AY130" s="51" t="str">
        <f>IF(AY129=0,0,(IF('Объяснение первой части'!AY$7="e",1,(IF('Объяснение первой части'!AY$7="d",0,"")))))</f>
        <v/>
      </c>
      <c r="AZ130" s="51" t="str">
        <f>IF(AZ129=0,0,(IF('Объяснение первой части'!AZ$7="e",1,(IF('Объяснение первой части'!AZ$7="d",0,"")))))</f>
        <v/>
      </c>
      <c r="BA130" s="51" t="str">
        <f>IF(BA129=0,0,(IF('Объяснение первой части'!BA$7="e",1,(IF('Объяснение первой части'!BA$7="d",0,"")))))</f>
        <v/>
      </c>
      <c r="BB130" s="51" t="str">
        <f>IF(BB129=0,0,(IF('Объяснение первой части'!BB$7="e",1,(IF('Объяснение первой части'!BB$7="d",0,"")))))</f>
        <v/>
      </c>
      <c r="BC130" s="51" t="str">
        <f>IF(BC129=0,0,(IF('Объяснение первой части'!BC$7="e",1,(IF('Объяснение первой части'!BC$7="d",0,"")))))</f>
        <v/>
      </c>
      <c r="BD130" s="51" t="str">
        <f>IF(BD129=0,0,(IF('Объяснение первой части'!BD$7="e",1,(IF('Объяснение первой части'!BD$7="d",0,"")))))</f>
        <v/>
      </c>
      <c r="BE130" s="51" t="str">
        <f>IF(BE129=0,0,(IF('Объяснение первой части'!BE$7="e",1,(IF('Объяснение первой части'!BE$7="d",0,"")))))</f>
        <v/>
      </c>
      <c r="BF130" s="51" t="str">
        <f>IF(BF129=0,0,(IF('Объяснение первой части'!BF$7="e",1,(IF('Объяснение первой части'!BF$7="d",0,"")))))</f>
        <v/>
      </c>
      <c r="BG130" s="51" t="str">
        <f>IF(BG129=0,0,(IF('Объяснение первой части'!BG$7="e",1,(IF('Объяснение первой части'!BG$7="d",0,"")))))</f>
        <v/>
      </c>
      <c r="BH130" s="51" t="str">
        <f>IF(BH129=0,0,(IF('Объяснение первой части'!BH$7="e",1,(IF('Объяснение первой части'!BH$7="d",0,"")))))</f>
        <v/>
      </c>
      <c r="BI130" s="51" t="str">
        <f>IF(BI129=0,0,(IF('Объяснение первой части'!BI$7="e",1,(IF('Объяснение первой части'!BI$7="d",0,"")))))</f>
        <v/>
      </c>
      <c r="BJ130" s="51" t="str">
        <f>IF(BJ129=0,0,(IF('Объяснение первой части'!BJ$7="e",1,(IF('Объяснение первой части'!BJ$7="d",0,"")))))</f>
        <v/>
      </c>
      <c r="BK130" s="51" t="str">
        <f>IF(BK129=0,0,(IF('Объяснение первой части'!BK$7="e",1,(IF('Объяснение первой части'!BK$7="d",0,"")))))</f>
        <v/>
      </c>
      <c r="BL130" s="51" t="str">
        <f>IF(BL129=0,0,(IF('Объяснение первой части'!BL$7="e",1,(IF('Объяснение первой части'!BL$7="d",0,"")))))</f>
        <v/>
      </c>
      <c r="BM130" s="51" t="str">
        <f>IF(BM129=0,0,(IF('Объяснение первой части'!BM$7="e",1,(IF('Объяснение первой части'!BM$7="d",0,"")))))</f>
        <v/>
      </c>
      <c r="BN130" s="51" t="str">
        <f>IF(BN129=0,0,(IF('Объяснение первой части'!BN$7="e",1,(IF('Объяснение первой части'!BN$7="d",0,"")))))</f>
        <v/>
      </c>
      <c r="BO130" s="51" t="str">
        <f>IF(BO129=0,0,(IF('Объяснение первой части'!BO$7="e",1,(IF('Объяснение первой части'!BO$7="d",0,"")))))</f>
        <v/>
      </c>
      <c r="BP130" s="51" t="str">
        <f>IF(BP129=0,0,(IF('Объяснение первой части'!BP$7="e",1,(IF('Объяснение первой части'!BP$7="d",0,"")))))</f>
        <v/>
      </c>
      <c r="BQ130" s="51" t="str">
        <f>IF(BQ129=0,0,(IF('Объяснение первой части'!BQ$7="e",1,(IF('Объяснение первой части'!BQ$7="d",0,"")))))</f>
        <v/>
      </c>
      <c r="BR130" s="51" t="str">
        <f>IF(BR129=0,0,(IF('Объяснение первой части'!BR$7="e",1,(IF('Объяснение первой части'!BR$7="d",0,"")))))</f>
        <v/>
      </c>
      <c r="BS130" s="51" t="str">
        <f>IF(BS129=0,0,(IF('Объяснение первой части'!BS$7="e",1,(IF('Объяснение первой части'!BS$7="d",0,"")))))</f>
        <v/>
      </c>
      <c r="BT130" s="51" t="str">
        <f>IF(BT129=0,0,(IF('Объяснение первой части'!BT$7="e",1,(IF('Объяснение первой части'!BT$7="d",0,"")))))</f>
        <v/>
      </c>
      <c r="BU130" s="51" t="str">
        <f>IF(BU129=0,0,(IF('Объяснение первой части'!BU$7="e",1,(IF('Объяснение первой части'!BU$7="d",0,"")))))</f>
        <v/>
      </c>
      <c r="BV130" s="51" t="str">
        <f>IF(BV129=0,0,(IF('Объяснение первой части'!BV$7="e",1,(IF('Объяснение первой части'!BV$7="d",0,"")))))</f>
        <v/>
      </c>
      <c r="BW130" s="51" t="str">
        <f>IF(BW129=0,0,(IF('Объяснение первой части'!BW$7="e",1,(IF('Объяснение первой части'!BW$7="d",0,"")))))</f>
        <v/>
      </c>
      <c r="BX130" s="51" t="str">
        <f>IF(BX129=0,0,(IF('Объяснение первой части'!BX$7="e",1,(IF('Объяснение первой части'!BX$7="d",0,"")))))</f>
        <v/>
      </c>
      <c r="BY130" s="51" t="str">
        <f>IF(BY129=0,0,(IF('Объяснение первой части'!BY$7="e",1,(IF('Объяснение первой части'!BY$7="d",0,"")))))</f>
        <v/>
      </c>
      <c r="BZ130" s="51" t="str">
        <f>IF(BZ129=0,0,(IF('Объяснение первой части'!BZ$7="e",1,(IF('Объяснение первой части'!BZ$7="d",0,"")))))</f>
        <v/>
      </c>
      <c r="CA130" s="51" t="str">
        <f>IF(CA129=0,0,(IF('Объяснение первой части'!CA$7="e",1,(IF('Объяснение первой части'!CA$7="d",0,"")))))</f>
        <v/>
      </c>
      <c r="CB130" s="51" t="str">
        <f>IF(CB129=0,0,(IF('Объяснение первой части'!CB$7="e",1,(IF('Объяснение первой части'!CB$7="d",0,"")))))</f>
        <v/>
      </c>
      <c r="CC130" s="51" t="str">
        <f>IF(CC129=0,0,(IF('Объяснение первой части'!CC$7="e",1,(IF('Объяснение первой части'!CC$7="d",0,"")))))</f>
        <v/>
      </c>
      <c r="CD130" s="51" t="str">
        <f>IF(CD129=0,0,(IF('Объяснение первой части'!CD$7="e",1,(IF('Объяснение первой части'!CD$7="d",0,"")))))</f>
        <v/>
      </c>
      <c r="CE130" s="51" t="str">
        <f>IF(CE129=0,0,(IF('Объяснение первой части'!CE$7="e",1,(IF('Объяснение первой части'!CE$7="d",0,"")))))</f>
        <v/>
      </c>
      <c r="CF130" s="51" t="str">
        <f>IF(CF129=0,0,(IF('Объяснение первой части'!CF$7="e",1,(IF('Объяснение первой части'!CF$7="d",0,"")))))</f>
        <v/>
      </c>
      <c r="CG130" s="51" t="str">
        <f>IF(CG129=0,0,(IF('Объяснение первой части'!CG$7="e",1,(IF('Объяснение первой части'!CG$7="d",0,"")))))</f>
        <v/>
      </c>
      <c r="CH130" s="51" t="str">
        <f>IF(CH129=0,0,(IF('Объяснение первой части'!CH$7="e",1,(IF('Объяснение первой части'!CH$7="d",0,"")))))</f>
        <v/>
      </c>
      <c r="CI130" s="51" t="str">
        <f>IF(CI129=0,0,(IF('Объяснение первой части'!CI$7="e",1,(IF('Объяснение первой части'!CI$7="d",0,"")))))</f>
        <v/>
      </c>
      <c r="CJ130" s="51" t="str">
        <f>IF(CJ129=0,0,(IF('Объяснение первой части'!CJ$7="e",1,(IF('Объяснение первой части'!CJ$7="d",0,"")))))</f>
        <v/>
      </c>
      <c r="CK130" s="51" t="str">
        <f>IF(CK129=0,0,(IF('Объяснение первой части'!CK$7="e",1,(IF('Объяснение первой части'!CK$7="d",0,"")))))</f>
        <v/>
      </c>
      <c r="CL130" s="51" t="str">
        <f>IF(CL129=0,0,(IF('Объяснение первой части'!CL$7="e",1,(IF('Объяснение первой части'!CL$7="d",0,"")))))</f>
        <v/>
      </c>
      <c r="CM130" s="51" t="str">
        <f>IF(CM129=0,0,(IF('Объяснение первой части'!CM$7="e",1,(IF('Объяснение первой части'!CM$7="d",0,"")))))</f>
        <v/>
      </c>
      <c r="CN130" s="51" t="str">
        <f>IF(CN129=0,0,(IF('Объяснение первой части'!CN$7="e",1,(IF('Объяснение первой части'!CN$7="d",0,"")))))</f>
        <v/>
      </c>
      <c r="CO130" s="51" t="str">
        <f>IF(CO129=0,0,(IF('Объяснение первой части'!CO$7="e",1,(IF('Объяснение первой части'!CO$7="d",0,"")))))</f>
        <v/>
      </c>
      <c r="CP130" s="51" t="str">
        <f>IF(CP129=0,0,(IF('Объяснение первой части'!CP$7="e",1,(IF('Объяснение первой части'!CP$7="d",0,"")))))</f>
        <v/>
      </c>
      <c r="CQ130" s="51" t="str">
        <f>IF(CQ129=0,0,(IF('Объяснение первой части'!CQ$7="e",1,(IF('Объяснение первой части'!CQ$7="d",0,"")))))</f>
        <v/>
      </c>
      <c r="CR130" s="51" t="str">
        <f>IF(CR129=0,0,(IF('Объяснение первой части'!CR$7="e",1,(IF('Объяснение первой части'!CR$7="d",0,"")))))</f>
        <v/>
      </c>
      <c r="CS130" s="51" t="str">
        <f>IF(CS129=0,0,(IF('Объяснение первой части'!CS$7="e",1,(IF('Объяснение первой части'!CS$7="d",0,"")))))</f>
        <v/>
      </c>
      <c r="CT130" s="51" t="str">
        <f>IF(CT129=0,0,(IF('Объяснение первой части'!CT$7="e",1,(IF('Объяснение первой части'!CT$7="d",0,"")))))</f>
        <v/>
      </c>
      <c r="CU130" s="51" t="str">
        <f>IF(CU129=0,0,(IF('Объяснение первой части'!CU$7="e",1,(IF('Объяснение первой части'!CU$7="d",0,"")))))</f>
        <v/>
      </c>
      <c r="CV130" s="51" t="str">
        <f>IF(CV129=0,0,(IF('Объяснение первой части'!CV$7="e",1,(IF('Объяснение первой части'!CV$7="d",0,"")))))</f>
        <v/>
      </c>
      <c r="CW130" s="51" t="str">
        <f>IF(CW129=0,0,(IF('Объяснение первой части'!CW$7="e",1,(IF('Объяснение первой части'!CW$7="d",0,"")))))</f>
        <v/>
      </c>
      <c r="CX130" s="65" t="str">
        <f>IF(CX129=0,0,(IF('Объяснение первой части'!CX$7="e",1,(IF('Объяснение первой части'!CX$7="d",0,"")))))</f>
        <v/>
      </c>
    </row>
  </sheetData>
  <mergeCells count="4">
    <mergeCell ref="A3:B7"/>
    <mergeCell ref="A8:B8"/>
    <mergeCell ref="A2:B2"/>
    <mergeCell ref="C11:AU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DO229"/>
  <sheetViews>
    <sheetView topLeftCell="A79" zoomScale="70" zoomScaleNormal="70" workbookViewId="0">
      <selection activeCell="I98" sqref="I98"/>
    </sheetView>
  </sheetViews>
  <sheetFormatPr defaultRowHeight="15" x14ac:dyDescent="0.25"/>
  <cols>
    <col min="1" max="1" width="9.140625" customWidth="1"/>
    <col min="2" max="2" width="17.42578125" customWidth="1"/>
    <col min="3" max="7" width="4.5703125" customWidth="1"/>
    <col min="8" max="8" width="6.42578125" customWidth="1"/>
    <col min="9" max="9" width="4.5703125" customWidth="1"/>
    <col min="10" max="10" width="6.42578125" customWidth="1"/>
    <col min="11" max="11" width="4.5703125" customWidth="1"/>
    <col min="12" max="12" width="6.42578125" customWidth="1"/>
    <col min="13" max="13" width="4.5703125" customWidth="1"/>
    <col min="14" max="14" width="6.42578125" customWidth="1"/>
    <col min="15" max="15" width="4.5703125" customWidth="1"/>
    <col min="16" max="16" width="6.42578125" customWidth="1"/>
    <col min="17" max="17" width="4.5703125" customWidth="1"/>
    <col min="18" max="18" width="6.42578125" customWidth="1"/>
    <col min="19" max="19" width="4.5703125" customWidth="1"/>
    <col min="20" max="20" width="6.42578125" customWidth="1"/>
    <col min="21" max="21" width="3.5703125" customWidth="1"/>
    <col min="22" max="22" width="6.42578125" customWidth="1"/>
    <col min="23" max="23" width="4.28515625" customWidth="1"/>
    <col min="24" max="24" width="6.42578125" customWidth="1"/>
    <col min="25" max="25" width="4.28515625" customWidth="1"/>
    <col min="26" max="26" width="6.42578125" customWidth="1"/>
    <col min="27" max="27" width="4.5703125" customWidth="1"/>
    <col min="28" max="28" width="11.42578125" bestFit="1" customWidth="1"/>
    <col min="29" max="29" width="7.85546875" customWidth="1"/>
    <col min="30" max="30" width="10.5703125" customWidth="1"/>
    <col min="31" max="31" width="7.85546875" bestFit="1" customWidth="1"/>
    <col min="32" max="32" width="11.42578125" bestFit="1" customWidth="1"/>
    <col min="33" max="33" width="4.28515625" customWidth="1"/>
    <col min="34" max="34" width="11.42578125" bestFit="1" customWidth="1"/>
    <col min="35" max="35" width="7.42578125" bestFit="1" customWidth="1"/>
    <col min="36" max="36" width="11.42578125" bestFit="1" customWidth="1"/>
    <col min="37" max="37" width="10.28515625" customWidth="1"/>
    <col min="38" max="55" width="4.5703125" customWidth="1"/>
    <col min="56" max="66" width="3.42578125" customWidth="1"/>
    <col min="67" max="72" width="5" customWidth="1"/>
    <col min="73" max="73" width="5.7109375" customWidth="1"/>
  </cols>
  <sheetData>
    <row r="1" spans="1:119" ht="15.75" thickBot="1" x14ac:dyDescent="0.3"/>
    <row r="2" spans="1:119" ht="99" customHeight="1" thickBot="1" x14ac:dyDescent="0.55000000000000004">
      <c r="A2" s="132" t="s">
        <v>508</v>
      </c>
      <c r="B2" s="17"/>
      <c r="C2" s="126" t="str">
        <f>Голосование!A2</f>
        <v>a</v>
      </c>
      <c r="D2" s="126" t="str">
        <f>Голосование!A3</f>
        <v>b</v>
      </c>
      <c r="E2" s="126" t="str">
        <f>Голосование!A4</f>
        <v>c</v>
      </c>
      <c r="F2" s="126" t="str">
        <f>Голосование!A5</f>
        <v>d</v>
      </c>
      <c r="G2" s="127" t="str">
        <f>Голосование!A6</f>
        <v>e</v>
      </c>
      <c r="H2" s="130" t="s">
        <v>50</v>
      </c>
      <c r="I2" s="173" t="s">
        <v>505</v>
      </c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5"/>
      <c r="AB2" s="132" t="s">
        <v>509</v>
      </c>
      <c r="AC2" s="176" t="s">
        <v>506</v>
      </c>
      <c r="AD2" s="177"/>
      <c r="AE2" s="177"/>
      <c r="AF2" s="177"/>
      <c r="AG2" s="177"/>
      <c r="AH2" s="178"/>
      <c r="AK2" s="132" t="s">
        <v>510</v>
      </c>
      <c r="AL2" s="176" t="s">
        <v>507</v>
      </c>
      <c r="AM2" s="177"/>
      <c r="AN2" s="177"/>
      <c r="AO2" s="177"/>
      <c r="AP2" s="177"/>
      <c r="AQ2" s="177"/>
      <c r="AR2" s="177"/>
      <c r="AS2" s="177"/>
      <c r="AT2" s="177"/>
      <c r="AU2" s="177"/>
      <c r="AV2" s="177"/>
      <c r="AW2" s="177"/>
      <c r="AX2" s="177"/>
      <c r="AY2" s="177"/>
      <c r="AZ2" s="177"/>
      <c r="BA2" s="177"/>
      <c r="BB2" s="177"/>
      <c r="BC2" s="178"/>
    </row>
    <row r="3" spans="1:119" ht="27" customHeight="1" thickBot="1" x14ac:dyDescent="0.3">
      <c r="B3" s="13" t="str">
        <f>Голосование!A2</f>
        <v>a</v>
      </c>
      <c r="C3" s="8" t="s">
        <v>51</v>
      </c>
      <c r="D3" s="14">
        <f>SUM('Объяснение первой части'!C12:CX16)</f>
        <v>0</v>
      </c>
      <c r="E3" s="14">
        <f>SUM('Объяснение первой части'!C18:CX22)</f>
        <v>0</v>
      </c>
      <c r="F3" s="14">
        <f>IF(SUM(Голосование!$C$5:$CX$5)&gt;0,SUM('Объяснение первой части'!C24:CX28),IF(AND(SUM($C$7:$F$7)=0,SUM($G$3:$G$6)=0,SUM($C$6:$E$6)=0),0,SUM('Объяснение первой части'!C24:CX28)))</f>
        <v>0</v>
      </c>
      <c r="G3" s="15">
        <f>IF(SUM(Голосование!$C$6:$CX$6)&gt;0,SUM('Объяснение первой части'!C30:CX34),IF(SUM($C$7:$F$7)=0,0,SUM('Объяснение первой части'!C30:CX34)))</f>
        <v>0</v>
      </c>
      <c r="AC3" s="18" t="s">
        <v>72</v>
      </c>
      <c r="AD3" s="19">
        <f>D3</f>
        <v>0</v>
      </c>
      <c r="AE3" s="19"/>
      <c r="AF3" s="19"/>
      <c r="AG3" s="19" t="s">
        <v>73</v>
      </c>
      <c r="AH3" s="20">
        <f>C4</f>
        <v>0</v>
      </c>
      <c r="AL3" s="18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20"/>
    </row>
    <row r="4" spans="1:119" ht="27" customHeight="1" thickBot="1" x14ac:dyDescent="0.3">
      <c r="B4" s="13" t="str">
        <f>Голосование!A3</f>
        <v>b</v>
      </c>
      <c r="C4" s="14">
        <f>SUM('Объяснение первой части'!C36:CX40)</f>
        <v>0</v>
      </c>
      <c r="D4" s="8" t="s">
        <v>51</v>
      </c>
      <c r="E4" s="14">
        <f>SUM('Объяснение первой части'!C42:CX46)</f>
        <v>0</v>
      </c>
      <c r="F4" s="14">
        <f>IF(SUM(Голосование!$C$5:$CX$5)&gt;0,SUM('Объяснение первой части'!C48:CX52),IF(AND(SUM($C$7:$F$7)=0,SUM($G$3:$G$6)=0,SUM($C$6:$E$6)=0),0,SUM('Объяснение первой части'!C48:CX52)))</f>
        <v>0</v>
      </c>
      <c r="G4" s="15">
        <f>IF(SUM(Голосование!$C$6:$CX$6)&gt;0,SUM('Объяснение первой части'!C54:CX58),IF(SUM($C$7:$F$7)=0,0,SUM('Объяснение первой части'!C54:CX58)))</f>
        <v>0</v>
      </c>
      <c r="AC4" s="21" t="s">
        <v>74</v>
      </c>
      <c r="AD4" s="22">
        <f>E3</f>
        <v>0</v>
      </c>
      <c r="AE4" s="22"/>
      <c r="AF4" s="22"/>
      <c r="AG4" s="22" t="s">
        <v>75</v>
      </c>
      <c r="AH4" s="23">
        <f>C5</f>
        <v>0</v>
      </c>
      <c r="AL4" s="21"/>
      <c r="AM4" s="22"/>
      <c r="AN4" s="36"/>
      <c r="AO4" s="36"/>
      <c r="AP4" s="36"/>
      <c r="AQ4" s="31"/>
      <c r="AR4" s="35">
        <f>IF(AH6&gt;AD6,AH6,0)</f>
        <v>0</v>
      </c>
      <c r="AS4" s="31"/>
      <c r="AT4" s="38" t="str">
        <f>Голосование!A2</f>
        <v>a</v>
      </c>
      <c r="AU4" s="29"/>
      <c r="AV4" s="35">
        <f>IF(AH3&gt;AD3,AH3,0)</f>
        <v>0</v>
      </c>
      <c r="AW4" s="29"/>
      <c r="AX4" s="29"/>
      <c r="AY4" s="29"/>
      <c r="AZ4" s="35">
        <f>IF(AD3&gt;AH3,AD3,0)</f>
        <v>0</v>
      </c>
      <c r="BA4" s="29"/>
      <c r="BB4" s="38" t="str">
        <f>Голосование!A3</f>
        <v>b</v>
      </c>
      <c r="BC4" s="23"/>
    </row>
    <row r="5" spans="1:119" ht="27" customHeight="1" thickBot="1" x14ac:dyDescent="0.3">
      <c r="B5" s="13" t="str">
        <f>Голосование!A4</f>
        <v>c</v>
      </c>
      <c r="C5" s="14">
        <f>SUM('Объяснение первой части'!C60:CX64)</f>
        <v>0</v>
      </c>
      <c r="D5" s="14">
        <f>SUM('Объяснение первой части'!C66:CX70)</f>
        <v>0</v>
      </c>
      <c r="E5" s="8" t="s">
        <v>51</v>
      </c>
      <c r="F5" s="14">
        <f>IF(SUM(Голосование!$C$5:$CX$5)&gt;0,SUM('Объяснение первой части'!C72:CX76),IF(AND(SUM($C$7:$F$7)=0,SUM($G$3:$G$6)=0,SUM($C$6:$E$6)=0),0,SUM('Объяснение первой части'!C72:CX76)))</f>
        <v>0</v>
      </c>
      <c r="G5" s="15">
        <f>IF(SUM(Голосование!$C$6:$CX$6)&gt;0,SUM('Объяснение первой части'!C78:CX82),IF(SUM($C$7:$F$7)=0,0,SUM('Объяснение первой части'!C78:CX82)))</f>
        <v>0</v>
      </c>
      <c r="AC5" s="21" t="s">
        <v>76</v>
      </c>
      <c r="AD5" s="22">
        <f>F3</f>
        <v>0</v>
      </c>
      <c r="AE5" s="22"/>
      <c r="AF5" s="22"/>
      <c r="AG5" s="22" t="s">
        <v>77</v>
      </c>
      <c r="AH5" s="23">
        <f>C6</f>
        <v>0</v>
      </c>
      <c r="AL5" s="21"/>
      <c r="AM5" s="36"/>
      <c r="AN5" s="22"/>
      <c r="AO5" s="22"/>
      <c r="AP5" s="31"/>
      <c r="AQ5" s="22"/>
      <c r="AR5" s="22"/>
      <c r="AS5" s="22"/>
      <c r="AT5" s="27"/>
      <c r="AU5" s="33"/>
      <c r="AV5" s="22"/>
      <c r="AW5" s="22"/>
      <c r="AX5" s="22"/>
      <c r="AY5" s="22"/>
      <c r="AZ5" s="46">
        <f>IF(AH9&gt;AD9,AH9,0)</f>
        <v>0</v>
      </c>
      <c r="BA5" s="34"/>
      <c r="BB5" s="28"/>
      <c r="BC5" s="23"/>
    </row>
    <row r="6" spans="1:119" ht="27" customHeight="1" x14ac:dyDescent="0.25">
      <c r="B6" s="13" t="str">
        <f>Голосование!A5</f>
        <v>d</v>
      </c>
      <c r="C6" s="14">
        <f>SUM('Объяснение первой части'!C84:CX88)</f>
        <v>0</v>
      </c>
      <c r="D6" s="14">
        <f>SUM('Объяснение первой части'!C90:CX94)</f>
        <v>0</v>
      </c>
      <c r="E6" s="14">
        <f>SUM('Объяснение первой части'!C96:CX100)</f>
        <v>0</v>
      </c>
      <c r="F6" s="8" t="s">
        <v>51</v>
      </c>
      <c r="G6" s="15">
        <f>IF(SUM(Голосование!$C$6:$CX$6)&gt;0,SUM('Объяснение первой части'!C102:CX106),IF(SUM($C$7:$F$7)=0,0,SUM('Объяснение первой части'!C102:CX106)))</f>
        <v>0</v>
      </c>
      <c r="AC6" s="21" t="s">
        <v>78</v>
      </c>
      <c r="AD6" s="22">
        <f>G3</f>
        <v>0</v>
      </c>
      <c r="AE6" s="22"/>
      <c r="AF6" s="22"/>
      <c r="AG6" s="22" t="s">
        <v>79</v>
      </c>
      <c r="AH6" s="23">
        <f>C7</f>
        <v>0</v>
      </c>
      <c r="AL6" s="21"/>
      <c r="AM6" s="36"/>
      <c r="AN6" s="22"/>
      <c r="AO6" s="31"/>
      <c r="AP6" s="22"/>
      <c r="AQ6" s="22"/>
      <c r="AR6" s="22"/>
      <c r="AS6" s="22"/>
      <c r="AT6" s="27"/>
      <c r="AU6" s="22"/>
      <c r="AV6" s="33"/>
      <c r="AW6" s="22"/>
      <c r="AX6" s="44"/>
      <c r="AY6" s="44"/>
      <c r="AZ6" s="34"/>
      <c r="BA6" s="22"/>
      <c r="BB6" s="28"/>
      <c r="BC6" s="23"/>
    </row>
    <row r="7" spans="1:119" ht="27" customHeight="1" thickBot="1" x14ac:dyDescent="0.3">
      <c r="B7" s="128" t="str">
        <f>Голосование!A6</f>
        <v>e</v>
      </c>
      <c r="C7" s="16">
        <f>SUM('Объяснение первой части'!C108:CX112)</f>
        <v>0</v>
      </c>
      <c r="D7" s="16">
        <f>SUM('Объяснение первой части'!C114:CX118)</f>
        <v>0</v>
      </c>
      <c r="E7" s="16">
        <f>SUM('Объяснение первой части'!C120:CX124)</f>
        <v>0</v>
      </c>
      <c r="F7" s="16">
        <f>SUM('Объяснение первой части'!C126:CX130)</f>
        <v>0</v>
      </c>
      <c r="G7" s="131" t="s">
        <v>51</v>
      </c>
      <c r="AC7" s="21" t="s">
        <v>80</v>
      </c>
      <c r="AD7" s="22">
        <f>E4</f>
        <v>0</v>
      </c>
      <c r="AE7" s="22"/>
      <c r="AF7" s="22"/>
      <c r="AG7" s="22" t="s">
        <v>85</v>
      </c>
      <c r="AH7" s="23">
        <f>D5</f>
        <v>0</v>
      </c>
      <c r="AL7" s="21"/>
      <c r="AM7" s="36"/>
      <c r="AN7" s="31"/>
      <c r="AO7" s="22"/>
      <c r="AP7" s="22"/>
      <c r="AQ7" s="22"/>
      <c r="AR7" s="44"/>
      <c r="AS7" s="44"/>
      <c r="AT7" s="27"/>
      <c r="AU7" s="44"/>
      <c r="AV7" s="33"/>
      <c r="AW7" s="44"/>
      <c r="AX7" s="22"/>
      <c r="AY7" s="22"/>
      <c r="AZ7" s="34"/>
      <c r="BA7" s="22"/>
      <c r="BB7" s="28"/>
      <c r="BC7" s="23"/>
    </row>
    <row r="8" spans="1:119" ht="17.25" customHeight="1" thickBot="1" x14ac:dyDescent="0.3">
      <c r="B8" s="129" t="s">
        <v>504</v>
      </c>
      <c r="AC8" s="21" t="s">
        <v>81</v>
      </c>
      <c r="AD8" s="22">
        <f>F4</f>
        <v>0</v>
      </c>
      <c r="AE8" s="22"/>
      <c r="AF8" s="22"/>
      <c r="AG8" s="22" t="s">
        <v>84</v>
      </c>
      <c r="AH8" s="23">
        <f>D6</f>
        <v>0</v>
      </c>
      <c r="AL8" s="21"/>
      <c r="AM8" s="31"/>
      <c r="AN8" s="22"/>
      <c r="AO8" s="22"/>
      <c r="AP8" s="22"/>
      <c r="AQ8" s="44"/>
      <c r="AR8" s="22"/>
      <c r="AS8" s="22"/>
      <c r="AT8" s="27"/>
      <c r="AU8" s="22"/>
      <c r="AV8" s="22"/>
      <c r="AW8" s="42"/>
      <c r="AX8" s="22"/>
      <c r="AY8" s="40"/>
      <c r="AZ8" s="22"/>
      <c r="BA8" s="22"/>
      <c r="BB8" s="28"/>
      <c r="BC8" s="23"/>
    </row>
    <row r="9" spans="1:119" ht="17.25" customHeight="1" thickBot="1" x14ac:dyDescent="0.3">
      <c r="AC9" s="21" t="s">
        <v>82</v>
      </c>
      <c r="AD9" s="22">
        <f>G4</f>
        <v>0</v>
      </c>
      <c r="AE9" s="22"/>
      <c r="AF9" s="22"/>
      <c r="AG9" s="22" t="s">
        <v>83</v>
      </c>
      <c r="AH9" s="23">
        <f>D7</f>
        <v>0</v>
      </c>
      <c r="AL9" s="21"/>
      <c r="AM9" s="35">
        <f>IF(AD6&gt;AH6,AD6,0)</f>
        <v>0</v>
      </c>
      <c r="AN9" s="22"/>
      <c r="AO9" s="22"/>
      <c r="AP9" s="44"/>
      <c r="AQ9" s="22"/>
      <c r="AR9" s="22"/>
      <c r="AS9" s="22"/>
      <c r="AT9" s="35">
        <f>IF(AH5&gt;AD5,AH5,0)</f>
        <v>0</v>
      </c>
      <c r="AU9" s="22"/>
      <c r="AV9" s="22"/>
      <c r="AW9" s="35">
        <f>IF(AH4&gt;AD4,AH4,0)</f>
        <v>0</v>
      </c>
      <c r="AX9" s="22"/>
      <c r="AY9" s="35">
        <f>IF(AH8&gt;AD8,AH8,0)</f>
        <v>0</v>
      </c>
      <c r="AZ9" s="22"/>
      <c r="BA9" s="22"/>
      <c r="BB9" s="35">
        <f>IF(AH7&gt;AD7,AH7,0)</f>
        <v>0</v>
      </c>
      <c r="BC9" s="23"/>
    </row>
    <row r="10" spans="1:119" ht="15.75" customHeight="1" thickBot="1" x14ac:dyDescent="0.3">
      <c r="AC10" s="21" t="s">
        <v>86</v>
      </c>
      <c r="AD10" s="22">
        <f>F5</f>
        <v>0</v>
      </c>
      <c r="AE10" s="22"/>
      <c r="AF10" s="22"/>
      <c r="AG10" s="22" t="s">
        <v>89</v>
      </c>
      <c r="AH10" s="23">
        <f>E6</f>
        <v>0</v>
      </c>
      <c r="AL10" s="21"/>
      <c r="AM10" s="31"/>
      <c r="AN10" s="35">
        <f>IF(AD9&gt;AH9,AD9,0)</f>
        <v>0</v>
      </c>
      <c r="AO10" s="44"/>
      <c r="AP10" s="22"/>
      <c r="AQ10" s="22"/>
      <c r="AR10" s="22"/>
      <c r="AS10" s="22"/>
      <c r="AT10" s="27"/>
      <c r="AU10" s="22"/>
      <c r="AV10" s="22"/>
      <c r="AW10" s="42"/>
      <c r="AX10" s="22"/>
      <c r="AY10" s="40"/>
      <c r="AZ10" s="22"/>
      <c r="BA10" s="22"/>
      <c r="BB10" s="28"/>
      <c r="BC10" s="23"/>
    </row>
    <row r="11" spans="1:119" ht="15" customHeight="1" thickBot="1" x14ac:dyDescent="0.3">
      <c r="AC11" s="21" t="s">
        <v>87</v>
      </c>
      <c r="AD11" s="22">
        <f>G5</f>
        <v>0</v>
      </c>
      <c r="AE11" s="22"/>
      <c r="AF11" s="22"/>
      <c r="AG11" s="22" t="s">
        <v>88</v>
      </c>
      <c r="AH11" s="23">
        <f>E7</f>
        <v>0</v>
      </c>
      <c r="AL11" s="21"/>
      <c r="AM11" s="38" t="str">
        <f>Голосование!A6</f>
        <v>e</v>
      </c>
      <c r="AN11" s="22"/>
      <c r="AO11" s="22"/>
      <c r="AP11" s="22"/>
      <c r="AQ11" s="22"/>
      <c r="AR11" s="22"/>
      <c r="AS11" s="22"/>
      <c r="AT11" s="27"/>
      <c r="AU11" s="22"/>
      <c r="AV11" s="22"/>
      <c r="AW11" s="22"/>
      <c r="AX11" s="39"/>
      <c r="AY11" s="22"/>
      <c r="AZ11" s="22"/>
      <c r="BA11" s="22"/>
      <c r="BB11" s="28"/>
      <c r="BC11" s="23"/>
    </row>
    <row r="12" spans="1:119" ht="15.75" customHeight="1" thickBot="1" x14ac:dyDescent="0.3">
      <c r="AC12" s="24" t="s">
        <v>90</v>
      </c>
      <c r="AD12" s="25">
        <f>G6</f>
        <v>0</v>
      </c>
      <c r="AE12" s="25"/>
      <c r="AF12" s="25"/>
      <c r="AG12" s="25" t="s">
        <v>91</v>
      </c>
      <c r="AH12" s="26">
        <f>F7</f>
        <v>0</v>
      </c>
      <c r="AL12" s="21"/>
      <c r="AM12" s="32"/>
      <c r="AN12" s="35">
        <f>IF(AD11&gt;AH11,AD11,0)</f>
        <v>0</v>
      </c>
      <c r="AO12" s="37"/>
      <c r="AP12" s="22"/>
      <c r="AQ12" s="22"/>
      <c r="AR12" s="22"/>
      <c r="AS12" s="22"/>
      <c r="AT12" s="27"/>
      <c r="AU12" s="22"/>
      <c r="AV12" s="22"/>
      <c r="AW12" s="41"/>
      <c r="AX12" s="22"/>
      <c r="AY12" s="43"/>
      <c r="AZ12" s="22"/>
      <c r="BA12" s="22"/>
      <c r="BB12" s="28"/>
      <c r="BC12" s="23"/>
    </row>
    <row r="13" spans="1:119" ht="15" customHeight="1" thickBot="1" x14ac:dyDescent="0.3">
      <c r="AL13" s="21"/>
      <c r="AM13" s="35">
        <f>IF(AD12&gt;AH12,AD12,0)</f>
        <v>0</v>
      </c>
      <c r="AN13" s="22"/>
      <c r="AO13" s="22"/>
      <c r="AP13" s="37"/>
      <c r="AQ13" s="22"/>
      <c r="AR13" s="22"/>
      <c r="AS13" s="22"/>
      <c r="AT13" s="35">
        <f>IF(AD5&gt;AH5,AD5,0)</f>
        <v>0</v>
      </c>
      <c r="AU13" s="22"/>
      <c r="AV13" s="22"/>
      <c r="AW13" s="35">
        <f>IF(AD8&gt;AH8,AD8,0)</f>
        <v>0</v>
      </c>
      <c r="AX13" s="22"/>
      <c r="AY13" s="35">
        <f>IF(AD4&gt;AH4,AD4,0)</f>
        <v>0</v>
      </c>
      <c r="AZ13" s="22"/>
      <c r="BA13" s="22"/>
      <c r="BB13" s="35">
        <f>IF(AD7&gt;AH7,AD7,0)</f>
        <v>0</v>
      </c>
      <c r="BC13" s="23"/>
    </row>
    <row r="14" spans="1:119" ht="18.75" customHeight="1" x14ac:dyDescent="0.25">
      <c r="AL14" s="21"/>
      <c r="AM14" s="32"/>
      <c r="AN14" s="22"/>
      <c r="AO14" s="22"/>
      <c r="AP14" s="22"/>
      <c r="AQ14" s="37"/>
      <c r="AR14" s="22"/>
      <c r="AS14" s="22"/>
      <c r="AT14" s="27"/>
      <c r="AU14" s="22"/>
      <c r="AV14" s="22"/>
      <c r="AW14" s="41"/>
      <c r="AX14" s="22"/>
      <c r="AY14" s="43"/>
      <c r="AZ14" s="22"/>
      <c r="BA14" s="22"/>
      <c r="BB14" s="28"/>
      <c r="BC14" s="23"/>
      <c r="CQ14" t="str">
        <f t="shared" ref="CQ14:DH14" si="0">IF(CX7="a",1,(IF(CX7="b",0,"")))</f>
        <v/>
      </c>
      <c r="CR14" t="str">
        <f t="shared" si="0"/>
        <v/>
      </c>
      <c r="CS14" t="str">
        <f t="shared" si="0"/>
        <v/>
      </c>
      <c r="CT14" t="str">
        <f t="shared" si="0"/>
        <v/>
      </c>
      <c r="CU14" t="str">
        <f t="shared" si="0"/>
        <v/>
      </c>
      <c r="CV14" t="str">
        <f t="shared" si="0"/>
        <v/>
      </c>
      <c r="CW14" t="str">
        <f t="shared" si="0"/>
        <v/>
      </c>
      <c r="CX14" t="str">
        <f t="shared" si="0"/>
        <v/>
      </c>
      <c r="CY14" t="str">
        <f t="shared" si="0"/>
        <v/>
      </c>
      <c r="CZ14" t="str">
        <f t="shared" si="0"/>
        <v/>
      </c>
      <c r="DA14" t="str">
        <f t="shared" si="0"/>
        <v/>
      </c>
      <c r="DB14" t="str">
        <f t="shared" si="0"/>
        <v/>
      </c>
      <c r="DC14" t="str">
        <f t="shared" si="0"/>
        <v/>
      </c>
      <c r="DD14" t="str">
        <f t="shared" si="0"/>
        <v/>
      </c>
      <c r="DE14" t="str">
        <f t="shared" si="0"/>
        <v/>
      </c>
      <c r="DF14" t="str">
        <f t="shared" si="0"/>
        <v/>
      </c>
      <c r="DG14" t="str">
        <f t="shared" si="0"/>
        <v/>
      </c>
      <c r="DH14" t="str">
        <f t="shared" si="0"/>
        <v/>
      </c>
    </row>
    <row r="15" spans="1:119" ht="17.25" customHeight="1" x14ac:dyDescent="0.25">
      <c r="AL15" s="21"/>
      <c r="AM15" s="36"/>
      <c r="AN15" s="32"/>
      <c r="AO15" s="22"/>
      <c r="AP15" s="22"/>
      <c r="AQ15" s="22"/>
      <c r="AR15" s="37"/>
      <c r="AS15" s="37"/>
      <c r="AT15" s="27"/>
      <c r="AU15" s="37"/>
      <c r="AV15" s="34"/>
      <c r="AW15" s="37"/>
      <c r="AX15" s="22"/>
      <c r="AY15" s="22"/>
      <c r="AZ15" s="33"/>
      <c r="BA15" s="22"/>
      <c r="BB15" s="28"/>
      <c r="BC15" s="23"/>
      <c r="CQ15" t="str">
        <f t="shared" ref="CQ15:DH15" si="1">IF(CQ14=0,0,(IF(CX$8="a",1,(IF(CX$8="b",0,"")))))</f>
        <v/>
      </c>
      <c r="CR15" t="str">
        <f t="shared" si="1"/>
        <v/>
      </c>
      <c r="CS15" t="str">
        <f t="shared" si="1"/>
        <v/>
      </c>
      <c r="CT15" t="str">
        <f t="shared" si="1"/>
        <v/>
      </c>
      <c r="CU15" t="str">
        <f t="shared" si="1"/>
        <v/>
      </c>
      <c r="CV15" t="str">
        <f t="shared" si="1"/>
        <v/>
      </c>
      <c r="CW15" t="str">
        <f t="shared" si="1"/>
        <v/>
      </c>
      <c r="CX15" t="str">
        <f t="shared" si="1"/>
        <v/>
      </c>
      <c r="CY15" t="str">
        <f t="shared" si="1"/>
        <v/>
      </c>
      <c r="CZ15" t="str">
        <f t="shared" si="1"/>
        <v/>
      </c>
      <c r="DA15" t="str">
        <f t="shared" si="1"/>
        <v/>
      </c>
      <c r="DB15" t="str">
        <f t="shared" si="1"/>
        <v/>
      </c>
      <c r="DC15" t="str">
        <f t="shared" si="1"/>
        <v/>
      </c>
      <c r="DD15" t="str">
        <f t="shared" si="1"/>
        <v/>
      </c>
      <c r="DE15" t="str">
        <f t="shared" si="1"/>
        <v/>
      </c>
      <c r="DF15" t="str">
        <f t="shared" si="1"/>
        <v/>
      </c>
      <c r="DG15" t="str">
        <f t="shared" si="1"/>
        <v/>
      </c>
      <c r="DH15" t="str">
        <f t="shared" si="1"/>
        <v/>
      </c>
    </row>
    <row r="16" spans="1:119" ht="18.75" customHeight="1" thickBot="1" x14ac:dyDescent="0.3">
      <c r="AL16" s="21"/>
      <c r="AM16" s="36"/>
      <c r="AN16" s="22"/>
      <c r="AO16" s="32"/>
      <c r="AP16" s="22"/>
      <c r="AQ16" s="22"/>
      <c r="AR16" s="22"/>
      <c r="AS16" s="22"/>
      <c r="AT16" s="27"/>
      <c r="AU16" s="22"/>
      <c r="AV16" s="34"/>
      <c r="AW16" s="22"/>
      <c r="AX16" s="37"/>
      <c r="AY16" s="37"/>
      <c r="AZ16" s="33"/>
      <c r="BA16" s="22"/>
      <c r="BB16" s="28"/>
      <c r="BC16" s="23"/>
      <c r="CX16" t="str">
        <f t="shared" ref="CX16:DO16" si="2">IF(CQ15=0,0,(IF(CX$9="a",1,(IF(CX$9="b",0,"")))))</f>
        <v/>
      </c>
      <c r="CY16" t="str">
        <f t="shared" si="2"/>
        <v/>
      </c>
      <c r="CZ16" t="str">
        <f t="shared" si="2"/>
        <v/>
      </c>
      <c r="DA16" t="str">
        <f t="shared" si="2"/>
        <v/>
      </c>
      <c r="DB16" t="str">
        <f t="shared" si="2"/>
        <v/>
      </c>
      <c r="DC16" t="str">
        <f t="shared" si="2"/>
        <v/>
      </c>
      <c r="DD16" t="str">
        <f t="shared" si="2"/>
        <v/>
      </c>
      <c r="DE16" t="str">
        <f t="shared" si="2"/>
        <v/>
      </c>
      <c r="DF16" t="str">
        <f t="shared" si="2"/>
        <v/>
      </c>
      <c r="DG16" t="str">
        <f t="shared" si="2"/>
        <v/>
      </c>
      <c r="DH16" t="str">
        <f t="shared" si="2"/>
        <v/>
      </c>
      <c r="DI16" t="str">
        <f t="shared" si="2"/>
        <v/>
      </c>
      <c r="DJ16" t="str">
        <f t="shared" si="2"/>
        <v/>
      </c>
      <c r="DK16" t="str">
        <f t="shared" si="2"/>
        <v/>
      </c>
      <c r="DL16" t="str">
        <f t="shared" si="2"/>
        <v/>
      </c>
      <c r="DM16" t="str">
        <f t="shared" si="2"/>
        <v/>
      </c>
      <c r="DN16" t="str">
        <f t="shared" si="2"/>
        <v/>
      </c>
      <c r="DO16" t="str">
        <f t="shared" si="2"/>
        <v/>
      </c>
    </row>
    <row r="17" spans="6:119" ht="18.75" customHeight="1" thickBot="1" x14ac:dyDescent="0.3">
      <c r="AL17" s="21"/>
      <c r="AM17" s="36"/>
      <c r="AN17" s="22"/>
      <c r="AO17" s="22"/>
      <c r="AP17" s="32"/>
      <c r="AQ17" s="22"/>
      <c r="AR17" s="22"/>
      <c r="AS17" s="22"/>
      <c r="AT17" s="27"/>
      <c r="AU17" s="34"/>
      <c r="AV17" s="22"/>
      <c r="AW17" s="22"/>
      <c r="AX17" s="22"/>
      <c r="AY17" s="22"/>
      <c r="AZ17" s="45">
        <f>IF(AH11&gt;AD11,AH11,0)</f>
        <v>0</v>
      </c>
      <c r="BA17" s="33"/>
      <c r="BB17" s="28"/>
      <c r="BC17" s="23"/>
      <c r="CX17" t="str">
        <f t="shared" ref="CX17:DO17" si="3">IF(CX16=0,0,(IF(CG$10="a",1,(IF(CG$10="b",0,"")))))</f>
        <v/>
      </c>
      <c r="CY17" t="str">
        <f t="shared" si="3"/>
        <v/>
      </c>
      <c r="CZ17" t="str">
        <f t="shared" si="3"/>
        <v/>
      </c>
      <c r="DA17" t="str">
        <f t="shared" si="3"/>
        <v/>
      </c>
      <c r="DB17" t="str">
        <f t="shared" si="3"/>
        <v/>
      </c>
      <c r="DC17" t="str">
        <f t="shared" si="3"/>
        <v/>
      </c>
      <c r="DD17" t="str">
        <f t="shared" si="3"/>
        <v/>
      </c>
      <c r="DE17" t="str">
        <f t="shared" si="3"/>
        <v/>
      </c>
      <c r="DF17" t="str">
        <f t="shared" si="3"/>
        <v/>
      </c>
      <c r="DG17" t="str">
        <f t="shared" si="3"/>
        <v/>
      </c>
      <c r="DH17" t="str">
        <f t="shared" si="3"/>
        <v/>
      </c>
      <c r="DI17" t="str">
        <f t="shared" si="3"/>
        <v/>
      </c>
      <c r="DJ17" t="str">
        <f t="shared" si="3"/>
        <v/>
      </c>
      <c r="DK17" t="str">
        <f t="shared" si="3"/>
        <v/>
      </c>
      <c r="DL17" t="str">
        <f t="shared" si="3"/>
        <v/>
      </c>
      <c r="DM17" t="str">
        <f t="shared" si="3"/>
        <v/>
      </c>
      <c r="DN17" t="str">
        <f t="shared" si="3"/>
        <v/>
      </c>
      <c r="DO17" t="str">
        <f t="shared" si="3"/>
        <v/>
      </c>
    </row>
    <row r="18" spans="6:119" ht="18.75" customHeight="1" thickBot="1" x14ac:dyDescent="0.3">
      <c r="AL18" s="21"/>
      <c r="AM18" s="36"/>
      <c r="AN18" s="36"/>
      <c r="AO18" s="36"/>
      <c r="AP18" s="36"/>
      <c r="AQ18" s="32"/>
      <c r="AR18" s="35">
        <f>IF(AH12&gt;AD12,AH12,0)</f>
        <v>0</v>
      </c>
      <c r="AS18" s="32"/>
      <c r="AT18" s="38" t="str">
        <f>Голосование!A5</f>
        <v>d</v>
      </c>
      <c r="AU18" s="30"/>
      <c r="AV18" s="35">
        <f>IF(AD10&gt;AH10,AD10,0)</f>
        <v>0</v>
      </c>
      <c r="AW18" s="30"/>
      <c r="AX18" s="30"/>
      <c r="AY18" s="30"/>
      <c r="AZ18" s="35">
        <f>IF(AH10&gt;AD10,AH10,0)</f>
        <v>0</v>
      </c>
      <c r="BA18" s="30"/>
      <c r="BB18" s="38" t="str">
        <f>Голосование!A4</f>
        <v>c</v>
      </c>
      <c r="BC18" s="23"/>
      <c r="CX18" t="str">
        <f t="shared" ref="CX18:DO18" si="4">IF(CX17=0,0,(IF(CG$11="a",1,(IF(CG$11="b",0,"")))))</f>
        <v/>
      </c>
      <c r="CY18" t="str">
        <f t="shared" si="4"/>
        <v/>
      </c>
      <c r="CZ18" t="str">
        <f t="shared" si="4"/>
        <v/>
      </c>
      <c r="DA18" t="str">
        <f t="shared" si="4"/>
        <v/>
      </c>
      <c r="DB18" t="str">
        <f t="shared" si="4"/>
        <v/>
      </c>
      <c r="DC18" t="str">
        <f t="shared" si="4"/>
        <v/>
      </c>
      <c r="DD18" t="str">
        <f t="shared" si="4"/>
        <v/>
      </c>
      <c r="DE18" t="str">
        <f t="shared" si="4"/>
        <v/>
      </c>
      <c r="DF18" t="str">
        <f t="shared" si="4"/>
        <v/>
      </c>
      <c r="DG18" t="str">
        <f t="shared" si="4"/>
        <v/>
      </c>
      <c r="DH18" t="str">
        <f t="shared" si="4"/>
        <v/>
      </c>
      <c r="DI18" t="str">
        <f t="shared" si="4"/>
        <v/>
      </c>
      <c r="DJ18" t="str">
        <f t="shared" si="4"/>
        <v/>
      </c>
      <c r="DK18" t="str">
        <f t="shared" si="4"/>
        <v/>
      </c>
      <c r="DL18" t="str">
        <f t="shared" si="4"/>
        <v/>
      </c>
      <c r="DM18" t="str">
        <f t="shared" si="4"/>
        <v/>
      </c>
      <c r="DN18" t="str">
        <f t="shared" si="4"/>
        <v/>
      </c>
      <c r="DO18" t="str">
        <f t="shared" si="4"/>
        <v/>
      </c>
    </row>
    <row r="19" spans="6:119" ht="18.75" customHeight="1" thickBot="1" x14ac:dyDescent="0.3">
      <c r="AL19" s="24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6"/>
    </row>
    <row r="20" spans="6:119" ht="18.75" customHeight="1" x14ac:dyDescent="0.25">
      <c r="CX20" t="str">
        <f t="shared" ref="CX20:DF20" si="5">IF(CX$7="a",1,(IF(CX$7="c",0,"")))</f>
        <v/>
      </c>
      <c r="CY20" t="str">
        <f t="shared" si="5"/>
        <v/>
      </c>
      <c r="CZ20" t="str">
        <f t="shared" si="5"/>
        <v/>
      </c>
      <c r="DA20" t="str">
        <f t="shared" si="5"/>
        <v/>
      </c>
      <c r="DB20" t="str">
        <f t="shared" si="5"/>
        <v/>
      </c>
      <c r="DC20" t="str">
        <f t="shared" si="5"/>
        <v/>
      </c>
      <c r="DD20" t="str">
        <f t="shared" si="5"/>
        <v/>
      </c>
      <c r="DE20" t="str">
        <f t="shared" si="5"/>
        <v/>
      </c>
      <c r="DF20" t="str">
        <f t="shared" si="5"/>
        <v/>
      </c>
      <c r="DG20" t="str">
        <f t="shared" ref="DG20:DO20" si="6">IF(DG$7="a",1,(IF(DG$7="c",0,"")))</f>
        <v/>
      </c>
      <c r="DH20" t="str">
        <f t="shared" si="6"/>
        <v/>
      </c>
      <c r="DI20" t="str">
        <f t="shared" si="6"/>
        <v/>
      </c>
      <c r="DJ20" t="str">
        <f t="shared" si="6"/>
        <v/>
      </c>
      <c r="DK20" t="str">
        <f t="shared" si="6"/>
        <v/>
      </c>
      <c r="DL20" t="str">
        <f t="shared" si="6"/>
        <v/>
      </c>
      <c r="DM20" t="str">
        <f t="shared" si="6"/>
        <v/>
      </c>
      <c r="DN20" t="str">
        <f t="shared" si="6"/>
        <v/>
      </c>
      <c r="DO20" t="str">
        <f t="shared" si="6"/>
        <v/>
      </c>
    </row>
    <row r="21" spans="6:119" s="139" customFormat="1" ht="18.75" customHeight="1" x14ac:dyDescent="0.25">
      <c r="CX21" s="139" t="str">
        <f t="shared" ref="CX21:DF21" si="7">IF(CX20=0,0,(IF(CX$8="a",1,(IF(CX$8="c",0,"")))))</f>
        <v/>
      </c>
      <c r="CY21" s="139" t="str">
        <f t="shared" si="7"/>
        <v/>
      </c>
      <c r="CZ21" s="139" t="str">
        <f t="shared" si="7"/>
        <v/>
      </c>
      <c r="DA21" s="139" t="str">
        <f t="shared" si="7"/>
        <v/>
      </c>
      <c r="DB21" s="139" t="str">
        <f t="shared" si="7"/>
        <v/>
      </c>
      <c r="DC21" s="139" t="str">
        <f t="shared" si="7"/>
        <v/>
      </c>
      <c r="DD21" s="139" t="str">
        <f t="shared" si="7"/>
        <v/>
      </c>
      <c r="DE21" s="139" t="str">
        <f t="shared" si="7"/>
        <v/>
      </c>
      <c r="DF21" s="139" t="str">
        <f t="shared" si="7"/>
        <v/>
      </c>
      <c r="DG21" s="139" t="str">
        <f t="shared" ref="DG21:DO21" si="8">IF(DG20=0,0,(IF(DG$8="a",1,(IF(DG$8="c",0,"")))))</f>
        <v/>
      </c>
      <c r="DH21" s="139" t="str">
        <f t="shared" si="8"/>
        <v/>
      </c>
      <c r="DI21" s="139" t="str">
        <f t="shared" si="8"/>
        <v/>
      </c>
      <c r="DJ21" s="139" t="str">
        <f t="shared" si="8"/>
        <v/>
      </c>
      <c r="DK21" s="139" t="str">
        <f t="shared" si="8"/>
        <v/>
      </c>
      <c r="DL21" s="139" t="str">
        <f t="shared" si="8"/>
        <v/>
      </c>
      <c r="DM21" s="139" t="str">
        <f t="shared" si="8"/>
        <v/>
      </c>
      <c r="DN21" s="139" t="str">
        <f t="shared" si="8"/>
        <v/>
      </c>
      <c r="DO21" s="139" t="str">
        <f t="shared" si="8"/>
        <v/>
      </c>
    </row>
    <row r="22" spans="6:119" ht="18.75" customHeight="1" thickBot="1" x14ac:dyDescent="0.3">
      <c r="CX22" t="str">
        <f t="shared" ref="CX22:DF22" si="9">IF(CX21=0,0,(IF(CX$9="a",1,(IF(CX$9="c",0,"")))))</f>
        <v/>
      </c>
      <c r="CY22" t="str">
        <f t="shared" si="9"/>
        <v/>
      </c>
      <c r="CZ22" t="str">
        <f t="shared" si="9"/>
        <v/>
      </c>
      <c r="DA22" t="str">
        <f t="shared" si="9"/>
        <v/>
      </c>
      <c r="DB22" t="str">
        <f t="shared" si="9"/>
        <v/>
      </c>
      <c r="DC22" t="str">
        <f t="shared" si="9"/>
        <v/>
      </c>
      <c r="DD22" t="str">
        <f t="shared" si="9"/>
        <v/>
      </c>
      <c r="DE22" t="str">
        <f t="shared" si="9"/>
        <v/>
      </c>
      <c r="DF22" t="str">
        <f t="shared" si="9"/>
        <v/>
      </c>
      <c r="DG22" t="str">
        <f t="shared" ref="DG22:DO22" si="10">IF(DG21=0,0,(IF(DG$9="a",1,(IF(DG$9="c",0,"")))))</f>
        <v/>
      </c>
      <c r="DH22" t="str">
        <f t="shared" si="10"/>
        <v/>
      </c>
      <c r="DI22" t="str">
        <f t="shared" si="10"/>
        <v/>
      </c>
      <c r="DJ22" t="str">
        <f t="shared" si="10"/>
        <v/>
      </c>
      <c r="DK22" t="str">
        <f t="shared" si="10"/>
        <v/>
      </c>
      <c r="DL22" t="str">
        <f t="shared" si="10"/>
        <v/>
      </c>
      <c r="DM22" t="str">
        <f t="shared" si="10"/>
        <v/>
      </c>
      <c r="DN22" t="str">
        <f t="shared" si="10"/>
        <v/>
      </c>
      <c r="DO22" t="str">
        <f t="shared" si="10"/>
        <v/>
      </c>
    </row>
    <row r="23" spans="6:119" ht="74.25" customHeight="1" thickBot="1" x14ac:dyDescent="0.55000000000000004">
      <c r="F23" s="179" t="s">
        <v>512</v>
      </c>
      <c r="G23" s="180"/>
      <c r="H23" s="134" t="s">
        <v>93</v>
      </c>
      <c r="I23" s="136"/>
      <c r="J23" s="135" t="s">
        <v>92</v>
      </c>
      <c r="K23" s="136"/>
      <c r="L23" s="135" t="s">
        <v>94</v>
      </c>
      <c r="M23" s="137"/>
      <c r="N23" s="135" t="s">
        <v>95</v>
      </c>
      <c r="O23" s="137"/>
      <c r="P23" s="135" t="s">
        <v>96</v>
      </c>
      <c r="Q23" s="137"/>
      <c r="R23" s="135" t="s">
        <v>97</v>
      </c>
      <c r="S23" s="137"/>
      <c r="T23" s="135" t="s">
        <v>98</v>
      </c>
      <c r="U23" s="137"/>
      <c r="V23" s="135" t="s">
        <v>99</v>
      </c>
      <c r="W23" s="137"/>
      <c r="X23" s="135" t="s">
        <v>100</v>
      </c>
      <c r="Y23" s="137"/>
      <c r="Z23" s="135" t="s">
        <v>101</v>
      </c>
      <c r="AA23" s="138"/>
      <c r="AC23" s="181" t="s">
        <v>513</v>
      </c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3"/>
      <c r="CX23" t="str">
        <f t="shared" ref="CX23:DO23" si="11">IF(CX22=0,0,(IF(CG$10="a",1,(IF(CG$10="c",0,"")))))</f>
        <v/>
      </c>
      <c r="CY23" t="str">
        <f t="shared" si="11"/>
        <v/>
      </c>
      <c r="CZ23" t="str">
        <f t="shared" si="11"/>
        <v/>
      </c>
      <c r="DA23" t="str">
        <f t="shared" si="11"/>
        <v/>
      </c>
      <c r="DB23" t="str">
        <f t="shared" si="11"/>
        <v/>
      </c>
      <c r="DC23" t="str">
        <f t="shared" si="11"/>
        <v/>
      </c>
      <c r="DD23" t="str">
        <f t="shared" si="11"/>
        <v/>
      </c>
      <c r="DE23" t="str">
        <f t="shared" si="11"/>
        <v/>
      </c>
      <c r="DF23" t="str">
        <f t="shared" si="11"/>
        <v/>
      </c>
      <c r="DG23" t="str">
        <f t="shared" si="11"/>
        <v/>
      </c>
      <c r="DH23" t="str">
        <f t="shared" si="11"/>
        <v/>
      </c>
      <c r="DI23" t="str">
        <f t="shared" si="11"/>
        <v/>
      </c>
      <c r="DJ23" t="str">
        <f t="shared" si="11"/>
        <v/>
      </c>
      <c r="DK23" t="str">
        <f t="shared" si="11"/>
        <v/>
      </c>
      <c r="DL23" t="str">
        <f t="shared" si="11"/>
        <v/>
      </c>
      <c r="DM23" t="str">
        <f t="shared" si="11"/>
        <v/>
      </c>
      <c r="DN23" t="str">
        <f t="shared" si="11"/>
        <v/>
      </c>
      <c r="DO23" t="str">
        <f t="shared" si="11"/>
        <v/>
      </c>
    </row>
    <row r="24" spans="6:119" ht="21.75" customHeight="1" thickBot="1" x14ac:dyDescent="0.3">
      <c r="H24" s="77" t="s">
        <v>145</v>
      </c>
      <c r="I24" s="100">
        <f>IF(AZ4&lt;&gt;0,AZ4,0)</f>
        <v>0</v>
      </c>
      <c r="J24" s="78" t="s">
        <v>162</v>
      </c>
      <c r="K24" s="100">
        <f>IF(AY13&lt;&gt;0,AY13,0)</f>
        <v>0</v>
      </c>
      <c r="L24" s="78" t="s">
        <v>142</v>
      </c>
      <c r="M24" s="100">
        <f>IF(AT13&lt;&gt;0,AT13,0)</f>
        <v>0</v>
      </c>
      <c r="N24" s="78" t="s">
        <v>116</v>
      </c>
      <c r="O24" s="100">
        <f>IF(AM9&lt;&gt;0,AM9,0)</f>
        <v>0</v>
      </c>
      <c r="P24" s="78" t="s">
        <v>178</v>
      </c>
      <c r="Q24" s="100">
        <f>IF(BB13&lt;&gt;0,BB13,0)</f>
        <v>0</v>
      </c>
      <c r="R24" s="78" t="s">
        <v>179</v>
      </c>
      <c r="S24" s="100">
        <f>IF(AW13&lt;&gt;0,AW13,0)</f>
        <v>0</v>
      </c>
      <c r="T24" s="78" t="s">
        <v>180</v>
      </c>
      <c r="U24" s="100">
        <f>IF(AN10&lt;&gt;0,AN10,0)</f>
        <v>0</v>
      </c>
      <c r="V24" s="78" t="s">
        <v>181</v>
      </c>
      <c r="W24" s="100">
        <f>IF(AV18&lt;&gt;0,AV18,0)</f>
        <v>0</v>
      </c>
      <c r="X24" s="78" t="s">
        <v>182</v>
      </c>
      <c r="Y24" s="100">
        <f>IF(AN12&lt;&gt;0,AN12,0)</f>
        <v>0</v>
      </c>
      <c r="Z24" s="78" t="s">
        <v>183</v>
      </c>
      <c r="AA24" s="102">
        <f>IF(AM13&lt;&gt;0,AM13,0)</f>
        <v>0</v>
      </c>
      <c r="AC24" s="184" t="s">
        <v>514</v>
      </c>
      <c r="AD24" s="185"/>
      <c r="AE24" s="186"/>
      <c r="AF24" t="s">
        <v>508</v>
      </c>
      <c r="AG24" s="184" t="s">
        <v>515</v>
      </c>
      <c r="AH24" s="185"/>
      <c r="AI24" s="185"/>
      <c r="AJ24" s="185"/>
      <c r="AK24" s="185"/>
      <c r="AL24" s="185"/>
      <c r="AM24" s="185"/>
      <c r="AN24" s="185"/>
      <c r="AO24" s="185"/>
      <c r="AP24" s="185"/>
      <c r="AQ24" s="185"/>
      <c r="AR24" s="185"/>
      <c r="AS24" s="185"/>
      <c r="AT24" s="185"/>
      <c r="AU24" s="185"/>
      <c r="AV24" s="185"/>
      <c r="AW24" s="185"/>
      <c r="AX24" s="185"/>
      <c r="AY24" s="185"/>
      <c r="AZ24" s="185"/>
      <c r="BA24" s="186"/>
      <c r="CX24" t="str">
        <f t="shared" ref="CX24:DO24" si="12">IF(CX23=0,0,(IF(CG$11="a",1,(IF(CG$11="c",0,"")))))</f>
        <v/>
      </c>
      <c r="CY24" t="str">
        <f t="shared" si="12"/>
        <v/>
      </c>
      <c r="CZ24" t="str">
        <f t="shared" si="12"/>
        <v/>
      </c>
      <c r="DA24" t="str">
        <f t="shared" si="12"/>
        <v/>
      </c>
      <c r="DB24" t="str">
        <f t="shared" si="12"/>
        <v/>
      </c>
      <c r="DC24" t="str">
        <f t="shared" si="12"/>
        <v/>
      </c>
      <c r="DD24" t="str">
        <f t="shared" si="12"/>
        <v/>
      </c>
      <c r="DE24" t="str">
        <f t="shared" si="12"/>
        <v/>
      </c>
      <c r="DF24" t="str">
        <f t="shared" si="12"/>
        <v/>
      </c>
      <c r="DG24" t="str">
        <f t="shared" si="12"/>
        <v/>
      </c>
      <c r="DH24" t="str">
        <f t="shared" si="12"/>
        <v/>
      </c>
      <c r="DI24" t="str">
        <f t="shared" si="12"/>
        <v/>
      </c>
      <c r="DJ24" t="str">
        <f t="shared" si="12"/>
        <v/>
      </c>
      <c r="DK24" t="str">
        <f t="shared" si="12"/>
        <v/>
      </c>
      <c r="DL24" t="str">
        <f t="shared" si="12"/>
        <v/>
      </c>
      <c r="DM24" t="str">
        <f t="shared" si="12"/>
        <v/>
      </c>
      <c r="DN24" t="str">
        <f t="shared" si="12"/>
        <v/>
      </c>
      <c r="DO24" t="str">
        <f t="shared" si="12"/>
        <v/>
      </c>
    </row>
    <row r="25" spans="6:119" ht="21.75" customHeight="1" x14ac:dyDescent="0.25">
      <c r="H25" s="67" t="s">
        <v>146</v>
      </c>
      <c r="I25" s="49">
        <f>IF(AND(AY13&gt;AZ4,MAX(AY13,AT13,AM9)=AY13,MAX(BB9,AV18,AN12)=BB9,BB9&gt;0),MIN(AY13,BB9),IF(OR(AND(AY13&gt;AZ4,MAX(AY13,AT13,AM9)=AY13,(OR(AND(AV18&gt;BB9,AY9&gt;0),AND(AV18&gt;BB9,AM13&gt;0,AZ5&gt;0),AND(AN12&gt;BB9,AZ5&gt;0),AND(AN12&gt;BB9,AR18&gt;0,AY9&gt;0)))),MAX(AY13,AT13,AM9)&lt;&gt;AY13),0,MIN(AY13,BB9)))</f>
        <v>0</v>
      </c>
      <c r="J25" s="47" t="s">
        <v>163</v>
      </c>
      <c r="K25" s="49">
        <f>IF(AND(AZ4&gt;AY13,MAX(AZ4,AT13,AM9)=AZ4,MAX(AN10,AW13,BB13)=BB13,BB13&gt;0),MIN(AZ4,BB13),IF(OR(AND(AZ4&gt;AY13,MAX(AZ4,AT13,AM9)=AZ4,(OR(AND(AW13&gt;BB13,AZ18&gt;0),AND(AW13&gt;BB13,AM13&gt;0,AZ17&gt;0),AND(AN10&gt;BB13,AZ17&gt;0),AND(AN10&gt;BB13,AR18&gt;0,AZ18&gt;0)))),MAX(AZ4,AT13,AM9)&lt;&gt;AZ4),0,MIN(AZ4,BB13)))</f>
        <v>0</v>
      </c>
      <c r="L25" s="47" t="s">
        <v>143</v>
      </c>
      <c r="M25" s="49">
        <f>IF(AND(AZ4&gt;AT13,MAX(AY13,AZ4,AM9)=AZ4,MAX(AN10,AW13,BB13)=AW13,AW13&gt;0),MIN(AZ4,AW13),IF(OR(AND(AZ4&gt;AT13,MAX(AY13,AZ4,AM9)=AZ4,(OR(AND(BB13&gt;AW13,AV18&gt;0),AND(BB13&gt;AW13,AN12&gt;0,AR18&gt;0),AND(AN10&gt;AW13,AR18&gt;0),AND(AN10&gt;AW13,AZ17&gt;0,AV18&gt;0)))),MAX(AY13,AZ4,AM9)&lt;&gt;AZ4),0,MIN(AZ4,AW13)))</f>
        <v>0</v>
      </c>
      <c r="N25" s="47" t="s">
        <v>117</v>
      </c>
      <c r="O25" s="49">
        <f>IF(AND(AZ4&gt;AM9,MAX(AY13,AZ4,AT13)=AZ4,MAX(AN10,AW13,BB13)=AN10,AN10&gt;0),MIN(AZ4,AN10),IF(OR(AND(AZ4&gt;AM9,MAX(AY13,AZ4,AT13)=AZ4,(OR(AND(BB13&gt;AN10,AN12&gt;0),AND(BB13&gt;AN10,AV18&gt;0,AM13&gt;0),AND(AW13&gt;AN10,AM13&gt;0),AND(AW13&gt;AN10,AZ18&gt;0,AN12&gt;0)))),MAX(AY13,AZ4,AT13)&lt;&gt;AZ4),0,MIN(AZ4,AN10)))</f>
        <v>0</v>
      </c>
      <c r="P25" s="47" t="s">
        <v>201</v>
      </c>
      <c r="Q25" s="49">
        <f>IF(AND(AV4&gt;BB13,MAX(AV4,AN10,AW13)=AV4,MAX(AM9,AT13,AY13)=AY13,AY13&gt;0),MIN(AV4,AY13),IF(OR(AND(AV4&gt;BB13,MAX(AV4,AN10,AW13)=AV4,(OR(AND(AM9&gt;AY13,AZ17&gt;0),AND(AM9&gt;AY13,AR18&gt;0,AZ18&gt;0),AND(AT13&gt;AY13,AZ18&gt;0),AND(AT13&gt;AY13,AM13&gt;0,AZ17&gt;0)))),MAX(AV4,AN10,AW13)&lt;&gt;AV4),0,MIN(AV4,AY13)))</f>
        <v>0</v>
      </c>
      <c r="R25" s="47" t="s">
        <v>216</v>
      </c>
      <c r="S25" s="49">
        <f>IF(AND(AV4&gt;AW13,MAX(AV4,AN10,BB13)=AV4,MAX(AM9,AT13,AY13)=AT13,AT13&gt;0),MIN(AV4,AT13),IF(OR(AND(AV4&gt;AW13,MAX(AV4,AN10,BB13)=AV4,(OR(AND(AM9&gt;AT13,AR18&gt;0),AND(AM9&gt;AT13,AZ17&gt;0,AV18&gt;0),AND(AY13&gt;AT13,AV18&gt;0),AND(AY13&gt;AT13,AN12&gt;0,AR18&gt;0)))),MAX(AV4,AN10,BB13)&lt;&gt;AV4),0,MIN(AV4,AT13)))</f>
        <v>0</v>
      </c>
      <c r="T25" s="47" t="s">
        <v>231</v>
      </c>
      <c r="U25" s="49">
        <f>IF(AND(AV4&gt;AN10,MAX(AV4,AW13,BB13)=AV4,MAX(AM9,AT13,AY13)=AM9,AM9&gt;0),MIN(AV4,AM9),IF(OR(AND(AV4&gt;AN10,MAX(AV4,AW13,BB13)=AV4,(OR(AND(AT13&gt;AM9,AM13&gt;0),AND(AT13&gt;AM9,AZ18&gt;0,AN12&gt;0),AND(AY13&gt;AM9,AN12&gt;0),AND(AY13&gt;AM9,AV18&gt;0,AM13&gt;0)))),MAX(AV4,AW13,BB13)&lt;&gt;AV4),0,MIN(AV4,AM9)))</f>
        <v>0</v>
      </c>
      <c r="V25" s="47" t="s">
        <v>246</v>
      </c>
      <c r="W25" s="49">
        <f>IF(AND(AW9&gt;AV18,MAX(AN12,AW9,BB9)=AW9,MAX(AM9,AT13,AZ4)=AT13,AT13&gt;0),MIN(AW9,AT13),IF(OR(AND(AW9&gt;AV18,MAX(AN12,AW9,BB9)=AW9,(OR(AND(AM9&gt;AT13,AR18&gt;0),AND(AM9&gt;AT13,AZ5&gt;0,AW13&gt;0),AND(AZ4&gt;AT13,AW13&gt;0),AND(AZ4&gt;AT13,AN10&gt;0,AR18&gt;0)))),MAX(AN12,AW9,BB9)&lt;&gt;AW9),0,MIN(AW9,AT13)))</f>
        <v>0</v>
      </c>
      <c r="X25" s="47" t="s">
        <v>261</v>
      </c>
      <c r="Y25" s="49">
        <f>IF(AND(AW9&gt;AN12,MAX(AV18,AW9,BB9)=AW9,MAX(AM9,AT13,AZ4)=AM9,AM9&gt;0),MIN(AW9,AM9),IF(OR(AND(AW9&gt;AN12,MAX(AV18,AW9,BB9)=AW9,(OR(AND(AT13&gt;AM9,AM13&gt;0),AND(AT13&gt;AM9,AY9&gt;0,AN10&gt;0),AND(AZ4&gt;AM9,AN10&gt;0),AND(AZ4&gt;AM9,AW13&gt;0,AM13&gt;0)))),MAX(AV18,AW9,BB9)&lt;&gt;AW9),0,MIN(AW9,AM9)))</f>
        <v>0</v>
      </c>
      <c r="Z25" s="47" t="s">
        <v>276</v>
      </c>
      <c r="AA25" s="103">
        <f>IF(AND(AT9&gt;AM13,MAX(AT9,AY9,AZ18)=AT9,MAX(AM9,AY13,AZ4)=AM9,AM9&gt;0),MIN(AT9,AM9),IF(OR(AND(AT9&gt;AM13,MAX(AT9,AY9,AZ18)=AT9,(OR(AND(AZ4&gt;AM9,AN10&gt;0),AND(AZ4&gt;AM9,BB13&gt;0,AN12&gt;0),AND(AY13&gt;AM9,AN12&gt;0),AND(AY13&gt;AM9,BB9&gt;0,AN10&gt;0)))),MAX(AT9,AY9,AZ18)&lt;&gt;AT9),0,MIN(AT9,AM9)))</f>
        <v>0</v>
      </c>
      <c r="AF25" t="s">
        <v>509</v>
      </c>
      <c r="AG25" s="187" t="s">
        <v>525</v>
      </c>
      <c r="AH25" s="188"/>
      <c r="AI25" s="188"/>
      <c r="AJ25" s="188"/>
      <c r="AK25" s="188"/>
      <c r="AL25" s="188"/>
      <c r="AM25" s="188"/>
      <c r="AN25" s="188"/>
      <c r="AO25" s="188"/>
      <c r="AP25" s="188"/>
      <c r="AQ25" s="188"/>
      <c r="AR25" s="188"/>
      <c r="AS25" s="188"/>
      <c r="AT25" s="188"/>
      <c r="AU25" s="188"/>
      <c r="AV25" s="188"/>
      <c r="AW25" s="188"/>
      <c r="AX25" s="188"/>
      <c r="AY25" s="188"/>
      <c r="AZ25" s="188"/>
      <c r="BA25" s="189"/>
    </row>
    <row r="26" spans="6:119" ht="21.75" customHeight="1" x14ac:dyDescent="0.25">
      <c r="H26" s="67" t="s">
        <v>147</v>
      </c>
      <c r="I26" s="49">
        <f>IF(AND(AT13&gt;AZ4,MAX(AY13,AT13,AM9)=AT13,MAX(AM13,AY9,AZ18)=AY9,AY9&gt;0),MIN(AT13,AY9),IF(OR(AND(AT13&gt;AZ4,MAX(AY13,AT13,AM9)=AT13,(OR(AND(AZ18&gt;AY9,BB9&gt;0),AND(AZ18&gt;AY9,AN12&gt;0,AZ5&gt;0),AND(AM13&gt;AY9,AZ5&gt;0),AND(AM13&gt;AY9,AZ17&gt;0,BB9&gt;0)))),MAX(AY13,AT13,AM9)&lt;&gt;AT13),0,MIN(AT13,AY9)))</f>
        <v>0</v>
      </c>
      <c r="J26" s="47" t="s">
        <v>164</v>
      </c>
      <c r="K26" s="49">
        <f>IF(AND(AT13&gt;AY13,MAX(AZ4,AT13,AM9)=AT13,MAX(AM13,AY9,AZ18)=AZ18,AZ18&gt;0),MIN(AT13,AZ18),IF(OR(AND(AT13&gt;AY13,MAX(AZ4,AT13,AM9)=AT13,(OR(AND(AY9&gt;AZ18,BB13&gt;0),AND(AY9&gt;AZ18,AN10&gt;0,AZ17&gt;0),AND(AM13&gt;AZ18,AZ17&gt;0),AND(AM13&gt;AZ18,AZ5&gt;0,BB13&gt;0)))),MAX(AZ4,AT13,AM9)&lt;&gt;AT13),0,MIN(AT13,AZ18)))</f>
        <v>0</v>
      </c>
      <c r="L26" s="47" t="s">
        <v>105</v>
      </c>
      <c r="M26" s="49">
        <f>IF(AND(AY13&gt;AT13,MAX(AY13,AZ4,AM9)=AY13,MAX(AV18,AN12,BB9)=AV18,AV18&gt;0),MIN(AY13,AV18),IF(OR(AND(AY13&gt;AT13,MAX(AY13,AZ4,AM9)=AY13,(OR(AND(BB9&gt;AV18,AW13&gt;0),AND(BB9&gt;AV18,AN10&gt;0,AR18&gt;0),AND(AN12&gt;AV18,AR18&gt;0),AND(AN12&gt;AV18,AZ5&gt;0,AW13&gt;0)))),MAX(AY13,AZ4,AM9)&lt;&gt;AY13),0,MIN(AY13,AV18)))</f>
        <v>0</v>
      </c>
      <c r="N26" s="47" t="s">
        <v>122</v>
      </c>
      <c r="O26" s="49">
        <f>IF(AND(AY13&gt;AM9,MAX(AY13,AZ4,AT13)=AY13,MAX(AV18,AN12,BB9)=AN12,AN12&gt;0),MIN(AY13,AN12),IF(OR(AND(AY13&gt;AM9,MAX(AY13,AZ4,AT13)=AY13,(OR(AND(BB9&gt;AN12,AN10&gt;0),AND(BB9&gt;AN12,AW13&gt;0,AM13&gt;0),AND(AV18&gt;AN12,AM13&gt;0),AND(AV18&gt;AN12,AY9&gt;0,AN10&gt;0)))),MAX(AY13,AZ4,AT13)&lt;&gt;AY13),0,MIN(AY13,AN12)))</f>
        <v>0</v>
      </c>
      <c r="P26" s="47" t="s">
        <v>202</v>
      </c>
      <c r="Q26" s="49">
        <f>IF(AND(AW13&gt;BB13,MAX(AV4,AN10,AW13)=AW13,MAX(AM13,AT9,AZ18)=AZ18,AZ18&gt;0),MIN(AW13,AZ18),IF(OR(AND(AW13&gt;BB13,MAX(AV4,AN10,AW13)=AW13,(OR(AND(AM13&gt;AZ18,AZ17&gt;0),AND(AM13&gt;AZ18,AR4&gt;0,AY13&gt;0),AND(AT9&gt;AZ18,AY13&gt;0),AND(AT9&gt;AZ18,AM9&gt;0,AZ17&gt;0)))),MAX(AV4,AN10,AW13)&lt;&gt;AW13),0,MIN(AW13,AZ18)))</f>
        <v>0</v>
      </c>
      <c r="R26" s="47" t="s">
        <v>217</v>
      </c>
      <c r="S26" s="49">
        <f>IF(AND(BB13&gt;AW13,MAX(AV4,AN10,BB13)=BB13,MAX(AV18,AN12,AW9)=AV18,AV18&gt;0),MIN(BB13,AV18),IF(OR(AND(BB13&gt;AW13,MAX(AV4,AN10,BB13)=BB13,(OR(AND(AN12&gt;AV18,AR18&gt;0),AND(AN12&gt;AV18,AR4&gt;0,AT13&gt;0),AND(AW9&gt;AV18,AT13&gt;0),AND(AW9&gt;AV18,AM9&gt;0,AR18&gt;0)))),MAX(AV4,AN10,BB13)&lt;&gt;BB13),0,MIN(BB13,AV18)))</f>
        <v>0</v>
      </c>
      <c r="T26" s="47" t="s">
        <v>232</v>
      </c>
      <c r="U26" s="49">
        <f>IF(AND(BB13&gt;AN10,MAX(AV4,AW13,BB13)=BB13,MAX(AV18,AN12,AW9)=AN12,AN12&gt;0),MIN(BB13,AN12),IF(OR(AND(BB13&gt;AN10,MAX(AV4,AW13,BB13)=BB13,(OR(AND(AV18&gt;AN12,AM13&gt;0),AND(AV18&gt;AN12,AT9&gt;0,AM9&gt;0),AND(AW9&gt;AN12,AM9&gt;0),AND(AW9&gt;AN12,AT13&gt;0,AM13&gt;0)))),MAX(AV4,AW13,BB13)&lt;&gt;BB13),0,MIN(BB13,AN12)))</f>
        <v>0</v>
      </c>
      <c r="V26" s="47" t="s">
        <v>247</v>
      </c>
      <c r="W26" s="49">
        <f>IF(AND(BB9&gt;AV18,MAX(BB9,AW9,AN12)=BB9,MAX(BB9,AV18,AN12)=BB9,BB9&gt;0),MIN(BB9,AW13),IF(OR(AND(BB9&gt;AV18,MAX(BB9,AW9,AN12)=BB9,(OR(AND(AV4&gt;AW13,AT13&gt;0),AND(AV4&gt;AW13,AM9&gt;0,AR18&gt;0),AND(AN10&gt;AW13,AR18&gt;0),AND(AN10&gt;AW13,AR4&gt;0,AT13&gt;0)))),MAX(BB9,AW9,AN12)&lt;&gt;BB9),0,MIN(BB9,AW13)))</f>
        <v>0</v>
      </c>
      <c r="X26" s="47" t="s">
        <v>262</v>
      </c>
      <c r="Y26" s="49">
        <f>IF(AND(BB9&gt;AN12,MAX(AV18,AW9,BB9)=BB9,MAX(AV4,AN10,AW13)=AN10,AN10&gt;0),MIN(BB9,AN10),IF(OR(AND(BB9&gt;AN12,MAX(AV18,AW9,BB9)=BB9,(OR(AND(AW13&gt;AN10,AM13&gt;0),AND(AW13&gt;AN10,AT9&gt;0,AM9&gt;0),AND(AV4&gt;AN10,AM9&gt;0),AND(AV4&gt;AN10,AT13&gt;0,AM13&gt;0)))),MAX(AV18,AW9,BB9)&lt;&gt;BB9),0,MIN(BB9,AN10)))</f>
        <v>0</v>
      </c>
      <c r="Z26" s="47" t="s">
        <v>277</v>
      </c>
      <c r="AA26" s="103">
        <f>IF(AND(AY9&gt;AM13,MAX(AT9,AY9,AZ18)=AY9,MAX(AV4,AN10,BB13)=AN10,AN10&gt;0),MIN(AY9,AN10),IF(OR(AND(AY9&gt;AM13,MAX(AT9,AY9,AZ18)=AY9,(OR(AND(AV4&gt;AN10,AM9&gt;0),AND(AV4&gt;AN10,AY13&gt;0,AN12&gt;0),AND(BB13&gt;AN10,AN12&gt;0),AND(BB13&gt;AN10,AW9&gt;0,AM9&gt;0)))),MAX(AT9,AY9,AZ18)&lt;&gt;AY9),0,MIN(AY9,AN10)))</f>
        <v>0</v>
      </c>
      <c r="AG26" s="193"/>
      <c r="AH26" s="194"/>
      <c r="AI26" s="194"/>
      <c r="AJ26" s="194"/>
      <c r="AK26" s="194"/>
      <c r="AL26" s="194"/>
      <c r="AM26" s="194"/>
      <c r="AN26" s="194"/>
      <c r="AO26" s="194"/>
      <c r="AP26" s="194"/>
      <c r="AQ26" s="194"/>
      <c r="AR26" s="194"/>
      <c r="AS26" s="194"/>
      <c r="AT26" s="194"/>
      <c r="AU26" s="194"/>
      <c r="AV26" s="194"/>
      <c r="AW26" s="194"/>
      <c r="AX26" s="194"/>
      <c r="AY26" s="194"/>
      <c r="AZ26" s="194"/>
      <c r="BA26" s="195"/>
      <c r="CX26" t="str">
        <f t="shared" ref="CX26:DF26" si="13">IF(CX$7="a",1,(IF(CX$7="d",0,"")))</f>
        <v/>
      </c>
      <c r="CY26" t="str">
        <f t="shared" si="13"/>
        <v/>
      </c>
      <c r="CZ26" t="str">
        <f t="shared" si="13"/>
        <v/>
      </c>
      <c r="DA26" t="str">
        <f t="shared" si="13"/>
        <v/>
      </c>
      <c r="DB26" t="str">
        <f t="shared" si="13"/>
        <v/>
      </c>
      <c r="DC26" t="str">
        <f t="shared" si="13"/>
        <v/>
      </c>
      <c r="DD26" t="str">
        <f t="shared" si="13"/>
        <v/>
      </c>
      <c r="DE26" t="str">
        <f t="shared" si="13"/>
        <v/>
      </c>
      <c r="DF26" t="str">
        <f t="shared" si="13"/>
        <v/>
      </c>
      <c r="DG26" t="str">
        <f t="shared" ref="DG26:DO26" si="14">IF(DG$7="a",1,(IF(DG$7="d",0,"")))</f>
        <v/>
      </c>
      <c r="DH26" t="str">
        <f t="shared" si="14"/>
        <v/>
      </c>
      <c r="DI26" t="str">
        <f t="shared" si="14"/>
        <v/>
      </c>
      <c r="DJ26" t="str">
        <f t="shared" si="14"/>
        <v/>
      </c>
      <c r="DK26" t="str">
        <f t="shared" si="14"/>
        <v/>
      </c>
      <c r="DL26" t="str">
        <f t="shared" si="14"/>
        <v/>
      </c>
      <c r="DM26" t="str">
        <f t="shared" si="14"/>
        <v/>
      </c>
      <c r="DN26" t="str">
        <f t="shared" si="14"/>
        <v/>
      </c>
      <c r="DO26" t="str">
        <f t="shared" si="14"/>
        <v/>
      </c>
    </row>
    <row r="27" spans="6:119" ht="21.75" customHeight="1" thickBot="1" x14ac:dyDescent="0.3">
      <c r="H27" s="67" t="s">
        <v>148</v>
      </c>
      <c r="I27" s="49">
        <f>IF(AND(AM9&gt;AZ4,MAX(AY13,AT13,AM9)=AM9,MAX(AR18,AZ17,AZ5)=AZ5,AZ5&gt;0),MIN(AM9,AZ5),IF(OR(AND(AM9&gt;AZ4,MAX(AY13,AT13,AM9)=AM9,(OR(AND(AR18&gt;AZ5,AY9&gt;0),AND(AR18&gt;AZ5,AZ18&gt;0,BB9&gt;0),AND(AZ17&gt;AZ5,BB9&gt;0),AND(AZ17&gt;AZ5,AV18&gt;0,AY9&gt;0)))),MAX(AY13,AT13,AM9)&lt;&gt;AM9),0,MIN(AM9,AZ5)))</f>
        <v>0</v>
      </c>
      <c r="J27" s="47" t="s">
        <v>165</v>
      </c>
      <c r="K27" s="49">
        <f>IF(AND(AM9&gt;AY13,MAX(AZ4,AT13,AM9)=AM9,MAX(AZ5,AZ17,AR18)=AZ17,AZ17&gt;0),MIN(AM9,AZ17),IF(OR(AND(AM9&gt;AY13,MAX(AZ4,AT13,AM9)=AM9,(OR(AND(AZ5&gt;AZ17,BB13&gt;0),AND(AZ5&gt;AZ17,AW13&gt;0,AZ18&gt;0),AND(AR18&gt;AZ17,AZ18&gt;0),AND(AR18&gt;AZ17,AY9&gt;0,BB13&gt;0)))),MAX(AZ4,AT13,AM9)&lt;&gt;AM9),0,MIN(AM9,AZ17)))</f>
        <v>0</v>
      </c>
      <c r="L27" s="47" t="s">
        <v>111</v>
      </c>
      <c r="M27" s="49">
        <f>IF(AND(AM9&gt;AT13,MAX(AY13,AZ4,AM9)=AM9,MAX(AZ5,AZ17,AR18)=AR18,AR18&gt;0),MIN(AM9,AR18),IF(OR(AND(AM9&gt;AT13,MAX(AY13,AZ4,AM9)=AM9,(OR(AND(AZ17&gt;AR18,AV18&gt;0),AND(AZ17&gt;AR18,BB9&gt;0,AW13&gt;0),AND(AZ5&gt;AR18,AW13&gt;0),AND(AZ5&gt;AR18,BB13&gt;0,AV18&gt;0)))),MAX(AY13,AZ4,AM9)&lt;&gt;AM9),0,MIN(AM9,AR18)))</f>
        <v>0</v>
      </c>
      <c r="N27" s="47" t="s">
        <v>127</v>
      </c>
      <c r="O27" s="49">
        <f>IF(AND(AT13&gt;AM9,MAX(AT13,AY13,AZ4)=AT13,MAX(BB9,AV18,AN12)=BB9,BB9&gt;0),MIN(AT13,AM13),IF(OR(AND(AT13&gt;AM9,MAX(AT13,AY13,AZ4)=AT13,(OR(AND(AZ18&gt;AM13,AN12&gt;0),AND(AZ18&gt;AM13,BB9&gt;0,AN10&gt;0),AND(AY9&gt;AM13,AN10&gt;0),AND(AY9&gt;AM13,BB13&gt;0,AN12&gt;0)))),MAX(AT13,AY13,AZ4)&lt;&gt;AT13),0,MIN(AT13,AM13)))</f>
        <v>0</v>
      </c>
      <c r="P27" s="47" t="s">
        <v>203</v>
      </c>
      <c r="Q27" s="49">
        <f>IF(AND(AN10&gt;BB13,MAX(AV4,AN10,AW13)=AN10,MAX(AR4,AZ17,AR18)=AZ17,AZ17&gt;0),MIN(AN10,AZ17),IF(OR(AND(AN10&gt;BB13,MAX(AV4,AN10,AW13)=AN10,(OR(AND(AR18&gt;AZ17,AZ18&gt;0),AND(AR18&gt;AZ17,AY9&gt;0,BB13&gt;0),AND(AR4&gt;AZ17,AY13&gt;0),AND(AR4&gt;AZ17,AT13&gt;0,AZ18&gt;0)))),MAX(AV4,AN10,AW13)&lt;&gt;AN10),0,MIN(AN10,AZ17)))</f>
        <v>0</v>
      </c>
      <c r="R27" s="47" t="s">
        <v>218</v>
      </c>
      <c r="S27" s="49">
        <f>IF(AND(AN10&gt;AW13,MAX(AV4,AN10,BB13)=AN10,MAX(AR4,AZ17,AR18)=AR18,AR18&gt;0),MIN(AN10,AR18),IF(OR(AND(AN10&gt;AW13,MAX(AV4,AN10,BB13)=AN10,(OR(AND(AZ17&gt;AR18,AV18&gt;0),AND(AZ17&gt;AR18,AW9&gt;0,AT13&gt;0),AND(AR4&gt;AR18,AT13&gt;0),AND(AR4&gt;AR18,AY13&gt;0,AV18&gt;0)))),MAX(AV4,AN10,BB13)&lt;&gt;AN10),0,MIN(AN10,AR18)))</f>
        <v>0</v>
      </c>
      <c r="T27" s="47" t="s">
        <v>233</v>
      </c>
      <c r="U27" s="49">
        <f>IF(AND(AW13&gt;AN10,MAX(AV4,AW13,BB13)=AW13,MAX(AM13,AT9,AZ18)=AM13,AM13&gt;0),MIN(AW13,AM13),IF(OR(AND(AW13&gt;AN10,MAX(AV4,AW13,BB13)=AW13,(OR(AND(AZ18&gt;AM13,AN12&gt;0),AND(AZ18&gt;AM13,AW9&gt;0,AM9&gt;0),AND(AT9&gt;AM13,AM9&gt;0),AND(AT9&gt;AM13,AY13&gt;0,AN12&gt;0)))),MAX(AV4,AW13,BB13)&lt;&gt;AW13),0,MIN(AW13,AM13)))</f>
        <v>0</v>
      </c>
      <c r="V27" s="47" t="s">
        <v>248</v>
      </c>
      <c r="W27" s="49">
        <f>IF(AND(AN12&gt;AV18,MAX(AN12,AW9,BB9)=AN12,MAX(AR18,AZ5,AR4)=AR18,AR18&gt;0),MIN(AN12,AR18),IF(OR(AND(AN12&gt;AV18,MAX(AN12,AW9,BB9)=AN12,(OR(AND(AR4&gt;AR18,AT13&gt;0),AND(AR4&gt;AR18,AZ4&gt;0,AW13&gt;0),AND(AZ5&gt;AR18,AW13&gt;0),AND(AZ5&gt;AR18,AV4&gt;0,AT13&gt;0)))),MAX(AN12,AW9,BB9)&lt;&gt;AN12),0,MIN(AN12,AR18)))</f>
        <v>0</v>
      </c>
      <c r="X27" s="47" t="s">
        <v>263</v>
      </c>
      <c r="Y27" s="49">
        <f>IF(AND(AV18&gt;AN12,MAX(AV18,AW9,BB9)=AV18,MAX(AM13,AT9,AY9)=AM13,AM13&gt;0),MIN(AV18,AM13),IF(OR(AND(AV18&gt;AN12,MAX(AV18,AW9,BB9)=AV18,(OR(AND(AT9&gt;AM13,AM9&gt;0),AND(AT9&gt;AM13,AZ4&gt;0,AN10&gt;0),AND(AY9&gt;AM13,AN10&gt;0),AND(AY9&gt;AM13,AV4&gt;0,AM9&gt;0)))),MAX(AV18,AW9,BB9)&lt;&gt;AV18),0,MIN(AV18,AM13)))</f>
        <v>0</v>
      </c>
      <c r="Z27" s="47" t="s">
        <v>278</v>
      </c>
      <c r="AA27" s="103">
        <f>IF(AND(AZ18&gt;AM13,MAX(AZ18,AY9,AT9)=AZ18,MAX(AW9,AN12,BB9)=AN12,AN12&gt;0),MIN(AZ18,AN12),IF(OR(AND(AZ18&gt;AM13,MAX(AZ18,AY9,AT9)=AZ18,(OR(AND(BB9&gt;AN12,AN10&gt;0),AND(BB9&gt;AN12,AV4&gt;0,AM9&gt;0),AND(AW9&gt;AN12,AM9&gt;0),AND(AW9&gt;AN12,AZ4&gt;0,AN10&gt;0)))),MAX(AZ18,AY9,AT9)&lt;&gt;AZ18),0,MIN(AZ18,AN12)))</f>
        <v>0</v>
      </c>
      <c r="AG27" s="190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2"/>
      <c r="CX27" t="str">
        <f t="shared" ref="CX27:DF27" si="15">IF(CX26=0,0,(IF(CX$8="a",1,(IF(CX$8="d",0,"")))))</f>
        <v/>
      </c>
      <c r="CY27" t="str">
        <f t="shared" si="15"/>
        <v/>
      </c>
      <c r="CZ27" t="str">
        <f t="shared" si="15"/>
        <v/>
      </c>
      <c r="DA27" t="str">
        <f t="shared" si="15"/>
        <v/>
      </c>
      <c r="DB27" t="str">
        <f t="shared" si="15"/>
        <v/>
      </c>
      <c r="DC27" t="str">
        <f t="shared" si="15"/>
        <v/>
      </c>
      <c r="DD27" t="str">
        <f t="shared" si="15"/>
        <v/>
      </c>
      <c r="DE27" t="str">
        <f t="shared" si="15"/>
        <v/>
      </c>
      <c r="DF27" t="str">
        <f t="shared" si="15"/>
        <v/>
      </c>
      <c r="DG27" t="str">
        <f t="shared" ref="DG27:DO27" si="16">IF(DG26=0,0,(IF(DG$8="a",1,(IF(DG$8="d",0,"")))))</f>
        <v/>
      </c>
      <c r="DH27" t="str">
        <f t="shared" si="16"/>
        <v/>
      </c>
      <c r="DI27" t="str">
        <f t="shared" si="16"/>
        <v/>
      </c>
      <c r="DJ27" t="str">
        <f t="shared" si="16"/>
        <v/>
      </c>
      <c r="DK27" t="str">
        <f t="shared" si="16"/>
        <v/>
      </c>
      <c r="DL27" t="str">
        <f t="shared" si="16"/>
        <v/>
      </c>
      <c r="DM27" t="str">
        <f t="shared" si="16"/>
        <v/>
      </c>
      <c r="DN27" t="str">
        <f t="shared" si="16"/>
        <v/>
      </c>
      <c r="DO27" t="str">
        <f t="shared" si="16"/>
        <v/>
      </c>
    </row>
    <row r="28" spans="6:119" ht="21.75" customHeight="1" x14ac:dyDescent="0.25">
      <c r="H28" s="67" t="s">
        <v>149</v>
      </c>
      <c r="I28" s="49">
        <f>IF(AND(AY13&gt;AZ4,MAX(AY13,AT13,AM9)=AY13,MAX(AV18,AN12,BB9)=AV18,MAX(AY9,AM13)=AY9),MIN(AY13,AV18,AY9),IF(AND(AY13&gt;AZ4,MAX(AY13,AT13,AM9)=AY13,MAX(AV18,AN12,BB9)=AV18,MAX(AY9,AM13)&lt;&gt;AY9,AZ5=0),MIN(AY13,AV18,AY9),IF(AND(AY13&gt;AZ4,MAX(AY13,AT13,AM9)=AY13,MAX(AV18,AN12,BB9)&lt;&gt;AV18,AZ5=0),MIN(AY13,AV18,AY9),0)))</f>
        <v>0</v>
      </c>
      <c r="J28" s="47" t="s">
        <v>166</v>
      </c>
      <c r="K28" s="49">
        <f>IF(AND(AZ4&gt;AY13,MAX(AZ4,AT13,AM9)=AZ4,MAX(AN10,AW13,BB13)=AW13,MAX(AZ18,AM13)=AZ18),MIN(AZ4,AW13,AZ18),IF(AND(AZ4&gt;AY13,MAX(AZ4,AT13,AM9)=AZ4,MAX(AN10,AW13,BB13)=AW13,MAX(AZ18,AM13)&lt;&gt;AZ18,AZ5=0),MIN(AZ4,AW13,AZ18),IF(AND(AZ4&gt;AY13,MAX(AZ4,AT13,AM9)=AZ4,MAX(AN10,AW13,BB13)&lt;&gt;AW13,AZ5=0),MIN(AZ4,AW13,AZ18),0)))</f>
        <v>0</v>
      </c>
      <c r="L28" s="47" t="s">
        <v>102</v>
      </c>
      <c r="M28" s="49">
        <f>IF(AND(AZ4&gt;AT13,MAX(AM9,AY13,AZ4)=AZ4,MAX(AN10,AW13,BB13)=BB13,MAX(AV18,AN12)=AV18),MIN(AZ4,BB13,AV18),IF(AND(AZ4&gt;AT13,MAX(AM9,AY13,AZ4)=AZ4,MAX(AN10,AW13,BB13)=BB13,MAX(AV18,AN12)&lt;&gt;AV18,AR18=0),MIN(AZ4,BB13,AV18),IF(AND(AZ4&gt;AT13,MAX(AM9,AY13,AZ4)=AZ4,MAX(AN10,AW13,BB13)&lt;&gt;BB13,AR18=0),MIN(AZ4,BB13,AV18),0)))</f>
        <v>0</v>
      </c>
      <c r="N28" s="47" t="s">
        <v>118</v>
      </c>
      <c r="O28" s="49">
        <f>IF(AND(AZ4&gt;AM9,MAX(AZ4,AY13,AT13)=AZ4,MAX(AN10,AW13,BB13)=BB13,MAX(AV18,AN12)=AN12),MIN(AZ4,BB13,AN12),IF(AND(AZ4&gt;AM9,MAX(AZ4,AY13,AT13)=AZ4,MAX(AN10,AW13,BB13)=BB13,MAX(AV18,AN12)&lt;&gt;AN12,AM13=0),MIN(AZ4,BB13,AN12),IF(AND(AZ4&gt;AM9,MAX(AZ4,AY13,AT13)=AZ4,MAX(AN10,AW13,BB13)&lt;&gt;BB13,AM13=0),MIN(AZ4,BB13,AN12),0)))</f>
        <v>0</v>
      </c>
      <c r="P28" s="47" t="s">
        <v>204</v>
      </c>
      <c r="Q28" s="49">
        <f>IF(AND(AV4&gt;BB13,MAX(AV4,AN10,AW13)=AV4,MAX(AM9,AT13,AY13)=AT13,MAX(AZ18,AM13)=AZ18),MIN(AV4,AT13,AZ18),IF(AND(AV4&gt;BB13,MAX(AV4,AN10,AW13)=AV4,MAX(AM9,AT13,AY13)=AT13,MAX(AZ18,AM13)&lt;&gt;AZ18,AZ17=0),MIN(AV4,AT13,AZ18),IF(AND(AV4&gt;BB13,MAX(AV4,AN10,AW13)=AV4,MAX(AM9,AT13,AY13)&lt;&gt;AT13,AZ17=0),MIN(AV4,AT13,AZ18),0)))</f>
        <v>0</v>
      </c>
      <c r="R28" s="47" t="s">
        <v>219</v>
      </c>
      <c r="S28" s="49">
        <f>IF(AND(AV4&gt;AW13,MAX(AV4,AN10,BB13)=AV4,MAX(AM9,AT13,AY13)=AY13,MAX(AV18,AN12)=AV18),MIN(AV4,AY13,AV18),IF(AND(AV4&gt;AW13,MAX(AV4,AN10,BB13)=AV4,MAX(AM9,AT13,AY13)=AY13,MAX(AV18,AN12)&lt;&gt;AV18,AR18=0),MIN(AV4,AY13,AV18),IF(AND(AV4&gt;AW13,MAX(AV4,AN10,BB13)=AV4,MAX(AM9,AT13,AY13)&lt;&gt;AY13,AR18=0),MIN(AV4,AY13,AV18),0)))</f>
        <v>0</v>
      </c>
      <c r="T28" s="47" t="s">
        <v>234</v>
      </c>
      <c r="U28" s="49">
        <f>IF(AND(AV4&gt;AN10,MAX(AV4,AW13,BB13)=AV4,MAX(AM9,AT13,AY13)=AY13,MAX(AV18,AN12)=AN12),MIN(AV4,AY13,AN12),IF(AND(AV4&gt;AN10,MAX(AV4,AW13,BB13)=AV4,MAX(AM9,AT13,AY13)=AY13,MAX(AV18,AN12)&lt;&gt;AN12,AM13=0),MIN(AV4,AY13,AN12),IF(AND(AV4&gt;AN10,MAX(AV4,AW13,BB13)=AV4,MAX(AM9,AT13,AY13)&lt;&gt;AY13,AM13=0),MIN(AV4,AY13,AN12),0)))</f>
        <v>0</v>
      </c>
      <c r="V28" s="47" t="s">
        <v>249</v>
      </c>
      <c r="W28" s="49">
        <f>IF(AND(AW9&gt;AV18,MAX(AN12,AW9,BB9)=AW9,MAX(AZ4,AT13,AM9)=AZ4,MAX(AN10,AW13)=AW13),MIN(AW9,AZ4,AW13),IF(AND(AW9&gt;AV18,MAX(AN12,AW9,BB9)=AW9,MAX(AZ4,AT13,AM9)=AZ4,MAX(AN10,AW13)&lt;&gt;AW13,AZ17=0),MIN(AW9,AZ4,AW13),IF(AND(AW9&gt;AV18,MAX(AN12,AW9,BB9)=AW9,MAX(AZ4,AT13,AM9)&lt;&gt;AZ4,AZ17=0),MIN(AW9,AZ4,AW13),0)))</f>
        <v>0</v>
      </c>
      <c r="X28" s="47" t="s">
        <v>264</v>
      </c>
      <c r="Y28" s="49">
        <f>IF(AND(AW9&gt;AN12,MAX(AV18,AW9,BB9)=AW9,MAX(AM9,AT13,AZ4)=AZ4,MAX(AN10,AW13)=AN10),MIN(AW9,AZ4,AN10),IF(AND(AW9&gt;AN12,MAX(AV18,AW9,BB9)=AW9,MAX(AM9,AT13,AZ4)=AZ4,MAX(AN10,AW13)&lt;&gt;AN10,AM13=0),MIN(AW9,AZ4,AN10),IF(AND(AW9&gt;AN12,MAX(AV18,AW9,BB9)=AW9,MAX(AM9,AT13,AZ4)&lt;&gt;AZ4,AM13=0),MIN(AW9,AZ4,AN10),0)))</f>
        <v>0</v>
      </c>
      <c r="Z28" s="47" t="s">
        <v>279</v>
      </c>
      <c r="AA28" s="103">
        <f>IF(AND(AT9&gt;AM13,MAX(AT9,AY9,AZ18)=AT9,MAX(AM9,AY13,AZ4)=AZ4,MAX(AN10,BB13)=AN10),MIN(AT9,AZ4,AN10),IF(AND(AT9&gt;AM13,MAX(AT9,AY9,AZ18)=AT9,MAX(AM9,AY13,AZ4)=AZ4,MAX(AN10,BB13)&lt;&gt;AN10,AN12=0),MIN(AT9,AZ4,AN10),IF(AND(AT9&gt;AM13,MAX(AT9,AY9,AZ18)=AT9,MAX(AM9,AY13,AZ4)&lt;&gt;AZ4,AN12=0),MIN(AT9,AZ4,AN10),0)))</f>
        <v>0</v>
      </c>
      <c r="AF28" t="s">
        <v>510</v>
      </c>
      <c r="AG28" s="187" t="s">
        <v>527</v>
      </c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  <c r="AS28" s="188"/>
      <c r="AT28" s="188"/>
      <c r="AU28" s="188"/>
      <c r="AV28" s="188"/>
      <c r="AW28" s="188"/>
      <c r="AX28" s="188"/>
      <c r="AY28" s="188"/>
      <c r="AZ28" s="188"/>
      <c r="BA28" s="189"/>
      <c r="CX28" t="str">
        <f t="shared" ref="CX28:DF28" si="17">IF(CX27=0,0,(IF(CX$9="a",1,(IF(CX$9="d",0,"")))))</f>
        <v/>
      </c>
      <c r="CY28" t="str">
        <f t="shared" si="17"/>
        <v/>
      </c>
      <c r="CZ28" t="str">
        <f t="shared" si="17"/>
        <v/>
      </c>
      <c r="DA28" t="str">
        <f t="shared" si="17"/>
        <v/>
      </c>
      <c r="DB28" t="str">
        <f t="shared" si="17"/>
        <v/>
      </c>
      <c r="DC28" t="str">
        <f t="shared" si="17"/>
        <v/>
      </c>
      <c r="DD28" t="str">
        <f t="shared" si="17"/>
        <v/>
      </c>
      <c r="DE28" t="str">
        <f t="shared" si="17"/>
        <v/>
      </c>
      <c r="DF28" t="str">
        <f t="shared" si="17"/>
        <v/>
      </c>
      <c r="DG28" t="str">
        <f t="shared" ref="DG28:DO28" si="18">IF(DG27=0,0,(IF(DG$9="a",1,(IF(DG$9="d",0,"")))))</f>
        <v/>
      </c>
      <c r="DH28" t="str">
        <f t="shared" si="18"/>
        <v/>
      </c>
      <c r="DI28" t="str">
        <f t="shared" si="18"/>
        <v/>
      </c>
      <c r="DJ28" t="str">
        <f t="shared" si="18"/>
        <v/>
      </c>
      <c r="DK28" t="str">
        <f t="shared" si="18"/>
        <v/>
      </c>
      <c r="DL28" t="str">
        <f t="shared" si="18"/>
        <v/>
      </c>
      <c r="DM28" t="str">
        <f t="shared" si="18"/>
        <v/>
      </c>
      <c r="DN28" t="str">
        <f t="shared" si="18"/>
        <v/>
      </c>
      <c r="DO28" t="str">
        <f t="shared" si="18"/>
        <v/>
      </c>
    </row>
    <row r="29" spans="6:119" ht="21.75" customHeight="1" x14ac:dyDescent="0.25">
      <c r="H29" s="67" t="s">
        <v>150</v>
      </c>
      <c r="I29" s="49">
        <f>IF(AND(AY13&gt;AZ4,MAX(AY13,AT13,AM9)=AY13,MAX(AV18,AN12,BB9)=AN12,MAX(AZ5,AR18)=AZ5),MIN(AY13,AN12,AZ5),IF(AND(AY13&gt;AZ4,MAX(AY13,AT13,AM9)=AY13,MAX(AV18,AN12,BB9)=AN12,MAX(AZ5,AR18)&lt;&gt;AZ5,AY9=0),MIN(AY13,AN12,AZ5),IF(AND(AY13&gt;AZ4,MAX(AY13,AT13,AM9)=AY13,MAX(AV18,AN12,BB9)&lt;&gt;AN12,AY9=0),MIN(AY13,AN12,AZ5),0)))</f>
        <v>0</v>
      </c>
      <c r="J29" s="47" t="s">
        <v>167</v>
      </c>
      <c r="K29" s="49">
        <f>IF(AND(AZ4&gt;AY13,MAX(AZ4,AT13,AM9)=AZ4,MAX(AN10,AW13,BB13)=AN10,MAX(AR18,AZ17)=AZ17),MIN(AZ4,AN10,AZ17),IF(AND(AZ4&gt;AY13,MAX(AZ4,AT13,AM9)=AZ4,MAX(AN10,AW13,BB13)=AN10,MAX(AR18,AZ17)&lt;&gt;AZ17,AZ18=0),MIN(AZ4,AN10,AZ17),IF(AND(AZ4&gt;AY13,MAX(AZ4,AT13,AM9)=AZ4,MAX(AN10,AW13,BB13)&lt;&gt;AN10,AZ18=0),MIN(AZ4,AN10,AZ17),0)))</f>
        <v>0</v>
      </c>
      <c r="L29" s="47" t="s">
        <v>103</v>
      </c>
      <c r="M29" s="49">
        <f>IF(AND(AZ4&gt;AT13,MAX(AM9,AY13,AZ4)=AZ4,MAX(AN10,AW13,BB13)=AN10,MAX(AR18,AZ17)=AR18),MIN(AZ4,AN10,AR18),IF(AND(AZ4&gt;AT13,MAX(AM9,AY13,AZ4)=AZ4,MAX(AN10,AW13,BB13)=AN10,MAX(AR18,AZ17)&lt;&gt;AR18,AV18=0),MIN(AZ4,AN10,AR18),IF(AND(AZ4&gt;AT13,MAX(AM9,AY13,AZ4)=AZ4,MAX(AN10,AW13,BB13)&lt;&gt;AN10,AV18=0),MIN(AZ4,AN10,AR18),0)))</f>
        <v>0</v>
      </c>
      <c r="N29" s="47" t="s">
        <v>120</v>
      </c>
      <c r="O29" s="49">
        <f>IF(AND(AZ4&gt;AM9,MAX(AZ4,AY13,AT13)=AZ4,MAX(AN10,AW13,BB13)=AW13,MAX(AZ18,AM13)=AM13),MIN(AZ4,AW13,AM13),IF(AND(AZ4&gt;AM9,MAX(AZ4,AY13,AT13)=AZ4,MAX(AN10,AW13,BB13)=AW13,MAX(AZ18,AM13)&lt;&gt;AM13,AN12=0),MIN(AZ4,AW13,AM13),IF(AND(AZ4&gt;AM9,MAX(AZ4,AY13,AT13)=AZ4,MAX(AN10,AW13,BB13)&lt;&gt;AW13,AN12=0),MIN(AZ4,AW13,AM13),0)))</f>
        <v>0</v>
      </c>
      <c r="P29" s="47" t="s">
        <v>205</v>
      </c>
      <c r="Q29" s="49">
        <f>IF(AND(AV4&gt;BB13,MAX(AV4,AN10,AW13)=AV4,MAX(AM9,AT13,AY13)=AM9,MAX(AR18,AZ17)=AZ17),MIN(AV4,AM9,AZ17),IF(AND(AV4&gt;BB13,MAX(AV4,AN10,AW13)=AV4,MAX(AM9,AT13,AY13)=AM9,MAX(AR18,AZ17)&lt;&gt;AZ17,AZ18=0),MIN(AV4,AM9,AZ17),IF(AND(AV4&gt;BB13,MAX(AV4,AN10,AW13)=AV4,MAX(AM9,AT13,AY13)&lt;&gt;AM9,AZ18=0),MIN(AV4,AM9,AZ17),0)))</f>
        <v>0</v>
      </c>
      <c r="R29" s="47" t="s">
        <v>220</v>
      </c>
      <c r="S29" s="49">
        <f>IF(AND(AV4&gt;AW13,MAX(AV4,AN10,BB13)=AV4,MAX(AM9,AT13,AY13)=AM9,MAX(AZ17,AR18)=AR18),MIN(AV4,AM9,AR18),IF(AND(AV4&gt;AW13,MAX(AV4,AN10,BB13)=AV4,MAX(AM9,AT13,AY13)=AM9,MAX(AZ17,AR18)&lt;&gt;AR18,AV18=0),MIN(AV4,AM9,AR18),IF(AND(AV4&gt;AW13,MAX(AV4,AN10,BB13)=AV4,MAX(AM9,AT13,AY13)&lt;&gt;AM9,AV18=0),MIN(AV4,AM9,AR18),0)))</f>
        <v>0</v>
      </c>
      <c r="T29" s="47" t="s">
        <v>235</v>
      </c>
      <c r="U29" s="49">
        <f>IF(AND(AV4&gt;AN10,MAX(AV4,AW13,BB13)=AV4,MAX(AM9,AT13,AY13)=AT13,MAX(AM13,AZ18)=AM13),MIN(AV4,AT13,AM13),IF(AND(AV4&gt;AN10,MAX(AV4,AW13,BB13)=AV4,MAX(AM9,AT13,AY13)=AT13,MAX(AM13,AZ18)&lt;&gt;AM13,AN12=0),MIN(AV4,AT13,AM13),IF(AND(AV4&gt;AN10,MAX(AV4,AW13,BB13)=AV4,MAX(AM9,AT13,AY13)&lt;&gt;AT13,AN12=0),MIN(AV4,AT13,AM13),0)))</f>
        <v>0</v>
      </c>
      <c r="V29" s="47" t="s">
        <v>250</v>
      </c>
      <c r="W29" s="49">
        <f>IF(AND(AW9&gt;AV18,MAX(AN12,AW9,BB9)=AW9,MAX(AZ4,AT13,AM9)=AM9,MAX(AZ5,AR18)=AR18),MIN(AW9,AM9,AR18),IF(AND(AW9&gt;AV18,MAX(AN12,AW9,BB9)=AW9,MAX(AZ4,AT13,AM9)=AM9,MAX(AZ5,AR18)&lt;&gt;AR18,AW13=0),MIN(AW9,AM9,AR18),IF(AND(AW9&gt;AV18,MAX(AN12,AW9,BB9)=AW9,MAX(AZ4,AT13,AM9)&lt;&gt;AM9,AW13=0),MIN(AW9,AM9,AR18),0)))</f>
        <v>0</v>
      </c>
      <c r="X29" s="47" t="s">
        <v>265</v>
      </c>
      <c r="Y29" s="49">
        <f>IF(AND(AW9&gt;AN12,MAX(AV18,AW9,BB9)=AW9,MAX(AM9,AT13,AZ4)=AT13,MAX(AM13,AY9)=AM13),MIN(AW9,AT13,AM13),IF(AND(AW9&gt;AN12,MAX(AV18,AW9,BB9)=AW9,MAX(AM9,AT13,AZ4)=AT13,MAX(AM13,AY9)&lt;&gt;AM13,AN10=0),MIN(AW9,AT13,AM13),IF(AND(AW9&gt;AN12,MAX(AV18,AW9,BB9)=AW9,MAX(AM9,AT13,AZ4)&lt;&gt;AT13,AN10=0),MIN(AW9,AT13,AM13),0)))</f>
        <v>0</v>
      </c>
      <c r="Z29" s="47" t="s">
        <v>280</v>
      </c>
      <c r="AA29" s="109">
        <f>IF(AND(AT9&gt;AM13,MAX(AT9,AY9,AZ18)=AT9,MAX(AM9,AY13,AZ4)=AY13,MAX(AN12,BB9)=AN12),MIN(AT9,AY13,AN12),IF(AND(AT9&gt;AM13,MAX(AT9,AY9,AZ18)=AT9,MAX(AM9,AY13,AZ4)=AY13,MAX(AN12,BB9)&lt;&gt;AN12,AN10=0),MIN(AT9,AY13,AN12),IF(AND(AT9&gt;AM13,MAX(AT9,AY9,AZ18)=AT9,MAX(AM9,AY13,AZ4)&lt;&gt;AY13,AN10=0),MIN(AT9,AY13,AN12),0)))</f>
        <v>0</v>
      </c>
      <c r="AG29" s="193"/>
      <c r="AH29" s="194"/>
      <c r="AI29" s="194"/>
      <c r="AJ29" s="194"/>
      <c r="AK29" s="194"/>
      <c r="AL29" s="194"/>
      <c r="AM29" s="194"/>
      <c r="AN29" s="194"/>
      <c r="AO29" s="194"/>
      <c r="AP29" s="194"/>
      <c r="AQ29" s="194"/>
      <c r="AR29" s="194"/>
      <c r="AS29" s="194"/>
      <c r="AT29" s="194"/>
      <c r="AU29" s="194"/>
      <c r="AV29" s="194"/>
      <c r="AW29" s="194"/>
      <c r="AX29" s="194"/>
      <c r="AY29" s="194"/>
      <c r="AZ29" s="194"/>
      <c r="BA29" s="195"/>
      <c r="CX29" t="str">
        <f t="shared" ref="CX29:DO29" si="19">IF(CX28=0,0,(IF(CG$10="a",1,(IF(CG$10="d",0,"")))))</f>
        <v/>
      </c>
      <c r="CY29" t="str">
        <f t="shared" si="19"/>
        <v/>
      </c>
      <c r="CZ29" t="str">
        <f t="shared" si="19"/>
        <v/>
      </c>
      <c r="DA29" t="str">
        <f t="shared" si="19"/>
        <v/>
      </c>
      <c r="DB29" t="str">
        <f t="shared" si="19"/>
        <v/>
      </c>
      <c r="DC29" t="str">
        <f t="shared" si="19"/>
        <v/>
      </c>
      <c r="DD29" t="str">
        <f t="shared" si="19"/>
        <v/>
      </c>
      <c r="DE29" t="str">
        <f t="shared" si="19"/>
        <v/>
      </c>
      <c r="DF29" t="str">
        <f t="shared" si="19"/>
        <v/>
      </c>
      <c r="DG29" t="str">
        <f t="shared" si="19"/>
        <v/>
      </c>
      <c r="DH29" t="str">
        <f t="shared" si="19"/>
        <v/>
      </c>
      <c r="DI29" t="str">
        <f t="shared" si="19"/>
        <v/>
      </c>
      <c r="DJ29" t="str">
        <f t="shared" si="19"/>
        <v/>
      </c>
      <c r="DK29" t="str">
        <f t="shared" si="19"/>
        <v/>
      </c>
      <c r="DL29" t="str">
        <f t="shared" si="19"/>
        <v/>
      </c>
      <c r="DM29" t="str">
        <f t="shared" si="19"/>
        <v/>
      </c>
      <c r="DN29" t="str">
        <f t="shared" si="19"/>
        <v/>
      </c>
      <c r="DO29" t="str">
        <f t="shared" si="19"/>
        <v/>
      </c>
    </row>
    <row r="30" spans="6:119" ht="21.75" customHeight="1" x14ac:dyDescent="0.25">
      <c r="H30" s="67" t="s">
        <v>151</v>
      </c>
      <c r="I30" s="49">
        <f>IF(AND(AT13&gt;AZ4,MAX(AM9,AT13,AY13)=AT13,MAX(AM13,AY9,AZ18)=AZ18,MAX(AN12,BB9)=BB9),MIN(AT13,AZ18,BB9),IF(AND(AT13&gt;AZ4,MAX(AM9,AT13,AY13)=AT13,MAX(AM13,AY9,AZ18)=AZ18,MAX(AN12,BB9)&lt;&gt;BB9,AZ5=0),MIN(AT13,AZ18,BB9),IF(AND(AT13&gt;AZ4,MAX(AM9,AT13,AY13)=AT13,MAX(AM13,AY9,AZ18)&lt;&gt;AZ18,AZ5=0),MIN(AT13,AZ18,BB9),0)))</f>
        <v>0</v>
      </c>
      <c r="J30" s="47" t="s">
        <v>168</v>
      </c>
      <c r="K30" s="49">
        <f>IF(AND(AT13&gt;AY13,MAX(AM9,AT13,AZ4)=AT13,MAX(AM13,AZ18,AY9)=AY9,MAX(AN10,BB13)=BB13),MIN(AT13,AY9,BB13),IF(AND(AT13&gt;AY13,MAX(AM9,AT13,AZ4)=AT13,MAX(AM13,AZ18,AY9)=AY9,MAX(AN10,BB13)&lt;&gt;BB13,AZ17=0),MIN(AT13,AY9,BB13),IF(AND(AT13&gt;AY13,MAX(AM9,AT13,AZ4)=AT13,MAX(AM13,AZ18,AY9)&lt;&gt;AY9,AZ17=0),MIN(AT13,AY9,BB13),0)))</f>
        <v>0</v>
      </c>
      <c r="L30" s="47" t="s">
        <v>110</v>
      </c>
      <c r="M30" s="49">
        <f>IF(AND(AY13&gt;AT13,MAX(AM9,AY13,AZ4)=AY13,MAX(AV18,AN12,BB9)=BB9,MAX(AN10,AW13)=AW13),MIN(AY13,BB9,AW13),IF(AND(AY13&gt;AT13,MAX(AM9,AY13,AZ4)=AY13,MAX(AV18,AN12,BB9)=BB9,MAX(AN10,AW13)&lt;&gt;AW13,AR18=0),MIN(AY13,BB9,AW13),IF(AND(AY13&gt;AT13,MAX(AM9,AY13,AZ4)=AY13,MAX(AV18,AN12,BB9)&lt;&gt;BB9,AR18=0),MIN(AY13,BB9,AW13),0)))</f>
        <v>0</v>
      </c>
      <c r="N30" s="47" t="s">
        <v>125</v>
      </c>
      <c r="O30" s="49">
        <f>IF(AND(AY13&gt;AM9,MAX(AZ4,AY13,AT13)=AY13,MAX(AV18,AN12,BB9)=BB9,MAX(AN10,AW13)=AN10),MIN(AY13,BB9,AN10),IF(AND(AY13&gt;AM9,MAX(AZ4,AY13,AT13)=AY13,MAX(AV18,AN12,BB9)=BB9,MAX(AN10,AW13)&lt;&gt;AN10,AM13=0),MIN(AY13,BB9,AN10),IF(AND(AY13&gt;AM9,MAX(AZ4,AY13,AT13)=AY13,MAX(AV18,AN12,BB9)&lt;&gt;BB9,AM13=0),MIN(AY13,BB9,AN10),0)))</f>
        <v>0</v>
      </c>
      <c r="P30" s="47" t="s">
        <v>206</v>
      </c>
      <c r="Q30" s="49">
        <f>IF(AND(AW13&gt;BB13,MAX(AV4,AN10,AW13)=AW13,MAX(AM13,AT9,AZ18)=AT9,MAX(AM9,AY13)=AY13),MIN(AW13,AT9,AY13),IF(AND(AW13&gt;BB13,MAX(AV4,AN10,AW13)=AW13,MAX(AM13,AT9,AZ18)=AT9,MAX(AM9,AY13)&lt;&gt;AY13,AZ17=0),MIN(AW13,AT9,AY13),IF(AND(AW13&gt;BB13,MAX(AV4,AN10,AW13)=AW13,MAX(AM13,AT9,AZ18)&lt;&gt;AT9,AZ17=0),MIN(AW13,AT9,AY13),0)))</f>
        <v>0</v>
      </c>
      <c r="R30" s="47" t="s">
        <v>221</v>
      </c>
      <c r="S30" s="49">
        <f>IF(AND(BB13&gt;AW13,MAX(AV4,AN10,BB13)=BB13,MAX(AV18,AN12,AW9)=AW9,MAX(AM9,AT13)=AT13),MIN(BB13,AW9,AT13),IF(AND(BB13&gt;AW13,MAX(AV4,AN10,BB13)=BB13,MAX(AV18,AN12,AW9)=AW9,MAX(AM9,AT13)&lt;&gt;AT13,AR18=0),MIN(BB13,AW9,AT13),IF(AND(BB13&gt;AW13,MAX(AV4,AN10,BB13)=BB13,MAX(AV18,AN12,AW9)&lt;&gt;AW9,AR18=0),MIN(BB13,AW9,AT13),0)))</f>
        <v>0</v>
      </c>
      <c r="T30" s="47" t="s">
        <v>236</v>
      </c>
      <c r="U30" s="49">
        <f>IF(AND(BB13&gt;AN10,MAX(AV4,AW13,BB13)=BB13,MAX(AV18,AN12,AW9)=AW9,MAX(AM9,AT13)=AM9),MIN(BB13,AW9,AM9),IF(AND(BB13&gt;AN10,MAX(AV4,AW13,BB13)=BB13,MAX(AV18,AN12,AW9)=AW9,MAX(AM9,AT13)&lt;&gt;AM9,AM13=0),MIN(BB13,AW9,AM9),IF(AND(BB13&gt;AN10,MAX(AV4,AW13,BB13)=BB13,MAX(AV18,AN12,AW9)&lt;&gt;AW9,AM13=0),MIN(BB13,AW9,AM9),0)))</f>
        <v>0</v>
      </c>
      <c r="V30" s="47" t="s">
        <v>251</v>
      </c>
      <c r="W30" s="49">
        <f>IF(AND(BB9&gt;AV18,MAX(AN12,AW9,BB9)=BB9,MAX(AV4,AN10,AW13)=AV4,MAX(AT13,AM9)=AT13),MIN(BB9,AV4,AT13),IF(AND(BB9&gt;AV18,MAX(AN12,AW9,BB9)=BB9,MAX(AV4,AN10,AW13)=AV4,MAX(AT13,AM9)&lt;&gt;AT13,AR18=0),MIN(BB9,AV4,AT13),IF(AND(BB9&gt;AV18,MAX(AN12,AW9,BB9)=BB9,MAX(AV4,AN10,AW13)&lt;&gt;AV4,AR18=0),MIN(BB9,AV4,AT13),0)))</f>
        <v>0</v>
      </c>
      <c r="X30" s="47" t="s">
        <v>267</v>
      </c>
      <c r="Y30" s="49">
        <f>IF(AND(BB9&gt;AN12,MAX(AV18,AW9,BB9)=BB9,MAX(AV4,AN10,AW13)=AV4,MAX(AM9,AT13)=AM9),MIN(BB9,AV4,AM9),IF(AND(BB9&gt;AN12,MAX(AV18,AW9,BB9)=BB9,MAX(AV4,AN10,AW13)=AV4,MAX(AM9,AT13)&lt;&gt;AM9,AM13=0),MIN(BB9,AV4,AM9),IF(AND(BB9&gt;AN12,MAX(AV18,AW9,BB9)=BB9,MAX(AV4,AN10,AW13)&lt;&gt;AV4,AM13=0),MIN(BB9,AV4,AM9),0)))</f>
        <v>0</v>
      </c>
      <c r="Z30" s="47" t="s">
        <v>281</v>
      </c>
      <c r="AA30" s="103">
        <f>IF(AND(AY9&gt;AM13,MAX(AT9,AY9,AZ18)=AY9,MAX(AV4,AN10,BB13)=AV4,MAX(AM9,AY13)=AM9),MIN(AY9,AV4,AM9),IF(AND(AY9&gt;AM13,MAX(AT9,AY9,AZ18)=AY9,MAX(AV4,AN10,BB13)=AV4,MAX(AM9,AY13)&lt;&gt;AM9,AN12=0),MIN(AY9,AV4,AM9),IF(AND(AY9&gt;AM13,MAX(AT9,AY9,AZ18)=AY9,MAX(AV4,AN10,BB13)&lt;&gt;AV4,AN12=0),MIN(AY9,AV4,AM9),0)))</f>
        <v>0</v>
      </c>
      <c r="AG30" s="193"/>
      <c r="AH30" s="194"/>
      <c r="AI30" s="194"/>
      <c r="AJ30" s="194"/>
      <c r="AK30" s="194"/>
      <c r="AL30" s="194"/>
      <c r="AM30" s="194"/>
      <c r="AN30" s="194"/>
      <c r="AO30" s="194"/>
      <c r="AP30" s="194"/>
      <c r="AQ30" s="194"/>
      <c r="AR30" s="194"/>
      <c r="AS30" s="194"/>
      <c r="AT30" s="194"/>
      <c r="AU30" s="194"/>
      <c r="AV30" s="194"/>
      <c r="AW30" s="194"/>
      <c r="AX30" s="194"/>
      <c r="AY30" s="194"/>
      <c r="AZ30" s="194"/>
      <c r="BA30" s="195"/>
      <c r="CX30" t="str">
        <f t="shared" ref="CX30:DO30" si="20">IF(CX29=0,0,(IF(CG$11="a",1,(IF(CG$11="d",0,"")))))</f>
        <v/>
      </c>
      <c r="CY30" t="str">
        <f t="shared" si="20"/>
        <v/>
      </c>
      <c r="CZ30" t="str">
        <f t="shared" si="20"/>
        <v/>
      </c>
      <c r="DA30" t="str">
        <f t="shared" si="20"/>
        <v/>
      </c>
      <c r="DB30" t="str">
        <f t="shared" si="20"/>
        <v/>
      </c>
      <c r="DC30" t="str">
        <f t="shared" si="20"/>
        <v/>
      </c>
      <c r="DD30" t="str">
        <f t="shared" si="20"/>
        <v/>
      </c>
      <c r="DE30" t="str">
        <f t="shared" si="20"/>
        <v/>
      </c>
      <c r="DF30" t="str">
        <f t="shared" si="20"/>
        <v/>
      </c>
      <c r="DG30" t="str">
        <f t="shared" si="20"/>
        <v/>
      </c>
      <c r="DH30" t="str">
        <f t="shared" si="20"/>
        <v/>
      </c>
      <c r="DI30" t="str">
        <f t="shared" si="20"/>
        <v/>
      </c>
      <c r="DJ30" t="str">
        <f t="shared" si="20"/>
        <v/>
      </c>
      <c r="DK30" t="str">
        <f t="shared" si="20"/>
        <v/>
      </c>
      <c r="DL30" t="str">
        <f t="shared" si="20"/>
        <v/>
      </c>
      <c r="DM30" t="str">
        <f t="shared" si="20"/>
        <v/>
      </c>
      <c r="DN30" t="str">
        <f t="shared" si="20"/>
        <v/>
      </c>
      <c r="DO30" t="str">
        <f t="shared" si="20"/>
        <v/>
      </c>
    </row>
    <row r="31" spans="6:119" ht="21.75" customHeight="1" x14ac:dyDescent="0.25">
      <c r="H31" s="67" t="s">
        <v>152</v>
      </c>
      <c r="I31" s="107">
        <f>IF(AND(AT13&gt;AZ4,MAX(AT13,AY13,AM9)=AT13,MAX(AM13,AY9,AZ18)=AM13,MAX(AZ5,AZ17)=AZ5),MIN(AT13,AM13,AZ5),IF(AND(AT13&gt;AZ4,MAX(AT13,AY13,AM9)=AT13,MAX(AM13,AY9,AZ18)=AM13,MAX(AZ5,AZ17)&lt;&gt;AZ5,BB9=0),MIN(AT13,AM13,AZ5),IF(AND(AT13&gt;AZ4,MAX(AT13,AY13,AM9)=AT13,MAX(AM13,AY9,AZ18)&lt;&gt;AM13,BB9=0),MIN(AT13,AM13,AZ5),0)))</f>
        <v>0</v>
      </c>
      <c r="J31" s="47" t="s">
        <v>169</v>
      </c>
      <c r="K31" s="107">
        <f>IF(AND(AT13&gt;AY13,MAX(AM9,AT13,AZ4)=AT13,MAX(AM13,AZ18,AY9)=AM13,MAX(AZ5,AZ17)=AZ17),MIN(AT13,AM13,AZ17),IF(AND(AT13&gt;AY13,MAX(AM9,AT13,AZ4)=AT13,MAX(AM13,AZ18,AY9)=AM13,MAX(AZ5,AZ17)&lt;&gt;AZ17,BB13=0),MIN(AT13,AM13,AZ17),IF(AND(AT13&gt;AY13,MAX(AM9,AT13,AZ4)=AT13,MAX(AM13,AZ18,AY9)&lt;&gt;AM13,BB13=0),MIN(AT13,AM13,AZ17),0)))</f>
        <v>0</v>
      </c>
      <c r="L31" s="47" t="s">
        <v>106</v>
      </c>
      <c r="M31" s="49">
        <f>IF(AND(AY13&gt;AT13,MAX(AM9,AY13,AZ4)=AY13,MAX(AV18,AN12,BB9)=AN12,MAX(AR18,AZ5)=AR18),MIN(AY13,AN12,AR18),IF(AND(AY13&gt;AT13,MAX(AM9,AY13,AZ4)=AY13,MAX(AV18,AN12,BB9)=AN12,MAX(AR18,AZ5)&lt;&gt;AR18,AW13=0),MIN(AY13,AN12,AR18),IF(AND(AY13&gt;AT13,MAX(AM9,AY13,AZ4)=AY13,MAX(AV18,AN12,BB9)&lt;&gt;AN12,AW13=0),MIN(AY13,AN12,AR18),0)))</f>
        <v>0</v>
      </c>
      <c r="N31" s="47" t="s">
        <v>123</v>
      </c>
      <c r="O31" s="49">
        <f>IF(AND(AY13&gt;AM9,MAX(AZ4,AY13,AT13)=AY13,MAX(AV18,AN12,BB9)=AV18,MAX(AM13,AY9)=AM13),MIN(AY13,AV18,AM13),IF(AND(AY13&gt;AM9,MAX(AZ4,AY13,AT13)=AY13,MAX(AV18,AN12,BB9)=AV18,MAX(AM13,AY9)&lt;&gt;AM13,AN10=0),MIN(AY13,AV18,AM13),IF(AND(AY13&gt;AM9,MAX(AZ4,AY13,AT13)=AY13,MAX(AV18,AN12,BB9)&lt;&gt;AV18,AN10=0),MIN(AY13,AV18,AM13),0)))</f>
        <v>0</v>
      </c>
      <c r="P31" s="47" t="s">
        <v>207</v>
      </c>
      <c r="Q31" s="49">
        <f>IF(AND(AW13&gt;BB13,MAX(AV4,AN10,AW13)=AW13,MAX(AM13,AT9,AZ18)=AM13,MAX(AR4,AZ17)=AZ17),MIN(AW13,AM13,AZ17),IF(AND(AW13&gt;BB13,MAX(AV4,AN10,AW13)=AW13,MAX(AM13,AT9,AZ18)=AM13,MAX(AR4,AZ17)&lt;&gt;AZ17,AY13=0),MIN(AW13,AM13,AZ17),IF(AND(AW13&gt;BB13,MAX(AV4,AN10,AW13)=AW13,MAX(AM13,AT9,AZ18)&lt;&gt;AM13,AY13=0),MIN(AW13,AM13,AZ17),0)))</f>
        <v>0</v>
      </c>
      <c r="R31" s="47" t="s">
        <v>222</v>
      </c>
      <c r="S31" s="49">
        <f>IF(AND(BB13&gt;AW13,MAX(AV4,AN10,BB13)=BB13,MAX(AV18,AN12,AW9)=AN12,MAX(AR4,AR18)=AR18),MIN(BB13,AN12,AR18),IF(AND(BB13&gt;AW13,MAX(AV4,AN10,BB13)=BB13,MAX(AV18,AN12,AW9)=AN12,MAX(AR4,AR18)&lt;&gt;AR18,AT13=0),MIN(BB13,AN12,AR18),IF(AND(BB13&gt;AW13,MAX(AV4,AN10,BB13)=BB13,MAX(AV18,AN12,AW9)&lt;&gt;AN12,AT13=0),MIN(BB13,AN12,AR18),0)))</f>
        <v>0</v>
      </c>
      <c r="T31" s="47" t="s">
        <v>237</v>
      </c>
      <c r="U31" s="49">
        <f>IF(AND(BB13&gt;AN10,MAX(AV4,AW13,BB13)=BB13,MAX(AV18,AN12,AW9)=AV18,MAX(AM13,AT9)=AM13),MIN(BB13,AV18,AM13),IF(AND(BB13&gt;AN10,MAX(AV4,AW13,BB13)=BB13,MAX(AV18,AN12,AW9)=AV18,MAX(AM13,AT9)&lt;&gt;AM13,AM9=0),MIN(BB13,AV18,AM13),IF(AND(BB13&gt;AN10,MAX(AV4,AW13,BB13)=BB13,MAX(AV18,AN12,AW9)&lt;&gt;AV18,AM9=0),MIN(BB13,AV18,AM13),0)))</f>
        <v>0</v>
      </c>
      <c r="V31" s="47" t="s">
        <v>252</v>
      </c>
      <c r="W31" s="49">
        <f>IF(AND(BB9&gt;AV18,MAX(AN12,AW9,BB9)=BB9,MAX(AV4,AN10,AW13)=AN10,MAX(AR4,AR18)=AR18),MIN(BB9,AN10,AR18),IF(AND(BB9&gt;AV18,MAX(AN12,AW9,BB9)=BB9,MAX(AV4,AN10,AW13)=AN10,MAX(AR4,AR18)&lt;&gt;AR18,AT13=0),MIN(BB9,AN10,AR18),IF(AND(BB9&gt;AV18,MAX(AN12,AW9,BB9)=BB9,MAX(AV4,AN10,AW13)&lt;&gt;AN10,AT13=0),MIN(BB9,AN10,AR18),0)))</f>
        <v>0</v>
      </c>
      <c r="X31" s="47" t="s">
        <v>266</v>
      </c>
      <c r="Y31" s="49">
        <f>IF(AND(BB9&gt;AN12,MAX(AV18,AW9,BB9)=BB9,MAX(AV4,AN10,AW13)=AW13,MAX(AM13,AT9)=AM13),MIN(BB9,AW13,AM13),IF(AND(BB9&gt;AN12,MAX(AV18,AW9,BB9)=BB9,MAX(AV4,AN10,AW13)=AW13,MAX(AM13,AT9)&lt;&gt;AM13,AM9=0),MIN(BB9,AW13,AM13),IF(AND(BB9&gt;AN12,MAX(AV18,AW9,BB9)=BB9,MAX(AV4,AN10,AW13)&lt;&gt;AV4,AM9=0),MIN(BB9,AW13,AM13),0)))</f>
        <v>0</v>
      </c>
      <c r="Z31" s="47" t="s">
        <v>282</v>
      </c>
      <c r="AA31" s="103">
        <f>IF(AND(AY9&gt;AM13,MAX(AT9,AY9,AZ18)=AY9,MAX(AV4,AN10,BB13)=BB13,MAX(AN12,AW9)=AN12),MIN(AY9,BB13,AN12),IF(AND(AY9&gt;AM13,MAX(AT9,AY9,AZ18)=AY9,MAX(AV4,AN10,BB13)=BB13,MAX(AN12,AW9)&lt;&gt;AN12,AM9=0),MIN(AY9,BB13,AN12),IF(AND(AY9&gt;AM13,MAX(AT9,AY9,AZ18)=AY9,MAX(AV4,AN10,BB13)&lt;&gt;AV4,AM9=0),MIN(AY9,BB13,AN12),0)))</f>
        <v>0</v>
      </c>
      <c r="AG31" s="193"/>
      <c r="AH31" s="194"/>
      <c r="AI31" s="194"/>
      <c r="AJ31" s="194"/>
      <c r="AK31" s="194"/>
      <c r="AL31" s="194"/>
      <c r="AM31" s="194"/>
      <c r="AN31" s="194"/>
      <c r="AO31" s="194"/>
      <c r="AP31" s="194"/>
      <c r="AQ31" s="194"/>
      <c r="AR31" s="194"/>
      <c r="AS31" s="194"/>
      <c r="AT31" s="194"/>
      <c r="AU31" s="194"/>
      <c r="AV31" s="194"/>
      <c r="AW31" s="194"/>
      <c r="AX31" s="194"/>
      <c r="AY31" s="194"/>
      <c r="AZ31" s="194"/>
      <c r="BA31" s="195"/>
    </row>
    <row r="32" spans="6:119" ht="21.75" customHeight="1" x14ac:dyDescent="0.25">
      <c r="H32" s="67" t="s">
        <v>153</v>
      </c>
      <c r="I32" s="49">
        <f>IF(AND(AM9&gt;AZ4,MAX(AT13,AY13,AM9)=AM9,MAX(AR18,AZ17,AZ5)=AZ17,MAX(AV18,BB9)=BB9),MIN(AM9,AZ17,BB9),IF(AND(AM9&gt;AZ4,MAX(AT13,AY13,AM9)=AM9,MAX(AR18,AZ17,AZ5)=AZ17,MAX(AV18,BB9)&lt;&gt;BB9,AY9=0),MIN(AM9,AZ17,BB9),IF(AND(AM9&gt;AZ4,MAX(AT13,AY13,AM9)=AM9,MAX(AR18,AZ17,AZ5)&lt;&gt;AZ17,AY9=0),MIN(AM9,AZ17,BB9),0)))</f>
        <v>0</v>
      </c>
      <c r="J32" s="47" t="s">
        <v>170</v>
      </c>
      <c r="K32" s="49">
        <f>IF(AND(AM9&gt;AY13,MAX(AM9,AT13,AZ4)=AM9,MAX(AZ5,AZ17,AR18)=AZ5,MAX(BB13,AW13)=BB13),MIN(AM9,AZ5,BB13),IF(AND(AM9&gt;AY13,MAX(AM9,AT13,AZ4)=AM9,MAX(AZ5,AZ17,AR18)=AZ5,MAX(BB13,AW13)&lt;&gt;BB13,AZ18=0),MIN(AM9,AZ5,BB13),IF(AND(AM9&gt;AY13,MAX(AM9,AT13,AZ4)=AM9,MAX(AZ5,AZ17,AR18)&lt;&gt;AZ5,AZ18=0),MIN(AM9,AZ5,BB13),0)))</f>
        <v>0</v>
      </c>
      <c r="L32" s="47" t="s">
        <v>113</v>
      </c>
      <c r="M32" s="49">
        <f>IF(AND(AM9&gt;AT13,MAX(AM9,AY13,AZ4)=AM9,MAX(AR18,AZ17,AZ5)=AZ5,MAX(AW13,BB13)=AW13),MIN(AM9,AZ5,AW13),IF(AND(AM9&gt;AT13,MAX(AM9,AY13,AZ4)=AM9,MAX(AR18,AZ17,AZ5)=AZ5,MAX(AW13,BB13)&lt;&gt;AW13,AV18=0),MIN(AM9,AZ5,AW13),IF(AND(AM9&gt;AT13,MAX(AM9,AY13,AZ4)=AM9,MAX(AR18,AZ17,AZ5)&lt;&gt;AZ5,AV18=0),MIN(AM9,AZ5,AW13),0)))</f>
        <v>0</v>
      </c>
      <c r="N32" s="47" t="s">
        <v>130</v>
      </c>
      <c r="O32" s="85">
        <f>IF(AND(AT13&gt;AM9,MAX(AT13,AY13,AZ4)=AT13,MAX(AM13,AY9,AZ18)=AY9,MAX(AN10,BB13)=AN10),MIN(AT13,AY9,AN10),IF(AND(AT13&gt;AM9,MAX(AT13,AY13,AZ4)=AT13,MAX(AM13,AY9,AZ18)=AY9,MAX(AN10,BB13)&lt;&gt;AN10,AN12=0),MIN(AT13,AY9,AN10),IF(AND(AT13&gt;AM9,MAX(AT13,AY13,AZ4)=AT13,MAX(AM13,AY9,AZ18)&lt;&gt;AY9,AN12=0),MIN(AT13,AY9,AN10),0)))</f>
        <v>0</v>
      </c>
      <c r="P32" s="47" t="s">
        <v>208</v>
      </c>
      <c r="Q32" s="49">
        <f>IF(AND(AN10&gt;BB13,MAX(AV4,AN10,AW13)=AN10,MAX(AR4,AZ17,AR18)=AR4,MAX(AT13,AY13)=AY13),MIN(AN10,AR4,AY13),IF(AND(AN10&gt;BB13,MAX(AV4,AN10,AW13)=AN10,MAX(AR4,AZ17,AR18)=AR4,MAX(AT13,AY13)&lt;&gt;AY13,AZ18=0),MIN(AN10,AR4,AY13),IF(AND(AN10&gt;BB13,MAX(AV4,AN10,AW13)=AN10,MAX(AR4,AZ17,AR18)&lt;&gt;'Объяснение первой части'!J111,AZ18=0),MIN(AN10,AR4,AY13),0)))</f>
        <v>0</v>
      </c>
      <c r="R32" s="47" t="s">
        <v>223</v>
      </c>
      <c r="S32" s="49">
        <f>IF(AND(AN10&gt;AW13,MAX(AV4,AN10,BB13)=AN10,MAX(AR18,AZ17,AR4)=AR4,MAX(AT13,AY13)=AT13),MIN(AN10,AR4,AT13),IF(AND(AN10&gt;AW13,MAX(AV4,AN10,BB13)=AN10,MAX(AR18,AZ17,AR4)=AR4,MAX(AT13,AY13)&lt;&gt;AT13,AV18=0),MIN(AN10,AR4,AT13),IF(AND(AN10&gt;AW13,MAX(AV4,AN10,BB13)=AN10,MAX(AR18,AZ17,AR4)&lt;&gt;AR4,AV18=0),MIN(AN10,AR4,AT13),0)))</f>
        <v>0</v>
      </c>
      <c r="T32" s="47" t="s">
        <v>238</v>
      </c>
      <c r="U32" s="49">
        <f>IF(AND(AW13&gt;AN10,MAX(AV4,AW13,BB13)=AW13,MAX(AM13,AT9,AZ18)=AT9,MAX(AM9,AY13)=AM9),MIN(AW13,AT9,AM9),IF(AND(AW13&gt;AN10,MAX(AV4,AW13,BB13)=AW13,MAX(AM13,AT9,AZ18)=AT9,MAX(AM9,AY13)&lt;&gt;AM9,AN12=0),MIN(AW13,AT9,AM9),IF(AND(AW13&gt;AN10,MAX(AV4,AW13,BB13)=AW13,MAX(AM13,AT9,AZ18)&lt;&gt;AT9,AN12=0),MIN(AW13,AT9,AM9),0)))</f>
        <v>0</v>
      </c>
      <c r="V32" s="47" t="s">
        <v>253</v>
      </c>
      <c r="W32" s="49">
        <f>IF(AND(AN12&gt;AV18,MAX(AN12,AW9,BB9)=AN12,MAX(AR18,AZ5,AR4)=AR4,MAX(AT13,AZ4)=AT13),MIN(AN12,AR4,AT13),IF(AND(AN12&gt;AV18,MAX(AN12,AW9,BB9)=AN12,MAX(AR18,AZ5,AR4)=AR4,MAX(AT13,AZ4)&lt;&gt;AT13,AW13=0),MIN(AN12,AR4,AT13),IF(AND(BB9&gt;AV18,MAX(AN12,AW9,BB9)=BB9,MAX(AV4,AN10,AW13)&lt;&gt;AN10,AW13=0),MIN(AN12,AR4,AT13),0)))</f>
        <v>0</v>
      </c>
      <c r="X32" s="47" t="s">
        <v>268</v>
      </c>
      <c r="Y32" s="49">
        <f>IF(AND(AV18&gt;AN12,MAX(AV18,AW9,BB9)=AV18,MAX(AM13,AT9,AY9)=AT9,MAX(AM9,AZ4)=AM9),MIN(AV18,AT9,AM9),IF(AND(AV18&gt;AN12,MAX(AV18,AW9,BB9)=AV18,MAX(AM13,AT9,AY9)=AT9,MAX(AM9,AZ4)&lt;&gt;AM9,AN10=0),MIN(AV18,AT9,AM9),IF(AND(AV18&gt;AN12,MAX(AV18,AW9,BB9)=AV18,MAX(AM13,AT9,AY9)&lt;&gt;AT9,AN10=0),MIN(AV18,AT9,AM9),0)))</f>
        <v>0</v>
      </c>
      <c r="Z32" s="47" t="s">
        <v>283</v>
      </c>
      <c r="AA32" s="103">
        <f>IF(AND(AZ18&gt;AM13,MAX(AT9,AY9,AZ18)=AZ18,MAX(BB9,AW9,AN12)=AW9,MAX(AZ4,AM9)=AM9),MIN(AZ18,AW9,AM9),IF(AND(AZ18&gt;AM13,MAX(AT9,AY9,AZ18)=AZ18,MAX(BB9,AW9,AN12)=AW9,MAX(AZ4,AM9)&lt;&gt;AM9,AN10=0),MIN(AZ18,AW9,AM9),IF(AND(AZ18&gt;AM13,MAX(AT9,AY9,AZ18)=AZ18,MAX(BB9,AW9,AN12)&lt;&gt;AW9,AN10=0),MIN(AZ18,AW9,AM9),0)))</f>
        <v>0</v>
      </c>
      <c r="AG32" s="193"/>
      <c r="AH32" s="194"/>
      <c r="AI32" s="194"/>
      <c r="AJ32" s="194"/>
      <c r="AK32" s="194"/>
      <c r="AL32" s="194"/>
      <c r="AM32" s="194"/>
      <c r="AN32" s="194"/>
      <c r="AO32" s="194"/>
      <c r="AP32" s="194"/>
      <c r="AQ32" s="194"/>
      <c r="AR32" s="194"/>
      <c r="AS32" s="194"/>
      <c r="AT32" s="194"/>
      <c r="AU32" s="194"/>
      <c r="AV32" s="194"/>
      <c r="AW32" s="194"/>
      <c r="AX32" s="194"/>
      <c r="AY32" s="194"/>
      <c r="AZ32" s="194"/>
      <c r="BA32" s="195"/>
      <c r="CX32" t="str">
        <f t="shared" ref="CX32:DF32" si="21">IF(CX$7="a",1,(IF(CX$7="e",0,"")))</f>
        <v/>
      </c>
      <c r="CY32" t="str">
        <f t="shared" si="21"/>
        <v/>
      </c>
      <c r="CZ32" t="str">
        <f t="shared" si="21"/>
        <v/>
      </c>
      <c r="DA32" t="str">
        <f t="shared" si="21"/>
        <v/>
      </c>
      <c r="DB32" t="str">
        <f t="shared" si="21"/>
        <v/>
      </c>
      <c r="DC32" t="str">
        <f t="shared" si="21"/>
        <v/>
      </c>
      <c r="DD32" t="str">
        <f t="shared" si="21"/>
        <v/>
      </c>
      <c r="DE32" t="str">
        <f t="shared" si="21"/>
        <v/>
      </c>
      <c r="DF32" t="str">
        <f t="shared" si="21"/>
        <v/>
      </c>
      <c r="DG32" t="str">
        <f t="shared" ref="DG32:DO32" si="22">IF(DG$7="a",1,(IF(DG$7="e",0,"")))</f>
        <v/>
      </c>
      <c r="DH32" t="str">
        <f t="shared" si="22"/>
        <v/>
      </c>
      <c r="DI32" t="str">
        <f t="shared" si="22"/>
        <v/>
      </c>
      <c r="DJ32" t="str">
        <f t="shared" si="22"/>
        <v/>
      </c>
      <c r="DK32" t="str">
        <f t="shared" si="22"/>
        <v/>
      </c>
      <c r="DL32" t="str">
        <f t="shared" si="22"/>
        <v/>
      </c>
      <c r="DM32" t="str">
        <f t="shared" si="22"/>
        <v/>
      </c>
      <c r="DN32" t="str">
        <f t="shared" si="22"/>
        <v/>
      </c>
      <c r="DO32" t="str">
        <f t="shared" si="22"/>
        <v/>
      </c>
    </row>
    <row r="33" spans="6:119" ht="21.75" customHeight="1" thickBot="1" x14ac:dyDescent="0.3">
      <c r="H33" s="67" t="s">
        <v>154</v>
      </c>
      <c r="I33" s="49">
        <f>IF(AND(AM9&gt;AZ4,MAX(AT13,AY13,AM9)=AM9,MAX(AR18,AZ17,AZ5)=AR18,MAX(AY9,AZ18)=AY9),MIN(AM9,AR18,AY9),IF(AND(AM9&gt;AZ4,MAX(AT13,AY13,AM9)=AM9,MAX(AR18,AZ17,AZ5)=AR18,MAX(AY9,AZ18)&lt;&gt;AY9,BB9=0),MIN(AM9,AR18,AY9),IF(AND(AM9&gt;AZ4,MAX(AT13,AY13,AM9)=AM9,MAX(AR18,AZ17,AZ5)&lt;&gt;AR18,BB9=0),MIN(AM9,AR18,AY9),0)))</f>
        <v>0</v>
      </c>
      <c r="J33" s="47" t="s">
        <v>171</v>
      </c>
      <c r="K33" s="49">
        <f>IF(AND(AM9&gt;AY13,MAX(AM9,AT13,AZ4)=AM9,MAX(AZ5,AZ17,AR18)=AR18,MAX(AY9,AZ18)=AZ18),MIN(AM9,AR18,AZ18),IF(AND(AM9&gt;AY13,MAX(AM9,AT13,AZ4)=AM9,MAX(AZ5,AZ17,AR18)=AR18,MAX(AY9,AZ18)&lt;&gt;AZ18,BB13=0),MIN(AM9,AR18,AZ18),IF(AND(AM9&gt;AY13,MAX(AM9,AT13,AZ4)=AM9,MAX(AZ5,AZ17,AR18)&lt;&gt;AR18,BB13=0),MIN(AM9,AR18,AZ18),0)))</f>
        <v>0</v>
      </c>
      <c r="L33" s="47" t="s">
        <v>112</v>
      </c>
      <c r="M33" s="49">
        <f>IF(AND(AM9&gt;AT13,MAX(AM9,AY13,AZ4)=AM9,MAX(AR18,AZ17,AZ5)=AZ17,MAX(AV18,BB9)=AV18),MIN(AM9,AZ17,AV18),IF(AND(AM9&gt;AT13,MAX(AM9,AY13,AZ4)=AM9,MAX(AR18,AZ17,AZ5)=AZ17,MAX(AV18,BB9)&lt;&gt;AV18,AW13=0),MIN(AM9,AZ17,AV18),IF(AND(AM9&gt;AT13,MAX(AM9,AY13,AZ4)=AM9,MAX(AR18,AZ17,AZ5)&lt;&gt;AZ17,AW13=0),MIN(AM9,AZ17,AV18),0)))</f>
        <v>0</v>
      </c>
      <c r="N33" s="47" t="s">
        <v>128</v>
      </c>
      <c r="O33" s="49">
        <f>IF(AND(AT13&gt;AM9,MAX(AT13,AY13,AZ4)=AT13,MAX(AM13,AY9,AZ18)=AZ18,MAX(BB9,AN12)=AN12),MIN(AT13,AZ18,AN12),IF(AND(AT13&gt;AM9,MAX(AT13,AY13,AZ4)=AT13,MAX(AM13,AY9,AZ18)=AZ18,MAX(BB9,AN12)&lt;&gt;AN12,AN10=0),MIN(AT13,AZ18,AN12),IF(AND(AT13&gt;AM9,MAX(AT13,AY13,AZ4)=AT13,MAX(AM13,AY9,AZ18)&lt;&gt;AZ18,AN10=0),MIN(AT13,AZ18,AN12),0)))</f>
        <v>0</v>
      </c>
      <c r="P33" s="47" t="s">
        <v>209</v>
      </c>
      <c r="Q33" s="49">
        <f>IF(AND(AN10&gt;BB13,MAX(AV4,AN10,AW13)=AN10,MAX(AR4,AZ17,AR18)=AR18,MAX(AT9,AZ18)=AZ18),MIN(AN10,AR18,AZ18),IF(AND(AN10&gt;BB13,MAX(AV4,AN10,AW13)=AN10,MAX(AR4,AZ17,AR18)=AR18,MAX(AT9,AZ18)&lt;&gt;AZ18,AY13=0),MIN(AN10,AR18,AZ18),IF(AND(AN10&gt;BB13,MAX(AV4,AN10,AW13)=AN10,MAX(AR4,AZ17,AR18)&lt;&gt;AR18,AY13=0),MIN(AN10,AR18,AZ18),0)))</f>
        <v>0</v>
      </c>
      <c r="R33" s="47" t="s">
        <v>224</v>
      </c>
      <c r="S33" s="49">
        <f>IF(AND(AN10&gt;AW13,MAX(AV4,AN10,BB13)=AN10,MAX(AR18,AZ17,AR4)=AZ17,MAX(AV18,AW9)=AV18),MIN(AN10,AZ17,AV18),IF(AND(AN10&gt;AW13,MAX(AV4,AN10,BB13)=AN10,MAX(AR18,AZ17,AR4)=AZ17,MAX(AV18,AW9)&lt;&gt;AV18,AT13=0),MIN(AN10,AZ17,AV18),IF(AND(AN10&gt;AW13,MAX(AV4,AN10,BB13)=AN10,MAX(AR18,AZ17,AR4)&lt;&gt;AZ17,AT13=0),MIN(AN10,AZ17,AV18),0)))</f>
        <v>0</v>
      </c>
      <c r="T33" s="47" t="s">
        <v>239</v>
      </c>
      <c r="U33" s="49">
        <f>IF(AND(AW13&gt;AN10,MAX(AV4,AW13,BB13)=AW13,MAX(AM13,AT9,AZ18)=AZ18,MAX(AW9,AN12)=AN12),MIN(AW13,AZ18,AN12),IF(AND(AW13&gt;AN10,MAX(AV4,AW13,BB13)=AW13,MAX(AM13,AT9,AZ18)=AZ18,MAX(AW9,AN12)&lt;&gt;AN12,AM9=0),MIN(AW13,AZ18,AN12),IF(AND(AW13&gt;AN10,MAX(AV4,AW13,BB13)=AW13,MAX(AM13,AT9,AZ18)&lt;&gt;AZ18,AM9=0),MIN(AW13,AZ18,AN12),0)))</f>
        <v>0</v>
      </c>
      <c r="V33" s="47" t="s">
        <v>254</v>
      </c>
      <c r="W33" s="49">
        <f>IF(AND(AN12&gt;AV18,MAX(AN12,AW9,BB9)=AN12,MAX(AR18,AZ5,AR4)=AZ5,MAX(AV4,AW13)=AW13),MIN(AN12,AZ5,AW13),IF(AND(AN12&gt;AV18,MAX(AN12,AW9,BB9)=AN12,MAX(AR18,AZ5,AR4)=AZ5,MAX(AV4,AW13)&lt;&gt;AW13,AT13=0),MIN(AN12,AZ5,AW13),IF(AND(AN12&gt;AV18,MAX(AN12,AW9,BB9)=AN12,MAX(AR18,AZ5,AR4)&lt;&gt;AZ5,AT13=0),MIN(AN12,AZ5,AW13),0)))</f>
        <v>0</v>
      </c>
      <c r="X33" s="47" t="s">
        <v>269</v>
      </c>
      <c r="Y33" s="49">
        <f>IF(AND(AV18&gt;AN12,MAX(AV18,AW9,BB9)=AV18,MAX(AM13,AT9,AY9)=AY9,MAX(AV4,AN10)=AN10),MIN(AV18,AY9,AN10),IF(AND(AV18&gt;AN12,MAX(AV18,AW9,BB9)=AV18,MAX(AM13,AT9,AY9)=AY9,MAX(AV4,AN10)&lt;&gt;AN10,AM9=0),MIN(AV18,AY9,AN10),IF(AND(AV18&gt;AN12,MAX(AV18,AW9,BB9)=AV18,MAX(AM13,AT9,AY9)&lt;&gt;AY9,AM9=0),MIN(AV18,AY9,AN10),0)))</f>
        <v>0</v>
      </c>
      <c r="Z33" s="47" t="s">
        <v>284</v>
      </c>
      <c r="AA33" s="103">
        <f>IF(AND(AZ18&gt;AM13,MAX(AT9,AY9,AZ18)=AZ18,MAX(BB9,AW9,AN12)=BB9,MAX(AN10,AV4)=AN10),MIN(AZ18,BB9,AN10),IF(AND(AZ18&gt;AM13,MAX(AT9,AY9,AZ18)=AZ18,MAX(BB9,AW9,AN12)=BB9,MAX(AN10,AV4)&lt;&gt;AN10,AM9=0),MIN(AZ18,BB9,AN10),IF(AND(AZ18&gt;AM13,MAX(AT9,AY9,AZ18)=AZ18,MAX(BB9,AW9,AN12)&lt;&gt;BB9,AM9=0),MIN(AZ18,BB9,AN10),0)))</f>
        <v>0</v>
      </c>
      <c r="AG33" s="190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2"/>
      <c r="CX33" t="str">
        <f t="shared" ref="CX33:DF33" si="23">IF(CX32=0,0,(IF(CX$8="a",1,(IF(CX$8="e",0,"")))))</f>
        <v/>
      </c>
      <c r="CY33" t="str">
        <f t="shared" si="23"/>
        <v/>
      </c>
      <c r="CZ33" t="str">
        <f t="shared" si="23"/>
        <v/>
      </c>
      <c r="DA33" t="str">
        <f t="shared" si="23"/>
        <v/>
      </c>
      <c r="DB33" t="str">
        <f t="shared" si="23"/>
        <v/>
      </c>
      <c r="DC33" t="str">
        <f t="shared" si="23"/>
        <v/>
      </c>
      <c r="DD33" t="str">
        <f t="shared" si="23"/>
        <v/>
      </c>
      <c r="DE33" t="str">
        <f t="shared" si="23"/>
        <v/>
      </c>
      <c r="DF33" t="str">
        <f t="shared" si="23"/>
        <v/>
      </c>
      <c r="DG33" t="str">
        <f t="shared" ref="DG33:DO33" si="24">IF(DG32=0,0,(IF(DG$8="a",1,(IF(DG$8="e",0,"")))))</f>
        <v/>
      </c>
      <c r="DH33" t="str">
        <f t="shared" si="24"/>
        <v/>
      </c>
      <c r="DI33" t="str">
        <f t="shared" si="24"/>
        <v/>
      </c>
      <c r="DJ33" t="str">
        <f t="shared" si="24"/>
        <v/>
      </c>
      <c r="DK33" t="str">
        <f t="shared" si="24"/>
        <v/>
      </c>
      <c r="DL33" t="str">
        <f t="shared" si="24"/>
        <v/>
      </c>
      <c r="DM33" t="str">
        <f t="shared" si="24"/>
        <v/>
      </c>
      <c r="DN33" t="str">
        <f t="shared" si="24"/>
        <v/>
      </c>
      <c r="DO33" t="str">
        <f t="shared" si="24"/>
        <v/>
      </c>
    </row>
    <row r="34" spans="6:119" ht="21.75" customHeight="1" x14ac:dyDescent="0.25">
      <c r="H34" s="67" t="s">
        <v>155</v>
      </c>
      <c r="I34" s="49">
        <f>IF(AND(MAX(AY13,AT13,AM9,AZ4)=AY13,MAX(AV18,AN12,BB9)=AV18,MAX(AM13,AY9)=AM13,AZ5&gt;0),MIN(AY13,AV18,AM13,AZ5),0)</f>
        <v>0</v>
      </c>
      <c r="J34" s="47" t="s">
        <v>172</v>
      </c>
      <c r="K34" s="49">
        <f>IF(AND(MAX(AM9,AT13,AZ4,AY13)=AZ4,MAX(AN10,AW13,BB13)=AW13,MAX(AZ18,AM13)=AM13,AZ17&gt;0),MIN(AZ4,AW13,AM13,AZ17),0)</f>
        <v>0</v>
      </c>
      <c r="L34" s="47" t="s">
        <v>109</v>
      </c>
      <c r="M34" s="49">
        <f>IF(AND(MAX(AM9,AT13,AY13,AZ4)=AZ4,MAX(AN10,AW13,BB13)=BB13,MAX(AV18,AN12)=AN12,AR18&gt;0),MIN(AZ4,BB13,AN12,AR18),0)</f>
        <v>0</v>
      </c>
      <c r="N34" s="47" t="s">
        <v>119</v>
      </c>
      <c r="O34" s="49">
        <f>IF(AND(MAX(AZ4,AY13,AT13,AM9)=AZ4,MAX(AN10,AW13,BB13)=BB13,MAX(AV18,AN12)=AV18,AM13&gt;0),MIN(AZ4,BB13,AV18,AM13),0)</f>
        <v>0</v>
      </c>
      <c r="P34" s="47" t="s">
        <v>210</v>
      </c>
      <c r="Q34" s="49">
        <f>IF(AND(MAX(BB13,AW13,AN10,AV4)=AV4,MAX(AM9,AT13,AY13)=AT13,MAX(AM13,AZ18)=AM13,AZ17&gt;0),MIN(AV4,AT13,AM13,AZ17),0)</f>
        <v>0</v>
      </c>
      <c r="R34" s="47" t="s">
        <v>225</v>
      </c>
      <c r="S34" s="49">
        <f>IF(AND(MAX(AV4,AN10,AW13,BB13)=AV4,MAX(AY13,AT13,AM9)=AY13,MAX(AV18,AN12)=AV18,AM13&gt;0),MIN(AV4,AY13,AV18,AM13),0)</f>
        <v>0</v>
      </c>
      <c r="T34" s="47" t="s">
        <v>240</v>
      </c>
      <c r="U34" s="49">
        <f>IF(AND(MAX(AV4,AN10,AW13,BB13)=AV4,MAX(AY13,AT13,AM9)=AY13,MAX(AV18,AN12)=AV18,AM13&gt;0),MIN(AV4,AY13,AV18,AM13),0)</f>
        <v>0</v>
      </c>
      <c r="V34" s="47" t="s">
        <v>255</v>
      </c>
      <c r="W34" s="49">
        <f>IF(AND(MAX(AV18,AN12,AW9,BB9)=AW9,MAX(AM9,AT13,AZ4)=AZ4,MAX(AN10,AW13)=AN10,AR18&gt;0),MIN(AW9,AZ4,AN10,AR18),0)</f>
        <v>0</v>
      </c>
      <c r="X34" s="47" t="s">
        <v>270</v>
      </c>
      <c r="Y34" s="49">
        <f>IF(AND(MAX(AV18,AN12,AW9,BB9)=AW9,MAX(AM9,AT13,AZ4)=AZ4,MAX(AN10,AW13)=AW13,AM13&gt;0),MIN(AW9,AZ4,AW13,AM13),0)</f>
        <v>0</v>
      </c>
      <c r="Z34" s="47" t="s">
        <v>285</v>
      </c>
      <c r="AA34" s="103">
        <f>IF(AND(MAX(AM13,AT9,AY9,AZ18)=AT9,MAX(AM9,AY13,AZ4)=AZ4,MAX(AN10,BB13)=BB13,AN12&gt;0),MIN(AT9,AZ4,BB13,AN12),0)</f>
        <v>0</v>
      </c>
      <c r="AF34" t="s">
        <v>512</v>
      </c>
      <c r="AG34" s="196" t="s">
        <v>526</v>
      </c>
      <c r="AH34" s="197"/>
      <c r="AI34" s="197"/>
      <c r="AJ34" s="197"/>
      <c r="AK34" s="197"/>
      <c r="AL34" s="197"/>
      <c r="AM34" s="197"/>
      <c r="AN34" s="197"/>
      <c r="AO34" s="197"/>
      <c r="AP34" s="197"/>
      <c r="AQ34" s="197"/>
      <c r="AR34" s="197"/>
      <c r="AS34" s="197"/>
      <c r="AT34" s="197"/>
      <c r="AU34" s="197"/>
      <c r="AV34" s="197"/>
      <c r="AW34" s="197"/>
      <c r="AX34" s="197"/>
      <c r="AY34" s="197"/>
      <c r="AZ34" s="197"/>
      <c r="BA34" s="198"/>
      <c r="CX34" t="str">
        <f t="shared" ref="CX34:DF34" si="25">IF(CX33=0,0,(IF(CX$9="a",1,(IF(CX$9="e",0,"")))))</f>
        <v/>
      </c>
      <c r="CY34" t="str">
        <f t="shared" si="25"/>
        <v/>
      </c>
      <c r="CZ34" t="str">
        <f t="shared" si="25"/>
        <v/>
      </c>
      <c r="DA34" t="str">
        <f t="shared" si="25"/>
        <v/>
      </c>
      <c r="DB34" t="str">
        <f t="shared" si="25"/>
        <v/>
      </c>
      <c r="DC34" t="str">
        <f t="shared" si="25"/>
        <v/>
      </c>
      <c r="DD34" t="str">
        <f t="shared" si="25"/>
        <v/>
      </c>
      <c r="DE34" t="str">
        <f t="shared" si="25"/>
        <v/>
      </c>
      <c r="DF34" t="str">
        <f t="shared" si="25"/>
        <v/>
      </c>
      <c r="DG34" t="str">
        <f t="shared" ref="DG34:DO34" si="26">IF(DG33=0,0,(IF(DG$9="a",1,(IF(DG$9="e",0,"")))))</f>
        <v/>
      </c>
      <c r="DH34" t="str">
        <f t="shared" si="26"/>
        <v/>
      </c>
      <c r="DI34" t="str">
        <f t="shared" si="26"/>
        <v/>
      </c>
      <c r="DJ34" t="str">
        <f t="shared" si="26"/>
        <v/>
      </c>
      <c r="DK34" t="str">
        <f t="shared" si="26"/>
        <v/>
      </c>
      <c r="DL34" t="str">
        <f t="shared" si="26"/>
        <v/>
      </c>
      <c r="DM34" t="str">
        <f t="shared" si="26"/>
        <v/>
      </c>
      <c r="DN34" t="str">
        <f t="shared" si="26"/>
        <v/>
      </c>
      <c r="DO34" t="str">
        <f t="shared" si="26"/>
        <v/>
      </c>
    </row>
    <row r="35" spans="6:119" ht="21.75" customHeight="1" x14ac:dyDescent="0.25">
      <c r="H35" s="67" t="s">
        <v>156</v>
      </c>
      <c r="I35" s="49">
        <f>IF(AND(MAX(AY13,AT13,AM9,AZ4)=AY13,MAX(AV18,AN12,BB9)=AN12,MAX(AR18,AZ5)=AR18,AY9&gt;0),MIN(AY13,AN12,AR18,AY9),0)</f>
        <v>0</v>
      </c>
      <c r="J35" s="47" t="s">
        <v>173</v>
      </c>
      <c r="K35" s="49">
        <f>IF(AND(MAX(AM9,AT13,AZ4,AY13)=AZ4,MAX(AN10,AW13,BB13)=AN10,MAX(AR18,AZ17)=AR18,AZ18&gt;0),MIN(AZ4,AN10,AR18,AZ18),0)</f>
        <v>0</v>
      </c>
      <c r="L35" s="47" t="s">
        <v>104</v>
      </c>
      <c r="M35" s="49">
        <f>IF(AND(MAX(AM9,AT13,AY13,AZ4)=AZ4,MAX(AN10,AW13,BB13)=AN10,MAX(AR18,AZ17)=AZ17,AV18&gt;0),MIN(AZ4,AN10,AZ17,AV18),0)</f>
        <v>0</v>
      </c>
      <c r="N35" s="47" t="s">
        <v>121</v>
      </c>
      <c r="O35" s="49">
        <f>IF(AND(MAX(AZ4,AY13,AT13,AM9)=AZ4,MAX(AN10,AW13,BB13)=AW13,MAX(AZ18,AM13)=AZ18,AN12&gt;0),MIN(AZ4,AW13,AZ18,AN12),0)</f>
        <v>0</v>
      </c>
      <c r="P35" s="47" t="s">
        <v>211</v>
      </c>
      <c r="Q35" s="49">
        <f>IF(AND(MAX(BB13,AW13,AN10,AV4)=AV4,MAX(AM9,AT13,AY13)=AM9,MAX(AZ17,AR18)=AR18,AZ18&gt;0),MIN(AV4,AM9,AR18,AZ18),0)</f>
        <v>0</v>
      </c>
      <c r="R35" s="47" t="s">
        <v>226</v>
      </c>
      <c r="S35" s="49">
        <f>IF(AND(MAX(AV4,AN10,AW13,BB13)=AV4,MAX(AY13,AT13,AM9)=AM9,MAX(AZ17,AR18)=AZ17,AV18&gt;0),MIN(AV4,AM9,AZ17,AV18),0)</f>
        <v>0</v>
      </c>
      <c r="T35" s="47" t="s">
        <v>241</v>
      </c>
      <c r="U35" s="49">
        <f>IF(AND(MAX(AV4,AN10,AW13,BB13)=AV4,MAX(AY13,AT13,AM9)=AT13,MAX(AM13,AZ18)=AZ18,AN12&gt;0),MIN(AV4,AT13,AZ18,AN12),0)</f>
        <v>0</v>
      </c>
      <c r="V35" s="47" t="s">
        <v>256</v>
      </c>
      <c r="W35" s="49">
        <f>IF(AND(MAX(AV18,AN12,AW9,BB9)=AW9,MAX(AM9,AT13,AZ4)=AM9,MAX(AR18,AZ5)=AZ5,AW13&gt;0),MIN(AW9,AM9,AZ5,AW13),0)</f>
        <v>0</v>
      </c>
      <c r="X35" s="47" t="s">
        <v>271</v>
      </c>
      <c r="Y35" s="49">
        <f>IF(AND(MAX(AV18,AN12,AW9,BB9)=AW9,MAX(AM9,AT13,AZ4)=AT13,MAX(AM13,AY9)=AY9,AN10&gt;0),MIN(AW9,AT13,AY9,AN10),0)</f>
        <v>0</v>
      </c>
      <c r="Z35" s="47" t="s">
        <v>286</v>
      </c>
      <c r="AA35" s="103">
        <f>IF(AND(MAX(AM13,AT9,AY9,AZ18)=AT9,MAX(AM9,AY13,AZ4)=AY13,MAX(AN12,BB9)=BB9,AN10&gt;0),MIN(AT9,AY13,BB9,AN10),0)</f>
        <v>0</v>
      </c>
      <c r="AG35" s="199"/>
      <c r="AH35" s="200"/>
      <c r="AI35" s="200"/>
      <c r="AJ35" s="200"/>
      <c r="AK35" s="200"/>
      <c r="AL35" s="200"/>
      <c r="AM35" s="200"/>
      <c r="AN35" s="200"/>
      <c r="AO35" s="200"/>
      <c r="AP35" s="200"/>
      <c r="AQ35" s="200"/>
      <c r="AR35" s="200"/>
      <c r="AS35" s="200"/>
      <c r="AT35" s="200"/>
      <c r="AU35" s="200"/>
      <c r="AV35" s="200"/>
      <c r="AW35" s="200"/>
      <c r="AX35" s="200"/>
      <c r="AY35" s="200"/>
      <c r="AZ35" s="200"/>
      <c r="BA35" s="201"/>
      <c r="CX35" t="str">
        <f t="shared" ref="CX35:DO35" si="27">IF(CX34=0,0,(IF(CG$10="a",1,(IF(CG$10="e",0,"")))))</f>
        <v/>
      </c>
      <c r="CY35" t="str">
        <f t="shared" si="27"/>
        <v/>
      </c>
      <c r="CZ35" t="str">
        <f t="shared" si="27"/>
        <v/>
      </c>
      <c r="DA35" t="str">
        <f t="shared" si="27"/>
        <v/>
      </c>
      <c r="DB35" t="str">
        <f t="shared" si="27"/>
        <v/>
      </c>
      <c r="DC35" t="str">
        <f t="shared" si="27"/>
        <v/>
      </c>
      <c r="DD35" t="str">
        <f t="shared" si="27"/>
        <v/>
      </c>
      <c r="DE35" t="str">
        <f t="shared" si="27"/>
        <v/>
      </c>
      <c r="DF35" t="str">
        <f t="shared" si="27"/>
        <v/>
      </c>
      <c r="DG35" t="str">
        <f t="shared" si="27"/>
        <v/>
      </c>
      <c r="DH35" t="str">
        <f t="shared" si="27"/>
        <v/>
      </c>
      <c r="DI35" t="str">
        <f t="shared" si="27"/>
        <v/>
      </c>
      <c r="DJ35" t="str">
        <f t="shared" si="27"/>
        <v/>
      </c>
      <c r="DK35" t="str">
        <f t="shared" si="27"/>
        <v/>
      </c>
      <c r="DL35" t="str">
        <f t="shared" si="27"/>
        <v/>
      </c>
      <c r="DM35" t="str">
        <f t="shared" si="27"/>
        <v/>
      </c>
      <c r="DN35" t="str">
        <f t="shared" si="27"/>
        <v/>
      </c>
      <c r="DO35" t="str">
        <f t="shared" si="27"/>
        <v/>
      </c>
    </row>
    <row r="36" spans="6:119" ht="21.75" customHeight="1" x14ac:dyDescent="0.25">
      <c r="H36" s="67" t="s">
        <v>157</v>
      </c>
      <c r="I36" s="49">
        <f>IF(AND(MAX(AY13,AT13,AM9,AZ4)=AT13,MAX(AZ18,AY9,AM13)=AZ18,MAX(AN12,BB9)=AN12,AZ5&gt;0),MIN(AT13,AZ18,AN12,AZ5),0)</f>
        <v>0</v>
      </c>
      <c r="J36" s="47" t="s">
        <v>174</v>
      </c>
      <c r="K36" s="49">
        <f>IF(AND(MAX(AM9,AT13,AZ4,AY13)=AT13,MAX(AM13,AY9,AZ18)=AY9,MAX(BB13,AN10)=AN10,AZ17&gt;0),MIN(AT13,AY9,AN10,AZ17),0)</f>
        <v>0</v>
      </c>
      <c r="L36" s="47" t="s">
        <v>108</v>
      </c>
      <c r="M36" s="49">
        <f>IF(AND(MAX(AM9,AT13,AY13,AZ4)=AY13,MAX(AV18,AN12,BB9)=BB9,MAX(AN10,AW13)=AN10,AR18&gt;0),MIN(AY13,BB9,AN10,AR18),0)</f>
        <v>0</v>
      </c>
      <c r="N36" s="47" t="s">
        <v>126</v>
      </c>
      <c r="O36" s="49">
        <f>IF(AND(MAX(AZ4,AY13,AT13,AM9)=AY13,MAX(AV18,AN12,BB9)=BB9,MAX(AN10,AW13)=AW13,AM13&gt;0),MIN(AY13,BB9,AW13,AM13),0)</f>
        <v>0</v>
      </c>
      <c r="P36" s="47" t="s">
        <v>212</v>
      </c>
      <c r="Q36" s="49">
        <f>IF(AND(MAX(BB13,AW13,AN10,AV4)=AW13,MAX(AM13,AT9,AZ18)=AT9,MAX(AY13,AM9)=AM9,AZ17&gt;0),MIN(AW13,AT9,AM9,AZ17),0)</f>
        <v>0</v>
      </c>
      <c r="R36" s="47" t="s">
        <v>227</v>
      </c>
      <c r="S36" s="49">
        <f>IF(AND(MAX(AV4,AN10,AW13,BB13)=BB13,MAX(AV18,AN12,AW9)=AW9,MAX(AM9,AT13)=AM9,AR18&gt;0),MIN(BB13,AW9,AM9,AR18),0)</f>
        <v>0</v>
      </c>
      <c r="T36" s="47" t="s">
        <v>242</v>
      </c>
      <c r="U36" s="49">
        <f>IF(AND(MAX(BB13,AW13,AN10,AV4)=BB13,MAX(AV18,AN12,AW9)=AW9,MAX(AM9,AT13)=AT13,AM13&gt;0),MIN(BB13,AW9,AT13,AM13),0)</f>
        <v>0</v>
      </c>
      <c r="V36" s="47" t="s">
        <v>257</v>
      </c>
      <c r="W36" s="49">
        <f>IF(AND(MAX(AV18,AN12,AW9,BB9)=BB9,MAX(AV4,AN10,AW13)=AV4,MAX(AM9,AT13)=AM9,AR18&gt;0),MIN(BB9,AV4,AM9,AR18),0)</f>
        <v>0</v>
      </c>
      <c r="X36" s="47" t="s">
        <v>272</v>
      </c>
      <c r="Y36" s="49">
        <f>IF(AND(MAX(AV18,AN12,AW9,BB9)=BB9,MAX(AV4,AN10,AW13)=AV4,MAX(AT13,AM9)=AT13,AM13&gt;0),MIN(BB9,AV4,AT13,AM13),0)</f>
        <v>0</v>
      </c>
      <c r="Z36" s="47" t="s">
        <v>287</v>
      </c>
      <c r="AA36" s="103">
        <f>IF(AND(MAX(AM13,AT9,AY9,AZ18)=AY9,MAX(AV4,AN10,BB13)=AV4,MAX(AY13,AM9)=AY13,AN12&gt;0),MIN(AY9,AV4,AY13,AN12),0)</f>
        <v>0</v>
      </c>
      <c r="AG36" s="199"/>
      <c r="AH36" s="200"/>
      <c r="AI36" s="200"/>
      <c r="AJ36" s="200"/>
      <c r="AK36" s="200"/>
      <c r="AL36" s="200"/>
      <c r="AM36" s="200"/>
      <c r="AN36" s="200"/>
      <c r="AO36" s="200"/>
      <c r="AP36" s="200"/>
      <c r="AQ36" s="200"/>
      <c r="AR36" s="200"/>
      <c r="AS36" s="200"/>
      <c r="AT36" s="200"/>
      <c r="AU36" s="200"/>
      <c r="AV36" s="200"/>
      <c r="AW36" s="200"/>
      <c r="AX36" s="200"/>
      <c r="AY36" s="200"/>
      <c r="AZ36" s="200"/>
      <c r="BA36" s="201"/>
      <c r="CX36" t="str">
        <f t="shared" ref="CX36:DO36" si="28">IF(CX35=0,0,(IF(CG$11="a",1,(IF(CG$11="e",0,"")))))</f>
        <v/>
      </c>
      <c r="CY36" t="str">
        <f t="shared" si="28"/>
        <v/>
      </c>
      <c r="CZ36" t="str">
        <f t="shared" si="28"/>
        <v/>
      </c>
      <c r="DA36" t="str">
        <f t="shared" si="28"/>
        <v/>
      </c>
      <c r="DB36" t="str">
        <f t="shared" si="28"/>
        <v/>
      </c>
      <c r="DC36" t="str">
        <f t="shared" si="28"/>
        <v/>
      </c>
      <c r="DD36" t="str">
        <f t="shared" si="28"/>
        <v/>
      </c>
      <c r="DE36" t="str">
        <f t="shared" si="28"/>
        <v/>
      </c>
      <c r="DF36" t="str">
        <f t="shared" si="28"/>
        <v/>
      </c>
      <c r="DG36" t="str">
        <f t="shared" si="28"/>
        <v/>
      </c>
      <c r="DH36" t="str">
        <f t="shared" si="28"/>
        <v/>
      </c>
      <c r="DI36" t="str">
        <f t="shared" si="28"/>
        <v/>
      </c>
      <c r="DJ36" t="str">
        <f t="shared" si="28"/>
        <v/>
      </c>
      <c r="DK36" t="str">
        <f t="shared" si="28"/>
        <v/>
      </c>
      <c r="DL36" t="str">
        <f t="shared" si="28"/>
        <v/>
      </c>
      <c r="DM36" t="str">
        <f t="shared" si="28"/>
        <v/>
      </c>
      <c r="DN36" t="str">
        <f t="shared" si="28"/>
        <v/>
      </c>
      <c r="DO36" t="str">
        <f t="shared" si="28"/>
        <v/>
      </c>
    </row>
    <row r="37" spans="6:119" ht="21.75" customHeight="1" x14ac:dyDescent="0.25">
      <c r="H37" s="67" t="s">
        <v>158</v>
      </c>
      <c r="I37" s="49">
        <f>IF(AND(MAX(AY13,AT13,AM9,AZ4)=AT13,MAX(AM13,AY9,AZ18)=AM13,MAX(AZ17,AZ5)=AZ17,BB9&gt;0),MIN(AT13,AM13,AZ17,BB9),0)</f>
        <v>0</v>
      </c>
      <c r="J37" s="47" t="s">
        <v>175</v>
      </c>
      <c r="K37" s="49">
        <f>IF(AND(MAX(AM9,AT13,AZ4,AY13)=AT13,MAX(AM13,AY9,AZ18)=AM13,MAX(AZ17,AZ5)=AZ5,BB13&gt;0),MIN(AT13,AM13,AZ5,BB13),0)</f>
        <v>0</v>
      </c>
      <c r="L37" s="47" t="s">
        <v>107</v>
      </c>
      <c r="M37" s="49">
        <f>IF(AND(MAX(AM9,AT13,AY13,AZ4)=AY13,MAX(AV18,AN12,BB9)=AN12,MAX(AR18,AZ5)=AZ5,AW13&gt;0),MIN(AY13,AN12,AZ5,AW13),0)</f>
        <v>0</v>
      </c>
      <c r="N37" s="47" t="s">
        <v>124</v>
      </c>
      <c r="O37" s="49">
        <f>IF(AND(MAX(AZ4,AY13,AT13,AM9)=AY13,MAX(AV18,AN12,BB9)=AV18,MAX(AM13,AY9)=AY9,AN10&gt;0),MIN(AY13,AV18,AY9,AN10),0)</f>
        <v>0</v>
      </c>
      <c r="P37" s="47" t="s">
        <v>213</v>
      </c>
      <c r="Q37" s="49">
        <f>IF(AND(MAX(BB13,AW13,AN10,AV4)=AW13,MAX(AM13,AT9,AZ18)=AM13,MAX(AZ17,AR4)=AR4,AY13&gt;0),MIN(AW13,AM13,AR4,AZ17),0)</f>
        <v>0</v>
      </c>
      <c r="R37" s="47" t="s">
        <v>228</v>
      </c>
      <c r="S37" s="49">
        <f>IF(AND(MAX(AV4,AN10,AW13,BB13)=BB13,MAX(AV18,AN12,AW9)=AN12,MAX(AR4,AR18)=AR4,AT13&gt;0),MIN(BB13,AN12,AR4,AT13),0)</f>
        <v>0</v>
      </c>
      <c r="T37" s="47" t="s">
        <v>243</v>
      </c>
      <c r="U37" s="49">
        <f>IF(AND(MAX(BB13,AW13,AN10,AV4)=BB13,MAX(AV18,AN12,AW9)=AV18,MAX(AT9,AM13)=AT9,AM9&gt;0),MIN(BB13,AV18,AT9,AM9),0)</f>
        <v>0</v>
      </c>
      <c r="V37" s="47" t="s">
        <v>258</v>
      </c>
      <c r="W37" s="49">
        <f>IF(AND(MAX(AV18,AN12,AW9,BB9)=BB9,MAX(AV4,AN10,AW13)=AN10,MAX(AR4,AR18)=AR4,AT13&gt;0),MIN(BB9,AN10,AR4,AT13),0)</f>
        <v>0</v>
      </c>
      <c r="X37" s="47" t="s">
        <v>273</v>
      </c>
      <c r="Y37" s="49">
        <f>IF(AND(MAX(AV18,AN12,AW9,BB9)=BB9,MAX(AV4,AN10,AW13)=AW13,MAX(AM13,AT9)=AT9,AM9&gt;0),MIN(BB9,AW13,AT9,AM9),0)</f>
        <v>0</v>
      </c>
      <c r="Z37" s="47" t="s">
        <v>288</v>
      </c>
      <c r="AA37" s="103">
        <f>IF(AND(MAX(AM13,AT9,AY9,AZ18)=AY9,MAX(AV4,AN10,BB13)=BB13,MAX(AW9,AN12)=AW9,AM9&gt;0),MIN(AY9,BB13,AW9,AM9),0)</f>
        <v>0</v>
      </c>
      <c r="AG37" s="199"/>
      <c r="AH37" s="200"/>
      <c r="AI37" s="200"/>
      <c r="AJ37" s="200"/>
      <c r="AK37" s="200"/>
      <c r="AL37" s="200"/>
      <c r="AM37" s="200"/>
      <c r="AN37" s="200"/>
      <c r="AO37" s="200"/>
      <c r="AP37" s="200"/>
      <c r="AQ37" s="200"/>
      <c r="AR37" s="200"/>
      <c r="AS37" s="200"/>
      <c r="AT37" s="200"/>
      <c r="AU37" s="200"/>
      <c r="AV37" s="200"/>
      <c r="AW37" s="200"/>
      <c r="AX37" s="200"/>
      <c r="AY37" s="200"/>
      <c r="AZ37" s="200"/>
      <c r="BA37" s="201"/>
    </row>
    <row r="38" spans="6:119" ht="21.75" customHeight="1" x14ac:dyDescent="0.25">
      <c r="H38" s="67" t="s">
        <v>159</v>
      </c>
      <c r="I38" s="49">
        <f>IF(AND(MAX(AY13,AT13,AM9,AZ4)=AM9,MAX(AZ5,AZ17,AR18)=AZ17,MAX(BB9,AV18)=AV18,AY9&gt;0),MIN(AM9,AZ17,AV18,AY9),0)</f>
        <v>0</v>
      </c>
      <c r="J38" s="47" t="s">
        <v>176</v>
      </c>
      <c r="K38" s="49">
        <f>IF(AND(MAX(AM9,AT13,AZ4,AY13)=AM9,MAX(AZ5,AZ17,AR18)=AZ5,MAX(BB13,AW13)=AW13,AZ18&gt;0),MIN(AM9,AZ5,AW13,AZ18),0)</f>
        <v>0</v>
      </c>
      <c r="L38" s="47" t="s">
        <v>115</v>
      </c>
      <c r="M38" s="49">
        <f>IF(AND(MAX(AM9,AT13,AY13,AZ4)=AM9,MAX(AR18,AZ17,AZ5)=AZ5,MAX(AW13,BB13)=BB13,AV18&gt;0),MIN(AM9,AZ5,BB13,AV18),0)</f>
        <v>0</v>
      </c>
      <c r="N38" s="47" t="s">
        <v>131</v>
      </c>
      <c r="O38" s="49">
        <f>IF(AND(MAX(AZ4,AY13,AT13,AM9)=AT13,MAX(AM13,AY9,AZ18)=AY9,MAX(AN10,BB13)=BB13,AN12&gt;0),MIN(AT13,AY9,BB13,AN12),0)</f>
        <v>0</v>
      </c>
      <c r="P38" s="47" t="s">
        <v>214</v>
      </c>
      <c r="Q38" s="49">
        <f>IF(AND(MAX(AV4,AN10,AW13,BB13)=AN10,MAX(AR4,AZ17,AR18)=AR4,MAX(AT13,AY13)=AT13,AZ18&gt;0),MIN(AN10,AR4,AT13,AZ18),0)</f>
        <v>0</v>
      </c>
      <c r="R38" s="47" t="s">
        <v>229</v>
      </c>
      <c r="S38" s="49">
        <f>IF(AND(MAX(AV4,AN10,AW13,BB13)=AN10,MAX(AR4,AZ17,AR18)=AR4,MAX(AT13,AY13)=AY13,AV18&gt;0),MIN(AN10,AR4,AY13,AV18),0)</f>
        <v>0</v>
      </c>
      <c r="T38" s="47" t="s">
        <v>244</v>
      </c>
      <c r="U38" s="49">
        <f>IF(AND(MAX(BB13,AW13,AN10,AV4)=AW13,MAX(AM13,AT9,AZ18)=AT9,MAX(AM9,AY13)=AY13,AN12&gt;0),MIN(AW13,AT9,AY13,AN12),0)</f>
        <v>0</v>
      </c>
      <c r="V38" s="47" t="s">
        <v>259</v>
      </c>
      <c r="W38" s="49">
        <f>IF(AND(MAX(AV18,AN12,AW9,BB9)=AN12,MAX(AR4,AZ5,AR18)=AR4,MAX(AZ4,AT13)=AZ4,AW13&gt;0),MIN(AN12,AR4,AZ4,AW13),0)</f>
        <v>0</v>
      </c>
      <c r="X38" s="47" t="s">
        <v>274</v>
      </c>
      <c r="Y38" s="49">
        <f>IF(AND(MAX(AV18,AN12,AW9,BB9)=AV18,MAX(AM13,AT9,AY9)=AT9,MAX(AZ4,AM9)=AZ4,AN10&gt;0),MIN(AV18,AT9,AZ4,AN10),0)</f>
        <v>0</v>
      </c>
      <c r="Z38" s="47" t="s">
        <v>289</v>
      </c>
      <c r="AA38" s="103">
        <f>IF(AND(MAX(AM13,AT9,AY9,AZ18)=AZ18,MAX(BB9,AW9,AN12)=AW9,MAX(AM9,AZ4)=AZ4,AN10&gt;0),MIN(AZ18,AW9,AZ4,AN10),0)</f>
        <v>0</v>
      </c>
      <c r="AG38" s="199"/>
      <c r="AH38" s="200"/>
      <c r="AI38" s="200"/>
      <c r="AJ38" s="200"/>
      <c r="AK38" s="200"/>
      <c r="AL38" s="200"/>
      <c r="AM38" s="200"/>
      <c r="AN38" s="200"/>
      <c r="AO38" s="200"/>
      <c r="AP38" s="200"/>
      <c r="AQ38" s="200"/>
      <c r="AR38" s="200"/>
      <c r="AS38" s="200"/>
      <c r="AT38" s="200"/>
      <c r="AU38" s="200"/>
      <c r="AV38" s="200"/>
      <c r="AW38" s="200"/>
      <c r="AX38" s="200"/>
      <c r="AY38" s="200"/>
      <c r="AZ38" s="200"/>
      <c r="BA38" s="201"/>
      <c r="CX38" t="str">
        <f t="shared" ref="CX38:DF38" si="29">IF(CX$7="b",1,(IF(CX$7="a",0,"")))</f>
        <v/>
      </c>
      <c r="CY38" t="str">
        <f t="shared" si="29"/>
        <v/>
      </c>
      <c r="CZ38" t="str">
        <f t="shared" si="29"/>
        <v/>
      </c>
      <c r="DA38" t="str">
        <f t="shared" si="29"/>
        <v/>
      </c>
      <c r="DB38" t="str">
        <f t="shared" si="29"/>
        <v/>
      </c>
      <c r="DC38" t="str">
        <f t="shared" si="29"/>
        <v/>
      </c>
      <c r="DD38" t="str">
        <f t="shared" si="29"/>
        <v/>
      </c>
      <c r="DE38" t="str">
        <f t="shared" si="29"/>
        <v/>
      </c>
      <c r="DF38" t="str">
        <f t="shared" si="29"/>
        <v/>
      </c>
      <c r="DG38" t="str">
        <f t="shared" ref="DG38:DO38" si="30">IF(DG$7="b",1,(IF(DG$7="a",0,"")))</f>
        <v/>
      </c>
      <c r="DH38" t="str">
        <f t="shared" si="30"/>
        <v/>
      </c>
      <c r="DI38" t="str">
        <f t="shared" si="30"/>
        <v/>
      </c>
      <c r="DJ38" t="str">
        <f t="shared" si="30"/>
        <v/>
      </c>
      <c r="DK38" t="str">
        <f t="shared" si="30"/>
        <v/>
      </c>
      <c r="DL38" t="str">
        <f t="shared" si="30"/>
        <v/>
      </c>
      <c r="DM38" t="str">
        <f t="shared" si="30"/>
        <v/>
      </c>
      <c r="DN38" t="str">
        <f t="shared" si="30"/>
        <v/>
      </c>
      <c r="DO38" t="str">
        <f t="shared" si="30"/>
        <v/>
      </c>
    </row>
    <row r="39" spans="6:119" ht="21.75" customHeight="1" thickBot="1" x14ac:dyDescent="0.3">
      <c r="H39" s="68" t="s">
        <v>160</v>
      </c>
      <c r="I39" s="101">
        <f>IF(AND(MAX(AY13,AT13,AM9,AZ4)=AM9,MAX(AR18,AZ17,AZ5)=AR18,MAX(AY9,AZ18)=AZ18,BB9&gt;0),MIN(AM9,AR18,AZ18,BB9),0)</f>
        <v>0</v>
      </c>
      <c r="J39" s="74" t="s">
        <v>177</v>
      </c>
      <c r="K39" s="101">
        <f>IF(AND(MAX(AM9,AT13,AZ4,AY13)=AM9,MAX(AZ5,AZ17,AR18)=AR18,MAX(AY9,AZ18)=AY9,BB13&gt;0),MIN(AM9,AR18,AY9,BB13),0)</f>
        <v>0</v>
      </c>
      <c r="L39" s="74" t="s">
        <v>114</v>
      </c>
      <c r="M39" s="101">
        <f>IF(AND(MAX(AM9,AT13,AY13,AZ4)=AM9,MAX(AR18,AZ17,AZ5)=AZ17,MAX(AV18,BB9)=BB9,AW13&gt;0),MIN(AM9,AZ17,BB9,AW13),0)</f>
        <v>0</v>
      </c>
      <c r="N39" s="75" t="s">
        <v>129</v>
      </c>
      <c r="O39" s="101">
        <f>IF(AND(MAX(AZ4,AY13,AT13,AM9)=AT13,MAX(AM13,AY9,AZ18)=AZ18,MAX(AN12,BB9)=BB9,AN10&gt;0),MIN(AT13,AZ18,BB9,AN10),0)</f>
        <v>0</v>
      </c>
      <c r="P39" s="80" t="s">
        <v>215</v>
      </c>
      <c r="Q39" s="101">
        <f>IF(AND(MAX(AV4,AN10,AW13,BB13)=AN10,MAX(AR4,AZ17,AR18)=AR18,MAX(AT9,AZ18)=AT9,AY13&gt;0),MIN(AN10,AR18,AT9,AZ17),0)</f>
        <v>0</v>
      </c>
      <c r="R39" s="80" t="s">
        <v>230</v>
      </c>
      <c r="S39" s="101">
        <f>IF(AND(MAX(AV4,AN10,AW13,BB13)=AN10,MAX(AR4,AZ17,AR18)=AZ17,MAX(AW9,AV18)=AW9,AT13&gt;0),MIN(AN10,AZ17,AW9,AT13),0)</f>
        <v>0</v>
      </c>
      <c r="T39" s="76" t="s">
        <v>245</v>
      </c>
      <c r="U39" s="101">
        <f>IF(AND(MAX(BB13,AW13,AN10,AV4)=AW13,MAX(AM13,AT9,AZ18)=AZ18,MAX(AW9,AN12)=AW9,AM9&gt;0),MIN(AW13,AZ18,AW9,AM9),0)</f>
        <v>0</v>
      </c>
      <c r="V39" s="74" t="s">
        <v>260</v>
      </c>
      <c r="W39" s="101">
        <f>IF(AND(MAX(AV18,AN12,AW9,BB9)=AN12,MAX(AR4,AZ5,AR18)=AZ5,MAX(AV4,AW13)=AV4,AT13&gt;0),MIN(AN12,AZ5,AV4,AT13),0)</f>
        <v>0</v>
      </c>
      <c r="X39" s="74" t="s">
        <v>275</v>
      </c>
      <c r="Y39" s="101">
        <f>IF(AND(MAX(AV18,AN12,AW9,BB9)=AV18,MAX(AM13,AT9,AY9)=AY9,MAX(AV4,AN10)=AV4,AM9&gt;0),MIN(AV18,AY9,AV4,AM9),0)</f>
        <v>0</v>
      </c>
      <c r="Z39" s="74" t="s">
        <v>290</v>
      </c>
      <c r="AA39" s="104">
        <f>IF(AND(MAX(AM13,AT9,AY9,AZ18)=AZ18,MAX(BB9,AW9,AN12)=BB9,MAX(AV4,AN10)=AV4,AM9&gt;0),MIN(AZ18,BB9,AV4,AM9),0)</f>
        <v>0</v>
      </c>
      <c r="AG39" s="202"/>
      <c r="AH39" s="203"/>
      <c r="AI39" s="203"/>
      <c r="AJ39" s="203"/>
      <c r="AK39" s="203"/>
      <c r="AL39" s="203"/>
      <c r="AM39" s="203"/>
      <c r="AN39" s="203"/>
      <c r="AO39" s="203"/>
      <c r="AP39" s="203"/>
      <c r="AQ39" s="203"/>
      <c r="AR39" s="203"/>
      <c r="AS39" s="203"/>
      <c r="AT39" s="203"/>
      <c r="AU39" s="203"/>
      <c r="AV39" s="203"/>
      <c r="AW39" s="203"/>
      <c r="AX39" s="203"/>
      <c r="AY39" s="203"/>
      <c r="AZ39" s="203"/>
      <c r="BA39" s="204"/>
      <c r="CX39" t="str">
        <f t="shared" ref="CX39:DF39" si="31">IF(CX38=0,0,(IF(CX$8="b",1,(IF(CX$8="a",0,"")))))</f>
        <v/>
      </c>
      <c r="CY39" t="str">
        <f t="shared" si="31"/>
        <v/>
      </c>
      <c r="CZ39" t="str">
        <f t="shared" si="31"/>
        <v/>
      </c>
      <c r="DA39" t="str">
        <f t="shared" si="31"/>
        <v/>
      </c>
      <c r="DB39" t="str">
        <f t="shared" si="31"/>
        <v/>
      </c>
      <c r="DC39" t="str">
        <f t="shared" si="31"/>
        <v/>
      </c>
      <c r="DD39" t="str">
        <f t="shared" si="31"/>
        <v/>
      </c>
      <c r="DE39" t="str">
        <f t="shared" si="31"/>
        <v/>
      </c>
      <c r="DF39" t="str">
        <f t="shared" si="31"/>
        <v/>
      </c>
      <c r="DG39" t="str">
        <f t="shared" ref="DG39:DO39" si="32">IF(DG38=0,0,(IF(DG$8="b",1,(IF(DG$8="a",0,"")))))</f>
        <v/>
      </c>
      <c r="DH39" t="str">
        <f t="shared" si="32"/>
        <v/>
      </c>
      <c r="DI39" t="str">
        <f t="shared" si="32"/>
        <v/>
      </c>
      <c r="DJ39" t="str">
        <f t="shared" si="32"/>
        <v/>
      </c>
      <c r="DK39" t="str">
        <f t="shared" si="32"/>
        <v/>
      </c>
      <c r="DL39" t="str">
        <f t="shared" si="32"/>
        <v/>
      </c>
      <c r="DM39" t="str">
        <f t="shared" si="32"/>
        <v/>
      </c>
      <c r="DN39" t="str">
        <f t="shared" si="32"/>
        <v/>
      </c>
      <c r="DO39" t="str">
        <f t="shared" si="32"/>
        <v/>
      </c>
    </row>
    <row r="40" spans="6:119" ht="21.75" customHeight="1" thickBot="1" x14ac:dyDescent="0.3">
      <c r="H40" s="22"/>
      <c r="I40" s="79">
        <f>IF(I24&lt;&gt;0,I24,0)</f>
        <v>0</v>
      </c>
      <c r="J40" s="79"/>
      <c r="K40" s="79">
        <f>IF(K24&lt;&gt;0,K24,0)</f>
        <v>0</v>
      </c>
      <c r="L40" s="79"/>
      <c r="M40" s="79">
        <f>IF(M24&lt;&gt;0,M24,0)</f>
        <v>0</v>
      </c>
      <c r="N40" s="79"/>
      <c r="O40" s="79">
        <f>IF(O24&lt;&gt;0,O24,0)</f>
        <v>0</v>
      </c>
      <c r="P40" s="79"/>
      <c r="Q40" s="79">
        <f>IF(Q24&lt;&gt;0,Q24,0)</f>
        <v>0</v>
      </c>
      <c r="R40" s="79"/>
      <c r="S40" s="79">
        <f>IF(S24&lt;&gt;0,S24,0)</f>
        <v>0</v>
      </c>
      <c r="T40" s="79"/>
      <c r="U40" s="79">
        <f>IF(U24&lt;&gt;0,U24,0)</f>
        <v>0</v>
      </c>
      <c r="V40" s="79"/>
      <c r="W40" s="79">
        <f>IF(W24&lt;&gt;0,W24,0)</f>
        <v>0</v>
      </c>
      <c r="X40" s="79"/>
      <c r="Y40" s="79">
        <f>IF(Y24&lt;&gt;0,Y24,0)</f>
        <v>0</v>
      </c>
      <c r="Z40" s="79"/>
      <c r="AA40" s="79">
        <f>IF(AA24&lt;&gt;0,AA24,0)</f>
        <v>0</v>
      </c>
      <c r="AF40" t="s">
        <v>511</v>
      </c>
      <c r="AG40" s="184" t="s">
        <v>522</v>
      </c>
      <c r="AH40" s="185"/>
      <c r="AI40" s="185"/>
      <c r="AJ40" s="185"/>
      <c r="AK40" s="185"/>
      <c r="AL40" s="185"/>
      <c r="AM40" s="185"/>
      <c r="AN40" s="185"/>
      <c r="AO40" s="185"/>
      <c r="AP40" s="185"/>
      <c r="AQ40" s="185"/>
      <c r="AR40" s="185"/>
      <c r="AS40" s="185"/>
      <c r="AT40" s="185"/>
      <c r="AU40" s="185"/>
      <c r="AV40" s="185"/>
      <c r="AW40" s="185"/>
      <c r="AX40" s="185"/>
      <c r="AY40" s="185"/>
      <c r="AZ40" s="185"/>
      <c r="BA40" s="186"/>
      <c r="CX40" t="str">
        <f t="shared" ref="CX40:DF40" si="33">IF(CX39=0,0,(IF(CX$9="b",1,(IF(CX$9="a",0,"")))))</f>
        <v/>
      </c>
      <c r="CY40" t="str">
        <f t="shared" si="33"/>
        <v/>
      </c>
      <c r="CZ40" t="str">
        <f t="shared" si="33"/>
        <v/>
      </c>
      <c r="DA40" t="str">
        <f t="shared" si="33"/>
        <v/>
      </c>
      <c r="DB40" t="str">
        <f t="shared" si="33"/>
        <v/>
      </c>
      <c r="DC40" t="str">
        <f t="shared" si="33"/>
        <v/>
      </c>
      <c r="DD40" t="str">
        <f t="shared" si="33"/>
        <v/>
      </c>
      <c r="DE40" t="str">
        <f t="shared" si="33"/>
        <v/>
      </c>
      <c r="DF40" t="str">
        <f t="shared" si="33"/>
        <v/>
      </c>
      <c r="DG40" t="str">
        <f t="shared" ref="DG40:DO40" si="34">IF(DG39=0,0,(IF(DG$9="b",1,(IF(DG$9="a",0,"")))))</f>
        <v/>
      </c>
      <c r="DH40" t="str">
        <f t="shared" si="34"/>
        <v/>
      </c>
      <c r="DI40" t="str">
        <f t="shared" si="34"/>
        <v/>
      </c>
      <c r="DJ40" t="str">
        <f t="shared" si="34"/>
        <v/>
      </c>
      <c r="DK40" t="str">
        <f t="shared" si="34"/>
        <v/>
      </c>
      <c r="DL40" t="str">
        <f t="shared" si="34"/>
        <v/>
      </c>
      <c r="DM40" t="str">
        <f t="shared" si="34"/>
        <v/>
      </c>
      <c r="DN40" t="str">
        <f t="shared" si="34"/>
        <v/>
      </c>
      <c r="DO40" t="str">
        <f t="shared" si="34"/>
        <v/>
      </c>
    </row>
    <row r="41" spans="6:119" ht="21.75" customHeight="1" thickBot="1" x14ac:dyDescent="0.3">
      <c r="H41" s="22"/>
      <c r="I41" s="1">
        <f>IF(MAX(I25,I26,I27)&gt;0,SMALL(I25:I27,COUNTIF(I25:I27,0)+1),0)</f>
        <v>0</v>
      </c>
      <c r="J41" s="1"/>
      <c r="K41" s="1">
        <f>IF(MAX(K25,K26,K27)&gt;0,SMALL(K25:K27,COUNTIF(K25:K27,0)+1),0)</f>
        <v>0</v>
      </c>
      <c r="L41" s="1"/>
      <c r="M41" s="1">
        <f>IF(MAX(M25,M26,M27)&gt;0,SMALL(M25:M27,COUNTIF(M25:M27,0)+1),0)</f>
        <v>0</v>
      </c>
      <c r="N41" s="1"/>
      <c r="O41" s="1">
        <f>IF(MAX(O25,O26,O27)&gt;0,SMALL(O25:O27,COUNTIF(O25:O27,0)+1),0)</f>
        <v>0</v>
      </c>
      <c r="P41" s="1"/>
      <c r="Q41" s="1">
        <f>IF(MAX(Q25,Q26,Q27)&gt;0,SMALL(Q25:Q27,COUNTIF(Q25:Q27,0)+1),0)</f>
        <v>0</v>
      </c>
      <c r="R41" s="1"/>
      <c r="S41" s="1">
        <f>IF(MAX(S25,S26,S27)&gt;0,SMALL(S25:S27,COUNTIF(S25:S27,0)+1),0)</f>
        <v>0</v>
      </c>
      <c r="T41" s="1"/>
      <c r="U41" s="1">
        <f>IF(MAX(U25,U26,U27)&gt;0,SMALL(U25:U27,COUNTIF(U25:U27,0)+1),0)</f>
        <v>0</v>
      </c>
      <c r="V41" s="1"/>
      <c r="W41" s="1">
        <f>IF(MAX(W25,W26,W27)&gt;0,SMALL(W25:W27,COUNTIF(W25:W27,0)+1),0)</f>
        <v>0</v>
      </c>
      <c r="X41" s="1"/>
      <c r="Y41" s="1">
        <f>IF(MAX(Y25,Y26,Y27)&gt;0,SMALL(Y25:Y27,COUNTIF(Y25:Y27,0)+1),0)</f>
        <v>0</v>
      </c>
      <c r="Z41" s="1"/>
      <c r="AA41" s="1">
        <f>IF(MAX(AA25,AA26,AA27)&gt;0,SMALL(AA25:AA27,COUNTIF(AA25:AA27,0)+1),0)</f>
        <v>0</v>
      </c>
      <c r="AF41" t="s">
        <v>516</v>
      </c>
      <c r="AG41" s="184" t="s">
        <v>517</v>
      </c>
      <c r="AH41" s="185"/>
      <c r="AI41" s="185"/>
      <c r="AJ41" s="185"/>
      <c r="AK41" s="185"/>
      <c r="AL41" s="185"/>
      <c r="AM41" s="185"/>
      <c r="AN41" s="185"/>
      <c r="AO41" s="185"/>
      <c r="AP41" s="185"/>
      <c r="AQ41" s="185"/>
      <c r="AR41" s="185"/>
      <c r="AS41" s="185"/>
      <c r="AT41" s="185"/>
      <c r="AU41" s="185"/>
      <c r="AV41" s="185"/>
      <c r="AW41" s="185"/>
      <c r="AX41" s="185"/>
      <c r="AY41" s="185"/>
      <c r="AZ41" s="185"/>
      <c r="BA41" s="186"/>
      <c r="CX41" t="str">
        <f t="shared" ref="CX41:DO41" si="35">IF(CX40=0,0,(IF(CG$10="b",1,(IF(CG$10="a",0,"")))))</f>
        <v/>
      </c>
      <c r="CY41" t="str">
        <f t="shared" si="35"/>
        <v/>
      </c>
      <c r="CZ41" t="str">
        <f t="shared" si="35"/>
        <v/>
      </c>
      <c r="DA41" t="str">
        <f t="shared" si="35"/>
        <v/>
      </c>
      <c r="DB41" t="str">
        <f t="shared" si="35"/>
        <v/>
      </c>
      <c r="DC41" t="str">
        <f t="shared" si="35"/>
        <v/>
      </c>
      <c r="DD41" t="str">
        <f t="shared" si="35"/>
        <v/>
      </c>
      <c r="DE41" t="str">
        <f t="shared" si="35"/>
        <v/>
      </c>
      <c r="DF41" t="str">
        <f t="shared" si="35"/>
        <v/>
      </c>
      <c r="DG41" t="str">
        <f t="shared" si="35"/>
        <v/>
      </c>
      <c r="DH41" t="str">
        <f t="shared" si="35"/>
        <v/>
      </c>
      <c r="DI41" t="str">
        <f t="shared" si="35"/>
        <v/>
      </c>
      <c r="DJ41" t="str">
        <f t="shared" si="35"/>
        <v/>
      </c>
      <c r="DK41" t="str">
        <f t="shared" si="35"/>
        <v/>
      </c>
      <c r="DL41" t="str">
        <f t="shared" si="35"/>
        <v/>
      </c>
      <c r="DM41" t="str">
        <f t="shared" si="35"/>
        <v/>
      </c>
      <c r="DN41" t="str">
        <f t="shared" si="35"/>
        <v/>
      </c>
      <c r="DO41" t="str">
        <f t="shared" si="35"/>
        <v/>
      </c>
    </row>
    <row r="42" spans="6:119" ht="21.75" customHeight="1" thickBot="1" x14ac:dyDescent="0.3">
      <c r="I42" s="52">
        <f>IF(MAX(I28,I29,I30,I31,I32,I33)&gt;0,SMALL(I28:I33,COUNTIF(I28:I33,0)+1),0)</f>
        <v>0</v>
      </c>
      <c r="J42" s="52"/>
      <c r="K42" s="52">
        <f>IF(MAX(K28,K29,K30,K31,K32,K33)&gt;0,SMALL(K28:K33,COUNTIF(K28:K33,0)+1),0)</f>
        <v>0</v>
      </c>
      <c r="L42" s="52"/>
      <c r="M42" s="52">
        <f>IF(MAX(M28,M29,M30,M31,M32,M33)&gt;0,SMALL(M28:M33,COUNTIF(M28:M33,0)+1),0)</f>
        <v>0</v>
      </c>
      <c r="N42" s="52"/>
      <c r="O42" s="52">
        <f>IF(MAX(O28,O29,O30,O31,O32,O33)&gt;0,SMALL(O28:O33,COUNTIF(O28:O33,0)+1),0)</f>
        <v>0</v>
      </c>
      <c r="P42" s="52"/>
      <c r="Q42" s="52">
        <f>IF(MAX(Q28,Q29,Q30,Q31,Q32,Q33)&gt;0,SMALL(Q28:Q33,COUNTIF(Q28:Q33,0)+1),0)</f>
        <v>0</v>
      </c>
      <c r="R42" s="52"/>
      <c r="S42" s="52">
        <f>IF(MAX(S28,S29,S30,S31,S32,S33)&gt;0,SMALL(S28:S33,COUNTIF(S28:S33,0)+1),0)</f>
        <v>0</v>
      </c>
      <c r="T42" s="52"/>
      <c r="U42" s="52">
        <f>IF(MAX(U28,U29,U30,U31,U32,U33)&gt;0,SMALL(U28:U33,COUNTIF(U28:U33,0)+1),0)</f>
        <v>0</v>
      </c>
      <c r="V42" s="52"/>
      <c r="W42" s="52">
        <f>IF(MAX(W28,W29,W30,W31,W32,W33)&gt;0,SMALL(W28:W33,COUNTIF(W28:W33,0)+1),0)</f>
        <v>0</v>
      </c>
      <c r="X42" s="52"/>
      <c r="Y42" s="52">
        <f>IF(MAX(Y28,Y29,Y30,Y31,Y32,Y33)&gt;0,SMALL(Y28:Y33,COUNTIF(Y28:Y33,0)+1),0)</f>
        <v>0</v>
      </c>
      <c r="Z42" s="52"/>
      <c r="AA42" s="52">
        <f>IF(MAX(AA28,AA29,AA30,AA31,AA32,AA33)&gt;0,SMALL(AA28:AA33,COUNTIF(AA28:AA33,0)+1),0)</f>
        <v>0</v>
      </c>
      <c r="AF42" t="s">
        <v>518</v>
      </c>
      <c r="AG42" s="184" t="s">
        <v>519</v>
      </c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5"/>
      <c r="AT42" s="185"/>
      <c r="AU42" s="185"/>
      <c r="AV42" s="185"/>
      <c r="AW42" s="185"/>
      <c r="AX42" s="185"/>
      <c r="AY42" s="185"/>
      <c r="AZ42" s="185"/>
      <c r="BA42" s="186"/>
      <c r="CX42" t="str">
        <f t="shared" ref="CX42:DO42" si="36">IF(CX41=0,0,(IF(CG$11="b",1,(IF(CG$11="a",0,"")))))</f>
        <v/>
      </c>
      <c r="CY42" t="str">
        <f t="shared" si="36"/>
        <v/>
      </c>
      <c r="CZ42" t="str">
        <f t="shared" si="36"/>
        <v/>
      </c>
      <c r="DA42" t="str">
        <f t="shared" si="36"/>
        <v/>
      </c>
      <c r="DB42" t="str">
        <f t="shared" si="36"/>
        <v/>
      </c>
      <c r="DC42" t="str">
        <f t="shared" si="36"/>
        <v/>
      </c>
      <c r="DD42" t="str">
        <f t="shared" si="36"/>
        <v/>
      </c>
      <c r="DE42" t="str">
        <f t="shared" si="36"/>
        <v/>
      </c>
      <c r="DF42" t="str">
        <f t="shared" si="36"/>
        <v/>
      </c>
      <c r="DG42" t="str">
        <f t="shared" si="36"/>
        <v/>
      </c>
      <c r="DH42" t="str">
        <f t="shared" si="36"/>
        <v/>
      </c>
      <c r="DI42" t="str">
        <f t="shared" si="36"/>
        <v/>
      </c>
      <c r="DJ42" t="str">
        <f t="shared" si="36"/>
        <v/>
      </c>
      <c r="DK42" t="str">
        <f t="shared" si="36"/>
        <v/>
      </c>
      <c r="DL42" t="str">
        <f t="shared" si="36"/>
        <v/>
      </c>
      <c r="DM42" t="str">
        <f t="shared" si="36"/>
        <v/>
      </c>
      <c r="DN42" t="str">
        <f t="shared" si="36"/>
        <v/>
      </c>
      <c r="DO42" t="str">
        <f t="shared" si="36"/>
        <v/>
      </c>
    </row>
    <row r="43" spans="6:119" ht="21.75" customHeight="1" thickBot="1" x14ac:dyDescent="0.3">
      <c r="I43" s="1">
        <f>IF(MAX(I34,I35,I36,I37,I38,I39)&gt;0,SMALL(I34:I39,COUNTIF(I34:I39,0)+1),0)</f>
        <v>0</v>
      </c>
      <c r="J43" s="1"/>
      <c r="K43" s="1">
        <f>IF(MAX(K34,K35,K36,K37,K38,K39)&gt;0,SMALL(K34:K39,COUNTIF(K34:K39,0)+1),0)</f>
        <v>0</v>
      </c>
      <c r="L43" s="1"/>
      <c r="M43" s="1">
        <f>IF(MAX(M34,M35,M36,M37,M38,M39)&gt;0,SMALL(M34:M39,COUNTIF(M34:M39,0)+1),0)</f>
        <v>0</v>
      </c>
      <c r="N43" s="1"/>
      <c r="O43" s="1">
        <f>IF(MAX(O34,O35,O36,O37,O38,O39)&gt;0,SMALL(O34:O39,COUNTIF(O34:O39,0)+1),0)</f>
        <v>0</v>
      </c>
      <c r="P43" s="1"/>
      <c r="Q43" s="1">
        <f>IF(MAX(Q34,Q35,Q36,Q37,Q38,Q39)&gt;0,SMALL(Q34:Q39,COUNTIF(Q34:Q39,0)+1),0)</f>
        <v>0</v>
      </c>
      <c r="R43" s="1"/>
      <c r="S43" s="1">
        <f>IF(MAX(S34,S35,S36,S37,S38,S39)&gt;0,SMALL(S34:S39,COUNTIF(S34:S39,0)+1),0)</f>
        <v>0</v>
      </c>
      <c r="T43" s="1"/>
      <c r="U43" s="1">
        <f>IF(MAX(U34,U35,U36,U37,U38,U39)&gt;0,SMALL(U34:U39,COUNTIF(U34:U39,0)+1),0)</f>
        <v>0</v>
      </c>
      <c r="V43" s="1"/>
      <c r="W43" s="1">
        <f>IF(MAX(W34,W35,W36,W37,W38,W39)&gt;0,SMALL(W34:W39,COUNTIF(W34:W39,0)+1),0)</f>
        <v>0</v>
      </c>
      <c r="X43" s="1"/>
      <c r="Y43" s="1">
        <f>IF(MAX(Y34,Y35,Y36,Y37,Y38,Y39)&gt;0,SMALL(Y34:Y39,COUNTIF(Y34:Y39,0)+1),0)</f>
        <v>0</v>
      </c>
      <c r="Z43" s="1"/>
      <c r="AA43" s="1">
        <f>IF(MAX(AA34,AA35,AA36,AA37,AA38,AA39)&gt;0,SMALL(AA34:AA39,COUNTIF(AA34:AA39,0)+1),0)</f>
        <v>0</v>
      </c>
      <c r="AF43" t="s">
        <v>521</v>
      </c>
      <c r="AG43" s="184" t="s">
        <v>520</v>
      </c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5"/>
      <c r="AT43" s="185"/>
      <c r="AU43" s="185"/>
      <c r="AV43" s="185"/>
      <c r="AW43" s="185"/>
      <c r="AX43" s="185"/>
      <c r="AY43" s="185"/>
      <c r="AZ43" s="185"/>
      <c r="BA43" s="186"/>
    </row>
    <row r="44" spans="6:119" ht="21.75" customHeight="1" thickBot="1" x14ac:dyDescent="0.3"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CX44" t="str">
        <f t="shared" ref="CX44:DF44" si="37">IF(CX$7="b",1,(IF(CX$7="c",0,"")))</f>
        <v/>
      </c>
      <c r="CY44" t="str">
        <f t="shared" si="37"/>
        <v/>
      </c>
      <c r="CZ44" t="str">
        <f t="shared" si="37"/>
        <v/>
      </c>
      <c r="DA44" t="str">
        <f t="shared" si="37"/>
        <v/>
      </c>
      <c r="DB44" t="str">
        <f t="shared" si="37"/>
        <v/>
      </c>
      <c r="DC44" t="str">
        <f t="shared" si="37"/>
        <v/>
      </c>
      <c r="DD44" t="str">
        <f t="shared" si="37"/>
        <v/>
      </c>
      <c r="DE44" t="str">
        <f t="shared" si="37"/>
        <v/>
      </c>
      <c r="DF44" t="str">
        <f t="shared" si="37"/>
        <v/>
      </c>
      <c r="DG44" t="str">
        <f t="shared" ref="DG44:DO44" si="38">IF(DG$7="b",1,(IF(DG$7="c",0,"")))</f>
        <v/>
      </c>
      <c r="DH44" t="str">
        <f t="shared" si="38"/>
        <v/>
      </c>
      <c r="DI44" t="str">
        <f t="shared" si="38"/>
        <v/>
      </c>
      <c r="DJ44" t="str">
        <f t="shared" si="38"/>
        <v/>
      </c>
      <c r="DK44" t="str">
        <f t="shared" si="38"/>
        <v/>
      </c>
      <c r="DL44" t="str">
        <f t="shared" si="38"/>
        <v/>
      </c>
      <c r="DM44" t="str">
        <f t="shared" si="38"/>
        <v/>
      </c>
      <c r="DN44" t="str">
        <f t="shared" si="38"/>
        <v/>
      </c>
      <c r="DO44" t="str">
        <f t="shared" si="38"/>
        <v/>
      </c>
    </row>
    <row r="45" spans="6:119" ht="21.75" customHeight="1" thickBot="1" x14ac:dyDescent="0.3">
      <c r="I45" s="73">
        <f>IF(MAX(I40,I41,I42,I43)=I40,I40,IF(I41&gt;0,I41,IF(I42&gt;0,I42,IF(I43&gt;0,I43,0))))</f>
        <v>0</v>
      </c>
      <c r="J45" s="108"/>
      <c r="K45" s="73">
        <f>IF(MAX(K40,K41,K42,K43)=K40,K40,IF(K41&gt;0,K41,IF(K42&gt;0,K42,IF(K43&gt;0,K43,0))))</f>
        <v>0</v>
      </c>
      <c r="L45" s="108"/>
      <c r="M45" s="73">
        <f>IF(MAX(M40,M41,M42,M43)=M40,M40,IF(M41&gt;0,M41,IF(M42&gt;0,M42,IF(M43&gt;0,M43,0))))</f>
        <v>0</v>
      </c>
      <c r="N45" s="108"/>
      <c r="O45" s="73">
        <f>IF(MAX(O40,O41,O42,O43)=O40,O40,IF(O41&gt;0,O41,IF(O42&gt;0,O42,IF(O43&gt;0,O43,0))))</f>
        <v>0</v>
      </c>
      <c r="P45" s="108"/>
      <c r="Q45" s="73">
        <f>IF(MAX(Q40,Q41,Q42,Q43)=Q40,Q40,IF(Q41&gt;0,Q41,IF(Q42&gt;0,Q42,IF(Q43&gt;0,Q43,0))))</f>
        <v>0</v>
      </c>
      <c r="R45" s="108"/>
      <c r="S45" s="73">
        <f>IF(MAX(S40,S41,S42,S43)=S40,S40,IF(S41&gt;0,S41,IF(S42&gt;0,S42,IF(S43&gt;0,S43,0))))</f>
        <v>0</v>
      </c>
      <c r="T45" s="108"/>
      <c r="U45" s="73">
        <f>IF(MAX(U40,U41,U42,U43)=U40,U40,IF(U41&gt;0,U41,IF(U42&gt;0,U42,IF(U43&gt;0,U43,0))))</f>
        <v>0</v>
      </c>
      <c r="V45" s="108"/>
      <c r="W45" s="73">
        <f>IF(MAX(W40,W41,W42,W43)=W40,W40,IF(W41&gt;0,W41,IF(W42&gt;0,W42,IF(W43&gt;0,W43,0))))</f>
        <v>0</v>
      </c>
      <c r="X45" s="108"/>
      <c r="Y45" s="73">
        <f>IF(MAX(Y40,Y41,Y42,Y43)=Y40,Y40,IF(Y41&gt;0,Y41,IF(Y42&gt;0,Y42,IF(Y43&gt;0,Y43,0))))</f>
        <v>0</v>
      </c>
      <c r="Z45" s="108"/>
      <c r="AA45" s="73">
        <f>IF(MAX(AA40,AA41,AA42,AA43)=AA40,AA40,IF(AA41&gt;0,AA41,IF(AA42&gt;0,AA42,IF(AA43&gt;0,AA43,0))))</f>
        <v>0</v>
      </c>
      <c r="AF45" t="s">
        <v>523</v>
      </c>
      <c r="AG45" s="187" t="s">
        <v>524</v>
      </c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8"/>
      <c r="AT45" s="188"/>
      <c r="AU45" s="188"/>
      <c r="AV45" s="188"/>
      <c r="AW45" s="188"/>
      <c r="AX45" s="188"/>
      <c r="AY45" s="188"/>
      <c r="AZ45" s="188"/>
      <c r="BA45" s="189"/>
      <c r="CX45" t="str">
        <f t="shared" ref="CX45:DF45" si="39">IF(CX44=0,0,(IF(CX$8="b",1,(IF(CX$8="c",0,"")))))</f>
        <v/>
      </c>
      <c r="CY45" t="str">
        <f t="shared" si="39"/>
        <v/>
      </c>
      <c r="CZ45" t="str">
        <f t="shared" si="39"/>
        <v/>
      </c>
      <c r="DA45" t="str">
        <f t="shared" si="39"/>
        <v/>
      </c>
      <c r="DB45" t="str">
        <f t="shared" si="39"/>
        <v/>
      </c>
      <c r="DC45" t="str">
        <f t="shared" si="39"/>
        <v/>
      </c>
      <c r="DD45" t="str">
        <f t="shared" si="39"/>
        <v/>
      </c>
      <c r="DE45" t="str">
        <f t="shared" si="39"/>
        <v/>
      </c>
      <c r="DF45" t="str">
        <f t="shared" si="39"/>
        <v/>
      </c>
      <c r="DG45" t="str">
        <f t="shared" ref="DG45:DO45" si="40">IF(DG44=0,0,(IF(DG$8="b",1,(IF(DG$8="c",0,"")))))</f>
        <v/>
      </c>
      <c r="DH45" t="str">
        <f t="shared" si="40"/>
        <v/>
      </c>
      <c r="DI45" t="str">
        <f t="shared" si="40"/>
        <v/>
      </c>
      <c r="DJ45" t="str">
        <f t="shared" si="40"/>
        <v/>
      </c>
      <c r="DK45" t="str">
        <f t="shared" si="40"/>
        <v/>
      </c>
      <c r="DL45" t="str">
        <f t="shared" si="40"/>
        <v/>
      </c>
      <c r="DM45" t="str">
        <f t="shared" si="40"/>
        <v/>
      </c>
      <c r="DN45" t="str">
        <f t="shared" si="40"/>
        <v/>
      </c>
      <c r="DO45" t="str">
        <f t="shared" si="40"/>
        <v/>
      </c>
    </row>
    <row r="46" spans="6:119" ht="15" customHeight="1" thickBot="1" x14ac:dyDescent="0.3">
      <c r="K46" s="48"/>
      <c r="L46" s="36"/>
      <c r="M46" s="48"/>
      <c r="N46" s="36"/>
      <c r="O46" s="48"/>
      <c r="AG46" s="190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2"/>
      <c r="CX46" t="str">
        <f t="shared" ref="CX46:DF46" si="41">IF(CX45=0,0,(IF(CX$9="b",1,(IF(CX$9="c",0,"")))))</f>
        <v/>
      </c>
      <c r="CY46" t="str">
        <f t="shared" si="41"/>
        <v/>
      </c>
      <c r="CZ46" t="str">
        <f t="shared" si="41"/>
        <v/>
      </c>
      <c r="DA46" t="str">
        <f t="shared" si="41"/>
        <v/>
      </c>
      <c r="DB46" t="str">
        <f t="shared" si="41"/>
        <v/>
      </c>
      <c r="DC46" t="str">
        <f t="shared" si="41"/>
        <v/>
      </c>
      <c r="DD46" t="str">
        <f t="shared" si="41"/>
        <v/>
      </c>
      <c r="DE46" t="str">
        <f t="shared" si="41"/>
        <v/>
      </c>
      <c r="DF46" t="str">
        <f t="shared" si="41"/>
        <v/>
      </c>
      <c r="DG46" t="str">
        <f t="shared" ref="DG46:DO46" si="42">IF(DG45=0,0,(IF(DG$9="b",1,(IF(DG$9="c",0,"")))))</f>
        <v/>
      </c>
      <c r="DH46" t="str">
        <f t="shared" si="42"/>
        <v/>
      </c>
      <c r="DI46" t="str">
        <f t="shared" si="42"/>
        <v/>
      </c>
      <c r="DJ46" t="str">
        <f t="shared" si="42"/>
        <v/>
      </c>
      <c r="DK46" t="str">
        <f t="shared" si="42"/>
        <v/>
      </c>
      <c r="DL46" t="str">
        <f t="shared" si="42"/>
        <v/>
      </c>
      <c r="DM46" t="str">
        <f t="shared" si="42"/>
        <v/>
      </c>
      <c r="DN46" t="str">
        <f t="shared" si="42"/>
        <v/>
      </c>
      <c r="DO46" t="str">
        <f t="shared" si="42"/>
        <v/>
      </c>
    </row>
    <row r="47" spans="6:119" ht="67.5" customHeight="1" thickBot="1" x14ac:dyDescent="0.55000000000000004">
      <c r="F47" s="179" t="s">
        <v>512</v>
      </c>
      <c r="G47" s="180"/>
      <c r="H47" s="134" t="s">
        <v>132</v>
      </c>
      <c r="I47" s="136"/>
      <c r="J47" s="135" t="s">
        <v>133</v>
      </c>
      <c r="K47" s="136"/>
      <c r="L47" s="135" t="s">
        <v>134</v>
      </c>
      <c r="M47" s="137"/>
      <c r="N47" s="135" t="s">
        <v>135</v>
      </c>
      <c r="O47" s="137"/>
      <c r="P47" s="135" t="s">
        <v>136</v>
      </c>
      <c r="Q47" s="137"/>
      <c r="R47" s="135" t="s">
        <v>137</v>
      </c>
      <c r="S47" s="137"/>
      <c r="T47" s="135" t="s">
        <v>138</v>
      </c>
      <c r="U47" s="137"/>
      <c r="V47" s="135" t="s">
        <v>139</v>
      </c>
      <c r="W47" s="137"/>
      <c r="X47" s="135" t="s">
        <v>140</v>
      </c>
      <c r="Y47" s="137"/>
      <c r="Z47" s="135" t="s">
        <v>141</v>
      </c>
      <c r="AA47" s="138"/>
      <c r="CX47" t="str">
        <f t="shared" ref="CX47:DO47" si="43">IF(CX46=0,0,(IF(CG$10="b",1,(IF(CG$10="c",0,"")))))</f>
        <v/>
      </c>
      <c r="CY47" t="str">
        <f t="shared" si="43"/>
        <v/>
      </c>
      <c r="CZ47" t="str">
        <f t="shared" si="43"/>
        <v/>
      </c>
      <c r="DA47" t="str">
        <f t="shared" si="43"/>
        <v/>
      </c>
      <c r="DB47" t="str">
        <f t="shared" si="43"/>
        <v/>
      </c>
      <c r="DC47" t="str">
        <f t="shared" si="43"/>
        <v/>
      </c>
      <c r="DD47" t="str">
        <f t="shared" si="43"/>
        <v/>
      </c>
      <c r="DE47" t="str">
        <f t="shared" si="43"/>
        <v/>
      </c>
      <c r="DF47" t="str">
        <f t="shared" si="43"/>
        <v/>
      </c>
      <c r="DG47" t="str">
        <f t="shared" si="43"/>
        <v/>
      </c>
      <c r="DH47" t="str">
        <f t="shared" si="43"/>
        <v/>
      </c>
      <c r="DI47" t="str">
        <f t="shared" si="43"/>
        <v/>
      </c>
      <c r="DJ47" t="str">
        <f t="shared" si="43"/>
        <v/>
      </c>
      <c r="DK47" t="str">
        <f t="shared" si="43"/>
        <v/>
      </c>
      <c r="DL47" t="str">
        <f t="shared" si="43"/>
        <v/>
      </c>
      <c r="DM47" t="str">
        <f t="shared" si="43"/>
        <v/>
      </c>
      <c r="DN47" t="str">
        <f t="shared" si="43"/>
        <v/>
      </c>
      <c r="DO47" t="str">
        <f t="shared" si="43"/>
        <v/>
      </c>
    </row>
    <row r="48" spans="6:119" ht="18" customHeight="1" x14ac:dyDescent="0.25">
      <c r="H48" s="77" t="s">
        <v>144</v>
      </c>
      <c r="I48" s="100">
        <f>IF(AV4&lt;&gt;0,AV4,0)</f>
        <v>0</v>
      </c>
      <c r="J48" s="78" t="s">
        <v>184</v>
      </c>
      <c r="K48" s="100">
        <f>IF(AW9&lt;&gt;0,AW9,0)</f>
        <v>0</v>
      </c>
      <c r="L48" s="78" t="s">
        <v>185</v>
      </c>
      <c r="M48" s="100">
        <f>IF(AT9&lt;&gt;0,AT9,0)</f>
        <v>0</v>
      </c>
      <c r="N48" s="78" t="s">
        <v>186</v>
      </c>
      <c r="O48" s="100">
        <f>IF(AR4&lt;&gt;0,AR4,0)</f>
        <v>0</v>
      </c>
      <c r="P48" s="78" t="s">
        <v>187</v>
      </c>
      <c r="Q48" s="100">
        <f>IF(BB9&lt;&gt;0,BB9,0)</f>
        <v>0</v>
      </c>
      <c r="R48" s="78" t="s">
        <v>188</v>
      </c>
      <c r="S48" s="100">
        <f>IF(AY9&lt;&gt;0,AY9,0)</f>
        <v>0</v>
      </c>
      <c r="T48" s="78" t="s">
        <v>189</v>
      </c>
      <c r="U48" s="100">
        <f>IF(AZ5&lt;&gt;0,AZ5,0)</f>
        <v>0</v>
      </c>
      <c r="V48" s="78" t="s">
        <v>190</v>
      </c>
      <c r="W48" s="100">
        <f>IF(AZ18&lt;&gt;0,AZ18,0)</f>
        <v>0</v>
      </c>
      <c r="X48" s="78" t="s">
        <v>191</v>
      </c>
      <c r="Y48" s="100">
        <f>IF(AZ17&lt;&gt;0,AZ17,0)</f>
        <v>0</v>
      </c>
      <c r="Z48" s="78" t="s">
        <v>192</v>
      </c>
      <c r="AA48" s="102">
        <f>IF(AR18&lt;&gt;0,AR18,0)</f>
        <v>0</v>
      </c>
      <c r="CX48" t="str">
        <f t="shared" ref="CX48:DO48" si="44">IF(CX47=0,0,(IF(CG$11="b",1,(IF(CG$11="c",0,"")))))</f>
        <v/>
      </c>
      <c r="CY48" t="str">
        <f t="shared" si="44"/>
        <v/>
      </c>
      <c r="CZ48" t="str">
        <f t="shared" si="44"/>
        <v/>
      </c>
      <c r="DA48" t="str">
        <f t="shared" si="44"/>
        <v/>
      </c>
      <c r="DB48" t="str">
        <f t="shared" si="44"/>
        <v/>
      </c>
      <c r="DC48" t="str">
        <f t="shared" si="44"/>
        <v/>
      </c>
      <c r="DD48" t="str">
        <f t="shared" si="44"/>
        <v/>
      </c>
      <c r="DE48" t="str">
        <f t="shared" si="44"/>
        <v/>
      </c>
      <c r="DF48" t="str">
        <f t="shared" si="44"/>
        <v/>
      </c>
      <c r="DG48" t="str">
        <f t="shared" si="44"/>
        <v/>
      </c>
      <c r="DH48" t="str">
        <f t="shared" si="44"/>
        <v/>
      </c>
      <c r="DI48" t="str">
        <f t="shared" si="44"/>
        <v/>
      </c>
      <c r="DJ48" t="str">
        <f t="shared" si="44"/>
        <v/>
      </c>
      <c r="DK48" t="str">
        <f t="shared" si="44"/>
        <v/>
      </c>
      <c r="DL48" t="str">
        <f t="shared" si="44"/>
        <v/>
      </c>
      <c r="DM48" t="str">
        <f t="shared" si="44"/>
        <v/>
      </c>
      <c r="DN48" t="str">
        <f t="shared" si="44"/>
        <v/>
      </c>
      <c r="DO48" t="str">
        <f t="shared" si="44"/>
        <v/>
      </c>
    </row>
    <row r="49" spans="8:119" ht="18" customHeight="1" x14ac:dyDescent="0.25">
      <c r="H49" s="67" t="s">
        <v>294</v>
      </c>
      <c r="I49" s="49">
        <f>IF(AND(BB13&gt;AV4,MAX(AN10,AW13,BB13)=BB13,MAX(AV18,AN12,AW9)=AW9,AW9&gt;0),MIN(BB13,AW9),IF(OR(AND(BB13&gt;AV4,MAX(AN10,AW13,BB13)=BB13,(OR(AND(AV18&gt;AW9,AT9&gt;0),AND(AV18&gt;AW9,AM13&gt;0,AR4&gt;0),AND(AN12&gt;AW9,AR4&gt;0),AND(AN12&gt;AW9,AR18&gt;0,AT9&gt;0)))),MAX(AN10,AW13,BB13)&lt;&gt;BB13),0,MIN(BB13,AW9)))</f>
        <v>0</v>
      </c>
      <c r="J49" s="47" t="s">
        <v>309</v>
      </c>
      <c r="K49" s="49">
        <f>IF(AND(BB9&gt;AW9,MAX(BB9,AN12,AV18)=BB9,MAX(AV4,AN10,AW13)=AV4,AV4&gt;0),MIN(BB9,AV4),IF(OR(AND(BB9&gt;AW9,MAX(BB9,AN12,AV18)=BB9,(OR(AND(AN10&gt;AV4,AR4&gt;0),AND(AN10&gt;AV4,AR18&gt;0,AT9&gt;0),AND(AW13&gt;AV4,AT9&gt;0),AND(AW13&gt;AV4,AM13&gt;0,AR4&gt;0)))),MAX(BB9,AN12,AV18)&lt;&gt;BB9),0,MIN(BB9,AV4)))</f>
        <v>0</v>
      </c>
      <c r="L49" s="47" t="s">
        <v>325</v>
      </c>
      <c r="M49" s="49">
        <f>IF(AND(AY9&gt;AT9,MAX(AZ18,AY9,AM13)=AY9,MAX(AV4,AN10,BB13)=AV4,AV4&gt;0),MIN(AY9,AV4),IF(OR(AND(AY9&gt;AT9,MAX(AZ18,AY9,AM13)=AY9,(OR(AND(BB13&gt;AV4,AW9&gt;0),AND(BB13&gt;AV4,AN12&gt;0,AR4&gt;0),AND(AN10&gt;AV4,AR4&gt;0),AND(AN10&gt;AV4,AZ17&gt;0,AW9&gt;0)))),MAX(AZ18,AY9,AM13)&lt;&gt;AY9),0,MIN(AY9,AV4)))</f>
        <v>0</v>
      </c>
      <c r="N49" s="47" t="s">
        <v>339</v>
      </c>
      <c r="O49" s="49">
        <f>IF(AND(AZ5&gt;AR4,MAX(AR18,AZ17,AZ5)=AZ5,MAX(AV4,AW13,BB13)=AV4,AV4&gt;0),MIN(AZ5,AV4),IF(OR(AND(AZ5&gt;AR4,MAX(AR18,AZ17,AZ5)=AZ5,(OR(AND(BB13&gt;AV4,AW9&gt;0),AND(BB13&gt;AV4,AW13&gt;0,AT9&gt;0),AND(AW13&gt;AV4,AT9&gt;0),AND(AW13&gt;AV4,AZ18&gt;0,AW9&gt;0)))),MAX(AR18,AZ17,AZ5)&lt;&gt;AZ5),0,MIN(AZ5,AV4)))</f>
        <v>0</v>
      </c>
      <c r="P49" s="47" t="s">
        <v>342</v>
      </c>
      <c r="Q49" s="49">
        <f>IF(AND(AW9&gt;BB9,MAX(AV18,AN12,AW9)=AW9,MAX(AZ4,AT13,AM9)=AZ4,AZ4&gt;0),MIN(AW9,AZ4),IF(OR(AND(AW9&gt;BB9,MAX(AV18,AN12,AW9)=AW9,(OR(AND(AM9&gt;AZ4,AZ5&gt;0),AND(AM9&gt;AZ4,AR18&gt;0,AY9&gt;0),AND(AT13&gt;AZ4,AY9&gt;0),AND(AT13&gt;AZ4,AM13&gt;0,AZ5&gt;0)))),MAX(AV18,AN12,AW9)&lt;&gt;AW9),0,MIN(AW9,AZ4)))</f>
        <v>0</v>
      </c>
      <c r="R49" s="47" t="s">
        <v>345</v>
      </c>
      <c r="S49" s="49">
        <f>IF(AND(AT9&gt;AY9,MAX(AZ18,AT9,AM13)=AT9,MAX(AM9,AY13,AZ4)=AZ4,AZ4&gt;0),MIN(AT9,AZ4),IF(OR(AND(AT9&gt;AY9,MAX(AZ18,AT9,AM13)=AT9,(OR(AND(AM9&gt;AZ4,AZ5&gt;0),AND(AM9&gt;AZ4,AZ17&gt;0,BB9&gt;0),AND(AY13&gt;AZ4,BB9&gt;0),AND(AY13&gt;AZ4,AN12&gt;0,AZ5&gt;0)))),MAX(AZ18,AT9,AM13)&lt;&gt;AT9),0,MIN(AT9,AZ4)))</f>
        <v>0</v>
      </c>
      <c r="T49" s="47" t="s">
        <v>348</v>
      </c>
      <c r="U49" s="49">
        <f>IF(AND(AR4&gt;AZ5,MAX(AR4,AZ17,AR18)=AR4,MAX(AT13,AY13,AZ4)=AZ4,AZ4&gt;0),MIN(AR4,AZ4),IF(OR(AND(AR4&gt;AZ5,MAX(AR4,AZ17,AR18)=AR4,(OR(AND(AT13&gt;AZ4,AY9&gt;0),AND(AT13&gt;AZ4,AZ18&gt;0,BB9&gt;0),AND(AY13&gt;AZ4,BB9&gt;0),AND(AY13&gt;AZ4,AV18&gt;0,AY9&gt;0)))),MAX(AR4,AZ17,AR18)&lt;&gt;AR4),0,MIN(AR4,AZ4)))</f>
        <v>0</v>
      </c>
      <c r="V49" s="47" t="s">
        <v>351</v>
      </c>
      <c r="W49" s="49">
        <f>IF(AND(AT9&gt;AZ18,MAX(AM13,AT9,AY9)=AT9,MAX(AM9,AY13,AZ4)=AY13,AY13&gt;0),MIN(AT9,AY13),IF(OR(AND(AT9&gt;AZ18,MAX(AM13,AT9,AY9)=AT9,(OR(AND(AM9&gt;AY13,AZ17&gt;0),AND(AM9&gt;AY13,AZ5&gt;0,BB13&gt;0),AND(AZ4&gt;AY13,BB13&gt;0),AND(AZ4&gt;AY13,AN10&gt;0,AZ17&gt;0)))),MAX(AM13,AT9,AY9)&lt;&gt;AT9),0,MIN(AT9,AY13)))</f>
        <v>0</v>
      </c>
      <c r="X49" s="47" t="s">
        <v>354</v>
      </c>
      <c r="Y49" s="49">
        <f>IF(AND(AR4&gt;AZ17,MAX(AR4,AZ5,AR18)=AR4,MAX(AT13,AY13,AZ4)=AY13,AY13&gt;0),MIN(AR4,AY13),IF(OR(AND(AR4&gt;AZ17,MAX(AR4,AZ5,AR18)=AR4,(OR(AND(AT13&gt;AY13,AZ18&gt;0),AND(AT13&gt;AY13,AY9&gt;0,BB13&gt;0),AND(AZ4&gt;AY13,BB13&gt;0),AND(AZ4&gt;AY13,AW13&gt;0,AZ18&gt;0)))),MAX(AR4,AZ5,AR18)&lt;&gt;AR4),0,MIN(AR4,AY13)))</f>
        <v>0</v>
      </c>
      <c r="Z49" s="47" t="s">
        <v>357</v>
      </c>
      <c r="AA49" s="103">
        <f>IF(AND(AR4&gt;AR18,MAX(AR4,AZ5,AZ17)=AR4,MAX(AT13,AY13,AZ4)=AT13,AT13&gt;0),MIN(AR4,AT13),IF(OR(AND(AR4&gt;AR18,MAX(AR4,AZ5,AZ17)=AR4,(OR(AND(AZ4&gt;AT13,AW13&gt;0),AND(AZ4&gt;AT13,BB13&gt;0,AV18&gt;0),AND(AY13&gt;AZ4,AV18&gt;0),AND(AY13&gt;AZ4,BB9&gt;0,AW13&gt;0)))),MAX(AR4,AZ5,AZ17)&lt;&gt;AR4),0,MIN(AR4,AT13)))</f>
        <v>0</v>
      </c>
    </row>
    <row r="50" spans="8:119" ht="18" customHeight="1" x14ac:dyDescent="0.25">
      <c r="H50" s="67" t="s">
        <v>295</v>
      </c>
      <c r="I50" s="49">
        <f>IF(AND(AW13&gt;AV4,MAX(BB13,AW13,AN10)=AW13,MAX(AM13,AT9,AZ18)=AT9,AT9&gt;0),MIN(AW13,AT9),IF(OR(AND(AW13&gt;AV4,MAX(BB13,AW13,AN10)=AW13,(OR(AND(AZ18&gt;AT9,AW9&gt;0),AND(AZ18&gt;AT9,AN12&gt;0,AR4&gt;0),AND(AM13&gt;AT9,AR4&gt;0),AND(AM13&gt;AT9,AZ17&gt;0,AW9&gt;0)))),MAX(BB13,AW13,AN10)&lt;&gt;AW13),0,MIN(AW13,AT9)))</f>
        <v>0</v>
      </c>
      <c r="J50" s="47" t="s">
        <v>310</v>
      </c>
      <c r="K50" s="49">
        <f>IF(AND(AV18&gt;AW9,MAX(BB9,AN12,AV18)=AV18,MAX(AM13,AT9,AY9)=AT9,AT9&gt;0),MIN(AV18,AT9),IF(OR(AND(AV18&gt;AW9,MAX(BB9,AN12,AV18)=AV18,(OR(AND(AM13&gt;AT9,AR4&gt;0),AND(AM13&gt;AT9,AZ5&gt;0,AV4&gt;0),AND(AY9&gt;AT9,AV4&gt;0),AND(AY9&gt;AT9,AN10&gt;0,AR4&gt;0)))),MAX(BB9,AN12,AV18)&lt;&gt;AV18),0,MIN(AV18,AT9)))</f>
        <v>0</v>
      </c>
      <c r="L50" s="47" t="s">
        <v>324</v>
      </c>
      <c r="M50" s="49">
        <f>IF(AND(AZ18&gt;AT9,MAX(AZ18,AY9,AM13)=AZ18,MAX(AN12,AW9,BB9)=AW9,AW9&gt;0),MIN(AZ18,AW9),IF(OR(AND(AZ18&gt;AT9,MAX(AZ18,AY9,AM13)=AZ18,(OR(AND(BB9&gt;AW9,AV4&gt;0),AND(BB9&gt;AW9,AN10&gt;0,AR4&gt;0),AND(AN12&gt;AW9,AR4&gt;0),AND(AN12&gt;AW9,AZ5&gt;0,AV4&gt;0)))),MAX(AZ18,AY9,AM13)&lt;&gt;AZ18),0,MIN(AZ18,AW9)))</f>
        <v>0</v>
      </c>
      <c r="N50" s="47" t="s">
        <v>340</v>
      </c>
      <c r="O50" s="49">
        <f>IF(AND(AZ17&gt;AR4,MAX(AR18,AZ17,AZ5)=AZ17,MAX(AV18,AW9,BB9)=AW9,AW9&gt;0),MIN(AZ17,AW9),IF(OR(AND(AZ17&gt;AR4,MAX(AR18,AZ17,AZ5)=AZ17,(OR(AND(BB9&gt;AW9,AV4&gt;0),AND(BB9&gt;AW9,AN10&gt;0,AR4&gt;0),AND(AV18&gt;AW9,AT9&gt;0),AND(AV18&gt;AW9,AM13&gt;0,AR4&gt;0)))),MAX(AR18,AZ17,AZ5)&lt;&gt;AZ17),0,MIN(AZ17,AW9)))</f>
        <v>0</v>
      </c>
      <c r="P50" s="47" t="s">
        <v>343</v>
      </c>
      <c r="Q50" s="49">
        <f>IF(AND(AV18&gt;BB9,MAX(AV18,AN12,AW9)=AV18,MAX(AM13,AT9,AY9)=AY9,AY9&gt;0),MIN(AV18,AY9),IF(OR(AND(AV18&gt;BB9,MAX(AV18,AN12,AW9)=AV18,(OR(AND(AM13&gt;AY9,AZ5&gt;0),AND(AM13&gt;AY9,AR4&gt;0,AZ4&gt;0),AND(AT9&gt;AY9,AZ4&gt;0),AND(AT9&gt;AY9,AM9&gt;0,AZ5&gt;0)))),MAX(AV18,AN12,AW9)&lt;&gt;AV18),0,MIN(AV18,AY9)))</f>
        <v>0</v>
      </c>
      <c r="R50" s="47" t="s">
        <v>346</v>
      </c>
      <c r="S50" s="49">
        <f>IF(AND(AZ18&gt;AY9,MAX(AZ18,AT9,AM13)=AZ18,MAX(AW9,AN12,BB9)=BB9,BB9&gt;0),MIN(AZ18,BB9),IF(OR(AND(AZ18&gt;AY9,MAX(AZ18,AT9,AM13)=AZ18,(OR(AND(AN12&gt;BB9,AZ5&gt;0),AND(AN12&gt;BB9,AR4&gt;0,AZ4&gt;0),AND(AW9&gt;BB9,AZ4&gt;0),AND(AW9&gt;BB9,AM9&gt;0,AZ5&gt;0)))),MAX(AZ18,AT9,AM13)&lt;&gt;AZ18),0,MIN(AZ18,BB9)))</f>
        <v>0</v>
      </c>
      <c r="T50" s="47" t="s">
        <v>349</v>
      </c>
      <c r="U50" s="49">
        <f>IF(AND(AZ17&gt;AZ5,MAX(AR4,AZ17,AR18)=AZ17,MAX(AV18,AW9,BB9)=BB9,BB9&gt;0),MIN(AZ17,BB9),IF(OR(AND(AZ17&gt;AZ5,MAX(AR4,AZ17,AR18)=AZ17,(OR(AND(AV18&gt;BB9,AY9&gt;0),AND(AV18&gt;BB9,AT9&gt;0,AZ4&gt;0),AND(AW9&gt;BB9,AZ4&gt;0),AND(AW9&gt;BB9,AT13&gt;0,AY9&gt;0)))),MAX(AR4,AZ17,AR18)&lt;&gt;AZ17),0,MIN(AZ17,BB9)))</f>
        <v>0</v>
      </c>
      <c r="V50" s="47" t="s">
        <v>352</v>
      </c>
      <c r="W50" s="49">
        <f>IF(AND(AY9&gt;AZ18,MAX(AM13,AT9,AY9)=AY9,MAX(AV4,AN10,BB13)=BB13,BB13&gt;0),MIN(AY9,BB13),IF(OR(AND(AY9&gt;AZ18,MAX(AM13,AT9,AY9)=AY9,(OR(AND(AN10&gt;BB13,AZ17&gt;0),AND(AN10&gt;BB13,AR4&gt;0,AY13&gt;0),AND(AV4&gt;BB13,AY13&gt;0),AND(AV4&gt;BB13,AM9&gt;0,AZ17&gt;0)))),MAX(AM13,AT9,AY9)&lt;&gt;AY9),0,MIN(AY9,BB13)))</f>
        <v>0</v>
      </c>
      <c r="X50" s="47" t="s">
        <v>355</v>
      </c>
      <c r="Y50" s="49">
        <f>IF(AND(AZ5&gt;AZ17,MAX(AR4,AZ5,AR18)=AZ5,MAX(AV4,AW13,BB13)=BB13,BB13&gt;0),MIN(AZ5,BB13),IF(OR(AND(AZ5&gt;AZ17,MAX(AR4,AZ5,AR18)=AZ5,(OR(AND(AV4&gt;BB13,AY13&gt;0),AND(AV4&gt;BB13,AT13&gt;0,AZ18&gt;0),AND(AW13&gt;BB13,AZ18&gt;0),AND(AW13&gt;BB13,AT9&gt;0,AY13&gt;0)))),MAX(AR4,AZ5,AR18)&lt;&gt;AZ5),0,MIN(AZ5,BB13)))</f>
        <v>0</v>
      </c>
      <c r="Z50" s="47" t="s">
        <v>358</v>
      </c>
      <c r="AA50" s="103">
        <f>IF(AND(AZ5&gt;AR18,MAX(AR4,AZ5,AZ17)=AZ5,MAX(AV4,AW13,BB13)=AW13,AW13&gt;0),MIN(AZ5,AW13),IF(OR(AND(AZ5&gt;AR18,MAX(AR4,AZ5,AZ17)=AZ5,(OR(AND(BB13&gt;AW13,AV18&gt;0),AND(BB13&gt;AW13,AW9&gt;0,AT13&gt;0),AND(AV4&gt;AW13,AT13&gt;0),AND(AV4&gt;AW13,AY13&gt;0,AV18&gt;0)))),MAX(AR4,AZ5,AZ17)&lt;&gt;AZ5),0,MIN(AZ5,AW13)))</f>
        <v>0</v>
      </c>
      <c r="CX50" t="str">
        <f t="shared" ref="CX50:DF50" si="45">IF(CX$7="b",1,(IF(CX$7="d",0,"")))</f>
        <v/>
      </c>
      <c r="CY50" t="str">
        <f t="shared" si="45"/>
        <v/>
      </c>
      <c r="CZ50" t="str">
        <f t="shared" si="45"/>
        <v/>
      </c>
      <c r="DA50" t="str">
        <f t="shared" si="45"/>
        <v/>
      </c>
      <c r="DB50" t="str">
        <f t="shared" si="45"/>
        <v/>
      </c>
      <c r="DC50" t="str">
        <f t="shared" si="45"/>
        <v/>
      </c>
      <c r="DD50" t="str">
        <f t="shared" si="45"/>
        <v/>
      </c>
      <c r="DE50" t="str">
        <f t="shared" si="45"/>
        <v/>
      </c>
      <c r="DF50" t="str">
        <f t="shared" si="45"/>
        <v/>
      </c>
      <c r="DG50" t="str">
        <f t="shared" ref="DG50:DO50" si="46">IF(DG$7="b",1,(IF(DG$7="d",0,"")))</f>
        <v/>
      </c>
      <c r="DH50" t="str">
        <f t="shared" si="46"/>
        <v/>
      </c>
      <c r="DI50" t="str">
        <f t="shared" si="46"/>
        <v/>
      </c>
      <c r="DJ50" t="str">
        <f t="shared" si="46"/>
        <v/>
      </c>
      <c r="DK50" t="str">
        <f t="shared" si="46"/>
        <v/>
      </c>
      <c r="DL50" t="str">
        <f t="shared" si="46"/>
        <v/>
      </c>
      <c r="DM50" t="str">
        <f t="shared" si="46"/>
        <v/>
      </c>
      <c r="DN50" t="str">
        <f t="shared" si="46"/>
        <v/>
      </c>
      <c r="DO50" t="str">
        <f t="shared" si="46"/>
        <v/>
      </c>
    </row>
    <row r="51" spans="8:119" ht="18" customHeight="1" x14ac:dyDescent="0.25">
      <c r="H51" s="67" t="s">
        <v>296</v>
      </c>
      <c r="I51" s="49">
        <f>IF(AND(AN10&gt;AV4,MAX(AN10,AW13,BB13)=AN10,MAX(AM13,AT9,AZ18)=AT9,AT9&gt;0),MIN(AN10,AR4),IF(OR(AND(AN10&gt;AV4,MAX(AN10,AW13,BB13)=AN10,(OR(AND(AR18&gt;AR4,AT9&gt;0),AND(AR18&gt;AR4,AZ18&gt;0,AW9&gt;0),AND(AZ17&gt;AR4,AW9&gt;0),AND(AZ17&gt;AR4,AV18&gt;0,AT9&gt;0)))),MAX(AN10,AW13,BB13)&lt;&gt;AN10),0,MIN(AN10,AR4)))</f>
        <v>0</v>
      </c>
      <c r="J51" s="47" t="s">
        <v>311</v>
      </c>
      <c r="K51" s="49">
        <f>IF(AND(AN12&gt;AW9,MAX(BB9,AN12,AV18)=AN12,MAX(AR4,AZ5,AR18)=AR4,AR4&gt;0),MIN(AN12,AR4),IF(OR(AND(AN12&gt;AW9,MAX(BB9,AN12,AV18)=AN12,(OR(AND(AR18&gt;AR4,AT9&gt;0),AND(AR18&gt;AR4,AY9&gt;0,AV4&gt;0),AND(AZ5&gt;AR4,AV4&gt;0),AND(AZ5&gt;AR4,AW13&gt;0,AT9&gt;0)))),MAX(BB9,AN12,AV18)&lt;&gt;AN12),0,MIN(AN12,AR4)))</f>
        <v>0</v>
      </c>
      <c r="L51" s="47" t="s">
        <v>326</v>
      </c>
      <c r="M51" s="49">
        <f>IF(AND(AM13&gt;AT9,MAX(AZ18,AY9,AM13)=AM13,MAX(AZ17,AZ5,AR4)=AR4,AR4&gt;0),MIN(AM13,AR4),IF(OR(AND(AM13&gt;AT9,MAX(AZ18,AY9,AM13)=AM13,(OR(AND(AZ17&gt;AR4,AW9&gt;0),AND(AZ17&gt;AR4,BB9&gt;0,AV4&gt;0),AND(AZ5&gt;AR4,AV4&gt;0),AND(AZ5&gt;AR4,BB13&gt;0,AW9&gt;0)))),MAX(AZ18,AY9,AM13)&lt;&gt;AM13),0,MIN(AM13,AR4)))</f>
        <v>0</v>
      </c>
      <c r="N51" s="47" t="s">
        <v>341</v>
      </c>
      <c r="O51" s="49">
        <f>IF(AND(AR18&gt;AR4,MAX(AR18,AZ17,AZ5)=AR18,MAX(AT9,AY9,AZ18)=AT9,AT9&gt;0),MIN(AR18,AT9),IF(OR(AND(AR18&gt;AR4,MAX(AR18,AZ17,AZ5)=AR18,(OR(AND(AY9&gt;AT9,AV4&gt;0),AND(AY9&gt;AT9,BB13&gt;0,AW9&gt;0),AND(AZ18&gt;AT9,AW9&gt;0),AND(AZ18&gt;AT9,BB9&gt;0,AV4&gt;0)))),MAX(AR18,AZ17,AZ5)&lt;&gt;AR18),0,MIN(AR18,AT9)))</f>
        <v>0</v>
      </c>
      <c r="P51" s="47" t="s">
        <v>344</v>
      </c>
      <c r="Q51" s="49">
        <f>IF(AND(AN12&gt;BB9,MAX(AV18,AN12,AW9)=AN12,MAX(AR18,AZ5,AR4)=AZ5,AZ5&gt;0),MIN(AN12,AZ5),IF(OR(AND(AN12&gt;BB9,MAX(AV18,AN12,AW9)=AN12,(OR(AND(AR4&gt;AZ5,AZ4&gt;0),AND(AR4&gt;AZ5,AT13&gt;0,AY9&gt;0),AND(AR18&gt;AZ5,AY9&gt;0),AND(AR18&gt;AZ5,AT9&gt;0,AZ4&gt;0)))),MAX(AV18,AN12,AW9)&lt;&gt;AN12),0,MIN(AN12,AZ5)))</f>
        <v>0</v>
      </c>
      <c r="R51" s="47" t="s">
        <v>347</v>
      </c>
      <c r="S51" s="49">
        <f>IF(AND(AM13&gt;AY9,MAX(AM13,AT9,AZ18)=AM13,MAX(AZ17,AZ5,AR4)=AZ5,AZ5&gt;0),MIN(AM13,AZ5),IF(OR(AND(AM13&gt;AY9,MAX(AM13,AT9,AZ18)=AM13,(OR(AND(AZ17&gt;AZ5,BB9&gt;0),AND(AZ17&gt;AZ5,AW9&gt;0,AZ4&gt;0),AND(AR4&gt;AZ5,AZ4&gt;0),AND(AR4&gt;AZ5,AT13&gt;0,AY9&gt;0)))),MAX(AM13,AT9,AZ18)&lt;&gt;AM13),0,MIN(AM13,AZ5)))</f>
        <v>0</v>
      </c>
      <c r="T51" s="47" t="s">
        <v>350</v>
      </c>
      <c r="U51" s="49">
        <f>IF(AND(AR18&gt;AZ5,MAX(AR4,AZ17,AR18)=AR18,MAX(AT9,AY9,AZ18)=AY9,AY9&gt;0),MIN(AR18,AY9),IF(OR(AND(AR18&gt;AZ5,MAX(AR4,AZ17,AR18)=AR18,(OR(AND(AZ18&gt;AY9,BB9&gt;0),AND(AZ18&gt;AY9,AW9&gt;0,AZ4&gt;0),AND(AT9&gt;AY9,AZ4&gt;0),AND(AT9&gt;AY9,AY13&gt;0,BB9&gt;0)))),MAX(AR4,AZ17,AR18)&lt;&gt;AR18),0,MIN(AR18,AY9)))</f>
        <v>0</v>
      </c>
      <c r="V51" s="47" t="s">
        <v>353</v>
      </c>
      <c r="W51" s="49">
        <f>IF(AND(AM13&gt;AZ18,MAX(AM13,AT9,AY9)=AM13,MAX(AZ17,AZ5,AR4)=AZ17,AZ17&gt;0),MIN(AM13,AZ17),IF(OR(AND(AM13&gt;AZ18,MAX(AM13,AT9,AY9)=AM13,(OR(AND(AR4&gt;AZ17,AY13&gt;0),AND(AR4&gt;AZ17,AZ4&gt;0,BB13&gt;0),AND(AZ5&gt;AZ17,BB13&gt;0),AND(AZ5&gt;AZ17,AV4&gt;0,AY13&gt;0)))),MAX(AM13,AT9,AY9)&lt;&gt;AM13),0,MIN(AM13,AZ17)))</f>
        <v>0</v>
      </c>
      <c r="X51" s="47" t="s">
        <v>356</v>
      </c>
      <c r="Y51" s="49">
        <f>IF(AND(AR18&gt;AZ17,MAX(AR4,AZ5,AR18)=AR18,MAX(AT9,AY9,AZ18)=AZ18,AZ18&gt;0),MIN(AR18,AZ18),IF(OR(AND(AR18&gt;AZ17,MAX(AR4,AZ5,AR18)=AR18,(OR(AND(AT9&gt;AZ18,AY13&gt;0),AND(AT9&gt;AZ18,AZ4&gt;0,BB13&gt;0),AND(AY9&gt;AZ18,BB13&gt;0),AND(AY9&gt;AZ18,AV4&gt;0,AY13&gt;0)))),MAX(AR4,AZ5,AR18)&lt;&gt;AR18),0,MIN(AR18,AZ18)))</f>
        <v>0</v>
      </c>
      <c r="Z51" s="47" t="s">
        <v>359</v>
      </c>
      <c r="AA51" s="103">
        <f>IF(AND(AZ17&gt;AR18,MAX(AR4,AZ5,AZ17)=AZ17,MAX(AV18,AW9,BB9)=AV18,AV18&gt;0),MIN(AZ17,AV18),IF(OR(AND(AZ17&gt;AR18,MAX(AR4,AZ5,AZ17)=AZ17,(OR(AND(BB9&gt;AV18,AW13&gt;0),AND(BB9&gt;AV18,AV4&gt;0,AT13&gt;0),AND(AW9&gt;AV18,AT13&gt;0),AND(AW9&gt;AT13,AZ4&gt;0,AW13&gt;0)))),MAX(AR4,AZ5,AZ17)&lt;&gt;AZ17),0,MIN(AZ17,AV18)))</f>
        <v>0</v>
      </c>
      <c r="CX51" t="str">
        <f t="shared" ref="CX51:DF51" si="47">IF(CX50=0,0,(IF(CX$8="b",1,(IF(CX$8="d",0,"")))))</f>
        <v/>
      </c>
      <c r="CY51" t="str">
        <f t="shared" si="47"/>
        <v/>
      </c>
      <c r="CZ51" t="str">
        <f t="shared" si="47"/>
        <v/>
      </c>
      <c r="DA51" t="str">
        <f t="shared" si="47"/>
        <v/>
      </c>
      <c r="DB51" t="str">
        <f t="shared" si="47"/>
        <v/>
      </c>
      <c r="DC51" t="str">
        <f t="shared" si="47"/>
        <v/>
      </c>
      <c r="DD51" t="str">
        <f t="shared" si="47"/>
        <v/>
      </c>
      <c r="DE51" t="str">
        <f t="shared" si="47"/>
        <v/>
      </c>
      <c r="DF51" t="str">
        <f t="shared" si="47"/>
        <v/>
      </c>
      <c r="DG51" t="str">
        <f t="shared" ref="DG51:DO51" si="48">IF(DG50=0,0,(IF(DG$8="b",1,(IF(DG$8="d",0,"")))))</f>
        <v/>
      </c>
      <c r="DH51" t="str">
        <f t="shared" si="48"/>
        <v/>
      </c>
      <c r="DI51" t="str">
        <f t="shared" si="48"/>
        <v/>
      </c>
      <c r="DJ51" t="str">
        <f t="shared" si="48"/>
        <v/>
      </c>
      <c r="DK51" t="str">
        <f t="shared" si="48"/>
        <v/>
      </c>
      <c r="DL51" t="str">
        <f t="shared" si="48"/>
        <v/>
      </c>
      <c r="DM51" t="str">
        <f t="shared" si="48"/>
        <v/>
      </c>
      <c r="DN51" t="str">
        <f t="shared" si="48"/>
        <v/>
      </c>
      <c r="DO51" t="str">
        <f t="shared" si="48"/>
        <v/>
      </c>
    </row>
    <row r="52" spans="8:119" ht="18" customHeight="1" x14ac:dyDescent="0.25">
      <c r="H52" s="67" t="s">
        <v>297</v>
      </c>
      <c r="I52" s="49">
        <f>IF(AND(BB13&gt;AV4,MAX(AN10,AW13,BB13)=BB13,MAX(AV18,AN12,AW9)=AV18,MAX(AM13,AT9)=AT9),MIN(BB13,AV18,AT9),IF(AND(BB13&gt;AV4,MAX(AN10,AW13,BB13)=BB13,MAX(AV18,AN12,AW9)=AV18,MAX(AM13,AT9)&lt;&gt;AT9,AR4=0),MIN(BB13,AV18,AT9),IF(AND(BB13&gt;AV4,MAX(AN10,AW13,BB13)=BB13,MAX(AV18,AN12,AW9)&lt;&gt;AV18,AR4=0),MIN(BB13,AV18,AT9),0)))</f>
        <v>0</v>
      </c>
      <c r="J52" s="47" t="s">
        <v>312</v>
      </c>
      <c r="K52" s="49">
        <f>IF(AND(BB9&gt;AW9,MAX(AV18,AN12,BB9)=BB9,MAX(AV4,AN10,AW13)=AW13,MAX(AT9,AM13)=AT9),MIN(BB9,AW13,AT9),IF(AND(BB9&gt;AW9,MAX(AV18,AN12,BB9)=BB9,MAX(AV4,AN10,AW13)=AW13,MAX(AT9,AM13)&lt;&gt;AT9,AR4=0),MIN(BB9,AW13,AT9),IF(AND(BB9&gt;AW9,MAX(AV18,AN12,BB9)=BB9,MAX(AV4,AN10,AW13)&lt;&gt;AW13,AR4=0),MIN(BB9,AW13,AT9),0)))</f>
        <v>0</v>
      </c>
      <c r="L52" s="47" t="s">
        <v>330</v>
      </c>
      <c r="M52" s="49">
        <f>IF(AND(AY9&gt;AT9,MAX(AM13,AY9,AZ18)=AY9,MAX(AV4,AN10,BB13)=BB13,MAX(AN12,AW9)=AW9),MIN(AY9,BB13,AW9),IF(AND(AY9&gt;AT9,MAX(AM13,AY9,AZ18)=AY9,MAX(AV4,AN10,BB13)=BB13,MAX(AN12,AW9)&lt;&gt;AW9,AR4=0),MIN(AY9,BB13,AW9),IF(AND(AY9&gt;AT9,MAX(AM13,AY9,AZ18)=AY9,MAX(AV4,AN10,BB13)&lt;&gt;BB13,AR4=0),MIN(AY9,BB13,AW9),0)))</f>
        <v>0</v>
      </c>
      <c r="N52" s="47" t="s">
        <v>401</v>
      </c>
      <c r="O52" s="49">
        <f>IF(AND(AZ5&gt;AR4,MAX(AZ5,AZ17,AR18)=AZ5,MAX(AV4,AW13,BB13)=BB13,MAX(AV18,AW9)=AW9),MIN(AZ5,BB13,AW9),IF(AND(AZ5&gt;AR4,MAX(AZ5,AZ17,AR18)=AZ5,MAX(AV4,AW13,BB13)=BB13,MAX(AV18,AW9)&lt;&gt;AW9,AT9=0),MIN(AZ5,BB13,AW9),IF(AND(AZ5&gt;AR4,MAX(AZ5,AZ17,AR18)=AZ5,MAX(AV4,AW13,BB13)&lt;&gt;BB13,AT9=0),MIN(AZ5,BB13,AW9),0)))</f>
        <v>0</v>
      </c>
      <c r="P52" s="47" t="s">
        <v>407</v>
      </c>
      <c r="Q52" s="49">
        <f>IF(AND(AW9&gt;BB9,MAX(AV18,AN12,AW9)=AW9,MAX(AM9,AT13,AZ4)=AT13,MAX(AM13,AY9)=AY9),MIN(AW9,AT13,AY9),IF(AND(AW9&gt;BB9,MAX(AV18,AN12,AW9)=AW9,MAX(AM9,AT13,AZ4)=AT13,MAX(AM13,AY9)&lt;&gt;AY9,AZ5=0),MIN(AW9,AT13,AY9),IF(AND(AW9&gt;BB9,MAX(AV18,AN12,AW9)=AW9,MAX(AM9,AT13,AZ4)&lt;&gt;AT13,AZ5=0),MIN(AW9,AT13,AY9),0)))</f>
        <v>0</v>
      </c>
      <c r="R52" s="47" t="s">
        <v>413</v>
      </c>
      <c r="S52" s="49">
        <f>IF(AND(AT9&gt;AY9,MAX(AT9,AM13,AZ18)=AT9,MAX(AM9,AY13,AZ4)=AY13,MAX(AN12,BB9)=BB9),MIN(AT9,AY13,BB9),IF(AND(AT9&gt;AY9,MAX(AT9,AM13,AZ18)=AT9,MAX(AM9,AY13,AZ4)=AY13,MAX(AN12,BB9)&lt;&gt;BB9,AZ5=0),MIN(AT9,AY13,BB9),IF(AND(AT9&gt;AY9,MAX(AT9,AY9,AZ18)=AT9,MAX(AM9,AY13,AZ4)&lt;&gt;AY13,AZ5=0),MIN(AT9,AY13,BB9),0)))</f>
        <v>0</v>
      </c>
      <c r="T52" s="47" t="s">
        <v>419</v>
      </c>
      <c r="U52" s="49">
        <f>IF(AND(AR4&gt;AZ5,MAX(AR4,AZ17,AR18)=AR4,MAX(AT13,AY13,AZ4)=AY13,MAX(AV18,BB9)=BB9),MIN(AR4,AY13,BB9),IF(AND(AR4&gt;AZ5,MAX(AR4,AZ17,AR18)=AR4,MAX(AT13,AY13,AZ4)=AY13,MAX(AV18,BB9)&lt;&gt;BB9,AY9=0),MIN(AR4,AY13,BB9),IF(AND(AR4&gt;AZ5,MAX(AR4,AZ17,AR18)=AR4,MAX(AT13,AY13,AZ4)&lt;&gt;AY13,AY9=0),MIN(AR4,AY13,BB9),0)))</f>
        <v>0</v>
      </c>
      <c r="V52" s="47" t="s">
        <v>425</v>
      </c>
      <c r="W52" s="49">
        <f>IF(AND(AT9&gt;AZ18,MAX(AM13,AT9,AY9)=AT9,MAX(AM9,AY13,AZ4)=AZ4,MAX(AN10,BB13)=BB13),MIN(AT9,AZ4,BB13),IF(AND(AT9&gt;AZ18,MAX(AM13,AT9,AY9)=AT9,MAX(AM9,AY13,AZ4)=AZ4,MAX(AN10,BB13)&lt;&gt;BB13,AZ17=0),MIN(AT9,AZ4,BB13),IF(AND(AT9&gt;AZ18,MAX(AM13,AT9,AY9)=AT9,MAX(AM9,AY13,AZ4)&lt;&gt;AZ4,AZ17=0),MIN(AT9,AZ4,BB13),0)))</f>
        <v>0</v>
      </c>
      <c r="X52" s="47" t="s">
        <v>431</v>
      </c>
      <c r="Y52" s="49">
        <f>IF(AND(AR4&gt;AZ17,MAX(AR4,AZ5,AR18)=AR4,MAX(AT13,AY13,AZ4)=AZ4,MAX(AW13,BB13)=BB13),MIN(AR4,AZ4,BB13),IF(AND(AR4&gt;AZ17,MAX(AR4,AZ5,AR18)=AR4,MAX(AT13,AY13,AZ4)=AZ4,MAX(AW13,BB13)&lt;&gt;BB13,AZ18=0),MIN(AR4,AZ4,BB13),IF(AND(AR4&gt;AZ17,MAX(AR4,AZ5,AR18)=AR4,MAX(AT13,AY13,AZ4)&lt;&gt;AZ4,AZ18=0),MIN(AR4,AZ4,BB13),0)))</f>
        <v>0</v>
      </c>
      <c r="Z52" s="47" t="s">
        <v>437</v>
      </c>
      <c r="AA52" s="103">
        <f>IF(AND(AR4&gt;AR18,MAX(AR4,AZ5,AZ17)=AR4,MAX(AT13,AY13,AZ4)=AZ4,MAX(AW13,BB13)=AW13),MIN(AR4,AZ4,AW13),IF(AND(AR4&gt;AR18,MAX(AR4,AZ5,AZ17)=AR4,MAX(AT13,AY13,AZ4)=AZ4,MAX(AW13,BB13)&lt;&gt;AW13,AV18=0),MIN(AR4,AZ4,AW13),IF(AND(AR4&gt;AR18,MAX(AR4,AZ5,AZ17)=AR4,MAX(AT13,AY13,AZ4)&lt;&gt;AZ4,AY9=0),MIN(AR4,AZ4,AW13),0)))</f>
        <v>0</v>
      </c>
      <c r="CX52" t="str">
        <f t="shared" ref="CX52:DF52" si="49">IF(CX51=0,0,(IF(CX$9="b",1,(IF(CX$9="d",0,"")))))</f>
        <v/>
      </c>
      <c r="CY52" t="str">
        <f t="shared" si="49"/>
        <v/>
      </c>
      <c r="CZ52" t="str">
        <f t="shared" si="49"/>
        <v/>
      </c>
      <c r="DA52" t="str">
        <f t="shared" si="49"/>
        <v/>
      </c>
      <c r="DB52" t="str">
        <f t="shared" si="49"/>
        <v/>
      </c>
      <c r="DC52" t="str">
        <f t="shared" si="49"/>
        <v/>
      </c>
      <c r="DD52" t="str">
        <f t="shared" si="49"/>
        <v/>
      </c>
      <c r="DE52" t="str">
        <f t="shared" si="49"/>
        <v/>
      </c>
      <c r="DF52" t="str">
        <f t="shared" si="49"/>
        <v/>
      </c>
      <c r="DG52" t="str">
        <f t="shared" ref="DG52:DO52" si="50">IF(DG51=0,0,(IF(DG$9="b",1,(IF(DG$9="d",0,"")))))</f>
        <v/>
      </c>
      <c r="DH52" t="str">
        <f t="shared" si="50"/>
        <v/>
      </c>
      <c r="DI52" t="str">
        <f t="shared" si="50"/>
        <v/>
      </c>
      <c r="DJ52" t="str">
        <f t="shared" si="50"/>
        <v/>
      </c>
      <c r="DK52" t="str">
        <f t="shared" si="50"/>
        <v/>
      </c>
      <c r="DL52" t="str">
        <f t="shared" si="50"/>
        <v/>
      </c>
      <c r="DM52" t="str">
        <f t="shared" si="50"/>
        <v/>
      </c>
      <c r="DN52" t="str">
        <f t="shared" si="50"/>
        <v/>
      </c>
      <c r="DO52" t="str">
        <f t="shared" si="50"/>
        <v/>
      </c>
    </row>
    <row r="53" spans="8:119" ht="18" customHeight="1" x14ac:dyDescent="0.25">
      <c r="H53" s="67" t="s">
        <v>298</v>
      </c>
      <c r="I53" s="49">
        <f>IF(AND(BB13&gt;AV4,MAX(AN10,AW13,BB13)=BB13,MAX(AV18,AN12,AW9)=AN12,MAX(AR4,AR18)=AR4),MIN(BB13,AN12,AR4),IF(AND(BB13&gt;AV4,MAX(AN10,AW13,BB13)=BB13,MAX(AV18,AN12,AW9)=AN12,MAX(AR4,AR18)&lt;&gt;AR4,AT9=0),MIN(BB13,AN12,AR4),IF(AND(BB13&gt;AV4,MAX(AN10,AW13,BB13)=BB13,MAX(AV18,AN12,AW9)&lt;&gt;AN12,AT9=0),MIN(BB13,AN12,AR4),0)))</f>
        <v>0</v>
      </c>
      <c r="J53" s="47" t="s">
        <v>313</v>
      </c>
      <c r="K53" s="49">
        <f>IF(AND(BB9&gt;AW9,MAX(AV18,AN12,BB9)=BB9,MAX(AV4,AN10,AW13)=AN10,MAX(AR4,AR18)=AR4),MIN(BB9,AN10,AR4),IF(AND(BB9&gt;AW9,MAX(AV18,AN12,BB9)=BB9,MAX(AV4,AN10,AW13)=AN10,MAX(AR4,AR18)&lt;&gt;AR4,AT9=0),MIN(BB9,AN10,AR4),IF(AND(BB9&gt;AW9,MAX(AV18,AN12,BB9)=BB9,MAX(AV4,AN10,AW13)&lt;&gt;AN10,AT9=0),MIN(BB9,AN10,AR4),0)))</f>
        <v>0</v>
      </c>
      <c r="L53" s="47" t="s">
        <v>327</v>
      </c>
      <c r="M53" s="49">
        <f>IF(AND(AY9&gt;AT9,MAX(AM13,AY9,AZ18)=AY9,MAX(AV4,AN10,BB13)=AN10,MAX(AR4,AZ17)=AR4),MIN(AY9,AN10,AR4),IF(AND(AY9&gt;AT9,MAX(AM13,AY9,AZ18)=AY9,MAX(AV4,AN10,BB13)=AN10,MAX(AR4,AZ17)&lt;&gt;AR4,AW9=0),MIN(AY9,AN10,AR4),IF(AND(AY9&gt;AT9,MAX(AM13,AY9,AZ18)=AY9,MAX(AV4,AN10,BB13)&lt;&gt;AN10,AW9=0),MIN(AY9,AN10,AR4),0)))</f>
        <v>0</v>
      </c>
      <c r="N53" s="47" t="s">
        <v>402</v>
      </c>
      <c r="O53" s="49">
        <f>IF(AND(AZ5&gt;AR4,MAX(AZ5,AZ17,AR18)=AZ5,MAX(AV4,AW13,BB13)=AW13,MAX(AT9,AZ18)=AT9),MIN(AZ5,AW13,AT9),IF(AND(AZ5&gt;AR4,MAX(AZ5,AZ17,AR18)=AZ5,MAX(AV4,AW13,BB13)=AW13,MAX(AT9,AZ18)&lt;&gt;AT9,AW9=0),MIN(AZ5,AW13,AT9),IF(AND(AZ5&gt;AR4,MAX(AZ5,AZ17,AR18)=AZ5,MAX(AV4,AW13,BB13)&lt;&gt;AW13,AW9=0),MIN(AZ5,AW13,AT9),0)))</f>
        <v>0</v>
      </c>
      <c r="P53" s="47" t="s">
        <v>408</v>
      </c>
      <c r="Q53" s="49">
        <f>IF(AND(AW9&gt;BB9,MAX(AV18,AN12,AW9)=AW9,MAX(AM9,AT13,AZ4)=AM9,MAX(AR18,AZ5)=AZ5),MIN(AW9,AM9,AZ5),IF(AND(AW9&gt;BB9,MAX(AV18,AN12,AW9)=AW9,MAX(AM9,AT13,AZ4)=AM9,MAX(AR18,AZ5)&lt;&gt;AZ5,AY9=0),MIN(AW9,AM9,AZ5),IF(AND(AW9&gt;BB9,MAX(AV18,AN12,AW9)=AW9,MAX(AM9,AT13,AZ4)&lt;&gt;AM9,AY9=0),MIN(AW9,AM9,AZ5),0)))</f>
        <v>0</v>
      </c>
      <c r="R53" s="47" t="s">
        <v>414</v>
      </c>
      <c r="S53" s="49">
        <f>IF(AND(AT9&gt;AY9,MAX(AT9,AM13,AZ18)=AT9,MAX(AM9,AY13,AZ4)=AM9,MAX(AZ17,AZ5)=AZ5),MIN(AT9,AM9,AZ5),IF(AND(AT9&gt;AY9,MAX(AT9,AM13,AZ18)=AT9,MAX(AM9,AY13,AZ4)=AM9,MAX(AZ17,AZ5)&lt;&gt;AZ5,BB9=0),MIN(AT9,AM9,AZ5),IF(AND(AT9&gt;AY9,MAX(AT9,AY9,AZ18)=AT9,MAX(AM9,AY13,AZ4)&lt;&gt;AM9,BB9=0),MIN(AT9,AM9,AZ5),0)))</f>
        <v>0</v>
      </c>
      <c r="T53" s="47" t="s">
        <v>420</v>
      </c>
      <c r="U53" s="49">
        <f>IF(AND(AR4&gt;AZ5,MAX(AR4,AZ17,AR18)=AR4,MAX(AT13,AY13,AZ4)=AT13,MAX(AY9,AZ18)=AY9),MIN(AR4,AT13,AY9),IF(AND(AR4&gt;AZ5,MAX(AR4,AZ17,AR18)=AR4,MAX(AT13,AY13,AZ4)=AT13,MAX(AY9,AZ18)&lt;&gt;AY9,BB9=0),MIN(AR4,AT13,AY9),IF(AND(AR4&gt;AZ5,MAX(AR4,AZ17,AR18)=AR4,MAX(AT13,AY13,AZ4)&lt;&gt;AT13,BB9=0),MIN(AR4,AT13,AY9),0)))</f>
        <v>0</v>
      </c>
      <c r="V53" s="47" t="s">
        <v>426</v>
      </c>
      <c r="W53" s="49">
        <f>IF(AND(AT9&gt;AZ18,MAX(AM13,AT9,AY9)=AT9,MAX(AM9,AY13,AZ4)=AM9,MAX(AZ5,AZ17)=AZ17),MIN(AT9,AM9,AZ17),IF(AND(AT9&gt;AZ18,MAX(AM13,AT9,AY9)=AT9,MAX(AM9,AY13,AZ4)=AM9,MAX(AZ5,AZ17)&lt;&gt;AZ17,BB13=0),MIN(AT9,AM9,AZ17),IF(AND(AT9&gt;AZ18,MAX(AM13,AT9,AY9)=AT9,MAX(AM9,AY13,AZ4)&lt;&gt;AM9,BB13=0),MIN(AT9,AM9,AZ17),0)))</f>
        <v>0</v>
      </c>
      <c r="X53" s="47" t="s">
        <v>432</v>
      </c>
      <c r="Y53" s="49">
        <f>IF(AND(AR4&gt;AZ17,MAX(AR4,AZ5,AR18)=AR4,MAX(AT13,AY13,AZ4)=AT13,MAX(AZ18,AY9)=AZ18),MIN(AR4,AT13,AZ18),IF(AND(AR4&gt;AZ17,MAX(AR4,AZ5,AR18)=AR4,MAX(AT13,AY13,AZ4)=AT13,MAX(AZ18,AY9)&lt;&gt;AZ18,BB13=0),MIN(AR4,AT13,AZ18),IF(AND(AR4&gt;AZ17,MAX(AR4,AZ5,AR18)=AR4,MAX(AT13,AY13,AZ4)&lt;&gt;AT13,BB13=0),MIN(AR4,AT13,AZ18),0)))</f>
        <v>0</v>
      </c>
      <c r="Z53" s="47" t="s">
        <v>438</v>
      </c>
      <c r="AA53" s="103">
        <f>IF(AND(AR4&gt;AR18,MAX(AR4,AZ5,AZ17)=AR4,MAX(AT13,AY13,AZ4)=AY13,MAX(AV18,BB9)=AV18),MIN(AR4,AY13,AV18),IF(AND(AR4&gt;AR18,MAX(AR4,AZ5,AZ17)=AR4,MAX(AT13,AY13,AZ4)=AY13,MAX(AW13,BB13)&lt;&gt;AW13,AW13=0),MIN(AR4,AY13,AV18),IF(AND(AR4&gt;AR18,MAX(AR4,AZ5,AZ17)=AR4,MAX(AT13,AY13,AZ4)&lt;&gt;AY13,AW13=0),MIN(AR4,AY13,AV18),0)))</f>
        <v>0</v>
      </c>
      <c r="CX53" t="str">
        <f t="shared" ref="CX53:DO53" si="51">IF(CX52=0,0,(IF(CG$10="b",1,(IF(CG$10="d",0,"")))))</f>
        <v/>
      </c>
      <c r="CY53" t="str">
        <f t="shared" si="51"/>
        <v/>
      </c>
      <c r="CZ53" t="str">
        <f t="shared" si="51"/>
        <v/>
      </c>
      <c r="DA53" t="str">
        <f t="shared" si="51"/>
        <v/>
      </c>
      <c r="DB53" t="str">
        <f t="shared" si="51"/>
        <v/>
      </c>
      <c r="DC53" t="str">
        <f t="shared" si="51"/>
        <v/>
      </c>
      <c r="DD53" t="str">
        <f t="shared" si="51"/>
        <v/>
      </c>
      <c r="DE53" t="str">
        <f t="shared" si="51"/>
        <v/>
      </c>
      <c r="DF53" t="str">
        <f t="shared" si="51"/>
        <v/>
      </c>
      <c r="DG53" t="str">
        <f t="shared" si="51"/>
        <v/>
      </c>
      <c r="DH53" t="str">
        <f t="shared" si="51"/>
        <v/>
      </c>
      <c r="DI53" t="str">
        <f t="shared" si="51"/>
        <v/>
      </c>
      <c r="DJ53" t="str">
        <f t="shared" si="51"/>
        <v/>
      </c>
      <c r="DK53" t="str">
        <f t="shared" si="51"/>
        <v/>
      </c>
      <c r="DL53" t="str">
        <f t="shared" si="51"/>
        <v/>
      </c>
      <c r="DM53" t="str">
        <f t="shared" si="51"/>
        <v/>
      </c>
      <c r="DN53" t="str">
        <f t="shared" si="51"/>
        <v/>
      </c>
      <c r="DO53" t="str">
        <f t="shared" si="51"/>
        <v/>
      </c>
    </row>
    <row r="54" spans="8:119" ht="18" customHeight="1" x14ac:dyDescent="0.25">
      <c r="H54" s="67" t="s">
        <v>299</v>
      </c>
      <c r="I54" s="49">
        <f>IF(AND(AW13&gt;AV4,MAX(AN10,AW13,BB13)=AW13,MAX(AZ18,AT9,AM13)=AZ18,MAX(AN12,AW9)=AW9),MIN(AW13,AZ18,AW9),IF(AND(AW13&gt;AV4,MAX(AN10,AW13,BB13)=AW13,MAX(AZ18,AT9,AM13)=AZ18,MAX(AN12,AW9)&lt;&gt;AW9,AR4=0),MIN(AW13,AZ18,AW9),IF(AND(AW13&gt;AV4,MAX(AN10,AW13,BB13)=AW13,MAX(AZ18,AT9,AM13)&lt;&gt;AZ18,AR4=0),MIN(AW13,AZ18,AW9),0)))</f>
        <v>0</v>
      </c>
      <c r="J54" s="47" t="s">
        <v>314</v>
      </c>
      <c r="K54" s="49">
        <f>IF(AND(AV18&gt;AW9,MAX(AV18,AN12,BB9)=AV18,MAX(AM13,AT9,AY9)=AY9,MAX(AV4,AN10)=AV4),MIN(AV18,AY9,AV4),IF(AND(AV18&gt;AW9,MAX(AV18,AN12,BB9)=AV18,MAX(AM13,AT9,AY9)=AY9,MAX(AV4,AN10)&lt;&gt;AV4,AR4=0),MIN(AV18,AY9,AV4),IF(AND(BB9&gt;AW9,MAX(AV18,AN12,BB9)=BB9,MAX(AV4,AN10,AW13)&lt;&gt;AN10,AR4=0),MIN(AV18,AY9,AV4),0)))</f>
        <v>0</v>
      </c>
      <c r="L54" s="47" t="s">
        <v>328</v>
      </c>
      <c r="M54" s="49">
        <f>IF(AND(AZ18&gt;AT9,MAX(AM13,AY9,AZ18)=AZ18,MAX(AN12,AW9,BB9)=BB9,MAX(AV4,AN10)=AV4),MIN(AZ18,BB9,AV4),IF(AND(AZ18&gt;AT9,MAX(AM13,AY9,AZ18)=AZ18,MAX(AN12,AW9,BB9)=BB9,MAX(AV4,AN10)&lt;&gt;AV4,AR4=0),MIN(AZ18,BB9,AV4),IF(AND(AZ18&gt;AT9,MAX(AM13,AY9,AZ18)=AZ18,MAX(AN12,AW9,BB9)&lt;&gt;BB9,AR4=0),MIN(AZ18,BB9,AV4),0)))</f>
        <v>0</v>
      </c>
      <c r="N54" s="47" t="s">
        <v>404</v>
      </c>
      <c r="O54" s="49">
        <f>IF(AND(AZ17&gt;AR4,MAX(AZ5,AZ17,AR18)=AZ17,MAX(AV18,AW9,BB9)=BB9,MAX(AV4,AW13)=AV4),MIN(AZ17,BB9,AV4),IF(AND(AZ17&gt;AR4,MAX(AZ5,AZ17,AR18)=AZ17,MAX(AV18,AW9,BB9)=BB9,MAX(AV4,AW13)&lt;&gt;AV4,AT9=0),MIN(AZ17,BB9,AV4),IF(AND(AZ17&gt;AR4,MAX(AZ5,AZ17,AR18)=AZ17,MAX(AV18,AW9,BB9)&lt;&gt;BB9,AT9=0),MIN(AZ17,BB9,AV4),0)))</f>
        <v>0</v>
      </c>
      <c r="P54" s="47" t="s">
        <v>409</v>
      </c>
      <c r="Q54" s="49">
        <f>IF(AND(AV18&gt;BB9,MAX(AV18,AN12,AW9)=AV18,MAX(AM13,AT9,AY9)=AT9,MAX(AM9,AZ4)=AZ4),MIN(AV18,AT9,AZ4),IF(AND(AV18&gt;BB9,MAX(AV18,AN12,AW9)=AV18,MAX(AM13,AT9,AY9)=AT9,MAX(AM9,AZ4)&lt;&gt;AZ4,AZ5=0),MIN(AV18,AT9,AZ4),IF(AND(AV18&gt;BB9,MAX(AV18,AN12,AW9)=AV18,MAX(AM13,AT9,AY9)&lt;&gt;AT9,AZ5=0),MIN(AV18,AT9,AZ4),0)))</f>
        <v>0</v>
      </c>
      <c r="R54" s="47" t="s">
        <v>415</v>
      </c>
      <c r="S54" s="49">
        <f>IF(AND(AZ18&gt;AY9,MAX(AT9,AM13,AZ18)=AZ18,MAX(BB9,AW9,AN12)=AW9,MAX(AZ4,AM9)=AZ4),MIN(AZ18,AW9,AZ4),IF(AND(AZ18&gt;AY9,MAX(AT9,AM13,AZ18)=AZ18,MAX(BB9,AW9,AN12)=AW9,MAX(AZ4,AM9)&lt;&gt;AZ4,AZ5=0),MIN(AZ18,AW9,AZ4),IF(AND(AZ18&gt;AY9,MAX(AT9,AM13,AZ18)=AZ18,MAX(BB9,AW9,AN12)&lt;&gt;AW9,AZ5=0),MIN(AZ18,AW9,AZ4),0)))</f>
        <v>0</v>
      </c>
      <c r="T54" s="47" t="s">
        <v>421</v>
      </c>
      <c r="U54" s="49">
        <f>IF(AND(AZ17&gt;AZ5,MAX(AR4,AZ17,AR18)=AZ17,MAX(AV18,AW9,BB9)=AW9,MAX(AZ4,AT13)=AZ4),MIN(AZ17,AW9,AZ4),IF(AND(AZ17&gt;AZ5,MAX(AR4,AZ17,AR18)=AZ17,MAX(AV18,AW9,BB9)=AW9,MAX(AZ4,AT13)&lt;&gt;AZ4,AY9=0),MIN(AZ17,AW9,AZ4),IF(AND(AR4&gt;AZ5,MAX(AR4,AZ17,AR18)=AR4,MAX(AT13,AY13,AZ4)&lt;&gt;AT13,AY9=0),MIN(AZ17,AW9,AZ4),0)))</f>
        <v>0</v>
      </c>
      <c r="V54" s="47" t="s">
        <v>427</v>
      </c>
      <c r="W54" s="49">
        <f>IF(AND(AY9&gt;AZ18,MAX(AM13,AT9,AY9)=AY9,MAX(AV4,BB13,AN10)=AV4,MAX(AM9,AY13)=AY13),MIN(AY9,AV4,AY13),IF(AND(AY9&gt;AZ18,MAX(AM13,AT9,AY9)=AY9,MAX(AV4,BB13,AN10)=AV4,MAX(AM9,AY13)&lt;&gt;AY13,AZ17=0),MIN(AY9,AV4,AY13),IF(AND(AY9&gt;AZ18,MAX(AM13,AT9,AY9)=AY9,MAX(AV4,BB13,AN10)&lt;&gt;AV4,AZ17=0),MIN(AY9,AV4,AY13),0)))</f>
        <v>0</v>
      </c>
      <c r="X54" s="47" t="s">
        <v>433</v>
      </c>
      <c r="Y54" s="49">
        <f>IF(AND(AZ5&gt;AZ17,MAX(AR4,AZ5,AR18)=AZ5,MAX(AV4,AW13,BB13)=AV4,MAX(AT13,AY13)=AY13),MIN(AZ5,AV4,AY13),IF(AND(AZ5&gt;AZ17,MAX(AR4,AZ5,AR18)=AZ5,MAX(AV4,AW13,BB13)=AV4,MAX(AT13,AY13)&lt;&gt;AY13,AZ18=0),MIN(AZ5,AV4,AY13),IF(AND(AZ5&gt;AZ17,MAX(AR4,AZ5,AR18)=AZ5,MAX(AV4,AW13,BB13)&lt;&gt;AV4,AZ18=0),MIN(AZ5,AV4,AY13),0)))</f>
        <v>0</v>
      </c>
      <c r="Z54" s="47" t="s">
        <v>439</v>
      </c>
      <c r="AA54" s="103">
        <f>IF(AND(AZ5&gt;AR18,MAX(AR4,AZ5,AZ17)=AZ5,MAX(AV4,AW13,BB13)=AV4,MAX(AT13,AY13)=AT13),MIN(AZ5,AV4,AT13),IF(AND(AZ5&gt;AR18,MAX(AR4,AZ5,AZ17)=AZ5,MAX(AV4,AW13,BB13)=AV4,MAX(AT13,AY13)&lt;&gt;AT13,AV18=0),MIN(AZ5,AV4,AT13),IF(AND(AZ5&gt;AR18,MAX(AR4,AZ5,AZ17)=AZ5,MAX(AV4,AW13,BB13)&lt;&gt;AV4,AV18=0),MIN(AZ5,AV4,AT13),0)))</f>
        <v>0</v>
      </c>
      <c r="CX54" t="str">
        <f t="shared" ref="CX54:DO54" si="52">IF(CX53=0,0,(IF(CG$11="b",1,(IF(CG$11="d",0,"")))))</f>
        <v/>
      </c>
      <c r="CY54" t="str">
        <f t="shared" si="52"/>
        <v/>
      </c>
      <c r="CZ54" t="str">
        <f t="shared" si="52"/>
        <v/>
      </c>
      <c r="DA54" t="str">
        <f t="shared" si="52"/>
        <v/>
      </c>
      <c r="DB54" t="str">
        <f t="shared" si="52"/>
        <v/>
      </c>
      <c r="DC54" t="str">
        <f t="shared" si="52"/>
        <v/>
      </c>
      <c r="DD54" t="str">
        <f t="shared" si="52"/>
        <v/>
      </c>
      <c r="DE54" t="str">
        <f t="shared" si="52"/>
        <v/>
      </c>
      <c r="DF54" t="str">
        <f t="shared" si="52"/>
        <v/>
      </c>
      <c r="DG54" t="str">
        <f t="shared" si="52"/>
        <v/>
      </c>
      <c r="DH54" t="str">
        <f t="shared" si="52"/>
        <v/>
      </c>
      <c r="DI54" t="str">
        <f t="shared" si="52"/>
        <v/>
      </c>
      <c r="DJ54" t="str">
        <f t="shared" si="52"/>
        <v/>
      </c>
      <c r="DK54" t="str">
        <f t="shared" si="52"/>
        <v/>
      </c>
      <c r="DL54" t="str">
        <f t="shared" si="52"/>
        <v/>
      </c>
      <c r="DM54" t="str">
        <f t="shared" si="52"/>
        <v/>
      </c>
      <c r="DN54" t="str">
        <f t="shared" si="52"/>
        <v/>
      </c>
      <c r="DO54" t="str">
        <f t="shared" si="52"/>
        <v/>
      </c>
    </row>
    <row r="55" spans="8:119" ht="18" customHeight="1" x14ac:dyDescent="0.25">
      <c r="H55" s="67" t="s">
        <v>300</v>
      </c>
      <c r="I55" s="49">
        <f>IF(AND(AW13&gt;AV4,MAX(AN10,AW13,BB13)=AW13,MAX(AZ18,AT9,AM13)=AM13,MAX(AZ17,AR4)=AR4),MIN(AW13,AM13,AR4),IF(AND(AW13&gt;AV4,MAX(AN10,AW13,BB13)=AW13,MAX(AZ18,AT9,AM13)=AM13,MAX(AZ17,AR4)&lt;&gt;AR4,AW9=0),MIN(AW13,AM13,AR4),IF(AND(AW13&gt;AV4,MAX(AN10,AW13,BB13)=AW13,MAX(AZ18,AT9,AM13)&lt;&gt;AM13,AW9=0),MIN(AW13,AM13,AR4),0)))</f>
        <v>0</v>
      </c>
      <c r="J55" s="47" t="s">
        <v>315</v>
      </c>
      <c r="K55" s="49">
        <f>IF(AND(AV18&gt;AW9,MAX(AV18,AN12,BB9)=AV18,MAX(AM13,AT9,AY9)=AM13,MAX(AR4,AZ5)=AR4),MIN(AV18,AM13,AR4),IF(AND(AV18&gt;AW9,MAX(AV18,AN12,BB9)=AV18,MAX(AM13,AT9,AY9)=AM13,MAX(AR4,AZ5)&lt;&gt;AR4,AV4=0),MIN(AV18,AM13,AR4),IF(AND(AV18&gt;AW9,MAX(AV18,AN12,BB9)=AV18,MAX(AM13,AT9,AY9)&lt;&gt;AM13,AV4=0),MIN(AV18,AM13,AR4),0)))</f>
        <v>0</v>
      </c>
      <c r="L55" s="47" t="s">
        <v>329</v>
      </c>
      <c r="M55" s="49">
        <f>IF(AND(AZ18&gt;AT9,MAX(AM13,AY9,AZ18)=AZ18,MAX(AN12,AW9,BB9)=AN12,MAX(AR4,AZ5)=AR4),MIN(AZ18,AN12,AR4),IF(AND(AZ18&gt;AT9,MAX(AM13,AY9,AZ18)=AZ18,MAX(AN12,AW9,BB9)=AN12,MAX(AR4,AZ5)&lt;&gt;AR4,AV4=0),MIN(AZ18,AN12,AR4),IF(AND(AZ18&gt;AT9,MAX(AM13,AY9,AZ18)=AZ18,MAX(AN12,AW9,BB9)&lt;&gt;AN12,AV4=0),MIN(AZ18,AN12,AR4),0)))</f>
        <v>0</v>
      </c>
      <c r="N55" s="47" t="s">
        <v>405</v>
      </c>
      <c r="O55" s="49">
        <f>IF(AND(AZ17&gt;AR4,MAX(AZ5,AZ17,AR18)=AZ17,MAX(AV18,AW9,BB9)=AV18,MAX(AT9,AY9)=AT9),MIN(AZ17,AV18,AT9),IF(AND(AZ17&gt;AR4,MAX(AZ5,AZ17,AR18)=AZ17,MAX(AV18,AW9,BB9)=AV18,MAX(AT9,AY9)&lt;&gt;AT9,AV4=0),MIN(AZ17,AV18,AT9),IF(AND(AZ17&gt;AR4,MAX(AZ5,AZ17,AR18)=AZ17,MAX(AV18,AW9,BB9)&lt;&gt;AV18,AV4=0),MIN(AZ17,AV18,AT9),0)))</f>
        <v>0</v>
      </c>
      <c r="P55" s="47" t="s">
        <v>410</v>
      </c>
      <c r="Q55" s="49">
        <f>IF(AND(AV18&gt;BB9,MAX(AV18,AN12,AW9)=AV18,MAX(AM13,AT9,AY9)=AM13,MAX(AR4,AZ5)=AZ5),MIN(AV18,AM13,AZ5),IF(AND(AV18&gt;BB9,MAX(AV18,AN12,AW9)=AV18,MAX(AM13,AT9,AY9)=AM13,MAX(AR4,AZ5)&lt;&gt;AZ5,AZ4=0),MIN(AV18,AM13,AZ5),IF(AND(AV18&gt;BB9,MAX(AV18,AN12,AW9)=AV18,MAX(AM13,AT9,AY9)&lt;&gt;AM13,AZ4=0),MIN(AV18,AM13,AZ5),0)))</f>
        <v>0</v>
      </c>
      <c r="R55" s="47" t="s">
        <v>416</v>
      </c>
      <c r="S55" s="49">
        <f>IF(AND(AZ18&gt;AY9,MAX(AM13,AY9,AZ18)=AZ18,MAX(AN12,AW9,BB9)=AN12,MAX(AR4,AZ5)=AZ5),MIN(AZ18,AN12,AZ5),IF(AND(AZ18&gt;AY9,MAX(AM13,AY9,AZ18)=AZ18,MAX(AN12,AW9,BB9)=AN12,MAX(AR4,AZ5)&lt;&gt;AZ5,AZ4=0),MIN(AZ18,AN12,AZ5),IF(AND(AZ18&gt;AY9,MAX(AM13,AY9,AZ18)=AZ18,MAX(AN12,AW9,BB9)&lt;&gt;AN12,AZ4=0),MIN(AZ18,AN12,AZ5),0)))</f>
        <v>0</v>
      </c>
      <c r="T55" s="47" t="s">
        <v>422</v>
      </c>
      <c r="U55" s="49">
        <f>IF(AND(AZ17&gt;AZ5,MAX(AR4,AZ17,AR18)=AZ17,MAX(AV18,AW9,BB9)=AV18,MAX(AT9,AY9)=AY9),MIN(AZ17,AV18,AY9),IF(AND(AZ17&gt;AZ5,MAX(AR4,AZ17,AR18)=AZ17,MAX(AV18,AW9,BB9)=AV18,MAX(AT9,AY9)&lt;&gt;AY9,AZ4=0),MIN(AZ17,AV18,AY9),IF(AND(AZ17&gt;AZ5,MAX(AR4,AZ17,AR18)=AZ17,MAX(AV18,AW9,BB9)&lt;&gt;AV18,AZ4=0),MIN(AZ17,AV18,AY9),0)))</f>
        <v>0</v>
      </c>
      <c r="V55" s="47" t="s">
        <v>428</v>
      </c>
      <c r="W55" s="49">
        <f>IF(AND(AY9&gt;AZ18,MAX(AM13,AT9,AY9)=AY9,MAX(AV4,BB13,AN10)=AN10,MAX(AR4,AZ17)=AZ17),MIN(AY9,AN10,AZ17),IF(AND(AY9&gt;AZ18,MAX(AM13,AT9,AY9)=AY9,MAX(AV4,BB13,AN10)=AN10,MAX(AR4,AZ17)&lt;&gt;AZ17,AY13=0),MIN(AY9,AN10,AZ17),IF(AND(AY9&gt;AZ18,MAX(AM13,AT9,AY9)=AY9,MAX(AV4,BB13,AN10)&lt;&gt;AN10,AY13=0),MIN(AY9,AN10,AZ17),0)))</f>
        <v>0</v>
      </c>
      <c r="X55" s="47" t="s">
        <v>434</v>
      </c>
      <c r="Y55" s="49">
        <f>IF(AND(AZ5&gt;AZ17,MAX(AR4,AZ5,AR18)=AZ5,MAX(AV4,AW13,BB13)=AW13,MAX(AT9,AZ18)=AZ18),MIN(AZ5,AW13,AZ18),IF(AND(AZ5&gt;AZ17,MAX(AR4,AZ5,AR18)=AZ5,MAX(AV4,AW13,BB13)=AW13,MAX(AT9,AZ18)&lt;&gt;AZ18,AY13=0),MIN(AZ5,AW13,AZ18),IF(AND(AZ5&gt;AZ17,MAX(AR4,AZ5,AR18)=AZ5,MAX(AV4,AW13,BB13)&lt;&gt;AW13,AY13=0),MIN(AZ5,AW13,AZ18),0)))</f>
        <v>0</v>
      </c>
      <c r="Z55" s="47" t="s">
        <v>440</v>
      </c>
      <c r="AA55" s="103">
        <f>IF(AND(AZ5&gt;AR18,MAX(AR4,AZ5,AZ17)=AZ5,MAX(AV4,AW13,BB13)=BB13,MAX(AV18,AW9)=AV18),MIN(AZ5,BB13,AV18),IF(AND(AZ5&gt;AR18,MAX(AR4,AZ5,AZ17)=AZ5,MAX(AV4,AW13,BB13)=BB13,MAX(AV18,AW9)&lt;&gt;AV18,AT13=0),MIN(AZ5,BB13,AV18),IF(AND(AZ5&gt;AR18,MAX(AR4,AZ5,AZ17)=AZ5,MAX(AV4,AW13,BB13)&lt;&gt;BB13,AT13=0),MIN(AZ5,BB13,AV18),0)))</f>
        <v>0</v>
      </c>
    </row>
    <row r="56" spans="8:119" ht="18" customHeight="1" x14ac:dyDescent="0.25">
      <c r="H56" s="67" t="s">
        <v>301</v>
      </c>
      <c r="I56" s="107">
        <f>IF(AND(AN10&gt;AV4,MAX(AN10,AW13,BB13)=AN10,MAX(AR4,AR18,AZ17)=AZ17,MAX(AV18,AW9)=AW9),MIN(AN10,AZ17,AW9),IF(AND(AN10&gt;AV4,MAX(AN10,AW13,BB13)=AN10,MAX(AR4,AR18,AZ17)=AZ17,MAX(AV18,AW9)&lt;&gt;AW9,AT9=0),MIN(AN10,AZ17,AW9),IF(AND(AN10&gt;AV4,MAX(AN10,AW13,BB13)=AN10,MAX(AR4,AR18,AZ17)&lt;&gt;AZ17,AT9=0),MIN(AN10,AZ17,AW9),0)))</f>
        <v>0</v>
      </c>
      <c r="J56" s="47" t="s">
        <v>316</v>
      </c>
      <c r="K56" s="107">
        <f>IF(AND(AN12&gt;AW9,MAX(AV18,AN12,BB9)=AN12,MAX(AR18,AZ5,AR4)=AZ5,MAX(AV4,AW13)=AV4),MIN(AN12,AZ5,AV4),IF(AND(AN12&gt;AW9,MAX(AV18,AN12,BB9)=AN12,MAX(AR18,AZ5,AR4)=AZ5,MAX(AV4,AW13)&lt;&gt;AV4,AT9=0),MIN(AN12,AZ5,AV4),IF(AND(AN12&gt;AW9,MAX(AV18,AN12,BB9)=AN12,MAX(AR18,AZ5,AR4)&lt;&gt;AZ5,AT9=0),MIN(AN12,AZ5,AV4),0)))</f>
        <v>0</v>
      </c>
      <c r="L56" s="47" t="s">
        <v>331</v>
      </c>
      <c r="M56" s="49">
        <f>IF(AND(AM13&gt;AT9,MAX(AM13,AY9,AZ18)=AM13,MAX(AZ17,AZ5,AR4)=AZ5,MAX(AV4,BB13)=AV4),MIN(AM13,AZ5,AV4),IF(AND(AM13&gt;AT9,MAX(AM13,AY9,AZ18)=AM13,MAX(AZ17,AZ5,AR4)=AZ5,MAX(AV4,BB13)&lt;&gt;AV4,AW9=0),MIN(AM13,AZ5,AV4),IF(AND(AM13&gt;AT9,MAX(AM13,AY9,AZ18)=AM13,MAX(AZ17,AZ5,AR4)&lt;&gt;AZ5,AW9=0),MIN(AM13,AZ5,AV4),0)))</f>
        <v>0</v>
      </c>
      <c r="N56" s="47" t="s">
        <v>403</v>
      </c>
      <c r="O56" s="49">
        <f>IF(AND(AR18&gt;AR4,MAX(AZ5,AZ17,AR18)=AR18,MAX(AT9,AY9,AZ18)=AY9,MAX(AV4,BB13)=AV4),MIN(AR18,AY9,AV4),IF(AND(AR18&gt;AR4,MAX(AZ5,AZ17,AR18)=AR18,MAX(AT9,AY9,AZ18)=AY9,MAX(AV4,BB13)&lt;&gt;AV4,AW9=0),MIN(AR18,AY9,AV4),IF(AND(AR18&gt;AR4,MAX(AZ5,AZ17,AR18)=AR18,MAX(AT9,AY9,AZ18)&lt;&gt;AY9,AW9=0),MIN(AR18,AY9,AV4),0)))</f>
        <v>0</v>
      </c>
      <c r="P56" s="47" t="s">
        <v>411</v>
      </c>
      <c r="Q56" s="49">
        <f>IF(AND(AN12&gt;BB9,MAX(AV18,AN12,AW9)=AN12,MAX(AR18,AZ5,AR4)=AR4,MAX(AZ4,AT13)=AZ4),MIN(AN12,AR4,AZ4),IF(AND(AN12&gt;BB9,MAX(AV18,AN12,AW9)=AN12,MAX(AR18,AZ5,AR4)=AR4,MAX(AZ4,AT13)&lt;&gt;AZ4,AY9=0),MIN(AN12,AR4,AZ4),IF(AND(AN12&gt;BB9,MAX(AV18,AN12,AW9)=AN12,MAX(AR18,AZ5,AR4)&lt;&gt;AR4,AY9=0),MIN(AN12,AR4,AZ4),0)))</f>
        <v>0</v>
      </c>
      <c r="R56" s="47" t="s">
        <v>417</v>
      </c>
      <c r="S56" s="49">
        <f>IF(AND(AM13&gt;AY9,MAX(AM13,AT9,AZ18)=AM13,MAX(AZ17,AZ5,AR4)=AR4,MAX(AY13,AZ4)=AZ4),MIN(AM13,AR4,AZ4),IF(AND(AM13&gt;AY9,MAX(AM13,AT9,AZ18)=AM13,MAX(AZ17,AZ5,AR4)=AR4,MAX(AY13,AZ4)&lt;&gt;AZ4,BB9=0),MIN(AM13,AR4,AZ4),IF(AND(AM13&gt;AY9,MAX(AM13,AT9,AZ18)=AM13,MAX(AZ17,AZ5,AR4)&lt;&gt;AR4,BB9=0),MIN(AM13,AR4,AZ4),0)))</f>
        <v>0</v>
      </c>
      <c r="T56" s="47" t="s">
        <v>423</v>
      </c>
      <c r="U56" s="49">
        <f>IF(AND(AR18&gt;AZ5,MAX(AR18,AZ17,AR4)=AR18,MAX(AT9,AY9,AZ18)=AT9,MAX(AZ4,AY13)=AZ4),MIN(AR18,AT9,AZ4),IF(AND(AR18&gt;AZ5,MAX(AR18,AZ17,AR4)=AR18,MAX(AT9,AY9,AZ18)=AT9,MAX(AZ4,AY13)&lt;&gt;AZ4,BB9=0),MIN(AR18,AT9,AZ4),IF(AND(AR18&gt;AZ5,MAX(AR18,AZ17,AR4)=AR18,MAX(AT9,AY9,AZ18)&lt;&gt;AT9,BB9=0),MIN(AR18,AT9,AZ4),0)))</f>
        <v>0</v>
      </c>
      <c r="V56" s="47" t="s">
        <v>429</v>
      </c>
      <c r="W56" s="49">
        <f>IF(AND(AM13&gt;AZ18,MAX(AM13,AT9,AY9)=AM13,MAX(AZ17,AZ5,AR4)=AR4,MAX(AZ4,AY13)=AY13),MIN(AM13,AR4,AY13),IF(AND(AM13&gt;AZ18,MAX(AM13,AT9,AY9)=AM13,MAX(AZ17,AZ5,AR4)=AR4,MAX(AZ4,AY13)&lt;&gt;AY13,BB13=0),MIN(AM13,AR4,AY13),IF(AND(AM13&gt;AZ18,MAX(AM13,AT9,AY9)=AM13,MAX(AZ17,AZ5,AR4)&lt;&gt;AR4,BB13=0),MIN(AM13,AR4,AY13),0)))</f>
        <v>0</v>
      </c>
      <c r="X56" s="47" t="s">
        <v>435</v>
      </c>
      <c r="Y56" s="49">
        <f>IF(AND(AR18&gt;AZ17,MAX(AR4,AZ5,AR18)=AR18,MAX(AT9,AY9,AZ18)=AT9,MAX(AZ4,AY13)=AY13),MIN(AR18,AT9,AY13),IF(AND(AR18&gt;AZ17,MAX(AR4,AZ5,AR18)=AR18,MAX(AT9,AY9,AZ18)=AT9,MAX(AZ4,AY13)&lt;&gt;AY13,BB13=0),MIN(AR18,AT9,AY13),IF(AND(AR18&gt;AZ17,MAX(AR4,AZ5,AR18)=AR18,MAX(AT9,AY9,AZ18)&lt;&gt;AT9,BB13=0),MIN(AR18,AT9,AY13),0)))</f>
        <v>0</v>
      </c>
      <c r="Z56" s="47" t="s">
        <v>441</v>
      </c>
      <c r="AA56" s="103">
        <f>IF(AND(AZ17&gt;AR18,MAX(AR4,AZ5,AZ17)=AZ17,MAX(AV18,AW9,BB9)=AW9,MAX(AT13,AZ4)=AT13),MIN(AZ17,AW9,AT13),IF(AND(AZ17&gt;AR18,MAX(AR4,AZ5,AZ17)=AZ17,MAX(AV18,AW9,BB9)=AW9,MAX(AT13,AZ4)&lt;&gt;AT13,AW13=0),MIN(AZ17,AW9,AT13),IF(AND(AZ17&gt;AR18,MAX(AR4,AZ5,AZ17)=AZ17,MAX(AV18,AW9,BB9)&lt;&gt;AW9,AW13=0),MIN(AZ17,AW9,AT13),0)))</f>
        <v>0</v>
      </c>
      <c r="CX56" t="str">
        <f t="shared" ref="CX56:DF56" si="53">IF(CX$7="b",1,(IF(CX$7="e",0,"")))</f>
        <v/>
      </c>
      <c r="CY56" t="str">
        <f t="shared" si="53"/>
        <v/>
      </c>
      <c r="CZ56" t="str">
        <f t="shared" si="53"/>
        <v/>
      </c>
      <c r="DA56" t="str">
        <f t="shared" si="53"/>
        <v/>
      </c>
      <c r="DB56" t="str">
        <f t="shared" si="53"/>
        <v/>
      </c>
      <c r="DC56" t="str">
        <f t="shared" si="53"/>
        <v/>
      </c>
      <c r="DD56" t="str">
        <f t="shared" si="53"/>
        <v/>
      </c>
      <c r="DE56" t="str">
        <f t="shared" si="53"/>
        <v/>
      </c>
      <c r="DF56" t="str">
        <f t="shared" si="53"/>
        <v/>
      </c>
      <c r="DG56" t="str">
        <f t="shared" ref="DG56:DO56" si="54">IF(DG$7="b",1,(IF(DG$7="e",0,"")))</f>
        <v/>
      </c>
      <c r="DH56" t="str">
        <f t="shared" si="54"/>
        <v/>
      </c>
      <c r="DI56" t="str">
        <f t="shared" si="54"/>
        <v/>
      </c>
      <c r="DJ56" t="str">
        <f t="shared" si="54"/>
        <v/>
      </c>
      <c r="DK56" t="str">
        <f t="shared" si="54"/>
        <v/>
      </c>
      <c r="DL56" t="str">
        <f t="shared" si="54"/>
        <v/>
      </c>
      <c r="DM56" t="str">
        <f t="shared" si="54"/>
        <v/>
      </c>
      <c r="DN56" t="str">
        <f t="shared" si="54"/>
        <v/>
      </c>
      <c r="DO56" t="str">
        <f t="shared" si="54"/>
        <v/>
      </c>
    </row>
    <row r="57" spans="8:119" ht="18" customHeight="1" x14ac:dyDescent="0.25">
      <c r="H57" s="67" t="s">
        <v>302</v>
      </c>
      <c r="I57" s="49">
        <f>IF(AND(AN10&gt;AV4,MAX(AN10,AW13,BB13)=AN10,MAX(AR4,AR18,AZ17)=AR18,MAX(AT9,AZ18)=AT9),MIN(AN10,AR18,AT9),IF(AND(AN10&gt;AV4,MAX(AN10,AW13,BB13)=AN10,MAX(AR4,AR18,AZ17)=AR18,MAX(AT9,AZ18)&lt;&gt;AT9,AW9=0),MIN(AN10,AR18,AT9),IF(AND(AN10&gt;AV4,MAX(AN10,AW13,BB13)=AN10,MAX(AR4,AR18,AZ17)&lt;&gt;AR18,AW9=0),MIN(AN10,AR18,AT9),0)))</f>
        <v>0</v>
      </c>
      <c r="J57" s="47" t="s">
        <v>317</v>
      </c>
      <c r="K57" s="49">
        <f>IF(AND(AN12&gt;AW9,MAX(AV18,AN12,BB9)=AN12,MAX(AR18,AZ5,AR4)=AR18,MAX(AT9,AY9)=AT9),MIN(AN12,AR18,AT9),IF(AND(AN12&gt;AW9,MAX(AV18,AN12,BB9)=AN12,MAX(AR18,AZ5,AR4)=AR18,MAX(AT9,AY9)&lt;&gt;AT9,AV4=0),MIN(AN12,AR18,AT9),IF(AND(AN12&gt;AW9,MAX(AV18,AN12,BB9)=AN12,MAX(AR18,AZ5,AR4)&lt;&gt;AR18,AV4=0),MIN(AN12,AR18,AT9),0)))</f>
        <v>0</v>
      </c>
      <c r="L57" s="47" t="s">
        <v>332</v>
      </c>
      <c r="M57" s="49">
        <f>IF(AND(AM13&gt;AT9,MAX(AM13,AY9,AZ18)=AM13,MAX(AZ17,AZ5,AR4)=AZ17,MAX(BB9,AW9)=AW9),MIN(AM13,AZ17,AW9),IF(AND(AM13&gt;AT9,MAX(AM13,AY9,AZ18)=AM13,MAX(AZ17,AZ5,AR4)=AZ17,MAX(BB9,AW9)&lt;&gt;AW9,AV4=0),MIN(AM13,AZ17,AW9),IF(AND(AM13&gt;AT9,MAX(AM13,AY9,AZ18)=AM13,MAX(AZ17,AZ5,AR4)&lt;&gt;AZ17,AV4=0),MIN(AM13,AZ17,AW9),0)))</f>
        <v>0</v>
      </c>
      <c r="N57" s="47" t="s">
        <v>406</v>
      </c>
      <c r="O57" s="49">
        <f>IF(AND(AR18&gt;AR4,MAX(AZ5,AZ17,AR18)=AR18,MAX(AT9,AY9,AZ18)=AZ18,MAX(AW9,BB9)=AW9),MIN(AR18,AZ18,AW9),IF(AND(AR18&gt;AR4,MAX(AZ5,AZ17,AR18)=AR18,MAX(AT9,AY9,AZ18)=AZ18,MAX(AW9,BB9)&lt;&gt;AW9,AV4=0),MIN(AR18,AZ18,AW9),IF(AND(AR18&gt;AR4,MAX(AZ5,AZ17,AR18)=AR18,MAX(AT9,AY9,AZ18)&lt;&gt;AZ18,AV4=0),MIN(AR18,AZ18,AW9),0)))</f>
        <v>0</v>
      </c>
      <c r="P57" s="47" t="s">
        <v>412</v>
      </c>
      <c r="Q57" s="49">
        <f>IF(AND(AN12&gt;BB9,MAX(AV18,AN12,AW9)=AN12,MAX(AR18,AZ5,AR4)=AR18,MAX(AT9,AY9)=AY9),MIN(AN12,AR18,AY9),IF(AND(AN12&gt;BB9,MAX(AV18,AN12,AW9)=AN12,MAX(AR18,AZ5,AR4)=AR18,MAX(AT9,AY9)&lt;&gt;AY9,AZ4=0),MIN(AN12,AR18,AY9),IF(AND(AN12&gt;BB9,MAX(AV18,AN12,AW9)=AN12,MAX(AR18,AZ5,AR4)&lt;&gt;AR18,AZ4=0),MIN(AN12,AR18,AY9),0)))</f>
        <v>0</v>
      </c>
      <c r="R57" s="47" t="s">
        <v>418</v>
      </c>
      <c r="S57" s="49">
        <f>IF(AND(AM13&gt;AY9,MAX(AM13,AT9,AZ18)=AM13,MAX(AZ17,AZ5,AR4)=AZ17,MAX(AW9,BB9)=BB9),MIN(AM13,AZ17,BB9),IF(AND(AM13&gt;AY9,MAX(AM13,AT9,AZ18)=AM13,MAX(AZ17,AZ5,AR4)=AZ17,MAX(AW9,BB9)&lt;&gt;BB9,AZ4=0),MIN(AM13,AZ17,BB9),IF(AND(AM13&gt;AY9,MAX(AM13,AT9,AZ18)=AM13,MAX(AZ17,AZ5,AR4)&lt;&gt;AZ17,AZ4=0),MIN(AM13,AZ17,BB9),0)))</f>
        <v>0</v>
      </c>
      <c r="T57" s="47" t="s">
        <v>424</v>
      </c>
      <c r="U57" s="49">
        <f>IF(AND(AR18&gt;AZ5,MAX(AR18,AZ17,AR4)=AR18,MAX(AT9,AY9,AZ18)=AZ18,MAX(AW9,BB9)=BB9),MIN(AR18,AZ18,BB9),IF(AND(AR18&gt;AZ5,MAX(AR18,AZ17,AR4)=AR18,MAX(AT9,AY9,AZ18)=AZ18,MAX(AW9,BB9)&lt;&gt;BB9,AZ4=0),MIN(AR18,AZ18,BB9),IF(AND(AR18&gt;AZ5,MAX(AR18,AZ17,AR4)=AR18,MAX(AT9,AY9,AZ18)&lt;&gt;AZ18,AZ4=0),MIN(AR18,AZ18,BB9),0)))</f>
        <v>0</v>
      </c>
      <c r="V57" s="47" t="s">
        <v>430</v>
      </c>
      <c r="W57" s="49">
        <f>IF(AND(AM13&gt;AZ18,MAX(AM13,AT9,AY9)=AM13,MAX(AZ17,AZ5,AR4)=AZ5,MAX(AV4,BB13)=BB13),MIN(AM13,AZ5,BB13),IF(AND(AM13&gt;AZ18,MAX(AM13,AT9,AY9)=AM13,MAX(AZ17,AZ5,AR4)=AZ5,MAX(AV4,BB13)&lt;&gt;BB13,AY13=0),MIN(AM13,AZ5,BB13),IF(AND(AM13&gt;AZ18,MAX(AM13,AT9,AY9)=AM13,MAX(AZ17,AZ5,AR4)&lt;&gt;AZ5,AY13=0),MIN(AM13,AZ5,BB13),0)))</f>
        <v>0</v>
      </c>
      <c r="X57" s="47" t="s">
        <v>436</v>
      </c>
      <c r="Y57" s="49">
        <f>IF(AND(AR18&gt;AZ17,MAX(AR4,AZ5,AR18)=AR18,MAX(AT9,AY9,AZ18)=AY9,MAX(AV4,BB13)=BB13),MIN(AR18,AY9,BB13),IF(AND(AR18&gt;AZ17,MAX(AR4,AZ5,AR18)=AR18,MAX(AT9,AY9,AZ18)=AY9,MAX(AV4,BB13)&lt;&gt;BB13,AY13=0),MIN(AR18,AY9,BB13),IF(AND(AR18&gt;AZ17,MAX(AR4,AZ5,AR18)=AR18,MAX(AT9,AY9,AZ18)&lt;&gt;AY9,AY13=0),MIN(AR18,AY9,BB13),0)))</f>
        <v>0</v>
      </c>
      <c r="Z57" s="47" t="s">
        <v>442</v>
      </c>
      <c r="AA57" s="103">
        <f>IF(AND(AZ17&gt;AR18,MAX(AR4,AZ5,AZ17)=AZ17,MAX(AV18,AW9,BB9)=BB9,MAX(AV4,AW13)=AW13),MIN(AZ17,BB9,AW13),IF(AND(AZ17&gt;AR18,MAX(AR4,AZ5,AZ17)=AZ17,MAX(AV18,AW9,BB9)=BB9,MAX(AV4,AW13)&lt;&gt;AW13,AT13=0),MIN(AZ17,BB9,AW13),IF(AND(AZ17&gt;AR18,MAX(AR4,AZ5,AZ17)=AZ17,MAX(AV18,AW9,BB9)&lt;&gt;BB9,AT13=0),MIN(AZ17,BB9,AW13),0)))</f>
        <v>0</v>
      </c>
      <c r="CX57" t="str">
        <f t="shared" ref="CX57:DF57" si="55">IF(CX56=0,0,(IF(CX$8="b",1,(IF(CX$8="e",0,"")))))</f>
        <v/>
      </c>
      <c r="CY57" t="str">
        <f t="shared" si="55"/>
        <v/>
      </c>
      <c r="CZ57" t="str">
        <f t="shared" si="55"/>
        <v/>
      </c>
      <c r="DA57" t="str">
        <f t="shared" si="55"/>
        <v/>
      </c>
      <c r="DB57" t="str">
        <f t="shared" si="55"/>
        <v/>
      </c>
      <c r="DC57" t="str">
        <f t="shared" si="55"/>
        <v/>
      </c>
      <c r="DD57" t="str">
        <f t="shared" si="55"/>
        <v/>
      </c>
      <c r="DE57" t="str">
        <f t="shared" si="55"/>
        <v/>
      </c>
      <c r="DF57" t="str">
        <f t="shared" si="55"/>
        <v/>
      </c>
      <c r="DG57" t="str">
        <f t="shared" ref="DG57:DO57" si="56">IF(DG56=0,0,(IF(DG$8="b",1,(IF(DG$8="e",0,"")))))</f>
        <v/>
      </c>
      <c r="DH57" t="str">
        <f t="shared" si="56"/>
        <v/>
      </c>
      <c r="DI57" t="str">
        <f t="shared" si="56"/>
        <v/>
      </c>
      <c r="DJ57" t="str">
        <f t="shared" si="56"/>
        <v/>
      </c>
      <c r="DK57" t="str">
        <f t="shared" si="56"/>
        <v/>
      </c>
      <c r="DL57" t="str">
        <f t="shared" si="56"/>
        <v/>
      </c>
      <c r="DM57" t="str">
        <f t="shared" si="56"/>
        <v/>
      </c>
      <c r="DN57" t="str">
        <f t="shared" si="56"/>
        <v/>
      </c>
      <c r="DO57" t="str">
        <f t="shared" si="56"/>
        <v/>
      </c>
    </row>
    <row r="58" spans="8:119" ht="18" customHeight="1" x14ac:dyDescent="0.25">
      <c r="H58" s="67" t="s">
        <v>303</v>
      </c>
      <c r="I58" s="49">
        <f>IF(AND(MAX(AV4,AN10,AW13,BB13)=BB13,MAX(AV18,AN12,AW9)=AV18,MAX(AM13,AT9)=AM13,AR4&gt;0),MIN(BB13,AV18,AM13,AR4),0)</f>
        <v>0</v>
      </c>
      <c r="J58" s="47" t="s">
        <v>318</v>
      </c>
      <c r="K58" s="49">
        <f>IF(AND(MAX(AV18,AN12,AW9,BB9)=BB9,MAX(AV4,AN10,AW13)=AW13,MAX(AM13,AT9)=AM13,AR4&gt;0),MIN(BB9,AW13,AM13,AR4),0)</f>
        <v>0</v>
      </c>
      <c r="L58" s="47" t="s">
        <v>333</v>
      </c>
      <c r="M58" s="49">
        <f>IF(AND(MAX(AM13,AT9,AY9,AZ18)=AY9,MAX(AV4,AN10,BB13)=BB13,MAX(AN12,AW9)=AN12,AR4&gt;0),MIN(AY9,BB13,AN12,AR4),0)</f>
        <v>0</v>
      </c>
      <c r="N58" s="47" t="s">
        <v>360</v>
      </c>
      <c r="O58" s="49">
        <f>IF(AND(MAX(AR18,AZ17,AZ5,AR4)=AZ5,MAX(AV4,AW13,BB13)=BB13,MAX(AV18,AW9)=AV18,AT9&gt;0),MIN(AZ5,BB13,AV18,AT9),0)</f>
        <v>0</v>
      </c>
      <c r="P58" s="47" t="s">
        <v>365</v>
      </c>
      <c r="Q58" s="49">
        <f>IF(AND(MAX(AW9,AV18,AN12,BB9)=AW9,MAX(AT13,AM9,AZ4)=AT13,MAX(AM13,AY9)=AM13,AZ5&gt;0),MIN(AW9,AT13,AM13,AZ5),0)</f>
        <v>0</v>
      </c>
      <c r="R58" s="47" t="s">
        <v>371</v>
      </c>
      <c r="S58" s="49">
        <f>IF(AND(MAX(AM13,AT9,AY9,AZ18)=AT9,MAX(AM9,AZ4,AY13)=AY13,MAX(AN12,BB9)=AN12,AZ5&gt;0),MIN(AT9,AY13,AN12,AZ5),0)</f>
        <v>0</v>
      </c>
      <c r="T58" s="47" t="s">
        <v>377</v>
      </c>
      <c r="U58" s="49">
        <f>IF(AND(MAX(AR4,AZ5,AZ17,AR18)=AR4,MAX(AT13,AY13,AZ4)=AY13,MAX(AV18,BB9)=AV18,AY9&gt;0),MIN(AR4,AY13,AV18,AY9),0)</f>
        <v>0</v>
      </c>
      <c r="V58" s="47" t="s">
        <v>383</v>
      </c>
      <c r="W58" s="49">
        <f>IF(AND(MAX(AM13,AT9,AY9,AZ18)=AT9,MAX(AM9,AZ4,AY13)=AZ4,MAX(BB13,AN10)=AN10,AZ17&gt;0),MIN(AT9,AZ4,AN10,AZ17),0)</f>
        <v>0</v>
      </c>
      <c r="X58" s="47" t="s">
        <v>389</v>
      </c>
      <c r="Y58" s="49">
        <f>IF(AND(MAX(AR4,AZ5,AZ17,AR18)=AR4,MAX(AZ4,AY13,AT13)=AZ4,MAX(AW13,BB13)=AW13,AZ18&gt;0),MIN(AR4,AZ4,AW13,AZ18),0)</f>
        <v>0</v>
      </c>
      <c r="Z58" s="47" t="s">
        <v>395</v>
      </c>
      <c r="AA58" s="103">
        <f>IF(AND(MAX(AR4,AZ5,AZ17,AR18)=AR4,MAX(AT13,AY13,AZ4)=AZ4,MAX(BB13,AW13)=BB13,AV18&gt;0),MIN(AR4,AZ4,BB13,AV18),0)</f>
        <v>0</v>
      </c>
      <c r="CX58" t="str">
        <f t="shared" ref="CX58:DF58" si="57">IF(CX57=0,0,(IF(CX$9="b",1,(IF(CX$9="e",0,"")))))</f>
        <v/>
      </c>
      <c r="CY58" t="str">
        <f t="shared" si="57"/>
        <v/>
      </c>
      <c r="CZ58" t="str">
        <f t="shared" si="57"/>
        <v/>
      </c>
      <c r="DA58" t="str">
        <f t="shared" si="57"/>
        <v/>
      </c>
      <c r="DB58" t="str">
        <f t="shared" si="57"/>
        <v/>
      </c>
      <c r="DC58" t="str">
        <f t="shared" si="57"/>
        <v/>
      </c>
      <c r="DD58" t="str">
        <f t="shared" si="57"/>
        <v/>
      </c>
      <c r="DE58" t="str">
        <f t="shared" si="57"/>
        <v/>
      </c>
      <c r="DF58" t="str">
        <f t="shared" si="57"/>
        <v/>
      </c>
      <c r="DG58" t="str">
        <f t="shared" ref="DG58:DO58" si="58">IF(DG57=0,0,(IF(DG$9="b",1,(IF(DG$9="e",0,"")))))</f>
        <v/>
      </c>
      <c r="DH58" t="str">
        <f t="shared" si="58"/>
        <v/>
      </c>
      <c r="DI58" t="str">
        <f t="shared" si="58"/>
        <v/>
      </c>
      <c r="DJ58" t="str">
        <f t="shared" si="58"/>
        <v/>
      </c>
      <c r="DK58" t="str">
        <f t="shared" si="58"/>
        <v/>
      </c>
      <c r="DL58" t="str">
        <f t="shared" si="58"/>
        <v/>
      </c>
      <c r="DM58" t="str">
        <f t="shared" si="58"/>
        <v/>
      </c>
      <c r="DN58" t="str">
        <f t="shared" si="58"/>
        <v/>
      </c>
      <c r="DO58" t="str">
        <f t="shared" si="58"/>
        <v/>
      </c>
    </row>
    <row r="59" spans="8:119" ht="18" customHeight="1" x14ac:dyDescent="0.25">
      <c r="H59" s="67" t="s">
        <v>304</v>
      </c>
      <c r="I59" s="49">
        <f>IF(AND(MAX(AV4,AN10,AW13,BB13)=BB13,MAX(AV18,AN12,AW9)=AN12,MAX(AR18,AR4)=AR18,AT9&gt;0),MIN(BB13,AN12,AR18,AT9),0)</f>
        <v>0</v>
      </c>
      <c r="J59" s="47" t="s">
        <v>319</v>
      </c>
      <c r="K59" s="49">
        <f>IF(AND(MAX(AV18,AN12,AW9,BB9)=BB9,MAX(AV4,AN10,AW13)=AN10,MAX(AR18,AR4)=AR18,AT9&gt;0),MIN(BB9,AN10,AR18,AT9),0)</f>
        <v>0</v>
      </c>
      <c r="L59" s="47" t="s">
        <v>334</v>
      </c>
      <c r="M59" s="49">
        <f>IF(AND(MAX(AM13,AT9,AY9,AZ18)=AY9,MAX(AV4,AN10,BB13)=AN10,MAX(AZ17,AR4)=AZ17,AW9&gt;0),MIN(AY9,AN10,AZ17,AW9),0)</f>
        <v>0</v>
      </c>
      <c r="N59" s="47" t="s">
        <v>361</v>
      </c>
      <c r="O59" s="49">
        <f>IF(AND(MAX(AR18,AZ17,AZ5,AR4)=AZ5,MAX(AV4,AW13,BB13)=AW13,MAX(AZ18,AT9)=AZ18,AW9&gt;0),MIN(AZ5,AW13,AZ18,AW9),0)</f>
        <v>0</v>
      </c>
      <c r="P59" s="47" t="s">
        <v>366</v>
      </c>
      <c r="Q59" s="49">
        <f>IF(AND(MAX(AW9,AV18,AN12,BB9)=AW9,MAX(AT13,AM9,AZ4)=AM9,MAX(AZ5,AR18)=AR18,AY9&gt;0),MIN(AW9,AM9,AR18,AY9),0)</f>
        <v>0</v>
      </c>
      <c r="R59" s="47" t="s">
        <v>372</v>
      </c>
      <c r="S59" s="49">
        <f>IF(AND(MAX(AM13,AT9,AY9,AZ18)=AT9,MAX(AM9,AZ4,AY13)=AM9,MAX(AZ17,AZ5)=AZ17,BB9&gt;0),MIN(AT9,AM9,AZ17,BB9),0)</f>
        <v>0</v>
      </c>
      <c r="T59" s="47" t="s">
        <v>378</v>
      </c>
      <c r="U59" s="49">
        <f>IF(AND(MAX(AR4,AZ5,AZ17,AR18)=AR4,MAX(AT13,AY13,AZ4)=AT13,MAX(AY9,AZ18)=AZ18,BB9&gt;0),MIN(AR4,AT13,AZ18,BB9),0)</f>
        <v>0</v>
      </c>
      <c r="V59" s="47" t="s">
        <v>384</v>
      </c>
      <c r="W59" s="49">
        <f>IF(AND(MAX(AM13,AT9,AY9,AZ18)=AT9,MAX(AM9,AZ4,AY13)=AM9,MAX(AZ5,AZ17)=AZ5,BB13&gt;0),MIN(AT9,AM9,AZ5,BB13),0)</f>
        <v>0</v>
      </c>
      <c r="X59" s="47" t="s">
        <v>390</v>
      </c>
      <c r="Y59" s="49">
        <f>IF(AND(MAX(AR4,AZ5,AZ17,AR18)=AR4,MAX(AZ4,AY13,AT13)=AT13,MAX(AY9,AZ18)=AY9,BB13&gt;0),MIN(AR4,AT13,AY9,BB13),0)</f>
        <v>0</v>
      </c>
      <c r="Z59" s="47" t="s">
        <v>396</v>
      </c>
      <c r="AA59" s="103">
        <f>IF(AND(MAX(AR4,AZ5,AZ17,AR18)=AR4,MAX(AT13,AY13,AZ4)=AY13,MAX(AV18,BB9)=BB9,AW13&gt;0),MIN(AR4,AY13,BB9,AW13),0)</f>
        <v>0</v>
      </c>
      <c r="CX59" t="str">
        <f t="shared" ref="CX59:DO59" si="59">IF(CX58=0,0,(IF(CG$10="b",1,(IF(CG$10="e",0,"")))))</f>
        <v/>
      </c>
      <c r="CY59" t="str">
        <f t="shared" si="59"/>
        <v/>
      </c>
      <c r="CZ59" t="str">
        <f t="shared" si="59"/>
        <v/>
      </c>
      <c r="DA59" t="str">
        <f t="shared" si="59"/>
        <v/>
      </c>
      <c r="DB59" t="str">
        <f t="shared" si="59"/>
        <v/>
      </c>
      <c r="DC59" t="str">
        <f t="shared" si="59"/>
        <v/>
      </c>
      <c r="DD59" t="str">
        <f t="shared" si="59"/>
        <v/>
      </c>
      <c r="DE59" t="str">
        <f t="shared" si="59"/>
        <v/>
      </c>
      <c r="DF59" t="str">
        <f t="shared" si="59"/>
        <v/>
      </c>
      <c r="DG59" t="str">
        <f t="shared" si="59"/>
        <v/>
      </c>
      <c r="DH59" t="str">
        <f t="shared" si="59"/>
        <v/>
      </c>
      <c r="DI59" t="str">
        <f t="shared" si="59"/>
        <v/>
      </c>
      <c r="DJ59" t="str">
        <f t="shared" si="59"/>
        <v/>
      </c>
      <c r="DK59" t="str">
        <f t="shared" si="59"/>
        <v/>
      </c>
      <c r="DL59" t="str">
        <f t="shared" si="59"/>
        <v/>
      </c>
      <c r="DM59" t="str">
        <f t="shared" si="59"/>
        <v/>
      </c>
      <c r="DN59" t="str">
        <f t="shared" si="59"/>
        <v/>
      </c>
      <c r="DO59" t="str">
        <f t="shared" si="59"/>
        <v/>
      </c>
    </row>
    <row r="60" spans="8:119" ht="18" customHeight="1" x14ac:dyDescent="0.25">
      <c r="H60" s="67" t="s">
        <v>305</v>
      </c>
      <c r="I60" s="49">
        <f>IF(AND(MAX(BB13,AW13,AN10,AV4)=AW13,MAX(AM13,AT9,AZ18)=AZ18,MAX(AN12,AW9)=AN12,AR4&gt;0),MIN(AW13,AZ18,AN12,AR4),0)</f>
        <v>0</v>
      </c>
      <c r="J60" s="47" t="s">
        <v>320</v>
      </c>
      <c r="K60" s="49">
        <f>IF(AND(MAX(AV18,AN12,AW9,BB9)=AV18,MAX(AM13,AT9,AY9)=AY9,MAX(AV4,AN10)=AN10,AR4&gt;0),MIN(AV18,AY9,AN10,AR4),0)</f>
        <v>0</v>
      </c>
      <c r="L60" s="47" t="s">
        <v>335</v>
      </c>
      <c r="M60" s="49">
        <f>IF(AND(MAX(AM13,AT9,AY9,AZ18)=AZ18,MAX(AN12,AW9,BB9)=BB9,MAX(AN10,AV4)=AN10,AR4&gt;0),MIN(AZ18,BB9,AN10,AR4),0)</f>
        <v>0</v>
      </c>
      <c r="N60" s="47" t="s">
        <v>362</v>
      </c>
      <c r="O60" s="49">
        <f>IF(AND(MAX(AR18,AZ17,AZ5,AR4)=AZ17,MAX(BB9,AV18,AW9)=BB9,MAX(AW13,AV4)=AW13,AT9&gt;0),MIN(AZ17,BB9,AW13,AT9),0)</f>
        <v>0</v>
      </c>
      <c r="P60" s="47" t="s">
        <v>367</v>
      </c>
      <c r="Q60" s="49">
        <f>IF(AND(MAX(AW9,AV18,AN12,BB9)=AV18,MAX(AM13,AT9,AY9)=AT9,MAX(AM9,AZ4)=AM9,AZ5&gt;0),MIN(AV18,AT9,AM9,AZ5),0)</f>
        <v>0</v>
      </c>
      <c r="R60" s="47" t="s">
        <v>373</v>
      </c>
      <c r="S60" s="49">
        <f>IF(AND(MAX(AM13,AT9,AY9,AZ18)=AZ18,MAX(AN12,AW9,BB9)=AW9,MAX(AM9,AZ4)=AM9,AZ5&gt;0),MIN(AZ18,AW9,AM9,AZ5),0)</f>
        <v>0</v>
      </c>
      <c r="T60" s="47" t="s">
        <v>379</v>
      </c>
      <c r="U60" s="49">
        <f>IF(AND(MAX(AR4,AZ5,AZ17,AR18)=AZ17,MAX(AW9,AV18,BB9)=AW9,MAX(AT13,AZ4)=AT13,AY9&gt;0),MIN(AZ17,AW9,AT13,AY9),0)</f>
        <v>0</v>
      </c>
      <c r="V60" s="47" t="s">
        <v>385</v>
      </c>
      <c r="W60" s="49">
        <f>IF(AND(MAX(AM13,AT9,AY9,AZ18)=AY9,MAX(AV4,AN10,BB13)=AV4,MAX(AM9,AY13)=AM9,AZ17&gt;0),MIN(AY9,AV4,AM9,AZ17),0)</f>
        <v>0</v>
      </c>
      <c r="X60" s="47" t="s">
        <v>391</v>
      </c>
      <c r="Y60" s="49">
        <f>IF(AND(MAX(AR4,AZ5,AZ17,AR18)=AZ5,MAX(AV4,BB13,AW13)=AV4,MAX(AT13,AY13)=AT13,AZ18&gt;0),MIN(AZ5,AV4,AT13,AZ18),0)</f>
        <v>0</v>
      </c>
      <c r="Z60" s="47" t="s">
        <v>397</v>
      </c>
      <c r="AA60" s="103">
        <f>IF(AND(MAX(AR4,AZ5,AZ17,AR18)=AZ5,MAX(AV4,BB13,AW13)=AV4,MAX(AY13,AT13)=AY13,AV18&gt;0),MIN(AZ5,AV4,AY13,AV18),0)</f>
        <v>0</v>
      </c>
      <c r="CX60" t="str">
        <f t="shared" ref="CX60:DO60" si="60">IF(CX59=0,0,(IF(CG$11="b",1,(IF(CG$11="e",0,"")))))</f>
        <v/>
      </c>
      <c r="CY60" t="str">
        <f t="shared" si="60"/>
        <v/>
      </c>
      <c r="CZ60" t="str">
        <f t="shared" si="60"/>
        <v/>
      </c>
      <c r="DA60" t="str">
        <f t="shared" si="60"/>
        <v/>
      </c>
      <c r="DB60" t="str">
        <f t="shared" si="60"/>
        <v/>
      </c>
      <c r="DC60" t="str">
        <f t="shared" si="60"/>
        <v/>
      </c>
      <c r="DD60" t="str">
        <f t="shared" si="60"/>
        <v/>
      </c>
      <c r="DE60" t="str">
        <f t="shared" si="60"/>
        <v/>
      </c>
      <c r="DF60" t="str">
        <f t="shared" si="60"/>
        <v/>
      </c>
      <c r="DG60" t="str">
        <f t="shared" si="60"/>
        <v/>
      </c>
      <c r="DH60" t="str">
        <f t="shared" si="60"/>
        <v/>
      </c>
      <c r="DI60" t="str">
        <f t="shared" si="60"/>
        <v/>
      </c>
      <c r="DJ60" t="str">
        <f t="shared" si="60"/>
        <v/>
      </c>
      <c r="DK60" t="str">
        <f t="shared" si="60"/>
        <v/>
      </c>
      <c r="DL60" t="str">
        <f t="shared" si="60"/>
        <v/>
      </c>
      <c r="DM60" t="str">
        <f t="shared" si="60"/>
        <v/>
      </c>
      <c r="DN60" t="str">
        <f t="shared" si="60"/>
        <v/>
      </c>
      <c r="DO60" t="str">
        <f t="shared" si="60"/>
        <v/>
      </c>
    </row>
    <row r="61" spans="8:119" ht="18" customHeight="1" x14ac:dyDescent="0.25">
      <c r="H61" s="67" t="s">
        <v>306</v>
      </c>
      <c r="I61" s="49">
        <f>IF(AND(MAX(BB13,AW13,AN10,AV4)=AW13,MAX(AM13,AT9,AZ18)=AM13,MAX(AR4,AZ17)=AZ17,AW9&gt;0),MIN(AW13,AM13,AZ17,AW9),0)</f>
        <v>0</v>
      </c>
      <c r="J61" s="47" t="s">
        <v>321</v>
      </c>
      <c r="K61" s="49">
        <f>IF(AND(MAX(AV18,AN12,AW9,BB9)=AV18,MAX(AM13,AT9,AY9)=AM13,MAX(AZ5,AR4)=AZ5,AV4&gt;0),MIN(AV18,AM13,AZ5,AV4),0)</f>
        <v>0</v>
      </c>
      <c r="L61" s="47" t="s">
        <v>336</v>
      </c>
      <c r="M61" s="49">
        <f>IF(AND(MAX(AM13,AT9,AY9,AZ18)=AZ18,MAX(AN12,AW9,BB9)=AN12,MAX(AZ5,AR4)=AZ5,AV4&gt;0),MIN(AZ18,AN12,AZ5,AV4),0)</f>
        <v>0</v>
      </c>
      <c r="N61" s="47" t="s">
        <v>363</v>
      </c>
      <c r="O61" s="49">
        <f>IF(AND(MAX(AR18,AZ17,AZ5,AR4)=AZ17,MAX(BB9,AV18,AW9)=AV18,MAX(AY9,AT9)=AY9,AV4&gt;0),MIN(AZ17,AV18,AY9,AV4),0)</f>
        <v>0</v>
      </c>
      <c r="P61" s="47" t="s">
        <v>368</v>
      </c>
      <c r="Q61" s="49">
        <f>IF(AND(MAX(AW9,AV18,AN12,BB9)=AV18,MAX(AM13,AT9,AY9)=AM13,MAX(AZ5,AR4)=AR4,AZ4&gt;0),MIN(AV18,AM13,AR4,AZ4),0)</f>
        <v>0</v>
      </c>
      <c r="R61" s="47" t="s">
        <v>374</v>
      </c>
      <c r="S61" s="49">
        <f>IF(AND(MAX(AM13,AT9,AY9,AZ18)=AZ18,MAX(AN12,AW9,BB9)=AN12,MAX(AR4,AZ5)=AR4,AZ4&gt;0),MIN(AZ18,AN12,AR4,AZ4),0)</f>
        <v>0</v>
      </c>
      <c r="T61" s="47" t="s">
        <v>380</v>
      </c>
      <c r="U61" s="49">
        <f>IF(AND(MAX(AR4,AZ5,AZ17,AR18)=AZ17,MAX(AW9,AV18,BB9)=AV18,MAX(AT9,AY9)=AT9,AZ4&gt;0),MIN(AZ17,AV18,AT9,AZ4),0)</f>
        <v>0</v>
      </c>
      <c r="V61" s="47" t="s">
        <v>386</v>
      </c>
      <c r="W61" s="49">
        <f>IF(AND(MAX(AM13,AT9,AY9,AZ18)=AY9,MAX(AV4,AN10,BB13)=AN10,MAX(AR4,AZ17)=AR4,AY13&gt;0),MIN(AY9,AN10,AR4,AY13),0)</f>
        <v>0</v>
      </c>
      <c r="X61" s="47" t="s">
        <v>392</v>
      </c>
      <c r="Y61" s="49">
        <f>IF(AND(MAX(AR4,AZ5,AZ17,AR18)=AZ5,MAX(AV4,BB13,AW13)=AW13,MAX(AT9,AZ18)=AT9,AY13&gt;0),MIN(AZ5,AW13,AT9,AY13),0)</f>
        <v>0</v>
      </c>
      <c r="Z61" s="47" t="s">
        <v>398</v>
      </c>
      <c r="AA61" s="103">
        <f>IF(AND(MAX(AR4,AZ5,AZ17,AR18)=AZ5,MAX(AV4,BB13,AW13)=BB13,MAX(AW9,AV18)=AW9,AT13&gt;0),MIN(AZ5,BB13,AW9,AT13),0)</f>
        <v>0</v>
      </c>
    </row>
    <row r="62" spans="8:119" ht="18" customHeight="1" x14ac:dyDescent="0.25">
      <c r="H62" s="67" t="s">
        <v>307</v>
      </c>
      <c r="I62" s="49">
        <f>IF(AND(MAX(BB13,AW13,AN10,AV4)=AN10,MAX(AR4,AZ17,AR18)=AZ17,MAX(AV18,AW9)=AV18,AT9&gt;0),MIN(AN10,AZ17,AV18,AT9),0)</f>
        <v>0</v>
      </c>
      <c r="J62" s="47" t="s">
        <v>322</v>
      </c>
      <c r="K62" s="49">
        <f>IF(AND(MAX(AV18,AN12,AW9,BB9)=AN12,MAX(AR18,AZ5,AR4)=AZ5,MAX(AW13,AV4)=AW13,AT9&gt;0),MIN(AN12,AZ5,AW13,AT9),0)</f>
        <v>0</v>
      </c>
      <c r="L62" s="47" t="s">
        <v>337</v>
      </c>
      <c r="M62" s="105">
        <f>IF(AND(MAX(AM13,AT9,AY9,AZ18)=AM13,MAX(AR4,AZ5,AZ17)=AZ5,MAX(BB13,AV4)=BB13,AW9&gt;0),MIN(AM13,AZ5,BB13,AW9),0)</f>
        <v>0</v>
      </c>
      <c r="N62" s="47" t="s">
        <v>364</v>
      </c>
      <c r="O62" s="49">
        <f>IF(AND(MAX(AR18,AZ17,AZ5,AR4)=AR18,MAX(AY9,AZ18,AT9)=AY9,MAX(BB13,AV4)=BB13,AW9&gt;0),MIN(AR18,AY9,BB13,AW9),0)</f>
        <v>0</v>
      </c>
      <c r="P62" s="47" t="s">
        <v>369</v>
      </c>
      <c r="Q62" s="49">
        <f>IF(AND(MAX(AW9,AV18,AN12,BB9)=AN12,MAX(AR4,AZ5,AR18)=AR4,MAX(AZ4,AT13)=AT13,AY9&gt;0),MIN(AN12,AR4,AT13,AY9),0)</f>
        <v>0</v>
      </c>
      <c r="R62" s="47" t="s">
        <v>375</v>
      </c>
      <c r="S62" s="49">
        <f>IF(AND(MAX(AM13,AT9,AY9,AZ18)=AM13,MAX(AR4,AZ5,AZ17)=AR4,MAX(AZ4,AY13)=AY13,BB9&gt;0),MIN(AM13,AR4,AY13,BB9),0)</f>
        <v>0</v>
      </c>
      <c r="T62" s="47" t="s">
        <v>382</v>
      </c>
      <c r="U62" s="49">
        <f>IF(AND(MAX(AR4,AZ5,AZ17,AR18)=AR18,MAX(AT9,AZ18,AY9)=AT9,MAX(AY13,AZ4)=AY13,BB9&gt;0),MIN(AR18,AT9,AY13,BB9),0)</f>
        <v>0</v>
      </c>
      <c r="V62" s="47" t="s">
        <v>387</v>
      </c>
      <c r="W62" s="49">
        <f>IF(AND(MAX(AM13,AT9,AY9,AZ18)=AM13,MAX(AZ17,AZ5,AR4)=AR4,MAX(AZ4,AY13)=AZ4,BB13&gt;0),MIN(AM13,AR4,AZ4,BB13),0)</f>
        <v>0</v>
      </c>
      <c r="X62" s="47" t="s">
        <v>393</v>
      </c>
      <c r="Y62" s="49">
        <f>IF(AND(MAX(AR4,AZ5,AZ17,AR18)=AR18,MAX(AT9,AY9,AZ18)=AT9,MAX(AZ4,AY13)=AZ4,BB13&gt;0),MIN(AR18,AT9,AZ4,BB13),0)</f>
        <v>0</v>
      </c>
      <c r="Z62" s="47" t="s">
        <v>399</v>
      </c>
      <c r="AA62" s="103">
        <f>IF(AND(MAX(AR4,AZ5,AZ17,AR18)=AZ17,MAX(BB9,AW9,AV18)=AW9,MAX(AZ4,AT13)=AZ4,AW13&gt;0),MIN(AZ17,AW9,AZ4,AW13),0)</f>
        <v>0</v>
      </c>
      <c r="CX62" t="str">
        <f t="shared" ref="CX62:DF62" si="61">IF(CX$7="c",1,(IF(CX$7="a",0,"")))</f>
        <v/>
      </c>
      <c r="CY62" t="str">
        <f t="shared" si="61"/>
        <v/>
      </c>
      <c r="CZ62" t="str">
        <f t="shared" si="61"/>
        <v/>
      </c>
      <c r="DA62" t="str">
        <f t="shared" si="61"/>
        <v/>
      </c>
      <c r="DB62" t="str">
        <f t="shared" si="61"/>
        <v/>
      </c>
      <c r="DC62" t="str">
        <f t="shared" si="61"/>
        <v/>
      </c>
      <c r="DD62" t="str">
        <f t="shared" si="61"/>
        <v/>
      </c>
      <c r="DE62" t="str">
        <f t="shared" si="61"/>
        <v/>
      </c>
      <c r="DF62" t="str">
        <f t="shared" si="61"/>
        <v/>
      </c>
      <c r="DG62" t="str">
        <f t="shared" ref="DG62:DO62" si="62">IF(DG$7="c",1,(IF(DG$7="a",0,"")))</f>
        <v/>
      </c>
      <c r="DH62" t="str">
        <f t="shared" si="62"/>
        <v/>
      </c>
      <c r="DI62" t="str">
        <f t="shared" si="62"/>
        <v/>
      </c>
      <c r="DJ62" t="str">
        <f t="shared" si="62"/>
        <v/>
      </c>
      <c r="DK62" t="str">
        <f t="shared" si="62"/>
        <v/>
      </c>
      <c r="DL62" t="str">
        <f t="shared" si="62"/>
        <v/>
      </c>
      <c r="DM62" t="str">
        <f t="shared" si="62"/>
        <v/>
      </c>
      <c r="DN62" t="str">
        <f t="shared" si="62"/>
        <v/>
      </c>
      <c r="DO62" t="str">
        <f t="shared" si="62"/>
        <v/>
      </c>
    </row>
    <row r="63" spans="8:119" ht="18" customHeight="1" thickBot="1" x14ac:dyDescent="0.3">
      <c r="H63" s="68" t="s">
        <v>308</v>
      </c>
      <c r="I63" s="101">
        <f>IF(AND(MAX(BB13,AW13,AN10,AV4)=AN10,MAX(AR4,AZ17,AR18)=AR18,MAX(AZ18,AT9)=AZ18,AW9&gt;0),MIN(AN10,AR18,AZ18,AW9),0)</f>
        <v>0</v>
      </c>
      <c r="J63" s="74" t="s">
        <v>323</v>
      </c>
      <c r="K63" s="101">
        <f>IF(AND(MAX(AV18,AN12,AW9,BB9)=AN12,MAX(AR18,AZ5,AR4)=AR18,MAX(AY9,AT9)=AY9,AV4&gt;0),MIN(AN12,AR18,AY9,AV4),0)</f>
        <v>0</v>
      </c>
      <c r="L63" s="75" t="s">
        <v>338</v>
      </c>
      <c r="M63" s="101">
        <f>IF(AND(MAX(AM13,AT9,AY9,AZ18)=AM13,MAX(AR4,AZ5,AZ17)=AZ5,MAX(BB13,AV4)=BB13,AW9&gt;0),MIN(AM13,AZ5,BB13,AW9),0)</f>
        <v>0</v>
      </c>
      <c r="N63" s="76" t="s">
        <v>161</v>
      </c>
      <c r="O63" s="101">
        <f>IF(AND(MAX(AR18,AZ17,AZ5,AM9)=AR18,MAX(AT9,AY9,AZ18)=AZ18,MAX(BB9,AW9)=BB9,AV4&gt;0),MIN(AR18,AZ18,BB9,AV4),0)</f>
        <v>0</v>
      </c>
      <c r="P63" s="74" t="s">
        <v>370</v>
      </c>
      <c r="Q63" s="101">
        <f>IF(AND(MAX(AW9,AV18,AN12,BB9)=AN12,MAX(AR18,AR4,AZ5)=AR18,MAX(AT9,AY9)=AT9,AZ4&gt;0),MIN(AN12,AR18,AT9,AZ4),0)</f>
        <v>0</v>
      </c>
      <c r="R63" s="74" t="s">
        <v>376</v>
      </c>
      <c r="S63" s="101">
        <f>IF(AND(MAX(AM13,AT9,AY9,AZ18)=AM13,MAX(AR4,AZ5,AZ17)=AZ17,MAX(BB9,AW9)=AW9,AZ4&gt;0),MIN(AM13,AZ17,AW9,AZ4),0)</f>
        <v>0</v>
      </c>
      <c r="T63" s="74" t="s">
        <v>381</v>
      </c>
      <c r="U63" s="101">
        <f>IF(AND(MAX(AR4,AZ5,AZ17,AR18)=AR18,MAX(AT9,AZ18,AY9)=AZ18,MAX(BB9,AW9)=AW9,AZ4&gt;0),MIN(AR18,AZ18,AW9,AZ4),0)</f>
        <v>0</v>
      </c>
      <c r="V63" s="74" t="s">
        <v>388</v>
      </c>
      <c r="W63" s="101">
        <f>IF(AND(MAX(AM13,AT9,AY9,AZ18)=AM13,MAX(AZ17,AZ5,AR4)=AZ5,MAX(AV4,BB13)=AV4,AY13&gt;0),MIN(AM13,AZ5,AV4,AY13),0)</f>
        <v>0</v>
      </c>
      <c r="X63" s="74" t="s">
        <v>394</v>
      </c>
      <c r="Y63" s="101">
        <f>IF(AND(MAX(AR4,AZ5,AZ17,AR18)=AR18,MAX(AT9,AY9,AZ18)=AY9,MAX(AV4,BB13)=AV4,AY13&gt;0),MIN(AR18,AY9,AV4,AY13),0)</f>
        <v>0</v>
      </c>
      <c r="Z63" s="74" t="s">
        <v>400</v>
      </c>
      <c r="AA63" s="104">
        <f>IF(AND(MAX(AR4,AZ5,AZ17,AR18)=AZ17,MAX(BB9,AW9,AV18)=BB9,MAX(AV4,AW13)=AV4,AT13&gt;0),MIN(AZ17,BB9,AV4,AT13),0)</f>
        <v>0</v>
      </c>
      <c r="CX63" t="str">
        <f t="shared" ref="CX63:DF63" si="63">IF(CX62=0,0,(IF(CX$8="c",1,(IF(CX$8="a",0,"")))))</f>
        <v/>
      </c>
      <c r="CY63" t="str">
        <f t="shared" si="63"/>
        <v/>
      </c>
      <c r="CZ63" t="str">
        <f t="shared" si="63"/>
        <v/>
      </c>
      <c r="DA63" t="str">
        <f t="shared" si="63"/>
        <v/>
      </c>
      <c r="DB63" t="str">
        <f t="shared" si="63"/>
        <v/>
      </c>
      <c r="DC63" t="str">
        <f t="shared" si="63"/>
        <v/>
      </c>
      <c r="DD63" t="str">
        <f t="shared" si="63"/>
        <v/>
      </c>
      <c r="DE63" t="str">
        <f t="shared" si="63"/>
        <v/>
      </c>
      <c r="DF63" t="str">
        <f t="shared" si="63"/>
        <v/>
      </c>
      <c r="DG63" t="str">
        <f t="shared" ref="DG63:DO63" si="64">IF(DG62=0,0,(IF(DG$8="c",1,(IF(DG$8="a",0,"")))))</f>
        <v/>
      </c>
      <c r="DH63" t="str">
        <f t="shared" si="64"/>
        <v/>
      </c>
      <c r="DI63" t="str">
        <f t="shared" si="64"/>
        <v/>
      </c>
      <c r="DJ63" t="str">
        <f t="shared" si="64"/>
        <v/>
      </c>
      <c r="DK63" t="str">
        <f t="shared" si="64"/>
        <v/>
      </c>
      <c r="DL63" t="str">
        <f t="shared" si="64"/>
        <v/>
      </c>
      <c r="DM63" t="str">
        <f t="shared" si="64"/>
        <v/>
      </c>
      <c r="DN63" t="str">
        <f t="shared" si="64"/>
        <v/>
      </c>
      <c r="DO63" t="str">
        <f t="shared" si="64"/>
        <v/>
      </c>
    </row>
    <row r="64" spans="8:119" ht="18" customHeight="1" x14ac:dyDescent="0.25">
      <c r="I64" s="79">
        <f>IF(I48&lt;&gt;0,I48,0)</f>
        <v>0</v>
      </c>
      <c r="J64" s="79"/>
      <c r="K64" s="79">
        <f>IF(K48&lt;&gt;0,K48,0)</f>
        <v>0</v>
      </c>
      <c r="L64" s="79"/>
      <c r="M64" s="79">
        <f>IF(M48&lt;&gt;0,M48,0)</f>
        <v>0</v>
      </c>
      <c r="N64" s="79"/>
      <c r="O64" s="79">
        <f>IF(O48&lt;&gt;0,O48,0)</f>
        <v>0</v>
      </c>
      <c r="P64" s="79"/>
      <c r="Q64" s="79">
        <f>IF(Q48&lt;&gt;0,Q48,0)</f>
        <v>0</v>
      </c>
      <c r="R64" s="79"/>
      <c r="S64" s="79">
        <f>IF(S48&lt;&gt;0,S48,0)</f>
        <v>0</v>
      </c>
      <c r="T64" s="79"/>
      <c r="U64" s="79">
        <f>IF(U48&lt;&gt;0,U48,0)</f>
        <v>0</v>
      </c>
      <c r="V64" s="79"/>
      <c r="W64" s="79">
        <f>IF(W48&lt;&gt;0,W48,0)</f>
        <v>0</v>
      </c>
      <c r="X64" s="79"/>
      <c r="Y64" s="79">
        <f>IF(Y48&lt;&gt;0,Y48,0)</f>
        <v>0</v>
      </c>
      <c r="Z64" s="79"/>
      <c r="AA64" s="79">
        <f>IF(AA48&lt;&gt;0,AA48,0)</f>
        <v>0</v>
      </c>
      <c r="CX64" t="str">
        <f t="shared" ref="CX64:DF64" si="65">IF(CX63=0,0,(IF(CX$9="c",1,(IF(CX$9="a",0,"")))))</f>
        <v/>
      </c>
      <c r="CY64" t="str">
        <f t="shared" si="65"/>
        <v/>
      </c>
      <c r="CZ64" t="str">
        <f t="shared" si="65"/>
        <v/>
      </c>
      <c r="DA64" t="str">
        <f t="shared" si="65"/>
        <v/>
      </c>
      <c r="DB64" t="str">
        <f t="shared" si="65"/>
        <v/>
      </c>
      <c r="DC64" t="str">
        <f t="shared" si="65"/>
        <v/>
      </c>
      <c r="DD64" t="str">
        <f t="shared" si="65"/>
        <v/>
      </c>
      <c r="DE64" t="str">
        <f t="shared" si="65"/>
        <v/>
      </c>
      <c r="DF64" t="str">
        <f t="shared" si="65"/>
        <v/>
      </c>
      <c r="DG64" t="str">
        <f t="shared" ref="DG64:DO64" si="66">IF(DG63=0,0,(IF(DG$9="c",1,(IF(DG$9="a",0,"")))))</f>
        <v/>
      </c>
      <c r="DH64" t="str">
        <f t="shared" si="66"/>
        <v/>
      </c>
      <c r="DI64" t="str">
        <f t="shared" si="66"/>
        <v/>
      </c>
      <c r="DJ64" t="str">
        <f t="shared" si="66"/>
        <v/>
      </c>
      <c r="DK64" t="str">
        <f t="shared" si="66"/>
        <v/>
      </c>
      <c r="DL64" t="str">
        <f t="shared" si="66"/>
        <v/>
      </c>
      <c r="DM64" t="str">
        <f t="shared" si="66"/>
        <v/>
      </c>
      <c r="DN64" t="str">
        <f t="shared" si="66"/>
        <v/>
      </c>
      <c r="DO64" t="str">
        <f t="shared" si="66"/>
        <v/>
      </c>
    </row>
    <row r="65" spans="1:119" ht="18" customHeight="1" x14ac:dyDescent="0.25">
      <c r="I65" s="1">
        <f>IF(MAX(I49,I50,I51)&gt;0,SMALL(I49:I51,COUNTIF(I49:I51,0)+1),0)</f>
        <v>0</v>
      </c>
      <c r="J65" s="1"/>
      <c r="K65" s="1">
        <f>IF(MAX(K49,K50,K51)&gt;0,SMALL(K49:K51,COUNTIF(K49:K51,0)+1),0)</f>
        <v>0</v>
      </c>
      <c r="L65" s="1"/>
      <c r="M65" s="1">
        <f>IF(MAX(M49,M50,M51)&gt;0,SMALL(M49:M51,COUNTIF(M49:M51,0)+1),0)</f>
        <v>0</v>
      </c>
      <c r="N65" s="1"/>
      <c r="O65" s="1">
        <f>IF(MAX(O49,O50,O51)&gt;0,SMALL(O49:O51,COUNTIF(O49:O51,0)+1),0)</f>
        <v>0</v>
      </c>
      <c r="P65" s="1"/>
      <c r="Q65" s="1">
        <f>IF(MAX(Q49,Q50,Q51)&gt;0,SMALL(Q49:Q51,COUNTIF(Q49:Q51,0)+1),0)</f>
        <v>0</v>
      </c>
      <c r="R65" s="1"/>
      <c r="S65" s="1">
        <f>IF(MAX(S49,S50,S51)&gt;0,SMALL(S49:S51,COUNTIF(S49:S51,0)+1),0)</f>
        <v>0</v>
      </c>
      <c r="T65" s="1"/>
      <c r="U65" s="1">
        <f>IF(MAX(U49,U50,U51)&gt;0,SMALL(U49:U51,COUNTIF(U49:U51,0)+1),0)</f>
        <v>0</v>
      </c>
      <c r="V65" s="1"/>
      <c r="W65" s="1">
        <f>IF(MAX(W49,W50,W51)&gt;0,SMALL(W49:W51,COUNTIF(W49:W51,0)+1),0)</f>
        <v>0</v>
      </c>
      <c r="X65" s="1"/>
      <c r="Y65" s="1">
        <f>IF(MAX(Y49,Y50,Y51)&gt;0,SMALL(Y49:Y51,COUNTIF(Y49:Y51,0)+1),0)</f>
        <v>0</v>
      </c>
      <c r="Z65" s="1"/>
      <c r="AA65" s="1">
        <f>IF(MAX(AA49,AA50,AA51)&gt;0,SMALL(AA49:AA51,COUNTIF(AA49:AA51,0)+1),0)</f>
        <v>0</v>
      </c>
      <c r="CX65" t="str">
        <f t="shared" ref="CX65:DO65" si="67">IF(CX64=0,0,(IF(CG$10="c",1,(IF(CG$10="a",0,"")))))</f>
        <v/>
      </c>
      <c r="CY65" t="str">
        <f t="shared" si="67"/>
        <v/>
      </c>
      <c r="CZ65" t="str">
        <f t="shared" si="67"/>
        <v/>
      </c>
      <c r="DA65" t="str">
        <f t="shared" si="67"/>
        <v/>
      </c>
      <c r="DB65" t="str">
        <f t="shared" si="67"/>
        <v/>
      </c>
      <c r="DC65" t="str">
        <f t="shared" si="67"/>
        <v/>
      </c>
      <c r="DD65" t="str">
        <f t="shared" si="67"/>
        <v/>
      </c>
      <c r="DE65" t="str">
        <f t="shared" si="67"/>
        <v/>
      </c>
      <c r="DF65" t="str">
        <f t="shared" si="67"/>
        <v/>
      </c>
      <c r="DG65" t="str">
        <f t="shared" si="67"/>
        <v/>
      </c>
      <c r="DH65" t="str">
        <f t="shared" si="67"/>
        <v/>
      </c>
      <c r="DI65" t="str">
        <f t="shared" si="67"/>
        <v/>
      </c>
      <c r="DJ65" t="str">
        <f t="shared" si="67"/>
        <v/>
      </c>
      <c r="DK65" t="str">
        <f t="shared" si="67"/>
        <v/>
      </c>
      <c r="DL65" t="str">
        <f t="shared" si="67"/>
        <v/>
      </c>
      <c r="DM65" t="str">
        <f t="shared" si="67"/>
        <v/>
      </c>
      <c r="DN65" t="str">
        <f t="shared" si="67"/>
        <v/>
      </c>
      <c r="DO65" t="str">
        <f t="shared" si="67"/>
        <v/>
      </c>
    </row>
    <row r="66" spans="1:119" ht="18" customHeight="1" x14ac:dyDescent="0.25">
      <c r="I66" s="52">
        <f>IF(MAX(I52,I53,I54,I55,I56,I57)&gt;0,SMALL(I52:I57,COUNTIF(I52:I57,0)+1),0)</f>
        <v>0</v>
      </c>
      <c r="J66" s="52"/>
      <c r="K66" s="52">
        <f>IF(MAX(K52,K53,K54,K55,K56,K57)&gt;0,SMALL(K52:K57,COUNTIF(K52:K57,0)+1),0)</f>
        <v>0</v>
      </c>
      <c r="L66" s="52"/>
      <c r="M66" s="52">
        <f>IF(MAX(M52,M53,M54,M55,M56,M57)&gt;0,SMALL(M52:M57,COUNTIF(M52:M57,0)+1),0)</f>
        <v>0</v>
      </c>
      <c r="N66" s="52"/>
      <c r="O66" s="52">
        <f>IF(MAX(O52,O53,O54,O55,O56,O57)&gt;0,SMALL(O52:O57,COUNTIF(O52:O57,0)+1),0)</f>
        <v>0</v>
      </c>
      <c r="P66" s="52"/>
      <c r="Q66" s="52">
        <f>IF(MAX(Q52,Q53,Q54,Q55,Q56,Q57)&gt;0,SMALL(Q52:Q57,COUNTIF(Q52:Q57,0)+1),0)</f>
        <v>0</v>
      </c>
      <c r="R66" s="52"/>
      <c r="S66" s="52">
        <f>IF(MAX(S52,S53,S54,S55,S56,S57)&gt;0,SMALL(S52:S57,COUNTIF(S52:S57,0)+1),0)</f>
        <v>0</v>
      </c>
      <c r="T66" s="52"/>
      <c r="U66" s="52">
        <f>IF(MAX(U52,U53,U54,U55,U56,U57)&gt;0,SMALL(U52:U57,COUNTIF(U52:U57,0)+1),0)</f>
        <v>0</v>
      </c>
      <c r="V66" s="52"/>
      <c r="W66" s="52">
        <f>IF(MAX(W52,W53,W54,W55,W56,W57)&gt;0,SMALL(W52:W57,COUNTIF(W52:W57,0)+1),0)</f>
        <v>0</v>
      </c>
      <c r="X66" s="52"/>
      <c r="Y66" s="52">
        <f>IF(MAX(Y52,Y53,Y54,Y55,Y56,Y57)&gt;0,SMALL(Y52:Y57,COUNTIF(Y52:Y57,0)+1),0)</f>
        <v>0</v>
      </c>
      <c r="Z66" s="52"/>
      <c r="AA66" s="52">
        <f>IF(MAX(AA52,AA53,AA54,AA55,AA56,AA57)&gt;0,SMALL(AA52:AA57,COUNTIF(AA52:AA57,0)+1),0)</f>
        <v>0</v>
      </c>
      <c r="CX66" t="str">
        <f t="shared" ref="CX66:DO66" si="68">IF(CX65=0,0,(IF(CG$11="c",1,(IF(CG$11="a",0,"")))))</f>
        <v/>
      </c>
      <c r="CY66" t="str">
        <f t="shared" si="68"/>
        <v/>
      </c>
      <c r="CZ66" t="str">
        <f t="shared" si="68"/>
        <v/>
      </c>
      <c r="DA66" t="str">
        <f t="shared" si="68"/>
        <v/>
      </c>
      <c r="DB66" t="str">
        <f t="shared" si="68"/>
        <v/>
      </c>
      <c r="DC66" t="str">
        <f t="shared" si="68"/>
        <v/>
      </c>
      <c r="DD66" t="str">
        <f t="shared" si="68"/>
        <v/>
      </c>
      <c r="DE66" t="str">
        <f t="shared" si="68"/>
        <v/>
      </c>
      <c r="DF66" t="str">
        <f t="shared" si="68"/>
        <v/>
      </c>
      <c r="DG66" t="str">
        <f t="shared" si="68"/>
        <v/>
      </c>
      <c r="DH66" t="str">
        <f t="shared" si="68"/>
        <v/>
      </c>
      <c r="DI66" t="str">
        <f t="shared" si="68"/>
        <v/>
      </c>
      <c r="DJ66" t="str">
        <f t="shared" si="68"/>
        <v/>
      </c>
      <c r="DK66" t="str">
        <f t="shared" si="68"/>
        <v/>
      </c>
      <c r="DL66" t="str">
        <f t="shared" si="68"/>
        <v/>
      </c>
      <c r="DM66" t="str">
        <f t="shared" si="68"/>
        <v/>
      </c>
      <c r="DN66" t="str">
        <f t="shared" si="68"/>
        <v/>
      </c>
      <c r="DO66" t="str">
        <f t="shared" si="68"/>
        <v/>
      </c>
    </row>
    <row r="67" spans="1:119" ht="18" customHeight="1" x14ac:dyDescent="0.25">
      <c r="I67" s="1">
        <f>IF(MAX(I58,I59,I60,I61,I62,I63)&gt;0,SMALL(I58:I63,COUNTIF(I58:I63,0)+1),0)</f>
        <v>0</v>
      </c>
      <c r="J67" s="1"/>
      <c r="K67" s="1">
        <f>IF(MAX(K58,K59,K60,K61,K62,K63)&gt;0,SMALL(K58:K63,COUNTIF(K58:K63,0)+1),0)</f>
        <v>0</v>
      </c>
      <c r="L67" s="1"/>
      <c r="M67" s="1">
        <f>IF(MAX(M58,M59,M60,M61,M62,M63)&gt;0,SMALL(M58:M63,COUNTIF(M58:M63,0)+1),0)</f>
        <v>0</v>
      </c>
      <c r="N67" s="1"/>
      <c r="O67" s="1">
        <f>IF(MAX(O58,O59,O60,O61,O62,O63)&gt;0,SMALL(O58:O63,COUNTIF(O58:O63,0)+1),0)</f>
        <v>0</v>
      </c>
      <c r="P67" s="1"/>
      <c r="Q67" s="1">
        <f>IF(MAX(Q58,Q59,Q60,Q61,Q62,Q63)&gt;0,SMALL(Q58:Q63,COUNTIF(Q58:Q63,0)+1),0)</f>
        <v>0</v>
      </c>
      <c r="R67" s="1"/>
      <c r="S67" s="1">
        <f>IF(MAX(S58,S59,S60,S61,S62,S63)&gt;0,SMALL(S58:S63,COUNTIF(S58:S63,0)+1),0)</f>
        <v>0</v>
      </c>
      <c r="T67" s="1"/>
      <c r="U67" s="1">
        <f>IF(MAX(U58,U59,U60,U61,U62,U63)&gt;0,SMALL(U58:U63,COUNTIF(U58:U63,0)+1),0)</f>
        <v>0</v>
      </c>
      <c r="V67" s="1"/>
      <c r="W67" s="1">
        <f>IF(MAX(W58,W59,W60,W61,W62,W63)&gt;0,SMALL(W58:W63,COUNTIF(W58:W63,0)+1),0)</f>
        <v>0</v>
      </c>
      <c r="X67" s="1"/>
      <c r="Y67" s="1">
        <f>IF(MAX(Y58,Y59,Y60,Y61,Y62,Y63)&gt;0,SMALL(Y58:Y63,COUNTIF(Y58:Y63,0)+1),0)</f>
        <v>0</v>
      </c>
      <c r="Z67" s="1"/>
      <c r="AA67" s="1">
        <f>IF(MAX(AA58,AA59,AA60,AA61,AA62,AA63)&gt;0,SMALL(AA58:AA63,COUNTIF(AA58:AA63,0)+1),0)</f>
        <v>0</v>
      </c>
    </row>
    <row r="68" spans="1:119" ht="18" customHeight="1" x14ac:dyDescent="0.25"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CX68" t="str">
        <f t="shared" ref="CX68:DF68" si="69">IF(CX$7="c",1,(IF(CX$7="b",0,"")))</f>
        <v/>
      </c>
      <c r="CY68" t="str">
        <f t="shared" si="69"/>
        <v/>
      </c>
      <c r="CZ68" t="str">
        <f t="shared" si="69"/>
        <v/>
      </c>
      <c r="DA68" t="str">
        <f t="shared" si="69"/>
        <v/>
      </c>
      <c r="DB68" t="str">
        <f t="shared" si="69"/>
        <v/>
      </c>
      <c r="DC68" t="str">
        <f t="shared" si="69"/>
        <v/>
      </c>
      <c r="DD68" t="str">
        <f t="shared" si="69"/>
        <v/>
      </c>
      <c r="DE68" t="str">
        <f t="shared" si="69"/>
        <v/>
      </c>
      <c r="DF68" t="str">
        <f t="shared" si="69"/>
        <v/>
      </c>
      <c r="DG68" t="str">
        <f t="shared" ref="DG68:DO68" si="70">IF(DG$7="c",1,(IF(DG$7="b",0,"")))</f>
        <v/>
      </c>
      <c r="DH68" t="str">
        <f t="shared" si="70"/>
        <v/>
      </c>
      <c r="DI68" t="str">
        <f t="shared" si="70"/>
        <v/>
      </c>
      <c r="DJ68" t="str">
        <f t="shared" si="70"/>
        <v/>
      </c>
      <c r="DK68" t="str">
        <f t="shared" si="70"/>
        <v/>
      </c>
      <c r="DL68" t="str">
        <f t="shared" si="70"/>
        <v/>
      </c>
      <c r="DM68" t="str">
        <f t="shared" si="70"/>
        <v/>
      </c>
      <c r="DN68" t="str">
        <f t="shared" si="70"/>
        <v/>
      </c>
      <c r="DO68" t="str">
        <f t="shared" si="70"/>
        <v/>
      </c>
    </row>
    <row r="69" spans="1:119" ht="18" customHeight="1" thickBot="1" x14ac:dyDescent="0.3">
      <c r="I69" s="73">
        <f>IF(MAX(I64,I65,I66,I67)=I64,I64,IF(I65&gt;0,I65,IF(I66&gt;0,I66,IF(I67&gt;0,I67,0))))</f>
        <v>0</v>
      </c>
      <c r="J69" s="108"/>
      <c r="K69" s="73">
        <f>IF(MAX(K64,K65,K66,K67)=K64,K64,IF(K65&gt;0,K65,IF(K66&gt;0,K66,IF(K67&gt;0,K67,0))))</f>
        <v>0</v>
      </c>
      <c r="L69" s="108"/>
      <c r="M69" s="73">
        <f>IF(MAX(M64,M65,M66,M67)=M64,M64,IF(M65&gt;0,M65,IF(M66&gt;0,M66,IF(M67&gt;0,M67,0))))</f>
        <v>0</v>
      </c>
      <c r="N69" s="108"/>
      <c r="O69" s="73">
        <f>IF(MAX(O64,O65,O66,O67)=O64,O64,IF(O65&gt;0,O65,IF(O66&gt;0,O66,IF(O67&gt;0,O67,0))))</f>
        <v>0</v>
      </c>
      <c r="P69" s="108"/>
      <c r="Q69" s="73">
        <f>IF(MAX(Q64,Q65,Q66,Q67)=Q64,Q64,IF(Q65&gt;0,Q65,IF(Q66&gt;0,Q66,IF(Q67&gt;0,Q67,0))))</f>
        <v>0</v>
      </c>
      <c r="R69" s="108"/>
      <c r="S69" s="73">
        <f>IF(MAX(S64,S65,S66,S67)=S64,S64,IF(S65&gt;0,S65,IF(S66&gt;0,S66,IF(S67&gt;0,S67,0))))</f>
        <v>0</v>
      </c>
      <c r="T69" s="108"/>
      <c r="U69" s="73">
        <f>IF(MAX(U64,U65,U66,U67)=U64,U64,IF(U65&gt;0,U65,IF(U66&gt;0,U66,IF(U67&gt;0,U67,0))))</f>
        <v>0</v>
      </c>
      <c r="V69" s="108"/>
      <c r="W69" s="73">
        <f>IF(MAX(W64,W65,W66,W67)=W64,W64,IF(W65&gt;0,W65,IF(W66&gt;0,W66,IF(W67&gt;0,W67,0))))</f>
        <v>0</v>
      </c>
      <c r="X69" s="108"/>
      <c r="Y69" s="73">
        <f>IF(MAX(Y64,Y65,Y66,Y67)=Y64,Y64,IF(Y65&gt;0,Y65,IF(Y66&gt;0,Y66,IF(Y67&gt;0,Y67,0))))</f>
        <v>0</v>
      </c>
      <c r="Z69" s="108"/>
      <c r="AA69" s="73">
        <f>IF(MAX(AA64,AA65,AA66,AA67)=AA64,AA64,IF(AA65&gt;0,AA65,IF(AA66&gt;0,AA66,IF(AA67&gt;0,AA67,0))))</f>
        <v>0</v>
      </c>
      <c r="CX69" t="str">
        <f t="shared" ref="CX69:DF69" si="71">IF(CX68=0,0,(IF(CX$8="c",1,(IF(CX$8="b",0,"")))))</f>
        <v/>
      </c>
      <c r="CY69" t="str">
        <f t="shared" si="71"/>
        <v/>
      </c>
      <c r="CZ69" t="str">
        <f t="shared" si="71"/>
        <v/>
      </c>
      <c r="DA69" t="str">
        <f t="shared" si="71"/>
        <v/>
      </c>
      <c r="DB69" t="str">
        <f t="shared" si="71"/>
        <v/>
      </c>
      <c r="DC69" t="str">
        <f t="shared" si="71"/>
        <v/>
      </c>
      <c r="DD69" t="str">
        <f t="shared" si="71"/>
        <v/>
      </c>
      <c r="DE69" t="str">
        <f t="shared" si="71"/>
        <v/>
      </c>
      <c r="DF69" t="str">
        <f t="shared" si="71"/>
        <v/>
      </c>
      <c r="DG69" t="str">
        <f t="shared" ref="DG69:DO69" si="72">IF(DG68=0,0,(IF(DG$8="c",1,(IF(DG$8="b",0,"")))))</f>
        <v/>
      </c>
      <c r="DH69" t="str">
        <f t="shared" si="72"/>
        <v/>
      </c>
      <c r="DI69" t="str">
        <f t="shared" si="72"/>
        <v/>
      </c>
      <c r="DJ69" t="str">
        <f t="shared" si="72"/>
        <v/>
      </c>
      <c r="DK69" t="str">
        <f t="shared" si="72"/>
        <v/>
      </c>
      <c r="DL69" t="str">
        <f t="shared" si="72"/>
        <v/>
      </c>
      <c r="DM69" t="str">
        <f t="shared" si="72"/>
        <v/>
      </c>
      <c r="DN69" t="str">
        <f t="shared" si="72"/>
        <v/>
      </c>
      <c r="DO69" t="str">
        <f t="shared" si="72"/>
        <v/>
      </c>
    </row>
    <row r="70" spans="1:119" ht="15" customHeight="1" x14ac:dyDescent="0.25">
      <c r="CX70" t="str">
        <f t="shared" ref="CX70:DF70" si="73">IF(CX69=0,0,(IF(CX$9="c",1,(IF(CX$9="b",0,"")))))</f>
        <v/>
      </c>
      <c r="CY70" t="str">
        <f t="shared" si="73"/>
        <v/>
      </c>
      <c r="CZ70" t="str">
        <f t="shared" si="73"/>
        <v/>
      </c>
      <c r="DA70" t="str">
        <f t="shared" si="73"/>
        <v/>
      </c>
      <c r="DB70" t="str">
        <f t="shared" si="73"/>
        <v/>
      </c>
      <c r="DC70" t="str">
        <f t="shared" si="73"/>
        <v/>
      </c>
      <c r="DD70" t="str">
        <f t="shared" si="73"/>
        <v/>
      </c>
      <c r="DE70" t="str">
        <f t="shared" si="73"/>
        <v/>
      </c>
      <c r="DF70" t="str">
        <f t="shared" si="73"/>
        <v/>
      </c>
      <c r="DG70" t="str">
        <f t="shared" ref="DG70:DO70" si="74">IF(DG69=0,0,(IF(DG$9="c",1,(IF(DG$9="b",0,"")))))</f>
        <v/>
      </c>
      <c r="DH70" t="str">
        <f t="shared" si="74"/>
        <v/>
      </c>
      <c r="DI70" t="str">
        <f t="shared" si="74"/>
        <v/>
      </c>
      <c r="DJ70" t="str">
        <f t="shared" si="74"/>
        <v/>
      </c>
      <c r="DK70" t="str">
        <f t="shared" si="74"/>
        <v/>
      </c>
      <c r="DL70" t="str">
        <f t="shared" si="74"/>
        <v/>
      </c>
      <c r="DM70" t="str">
        <f t="shared" si="74"/>
        <v/>
      </c>
      <c r="DN70" t="str">
        <f t="shared" si="74"/>
        <v/>
      </c>
      <c r="DO70" t="str">
        <f t="shared" si="74"/>
        <v/>
      </c>
    </row>
    <row r="71" spans="1:119" ht="15" customHeight="1" x14ac:dyDescent="0.25">
      <c r="AE71" s="22"/>
      <c r="AF71" s="22"/>
      <c r="AG71" s="22"/>
      <c r="AH71" s="22"/>
      <c r="AI71" s="22"/>
      <c r="AJ71" s="22"/>
      <c r="CX71" t="str">
        <f t="shared" ref="CX71:DO71" si="75">IF(CX70=0,0,(IF(CG$10="c",1,(IF(CG$10="b",0,"")))))</f>
        <v/>
      </c>
      <c r="CY71" t="str">
        <f t="shared" si="75"/>
        <v/>
      </c>
      <c r="CZ71" t="str">
        <f t="shared" si="75"/>
        <v/>
      </c>
      <c r="DA71" t="str">
        <f t="shared" si="75"/>
        <v/>
      </c>
      <c r="DB71" t="str">
        <f t="shared" si="75"/>
        <v/>
      </c>
      <c r="DC71" t="str">
        <f t="shared" si="75"/>
        <v/>
      </c>
      <c r="DD71" t="str">
        <f t="shared" si="75"/>
        <v/>
      </c>
      <c r="DE71" t="str">
        <f t="shared" si="75"/>
        <v/>
      </c>
      <c r="DF71" t="str">
        <f t="shared" si="75"/>
        <v/>
      </c>
      <c r="DG71" t="str">
        <f t="shared" si="75"/>
        <v/>
      </c>
      <c r="DH71" t="str">
        <f t="shared" si="75"/>
        <v/>
      </c>
      <c r="DI71" t="str">
        <f t="shared" si="75"/>
        <v/>
      </c>
      <c r="DJ71" t="str">
        <f t="shared" si="75"/>
        <v/>
      </c>
      <c r="DK71" t="str">
        <f t="shared" si="75"/>
        <v/>
      </c>
      <c r="DL71" t="str">
        <f t="shared" si="75"/>
        <v/>
      </c>
      <c r="DM71" t="str">
        <f t="shared" si="75"/>
        <v/>
      </c>
      <c r="DN71" t="str">
        <f t="shared" si="75"/>
        <v/>
      </c>
      <c r="DO71" t="str">
        <f t="shared" si="75"/>
        <v/>
      </c>
    </row>
    <row r="72" spans="1:119" ht="15" customHeight="1" thickBot="1" x14ac:dyDescent="0.3">
      <c r="CX72" t="str">
        <f t="shared" ref="CX72:DO72" si="76">IF(CX71=0,0,(IF(CG$11="c",1,(IF(CG$11="b",0,"")))))</f>
        <v/>
      </c>
      <c r="CY72" t="str">
        <f t="shared" si="76"/>
        <v/>
      </c>
      <c r="CZ72" t="str">
        <f t="shared" si="76"/>
        <v/>
      </c>
      <c r="DA72" t="str">
        <f t="shared" si="76"/>
        <v/>
      </c>
      <c r="DB72" t="str">
        <f t="shared" si="76"/>
        <v/>
      </c>
      <c r="DC72" t="str">
        <f t="shared" si="76"/>
        <v/>
      </c>
      <c r="DD72" t="str">
        <f t="shared" si="76"/>
        <v/>
      </c>
      <c r="DE72" t="str">
        <f t="shared" si="76"/>
        <v/>
      </c>
      <c r="DF72" t="str">
        <f t="shared" si="76"/>
        <v/>
      </c>
      <c r="DG72" t="str">
        <f t="shared" si="76"/>
        <v/>
      </c>
      <c r="DH72" t="str">
        <f t="shared" si="76"/>
        <v/>
      </c>
      <c r="DI72" t="str">
        <f t="shared" si="76"/>
        <v/>
      </c>
      <c r="DJ72" t="str">
        <f t="shared" si="76"/>
        <v/>
      </c>
      <c r="DK72" t="str">
        <f t="shared" si="76"/>
        <v/>
      </c>
      <c r="DL72" t="str">
        <f t="shared" si="76"/>
        <v/>
      </c>
      <c r="DM72" t="str">
        <f t="shared" si="76"/>
        <v/>
      </c>
      <c r="DN72" t="str">
        <f t="shared" si="76"/>
        <v/>
      </c>
      <c r="DO72" t="str">
        <f t="shared" si="76"/>
        <v/>
      </c>
    </row>
    <row r="73" spans="1:119" ht="75" customHeight="1" thickBot="1" x14ac:dyDescent="0.55000000000000004">
      <c r="A73" s="132" t="s">
        <v>511</v>
      </c>
      <c r="B73" s="18"/>
      <c r="C73" s="140" t="str">
        <f>C2</f>
        <v>a</v>
      </c>
      <c r="D73" s="141" t="str">
        <f>D2</f>
        <v>b</v>
      </c>
      <c r="E73" s="141" t="str">
        <f>E2</f>
        <v>c</v>
      </c>
      <c r="F73" s="141" t="str">
        <f>F2</f>
        <v>d</v>
      </c>
      <c r="G73" s="142" t="str">
        <f>G2</f>
        <v>e</v>
      </c>
      <c r="H73" s="181" t="s">
        <v>528</v>
      </c>
      <c r="I73" s="182"/>
      <c r="J73" s="182"/>
      <c r="K73" s="182"/>
      <c r="L73" s="182"/>
      <c r="M73" s="182"/>
      <c r="N73" s="182"/>
      <c r="O73" s="182"/>
      <c r="P73" s="182"/>
      <c r="Q73" s="182"/>
      <c r="R73" s="182"/>
      <c r="S73" s="182"/>
      <c r="T73" s="182"/>
      <c r="U73" s="183"/>
    </row>
    <row r="74" spans="1:119" ht="27.75" customHeight="1" thickBot="1" x14ac:dyDescent="0.3">
      <c r="B74" s="143" t="str">
        <f>B3</f>
        <v>a</v>
      </c>
      <c r="C74" s="9" t="s">
        <v>51</v>
      </c>
      <c r="D74" s="56">
        <f>I45</f>
        <v>0</v>
      </c>
      <c r="E74" s="52">
        <f>K45</f>
        <v>0</v>
      </c>
      <c r="F74" s="52">
        <f>M45</f>
        <v>0</v>
      </c>
      <c r="G74" s="53">
        <f>O45</f>
        <v>0</v>
      </c>
      <c r="CX74" t="str">
        <f t="shared" ref="CX74:DF74" si="77">IF(CX$7="c",1,(IF(CX$7="d",0,"")))</f>
        <v/>
      </c>
      <c r="CY74" t="str">
        <f t="shared" si="77"/>
        <v/>
      </c>
      <c r="CZ74" t="str">
        <f t="shared" si="77"/>
        <v/>
      </c>
      <c r="DA74" t="str">
        <f t="shared" si="77"/>
        <v/>
      </c>
      <c r="DB74" t="str">
        <f t="shared" si="77"/>
        <v/>
      </c>
      <c r="DC74" t="str">
        <f t="shared" si="77"/>
        <v/>
      </c>
      <c r="DD74" t="str">
        <f t="shared" si="77"/>
        <v/>
      </c>
      <c r="DE74" t="str">
        <f t="shared" si="77"/>
        <v/>
      </c>
      <c r="DF74" t="str">
        <f t="shared" si="77"/>
        <v/>
      </c>
      <c r="DG74" t="str">
        <f t="shared" ref="DG74:DO74" si="78">IF(DG$7="c",1,(IF(DG$7="d",0,"")))</f>
        <v/>
      </c>
      <c r="DH74" t="str">
        <f t="shared" si="78"/>
        <v/>
      </c>
      <c r="DI74" t="str">
        <f t="shared" si="78"/>
        <v/>
      </c>
      <c r="DJ74" t="str">
        <f t="shared" si="78"/>
        <v/>
      </c>
      <c r="DK74" t="str">
        <f t="shared" si="78"/>
        <v/>
      </c>
      <c r="DL74" t="str">
        <f t="shared" si="78"/>
        <v/>
      </c>
      <c r="DM74" t="str">
        <f t="shared" si="78"/>
        <v/>
      </c>
      <c r="DN74" t="str">
        <f t="shared" si="78"/>
        <v/>
      </c>
      <c r="DO74" t="str">
        <f t="shared" si="78"/>
        <v/>
      </c>
    </row>
    <row r="75" spans="1:119" ht="27.75" customHeight="1" thickBot="1" x14ac:dyDescent="0.3">
      <c r="B75" s="4" t="str">
        <f>B4</f>
        <v>b</v>
      </c>
      <c r="C75" s="59">
        <f>I69</f>
        <v>0</v>
      </c>
      <c r="D75" s="9" t="s">
        <v>51</v>
      </c>
      <c r="E75" s="57">
        <f>Q45</f>
        <v>0</v>
      </c>
      <c r="F75" s="1">
        <f>S45</f>
        <v>0</v>
      </c>
      <c r="G75" s="50">
        <f>U45</f>
        <v>0</v>
      </c>
      <c r="CX75" t="str">
        <f t="shared" ref="CX75:DF75" si="79">IF(CX74=0,0,(IF(CX$8="c",1,(IF(CX$8="d",0,"")))))</f>
        <v/>
      </c>
      <c r="CY75" t="str">
        <f t="shared" si="79"/>
        <v/>
      </c>
      <c r="CZ75" t="str">
        <f t="shared" si="79"/>
        <v/>
      </c>
      <c r="DA75" t="str">
        <f t="shared" si="79"/>
        <v/>
      </c>
      <c r="DB75" t="str">
        <f t="shared" si="79"/>
        <v/>
      </c>
      <c r="DC75" t="str">
        <f t="shared" si="79"/>
        <v/>
      </c>
      <c r="DD75" t="str">
        <f t="shared" si="79"/>
        <v/>
      </c>
      <c r="DE75" t="str">
        <f t="shared" si="79"/>
        <v/>
      </c>
      <c r="DF75" t="str">
        <f t="shared" si="79"/>
        <v/>
      </c>
      <c r="DG75" t="str">
        <f t="shared" ref="DG75:DO75" si="80">IF(DG74=0,0,(IF(DG$8="c",1,(IF(DG$8="d",0,"")))))</f>
        <v/>
      </c>
      <c r="DH75" t="str">
        <f t="shared" si="80"/>
        <v/>
      </c>
      <c r="DI75" t="str">
        <f t="shared" si="80"/>
        <v/>
      </c>
      <c r="DJ75" t="str">
        <f t="shared" si="80"/>
        <v/>
      </c>
      <c r="DK75" t="str">
        <f t="shared" si="80"/>
        <v/>
      </c>
      <c r="DL75" t="str">
        <f t="shared" si="80"/>
        <v/>
      </c>
      <c r="DM75" t="str">
        <f t="shared" si="80"/>
        <v/>
      </c>
      <c r="DN75" t="str">
        <f t="shared" si="80"/>
        <v/>
      </c>
      <c r="DO75" t="str">
        <f t="shared" si="80"/>
        <v/>
      </c>
    </row>
    <row r="76" spans="1:119" ht="27.75" customHeight="1" thickBot="1" x14ac:dyDescent="0.3">
      <c r="B76" s="4" t="str">
        <f>B5</f>
        <v>c</v>
      </c>
      <c r="C76" s="54">
        <f>K69</f>
        <v>0</v>
      </c>
      <c r="D76" s="60">
        <f>Q69</f>
        <v>0</v>
      </c>
      <c r="E76" s="9" t="s">
        <v>51</v>
      </c>
      <c r="F76" s="57">
        <f>W45</f>
        <v>0</v>
      </c>
      <c r="G76" s="50">
        <f>Y45</f>
        <v>0</v>
      </c>
      <c r="CX76" t="str">
        <f t="shared" ref="CX76:DF76" si="81">IF(CX75=0,0,(IF(CX$9="c",1,(IF(CX$9="d",0,"")))))</f>
        <v/>
      </c>
      <c r="CY76" t="str">
        <f t="shared" si="81"/>
        <v/>
      </c>
      <c r="CZ76" t="str">
        <f t="shared" si="81"/>
        <v/>
      </c>
      <c r="DA76" t="str">
        <f t="shared" si="81"/>
        <v/>
      </c>
      <c r="DB76" t="str">
        <f t="shared" si="81"/>
        <v/>
      </c>
      <c r="DC76" t="str">
        <f t="shared" si="81"/>
        <v/>
      </c>
      <c r="DD76" t="str">
        <f t="shared" si="81"/>
        <v/>
      </c>
      <c r="DE76" t="str">
        <f t="shared" si="81"/>
        <v/>
      </c>
      <c r="DF76" t="str">
        <f t="shared" si="81"/>
        <v/>
      </c>
      <c r="DG76" t="str">
        <f t="shared" ref="DG76:DO76" si="82">IF(DG75=0,0,(IF(DG$9="c",1,(IF(DG$9="d",0,"")))))</f>
        <v/>
      </c>
      <c r="DH76" t="str">
        <f t="shared" si="82"/>
        <v/>
      </c>
      <c r="DI76" t="str">
        <f t="shared" si="82"/>
        <v/>
      </c>
      <c r="DJ76" t="str">
        <f t="shared" si="82"/>
        <v/>
      </c>
      <c r="DK76" t="str">
        <f t="shared" si="82"/>
        <v/>
      </c>
      <c r="DL76" t="str">
        <f t="shared" si="82"/>
        <v/>
      </c>
      <c r="DM76" t="str">
        <f t="shared" si="82"/>
        <v/>
      </c>
      <c r="DN76" t="str">
        <f t="shared" si="82"/>
        <v/>
      </c>
      <c r="DO76" t="str">
        <f t="shared" si="82"/>
        <v/>
      </c>
    </row>
    <row r="77" spans="1:119" ht="27.75" customHeight="1" thickBot="1" x14ac:dyDescent="0.3">
      <c r="B77" s="4" t="str">
        <f>B6</f>
        <v>d</v>
      </c>
      <c r="C77" s="54">
        <f>M69</f>
        <v>0</v>
      </c>
      <c r="D77" s="1">
        <f>S69</f>
        <v>0</v>
      </c>
      <c r="E77" s="60">
        <f>W69</f>
        <v>0</v>
      </c>
      <c r="F77" s="9" t="s">
        <v>51</v>
      </c>
      <c r="G77" s="58">
        <f>AA45</f>
        <v>0</v>
      </c>
      <c r="CX77" t="str">
        <f t="shared" ref="CX77:DO77" si="83">IF(CX76=0,0,(IF(CG$10="c",1,(IF(CG$10="d",0,"")))))</f>
        <v/>
      </c>
      <c r="CY77" t="str">
        <f t="shared" si="83"/>
        <v/>
      </c>
      <c r="CZ77" t="str">
        <f t="shared" si="83"/>
        <v/>
      </c>
      <c r="DA77" t="str">
        <f t="shared" si="83"/>
        <v/>
      </c>
      <c r="DB77" t="str">
        <f t="shared" si="83"/>
        <v/>
      </c>
      <c r="DC77" t="str">
        <f t="shared" si="83"/>
        <v/>
      </c>
      <c r="DD77" t="str">
        <f t="shared" si="83"/>
        <v/>
      </c>
      <c r="DE77" t="str">
        <f t="shared" si="83"/>
        <v/>
      </c>
      <c r="DF77" t="str">
        <f t="shared" si="83"/>
        <v/>
      </c>
      <c r="DG77" t="str">
        <f t="shared" si="83"/>
        <v/>
      </c>
      <c r="DH77" t="str">
        <f t="shared" si="83"/>
        <v/>
      </c>
      <c r="DI77" t="str">
        <f t="shared" si="83"/>
        <v/>
      </c>
      <c r="DJ77" t="str">
        <f t="shared" si="83"/>
        <v/>
      </c>
      <c r="DK77" t="str">
        <f t="shared" si="83"/>
        <v/>
      </c>
      <c r="DL77" t="str">
        <f t="shared" si="83"/>
        <v/>
      </c>
      <c r="DM77" t="str">
        <f t="shared" si="83"/>
        <v/>
      </c>
      <c r="DN77" t="str">
        <f t="shared" si="83"/>
        <v/>
      </c>
      <c r="DO77" t="str">
        <f t="shared" si="83"/>
        <v/>
      </c>
    </row>
    <row r="78" spans="1:119" ht="27.75" customHeight="1" thickBot="1" x14ac:dyDescent="0.3">
      <c r="B78" s="5" t="str">
        <f>B7</f>
        <v>e</v>
      </c>
      <c r="C78" s="55">
        <f>O69</f>
        <v>0</v>
      </c>
      <c r="D78" s="51">
        <f>U69</f>
        <v>0</v>
      </c>
      <c r="E78" s="51">
        <f>Y69</f>
        <v>0</v>
      </c>
      <c r="F78" s="61">
        <f>AA69</f>
        <v>0</v>
      </c>
      <c r="G78" s="9" t="s">
        <v>51</v>
      </c>
      <c r="CX78" t="str">
        <f t="shared" ref="CX78:DO78" si="84">IF(CX77=0,0,(IF(CG$11="c",1,(IF(CG$11="d",0,"")))))</f>
        <v/>
      </c>
      <c r="CY78" t="str">
        <f t="shared" si="84"/>
        <v/>
      </c>
      <c r="CZ78" t="str">
        <f t="shared" si="84"/>
        <v/>
      </c>
      <c r="DA78" t="str">
        <f t="shared" si="84"/>
        <v/>
      </c>
      <c r="DB78" t="str">
        <f t="shared" si="84"/>
        <v/>
      </c>
      <c r="DC78" t="str">
        <f t="shared" si="84"/>
        <v/>
      </c>
      <c r="DD78" t="str">
        <f t="shared" si="84"/>
        <v/>
      </c>
      <c r="DE78" t="str">
        <f t="shared" si="84"/>
        <v/>
      </c>
      <c r="DF78" t="str">
        <f t="shared" si="84"/>
        <v/>
      </c>
      <c r="DG78" t="str">
        <f t="shared" si="84"/>
        <v/>
      </c>
      <c r="DH78" t="str">
        <f t="shared" si="84"/>
        <v/>
      </c>
      <c r="DI78" t="str">
        <f t="shared" si="84"/>
        <v/>
      </c>
      <c r="DJ78" t="str">
        <f t="shared" si="84"/>
        <v/>
      </c>
      <c r="DK78" t="str">
        <f t="shared" si="84"/>
        <v/>
      </c>
      <c r="DL78" t="str">
        <f t="shared" si="84"/>
        <v/>
      </c>
      <c r="DM78" t="str">
        <f t="shared" si="84"/>
        <v/>
      </c>
      <c r="DN78" t="str">
        <f t="shared" si="84"/>
        <v/>
      </c>
      <c r="DO78" t="str">
        <f t="shared" si="84"/>
        <v/>
      </c>
    </row>
    <row r="79" spans="1:119" ht="15" customHeight="1" thickBot="1" x14ac:dyDescent="0.3"/>
    <row r="80" spans="1:119" ht="42" customHeight="1" thickBot="1" x14ac:dyDescent="0.55000000000000004">
      <c r="A80" s="132" t="s">
        <v>516</v>
      </c>
      <c r="B80" s="176" t="s">
        <v>193</v>
      </c>
      <c r="C80" s="177"/>
      <c r="D80" s="177"/>
      <c r="E80" s="177"/>
      <c r="F80" s="177"/>
      <c r="G80" s="177"/>
      <c r="H80" s="177"/>
      <c r="I80" s="177"/>
      <c r="J80" s="177"/>
      <c r="K80" s="177"/>
      <c r="L80" s="177"/>
      <c r="M80" s="178"/>
      <c r="CX80" t="str">
        <f t="shared" ref="CX80:DF80" si="85">IF(CX$7="c",1,(IF(CX$7="e",0,"")))</f>
        <v/>
      </c>
      <c r="CY80" t="str">
        <f t="shared" si="85"/>
        <v/>
      </c>
      <c r="CZ80" t="str">
        <f t="shared" si="85"/>
        <v/>
      </c>
      <c r="DA80" t="str">
        <f t="shared" si="85"/>
        <v/>
      </c>
      <c r="DB80" t="str">
        <f t="shared" si="85"/>
        <v/>
      </c>
      <c r="DC80" t="str">
        <f t="shared" si="85"/>
        <v/>
      </c>
      <c r="DD80" t="str">
        <f t="shared" si="85"/>
        <v/>
      </c>
      <c r="DE80" t="str">
        <f t="shared" si="85"/>
        <v/>
      </c>
      <c r="DF80" t="str">
        <f t="shared" si="85"/>
        <v/>
      </c>
      <c r="DG80" t="str">
        <f t="shared" ref="DG80:DO80" si="86">IF(DG$7="c",1,(IF(DG$7="e",0,"")))</f>
        <v/>
      </c>
      <c r="DH80" t="str">
        <f t="shared" si="86"/>
        <v/>
      </c>
      <c r="DI80" t="str">
        <f t="shared" si="86"/>
        <v/>
      </c>
      <c r="DJ80" t="str">
        <f t="shared" si="86"/>
        <v/>
      </c>
      <c r="DK80" t="str">
        <f t="shared" si="86"/>
        <v/>
      </c>
      <c r="DL80" t="str">
        <f t="shared" si="86"/>
        <v/>
      </c>
      <c r="DM80" t="str">
        <f t="shared" si="86"/>
        <v/>
      </c>
      <c r="DN80" t="str">
        <f t="shared" si="86"/>
        <v/>
      </c>
      <c r="DO80" t="str">
        <f t="shared" si="86"/>
        <v/>
      </c>
    </row>
    <row r="81" spans="5:119" ht="15" customHeight="1" thickBot="1" x14ac:dyDescent="0.3">
      <c r="CX81" t="str">
        <f t="shared" ref="CX81:DF81" si="87">IF(CX80=0,0,(IF(CX$8="c",1,(IF(CX$8="e",0,"")))))</f>
        <v/>
      </c>
      <c r="CY81" t="str">
        <f t="shared" si="87"/>
        <v/>
      </c>
      <c r="CZ81" t="str">
        <f t="shared" si="87"/>
        <v/>
      </c>
      <c r="DA81" t="str">
        <f t="shared" si="87"/>
        <v/>
      </c>
      <c r="DB81" t="str">
        <f t="shared" si="87"/>
        <v/>
      </c>
      <c r="DC81" t="str">
        <f t="shared" si="87"/>
        <v/>
      </c>
      <c r="DD81" t="str">
        <f t="shared" si="87"/>
        <v/>
      </c>
      <c r="DE81" t="str">
        <f t="shared" si="87"/>
        <v/>
      </c>
      <c r="DF81" t="str">
        <f t="shared" si="87"/>
        <v/>
      </c>
      <c r="DG81" t="str">
        <f t="shared" ref="DG81:DO81" si="88">IF(DG80=0,0,(IF(DG$8="c",1,(IF(DG$8="e",0,"")))))</f>
        <v/>
      </c>
      <c r="DH81" t="str">
        <f t="shared" si="88"/>
        <v/>
      </c>
      <c r="DI81" t="str">
        <f t="shared" si="88"/>
        <v/>
      </c>
      <c r="DJ81" t="str">
        <f t="shared" si="88"/>
        <v/>
      </c>
      <c r="DK81" t="str">
        <f t="shared" si="88"/>
        <v/>
      </c>
      <c r="DL81" t="str">
        <f t="shared" si="88"/>
        <v/>
      </c>
      <c r="DM81" t="str">
        <f t="shared" si="88"/>
        <v/>
      </c>
      <c r="DN81" t="str">
        <f t="shared" si="88"/>
        <v/>
      </c>
      <c r="DO81" t="str">
        <f t="shared" si="88"/>
        <v/>
      </c>
    </row>
    <row r="82" spans="5:119" ht="15" customHeight="1" x14ac:dyDescent="0.25">
      <c r="E82" s="66" t="s">
        <v>0</v>
      </c>
      <c r="F82" s="63">
        <f>D74</f>
        <v>0</v>
      </c>
      <c r="G82" s="72" t="str">
        <f t="shared" ref="G82:G91" si="89">IF(F82&gt;H82,"&gt;",IF(F82=H82,"=","&lt;"))</f>
        <v>=</v>
      </c>
      <c r="H82" s="62">
        <f>C75</f>
        <v>0</v>
      </c>
      <c r="I82" s="69" t="s">
        <v>1</v>
      </c>
      <c r="CX82" t="str">
        <f t="shared" ref="CX82:DF82" si="90">IF(CX81=0,0,(IF(CX$9="c",1,(IF(CX$9="e",0,"")))))</f>
        <v/>
      </c>
      <c r="CY82" t="str">
        <f t="shared" si="90"/>
        <v/>
      </c>
      <c r="CZ82" t="str">
        <f t="shared" si="90"/>
        <v/>
      </c>
      <c r="DA82" t="str">
        <f t="shared" si="90"/>
        <v/>
      </c>
      <c r="DB82" t="str">
        <f t="shared" si="90"/>
        <v/>
      </c>
      <c r="DC82" t="str">
        <f t="shared" si="90"/>
        <v/>
      </c>
      <c r="DD82" t="str">
        <f t="shared" si="90"/>
        <v/>
      </c>
      <c r="DE82" t="str">
        <f t="shared" si="90"/>
        <v/>
      </c>
      <c r="DF82" t="str">
        <f t="shared" si="90"/>
        <v/>
      </c>
      <c r="DG82" t="str">
        <f t="shared" ref="DG82:DO82" si="91">IF(DG81=0,0,(IF(DG$9="c",1,(IF(DG$9="e",0,"")))))</f>
        <v/>
      </c>
      <c r="DH82" t="str">
        <f t="shared" si="91"/>
        <v/>
      </c>
      <c r="DI82" t="str">
        <f t="shared" si="91"/>
        <v/>
      </c>
      <c r="DJ82" t="str">
        <f t="shared" si="91"/>
        <v/>
      </c>
      <c r="DK82" t="str">
        <f t="shared" si="91"/>
        <v/>
      </c>
      <c r="DL82" t="str">
        <f t="shared" si="91"/>
        <v/>
      </c>
      <c r="DM82" t="str">
        <f t="shared" si="91"/>
        <v/>
      </c>
      <c r="DN82" t="str">
        <f t="shared" si="91"/>
        <v/>
      </c>
      <c r="DO82" t="str">
        <f t="shared" si="91"/>
        <v/>
      </c>
    </row>
    <row r="83" spans="5:119" ht="15" customHeight="1" x14ac:dyDescent="0.25">
      <c r="E83" s="67" t="s">
        <v>0</v>
      </c>
      <c r="F83" s="50">
        <f>E74</f>
        <v>0</v>
      </c>
      <c r="G83" s="72" t="str">
        <f t="shared" si="89"/>
        <v>=</v>
      </c>
      <c r="H83" s="3">
        <f>C76</f>
        <v>0</v>
      </c>
      <c r="I83" s="70" t="s">
        <v>2</v>
      </c>
      <c r="CX83" t="str">
        <f t="shared" ref="CX83:DO83" si="92">IF(CX82=0,0,(IF(CG$10="c",1,(IF(CG$10="e",0,"")))))</f>
        <v/>
      </c>
      <c r="CY83" t="str">
        <f t="shared" si="92"/>
        <v/>
      </c>
      <c r="CZ83" t="str">
        <f t="shared" si="92"/>
        <v/>
      </c>
      <c r="DA83" t="str">
        <f t="shared" si="92"/>
        <v/>
      </c>
      <c r="DB83" t="str">
        <f t="shared" si="92"/>
        <v/>
      </c>
      <c r="DC83" t="str">
        <f t="shared" si="92"/>
        <v/>
      </c>
      <c r="DD83" t="str">
        <f t="shared" si="92"/>
        <v/>
      </c>
      <c r="DE83" t="str">
        <f t="shared" si="92"/>
        <v/>
      </c>
      <c r="DF83" t="str">
        <f t="shared" si="92"/>
        <v/>
      </c>
      <c r="DG83" t="str">
        <f t="shared" si="92"/>
        <v/>
      </c>
      <c r="DH83" t="str">
        <f t="shared" si="92"/>
        <v/>
      </c>
      <c r="DI83" t="str">
        <f t="shared" si="92"/>
        <v/>
      </c>
      <c r="DJ83" t="str">
        <f t="shared" si="92"/>
        <v/>
      </c>
      <c r="DK83" t="str">
        <f t="shared" si="92"/>
        <v/>
      </c>
      <c r="DL83" t="str">
        <f t="shared" si="92"/>
        <v/>
      </c>
      <c r="DM83" t="str">
        <f t="shared" si="92"/>
        <v/>
      </c>
      <c r="DN83" t="str">
        <f t="shared" si="92"/>
        <v/>
      </c>
      <c r="DO83" t="str">
        <f t="shared" si="92"/>
        <v/>
      </c>
    </row>
    <row r="84" spans="5:119" ht="15" customHeight="1" x14ac:dyDescent="0.25">
      <c r="E84" s="67" t="s">
        <v>0</v>
      </c>
      <c r="F84" s="50">
        <f>F74</f>
        <v>0</v>
      </c>
      <c r="G84" s="72" t="str">
        <f t="shared" si="89"/>
        <v>=</v>
      </c>
      <c r="H84" s="3">
        <f>C77</f>
        <v>0</v>
      </c>
      <c r="I84" s="70" t="s">
        <v>3</v>
      </c>
      <c r="CX84" t="str">
        <f t="shared" ref="CX84:DO84" si="93">IF(CX83=0,0,(IF(CG$11="c",1,(IF(CG$11="e",0,"")))))</f>
        <v/>
      </c>
      <c r="CY84" t="str">
        <f t="shared" si="93"/>
        <v/>
      </c>
      <c r="CZ84" t="str">
        <f t="shared" si="93"/>
        <v/>
      </c>
      <c r="DA84" t="str">
        <f t="shared" si="93"/>
        <v/>
      </c>
      <c r="DB84" t="str">
        <f t="shared" si="93"/>
        <v/>
      </c>
      <c r="DC84" t="str">
        <f t="shared" si="93"/>
        <v/>
      </c>
      <c r="DD84" t="str">
        <f t="shared" si="93"/>
        <v/>
      </c>
      <c r="DE84" t="str">
        <f t="shared" si="93"/>
        <v/>
      </c>
      <c r="DF84" t="str">
        <f t="shared" si="93"/>
        <v/>
      </c>
      <c r="DG84" t="str">
        <f t="shared" si="93"/>
        <v/>
      </c>
      <c r="DH84" t="str">
        <f t="shared" si="93"/>
        <v/>
      </c>
      <c r="DI84" t="str">
        <f t="shared" si="93"/>
        <v/>
      </c>
      <c r="DJ84" t="str">
        <f t="shared" si="93"/>
        <v/>
      </c>
      <c r="DK84" t="str">
        <f t="shared" si="93"/>
        <v/>
      </c>
      <c r="DL84" t="str">
        <f t="shared" si="93"/>
        <v/>
      </c>
      <c r="DM84" t="str">
        <f t="shared" si="93"/>
        <v/>
      </c>
      <c r="DN84" t="str">
        <f t="shared" si="93"/>
        <v/>
      </c>
      <c r="DO84" t="str">
        <f t="shared" si="93"/>
        <v/>
      </c>
    </row>
    <row r="85" spans="5:119" ht="15" customHeight="1" x14ac:dyDescent="0.25">
      <c r="E85" s="67" t="s">
        <v>0</v>
      </c>
      <c r="F85" s="50">
        <f>G74</f>
        <v>0</v>
      </c>
      <c r="G85" s="72" t="str">
        <f t="shared" si="89"/>
        <v>=</v>
      </c>
      <c r="H85" s="3">
        <f>C78</f>
        <v>0</v>
      </c>
      <c r="I85" s="70" t="s">
        <v>4</v>
      </c>
    </row>
    <row r="86" spans="5:119" ht="15" customHeight="1" x14ac:dyDescent="0.25">
      <c r="E86" s="67" t="s">
        <v>1</v>
      </c>
      <c r="F86" s="50">
        <f>E75</f>
        <v>0</v>
      </c>
      <c r="G86" s="72" t="str">
        <f t="shared" si="89"/>
        <v>=</v>
      </c>
      <c r="H86" s="3">
        <f>D76</f>
        <v>0</v>
      </c>
      <c r="I86" s="70" t="s">
        <v>2</v>
      </c>
      <c r="CX86" t="str">
        <f t="shared" ref="CX86:DF86" si="94">IF(CX$7="d",1,(IF(CX$7="a",0,"")))</f>
        <v/>
      </c>
      <c r="CY86" t="str">
        <f t="shared" si="94"/>
        <v/>
      </c>
      <c r="CZ86" t="str">
        <f t="shared" si="94"/>
        <v/>
      </c>
      <c r="DA86" t="str">
        <f t="shared" si="94"/>
        <v/>
      </c>
      <c r="DB86" t="str">
        <f t="shared" si="94"/>
        <v/>
      </c>
      <c r="DC86" t="str">
        <f t="shared" si="94"/>
        <v/>
      </c>
      <c r="DD86" t="str">
        <f t="shared" si="94"/>
        <v/>
      </c>
      <c r="DE86" t="str">
        <f t="shared" si="94"/>
        <v/>
      </c>
      <c r="DF86" t="str">
        <f t="shared" si="94"/>
        <v/>
      </c>
      <c r="DG86" t="str">
        <f t="shared" ref="DG86:DO86" si="95">IF(DG$7="d",1,(IF(DG$7="a",0,"")))</f>
        <v/>
      </c>
      <c r="DH86" t="str">
        <f t="shared" si="95"/>
        <v/>
      </c>
      <c r="DI86" t="str">
        <f t="shared" si="95"/>
        <v/>
      </c>
      <c r="DJ86" t="str">
        <f t="shared" si="95"/>
        <v/>
      </c>
      <c r="DK86" t="str">
        <f t="shared" si="95"/>
        <v/>
      </c>
      <c r="DL86" t="str">
        <f t="shared" si="95"/>
        <v/>
      </c>
      <c r="DM86" t="str">
        <f t="shared" si="95"/>
        <v/>
      </c>
      <c r="DN86" t="str">
        <f t="shared" si="95"/>
        <v/>
      </c>
      <c r="DO86" t="str">
        <f t="shared" si="95"/>
        <v/>
      </c>
    </row>
    <row r="87" spans="5:119" ht="15" customHeight="1" x14ac:dyDescent="0.25">
      <c r="E87" s="67" t="s">
        <v>1</v>
      </c>
      <c r="F87" s="50">
        <f>F75</f>
        <v>0</v>
      </c>
      <c r="G87" s="72" t="str">
        <f t="shared" si="89"/>
        <v>=</v>
      </c>
      <c r="H87" s="3">
        <f>D77</f>
        <v>0</v>
      </c>
      <c r="I87" s="70" t="s">
        <v>3</v>
      </c>
      <c r="CX87" t="str">
        <f t="shared" ref="CX87:DF87" si="96">IF(CX86=0,0,(IF(CX$8="d",1,(IF(CX$8="a",0,"")))))</f>
        <v/>
      </c>
      <c r="CY87" t="str">
        <f t="shared" si="96"/>
        <v/>
      </c>
      <c r="CZ87" t="str">
        <f t="shared" si="96"/>
        <v/>
      </c>
      <c r="DA87" t="str">
        <f t="shared" si="96"/>
        <v/>
      </c>
      <c r="DB87" t="str">
        <f t="shared" si="96"/>
        <v/>
      </c>
      <c r="DC87" t="str">
        <f t="shared" si="96"/>
        <v/>
      </c>
      <c r="DD87" t="str">
        <f t="shared" si="96"/>
        <v/>
      </c>
      <c r="DE87" t="str">
        <f t="shared" si="96"/>
        <v/>
      </c>
      <c r="DF87" t="str">
        <f t="shared" si="96"/>
        <v/>
      </c>
      <c r="DG87" t="str">
        <f t="shared" ref="DG87:DO87" si="97">IF(DG86=0,0,(IF(DG$8="d",1,(IF(DG$8="a",0,"")))))</f>
        <v/>
      </c>
      <c r="DH87" t="str">
        <f t="shared" si="97"/>
        <v/>
      </c>
      <c r="DI87" t="str">
        <f t="shared" si="97"/>
        <v/>
      </c>
      <c r="DJ87" t="str">
        <f t="shared" si="97"/>
        <v/>
      </c>
      <c r="DK87" t="str">
        <f t="shared" si="97"/>
        <v/>
      </c>
      <c r="DL87" t="str">
        <f t="shared" si="97"/>
        <v/>
      </c>
      <c r="DM87" t="str">
        <f t="shared" si="97"/>
        <v/>
      </c>
      <c r="DN87" t="str">
        <f t="shared" si="97"/>
        <v/>
      </c>
      <c r="DO87" t="str">
        <f t="shared" si="97"/>
        <v/>
      </c>
    </row>
    <row r="88" spans="5:119" ht="15" customHeight="1" x14ac:dyDescent="0.25">
      <c r="E88" s="67" t="s">
        <v>1</v>
      </c>
      <c r="F88" s="50">
        <f>G75</f>
        <v>0</v>
      </c>
      <c r="G88" s="72" t="str">
        <f t="shared" si="89"/>
        <v>=</v>
      </c>
      <c r="H88" s="3">
        <f>D78</f>
        <v>0</v>
      </c>
      <c r="I88" s="70" t="s">
        <v>4</v>
      </c>
      <c r="CX88" t="str">
        <f t="shared" ref="CX88:DF88" si="98">IF(CX87=0,0,(IF(CX$9="d",1,(IF(CX$9="a",0,"")))))</f>
        <v/>
      </c>
      <c r="CY88" t="str">
        <f t="shared" si="98"/>
        <v/>
      </c>
      <c r="CZ88" t="str">
        <f t="shared" si="98"/>
        <v/>
      </c>
      <c r="DA88" t="str">
        <f t="shared" si="98"/>
        <v/>
      </c>
      <c r="DB88" t="str">
        <f t="shared" si="98"/>
        <v/>
      </c>
      <c r="DC88" t="str">
        <f t="shared" si="98"/>
        <v/>
      </c>
      <c r="DD88" t="str">
        <f t="shared" si="98"/>
        <v/>
      </c>
      <c r="DE88" t="str">
        <f t="shared" si="98"/>
        <v/>
      </c>
      <c r="DF88" t="str">
        <f t="shared" si="98"/>
        <v/>
      </c>
      <c r="DG88" t="str">
        <f t="shared" ref="DG88:DO88" si="99">IF(DG87=0,0,(IF(DG$9="d",1,(IF(DG$9="a",0,"")))))</f>
        <v/>
      </c>
      <c r="DH88" t="str">
        <f t="shared" si="99"/>
        <v/>
      </c>
      <c r="DI88" t="str">
        <f t="shared" si="99"/>
        <v/>
      </c>
      <c r="DJ88" t="str">
        <f t="shared" si="99"/>
        <v/>
      </c>
      <c r="DK88" t="str">
        <f t="shared" si="99"/>
        <v/>
      </c>
      <c r="DL88" t="str">
        <f t="shared" si="99"/>
        <v/>
      </c>
      <c r="DM88" t="str">
        <f t="shared" si="99"/>
        <v/>
      </c>
      <c r="DN88" t="str">
        <f t="shared" si="99"/>
        <v/>
      </c>
      <c r="DO88" t="str">
        <f t="shared" si="99"/>
        <v/>
      </c>
    </row>
    <row r="89" spans="5:119" ht="15" customHeight="1" x14ac:dyDescent="0.25">
      <c r="E89" s="67" t="s">
        <v>2</v>
      </c>
      <c r="F89" s="50">
        <f>F76</f>
        <v>0</v>
      </c>
      <c r="G89" s="72" t="str">
        <f t="shared" si="89"/>
        <v>=</v>
      </c>
      <c r="H89" s="3">
        <f>E77</f>
        <v>0</v>
      </c>
      <c r="I89" s="70" t="s">
        <v>3</v>
      </c>
      <c r="CX89" t="str">
        <f t="shared" ref="CX89:DO89" si="100">IF(CX88=0,0,(IF(CG$10="d",1,(IF(CG$10="a",0,"")))))</f>
        <v/>
      </c>
      <c r="CY89" t="str">
        <f t="shared" si="100"/>
        <v/>
      </c>
      <c r="CZ89" t="str">
        <f t="shared" si="100"/>
        <v/>
      </c>
      <c r="DA89" t="str">
        <f t="shared" si="100"/>
        <v/>
      </c>
      <c r="DB89" t="str">
        <f t="shared" si="100"/>
        <v/>
      </c>
      <c r="DC89" t="str">
        <f t="shared" si="100"/>
        <v/>
      </c>
      <c r="DD89" t="str">
        <f t="shared" si="100"/>
        <v/>
      </c>
      <c r="DE89" t="str">
        <f t="shared" si="100"/>
        <v/>
      </c>
      <c r="DF89" t="str">
        <f t="shared" si="100"/>
        <v/>
      </c>
      <c r="DG89" t="str">
        <f t="shared" si="100"/>
        <v/>
      </c>
      <c r="DH89" t="str">
        <f t="shared" si="100"/>
        <v/>
      </c>
      <c r="DI89" t="str">
        <f t="shared" si="100"/>
        <v/>
      </c>
      <c r="DJ89" t="str">
        <f t="shared" si="100"/>
        <v/>
      </c>
      <c r="DK89" t="str">
        <f t="shared" si="100"/>
        <v/>
      </c>
      <c r="DL89" t="str">
        <f t="shared" si="100"/>
        <v/>
      </c>
      <c r="DM89" t="str">
        <f t="shared" si="100"/>
        <v/>
      </c>
      <c r="DN89" t="str">
        <f t="shared" si="100"/>
        <v/>
      </c>
      <c r="DO89" t="str">
        <f t="shared" si="100"/>
        <v/>
      </c>
    </row>
    <row r="90" spans="5:119" ht="15" customHeight="1" x14ac:dyDescent="0.25">
      <c r="E90" s="67" t="s">
        <v>2</v>
      </c>
      <c r="F90" s="50">
        <f>G76</f>
        <v>0</v>
      </c>
      <c r="G90" s="72" t="str">
        <f t="shared" si="89"/>
        <v>=</v>
      </c>
      <c r="H90" s="3">
        <f>E78</f>
        <v>0</v>
      </c>
      <c r="I90" s="70" t="s">
        <v>4</v>
      </c>
      <c r="CX90" t="str">
        <f t="shared" ref="CX90:DO90" si="101">IF(CX89=0,0,(IF(CG$11="d",1,(IF(CG$11="a",0,"")))))</f>
        <v/>
      </c>
      <c r="CY90" t="str">
        <f t="shared" si="101"/>
        <v/>
      </c>
      <c r="CZ90" t="str">
        <f t="shared" si="101"/>
        <v/>
      </c>
      <c r="DA90" t="str">
        <f t="shared" si="101"/>
        <v/>
      </c>
      <c r="DB90" t="str">
        <f t="shared" si="101"/>
        <v/>
      </c>
      <c r="DC90" t="str">
        <f t="shared" si="101"/>
        <v/>
      </c>
      <c r="DD90" t="str">
        <f t="shared" si="101"/>
        <v/>
      </c>
      <c r="DE90" t="str">
        <f t="shared" si="101"/>
        <v/>
      </c>
      <c r="DF90" t="str">
        <f t="shared" si="101"/>
        <v/>
      </c>
      <c r="DG90" t="str">
        <f t="shared" si="101"/>
        <v/>
      </c>
      <c r="DH90" t="str">
        <f t="shared" si="101"/>
        <v/>
      </c>
      <c r="DI90" t="str">
        <f t="shared" si="101"/>
        <v/>
      </c>
      <c r="DJ90" t="str">
        <f t="shared" si="101"/>
        <v/>
      </c>
      <c r="DK90" t="str">
        <f t="shared" si="101"/>
        <v/>
      </c>
      <c r="DL90" t="str">
        <f t="shared" si="101"/>
        <v/>
      </c>
      <c r="DM90" t="str">
        <f t="shared" si="101"/>
        <v/>
      </c>
      <c r="DN90" t="str">
        <f t="shared" si="101"/>
        <v/>
      </c>
      <c r="DO90" t="str">
        <f t="shared" si="101"/>
        <v/>
      </c>
    </row>
    <row r="91" spans="5:119" ht="15" customHeight="1" thickBot="1" x14ac:dyDescent="0.3">
      <c r="E91" s="68" t="s">
        <v>3</v>
      </c>
      <c r="F91" s="65">
        <f>G77</f>
        <v>0</v>
      </c>
      <c r="G91" s="72" t="str">
        <f t="shared" si="89"/>
        <v>=</v>
      </c>
      <c r="H91" s="64">
        <f>F78</f>
        <v>0</v>
      </c>
      <c r="I91" s="71" t="s">
        <v>4</v>
      </c>
    </row>
    <row r="92" spans="5:119" ht="15" customHeight="1" x14ac:dyDescent="0.25">
      <c r="CX92" t="str">
        <f t="shared" ref="CX92:DF92" si="102">IF(CX$7="d",1,(IF(CX$7="b",0,"")))</f>
        <v/>
      </c>
      <c r="CY92" t="str">
        <f t="shared" si="102"/>
        <v/>
      </c>
      <c r="CZ92" t="str">
        <f t="shared" si="102"/>
        <v/>
      </c>
      <c r="DA92" t="str">
        <f t="shared" si="102"/>
        <v/>
      </c>
      <c r="DB92" t="str">
        <f t="shared" si="102"/>
        <v/>
      </c>
      <c r="DC92" t="str">
        <f t="shared" si="102"/>
        <v/>
      </c>
      <c r="DD92" t="str">
        <f t="shared" si="102"/>
        <v/>
      </c>
      <c r="DE92" t="str">
        <f t="shared" si="102"/>
        <v/>
      </c>
      <c r="DF92" t="str">
        <f t="shared" si="102"/>
        <v/>
      </c>
      <c r="DG92" t="str">
        <f t="shared" ref="DG92:DO92" si="103">IF(DG$7="d",1,(IF(DG$7="b",0,"")))</f>
        <v/>
      </c>
      <c r="DH92" t="str">
        <f t="shared" si="103"/>
        <v/>
      </c>
      <c r="DI92" t="str">
        <f t="shared" si="103"/>
        <v/>
      </c>
      <c r="DJ92" t="str">
        <f t="shared" si="103"/>
        <v/>
      </c>
      <c r="DK92" t="str">
        <f t="shared" si="103"/>
        <v/>
      </c>
      <c r="DL92" t="str">
        <f t="shared" si="103"/>
        <v/>
      </c>
      <c r="DM92" t="str">
        <f t="shared" si="103"/>
        <v/>
      </c>
      <c r="DN92" t="str">
        <f t="shared" si="103"/>
        <v/>
      </c>
      <c r="DO92" t="str">
        <f t="shared" si="103"/>
        <v/>
      </c>
    </row>
    <row r="93" spans="5:119" ht="15" customHeight="1" x14ac:dyDescent="0.25">
      <c r="CX93" t="str">
        <f t="shared" ref="CX93:DF93" si="104">IF(CX92=0,0,(IF(CX$8="d",1,(IF(CX$8="b",0,"")))))</f>
        <v/>
      </c>
      <c r="CY93" t="str">
        <f t="shared" si="104"/>
        <v/>
      </c>
      <c r="CZ93" t="str">
        <f t="shared" si="104"/>
        <v/>
      </c>
      <c r="DA93" t="str">
        <f t="shared" si="104"/>
        <v/>
      </c>
      <c r="DB93" t="str">
        <f t="shared" si="104"/>
        <v/>
      </c>
      <c r="DC93" t="str">
        <f t="shared" si="104"/>
        <v/>
      </c>
      <c r="DD93" t="str">
        <f t="shared" si="104"/>
        <v/>
      </c>
      <c r="DE93" t="str">
        <f t="shared" si="104"/>
        <v/>
      </c>
      <c r="DF93" t="str">
        <f t="shared" si="104"/>
        <v/>
      </c>
      <c r="DG93" t="str">
        <f t="shared" ref="DG93:DO93" si="105">IF(DG92=0,0,(IF(DG$8="d",1,(IF(DG$8="b",0,"")))))</f>
        <v/>
      </c>
      <c r="DH93" t="str">
        <f t="shared" si="105"/>
        <v/>
      </c>
      <c r="DI93" t="str">
        <f t="shared" si="105"/>
        <v/>
      </c>
      <c r="DJ93" t="str">
        <f t="shared" si="105"/>
        <v/>
      </c>
      <c r="DK93" t="str">
        <f t="shared" si="105"/>
        <v/>
      </c>
      <c r="DL93" t="str">
        <f t="shared" si="105"/>
        <v/>
      </c>
      <c r="DM93" t="str">
        <f t="shared" si="105"/>
        <v/>
      </c>
      <c r="DN93" t="str">
        <f t="shared" si="105"/>
        <v/>
      </c>
      <c r="DO93" t="str">
        <f t="shared" si="105"/>
        <v/>
      </c>
    </row>
    <row r="94" spans="5:119" ht="15" customHeight="1" x14ac:dyDescent="0.25">
      <c r="CX94" t="str">
        <f t="shared" ref="CX94:DF94" si="106">IF(CX93=0,0,(IF(CX$9="d",1,(IF(CX$9="b",0,"")))))</f>
        <v/>
      </c>
      <c r="CY94" t="str">
        <f t="shared" si="106"/>
        <v/>
      </c>
      <c r="CZ94" t="str">
        <f t="shared" si="106"/>
        <v/>
      </c>
      <c r="DA94" t="str">
        <f t="shared" si="106"/>
        <v/>
      </c>
      <c r="DB94" t="str">
        <f t="shared" si="106"/>
        <v/>
      </c>
      <c r="DC94" t="str">
        <f t="shared" si="106"/>
        <v/>
      </c>
      <c r="DD94" t="str">
        <f t="shared" si="106"/>
        <v/>
      </c>
      <c r="DE94" t="str">
        <f t="shared" si="106"/>
        <v/>
      </c>
      <c r="DF94" t="str">
        <f t="shared" si="106"/>
        <v/>
      </c>
      <c r="DG94" t="str">
        <f t="shared" ref="DG94:DO94" si="107">IF(DG93=0,0,(IF(DG$9="d",1,(IF(DG$9="b",0,"")))))</f>
        <v/>
      </c>
      <c r="DH94" t="str">
        <f t="shared" si="107"/>
        <v/>
      </c>
      <c r="DI94" t="str">
        <f t="shared" si="107"/>
        <v/>
      </c>
      <c r="DJ94" t="str">
        <f t="shared" si="107"/>
        <v/>
      </c>
      <c r="DK94" t="str">
        <f t="shared" si="107"/>
        <v/>
      </c>
      <c r="DL94" t="str">
        <f t="shared" si="107"/>
        <v/>
      </c>
      <c r="DM94" t="str">
        <f t="shared" si="107"/>
        <v/>
      </c>
      <c r="DN94" t="str">
        <f t="shared" si="107"/>
        <v/>
      </c>
      <c r="DO94" t="str">
        <f t="shared" si="107"/>
        <v/>
      </c>
    </row>
    <row r="95" spans="5:119" ht="15" customHeight="1" x14ac:dyDescent="0.25">
      <c r="CX95" t="str">
        <f t="shared" ref="CX95:DO95" si="108">IF(CX94=0,0,(IF(CG$10="d",1,(IF(CG$10="b",0,"")))))</f>
        <v/>
      </c>
      <c r="CY95" t="str">
        <f t="shared" si="108"/>
        <v/>
      </c>
      <c r="CZ95" t="str">
        <f t="shared" si="108"/>
        <v/>
      </c>
      <c r="DA95" t="str">
        <f t="shared" si="108"/>
        <v/>
      </c>
      <c r="DB95" t="str">
        <f t="shared" si="108"/>
        <v/>
      </c>
      <c r="DC95" t="str">
        <f t="shared" si="108"/>
        <v/>
      </c>
      <c r="DD95" t="str">
        <f t="shared" si="108"/>
        <v/>
      </c>
      <c r="DE95" t="str">
        <f t="shared" si="108"/>
        <v/>
      </c>
      <c r="DF95" t="str">
        <f t="shared" si="108"/>
        <v/>
      </c>
      <c r="DG95" t="str">
        <f t="shared" si="108"/>
        <v/>
      </c>
      <c r="DH95" t="str">
        <f t="shared" si="108"/>
        <v/>
      </c>
      <c r="DI95" t="str">
        <f t="shared" si="108"/>
        <v/>
      </c>
      <c r="DJ95" t="str">
        <f t="shared" si="108"/>
        <v/>
      </c>
      <c r="DK95" t="str">
        <f t="shared" si="108"/>
        <v/>
      </c>
      <c r="DL95" t="str">
        <f t="shared" si="108"/>
        <v/>
      </c>
      <c r="DM95" t="str">
        <f t="shared" si="108"/>
        <v/>
      </c>
      <c r="DN95" t="str">
        <f t="shared" si="108"/>
        <v/>
      </c>
      <c r="DO95" t="str">
        <f t="shared" si="108"/>
        <v/>
      </c>
    </row>
    <row r="96" spans="5:119" ht="15" customHeight="1" thickBot="1" x14ac:dyDescent="0.3">
      <c r="CX96" t="str">
        <f t="shared" ref="CX96:DO96" si="109">IF(CX95=0,0,(IF(CG$11="d",1,(IF(CG$11="b",0,"")))))</f>
        <v/>
      </c>
      <c r="CY96" t="str">
        <f t="shared" si="109"/>
        <v/>
      </c>
      <c r="CZ96" t="str">
        <f t="shared" si="109"/>
        <v/>
      </c>
      <c r="DA96" t="str">
        <f t="shared" si="109"/>
        <v/>
      </c>
      <c r="DB96" t="str">
        <f t="shared" si="109"/>
        <v/>
      </c>
      <c r="DC96" t="str">
        <f t="shared" si="109"/>
        <v/>
      </c>
      <c r="DD96" t="str">
        <f t="shared" si="109"/>
        <v/>
      </c>
      <c r="DE96" t="str">
        <f t="shared" si="109"/>
        <v/>
      </c>
      <c r="DF96" t="str">
        <f t="shared" si="109"/>
        <v/>
      </c>
      <c r="DG96" t="str">
        <f t="shared" si="109"/>
        <v/>
      </c>
      <c r="DH96" t="str">
        <f t="shared" si="109"/>
        <v/>
      </c>
      <c r="DI96" t="str">
        <f t="shared" si="109"/>
        <v/>
      </c>
      <c r="DJ96" t="str">
        <f t="shared" si="109"/>
        <v/>
      </c>
      <c r="DK96" t="str">
        <f t="shared" si="109"/>
        <v/>
      </c>
      <c r="DL96" t="str">
        <f t="shared" si="109"/>
        <v/>
      </c>
      <c r="DM96" t="str">
        <f t="shared" si="109"/>
        <v/>
      </c>
      <c r="DN96" t="str">
        <f t="shared" si="109"/>
        <v/>
      </c>
      <c r="DO96" t="str">
        <f t="shared" si="109"/>
        <v/>
      </c>
    </row>
    <row r="97" spans="1:119" ht="69.75" customHeight="1" thickBot="1" x14ac:dyDescent="0.55000000000000004">
      <c r="A97" s="132" t="s">
        <v>516</v>
      </c>
      <c r="B97" s="84"/>
      <c r="C97" s="144" t="str">
        <f>C2</f>
        <v>a</v>
      </c>
      <c r="D97" s="144" t="str">
        <f>D2</f>
        <v>b</v>
      </c>
      <c r="E97" s="144" t="str">
        <f>E2</f>
        <v>c</v>
      </c>
      <c r="F97" s="144" t="str">
        <f>F2</f>
        <v>d</v>
      </c>
      <c r="G97" s="144" t="str">
        <f>G2</f>
        <v>e</v>
      </c>
      <c r="I97" s="176" t="s">
        <v>532</v>
      </c>
      <c r="J97" s="177"/>
      <c r="K97" s="177"/>
      <c r="L97" s="177"/>
      <c r="M97" s="177"/>
      <c r="N97" s="177"/>
      <c r="O97" s="177"/>
      <c r="P97" s="177"/>
      <c r="Q97" s="177"/>
      <c r="R97" s="177"/>
      <c r="S97" s="177"/>
      <c r="T97" s="178"/>
    </row>
    <row r="98" spans="1:119" ht="15" customHeight="1" x14ac:dyDescent="0.25">
      <c r="B98" s="81" t="str">
        <f t="shared" ref="B98:B107" si="110">CONCATENATE(E82,G82)</f>
        <v>a=</v>
      </c>
      <c r="C98" s="1">
        <f t="shared" ref="C98:C107" si="111">IF(OR($B98="a&gt;",$B98="&lt;a"),2,IF(OR($B98="a&lt;",$B98="&gt;a"),0,IF(AND($F82=0,$H82=0),0,1)))</f>
        <v>0</v>
      </c>
      <c r="D98" s="1">
        <f t="shared" ref="D98:D107" si="112">IF(OR($B98="b&gt;",$B98="&lt;b"),2,IF(OR($B98="b&lt;",$B98="&gt;b"),0,IF(AND($F82=0,$H82=0),0,1)))</f>
        <v>0</v>
      </c>
      <c r="E98" s="1">
        <f t="shared" ref="E98:E107" si="113">IF(OR($B98="c&gt;",$B98="&lt;c"),2,IF(OR($B98="c&lt;",$B98="&gt;c"),0,IF(AND($F82=0,$H82=0),0,1)))</f>
        <v>0</v>
      </c>
      <c r="F98" s="1">
        <f>IF(OR($B98="d&gt;",$B98="&lt;d"),2,IF(OR($B98="d&lt;",$B98="&gt;d"),0,IF(AND($F82=0,$H82=0),0,IF(AND(SUM($C$6:$E$6,$G$6)=0,SUM($F$3:$F$5,$F$7)=0),0,1))))</f>
        <v>0</v>
      </c>
      <c r="G98" s="1">
        <f>IF(OR($B98="e&gt;",$B98="&lt;e"),2,IF(OR($B98="e&lt;",$B98="&gt;e"),0,IF(AND($F82=0,$H82=0),0,IF(AND(SUM($C$7:$F$7)=0,SUM($G$3:$G$6)=0),0,1))))</f>
        <v>0</v>
      </c>
      <c r="CX98" t="str">
        <f t="shared" ref="CX98:DF98" si="114">IF(CX$7="d",1,(IF(CX$7="c",0,"")))</f>
        <v/>
      </c>
      <c r="CY98" t="str">
        <f t="shared" si="114"/>
        <v/>
      </c>
      <c r="CZ98" t="str">
        <f t="shared" si="114"/>
        <v/>
      </c>
      <c r="DA98" t="str">
        <f t="shared" si="114"/>
        <v/>
      </c>
      <c r="DB98" t="str">
        <f t="shared" si="114"/>
        <v/>
      </c>
      <c r="DC98" t="str">
        <f t="shared" si="114"/>
        <v/>
      </c>
      <c r="DD98" t="str">
        <f t="shared" si="114"/>
        <v/>
      </c>
      <c r="DE98" t="str">
        <f t="shared" si="114"/>
        <v/>
      </c>
      <c r="DF98" t="str">
        <f t="shared" si="114"/>
        <v/>
      </c>
      <c r="DG98" t="str">
        <f t="shared" ref="DG98:DO98" si="115">IF(DG$7="d",1,(IF(DG$7="c",0,"")))</f>
        <v/>
      </c>
      <c r="DH98" t="str">
        <f t="shared" si="115"/>
        <v/>
      </c>
      <c r="DI98" t="str">
        <f t="shared" si="115"/>
        <v/>
      </c>
      <c r="DJ98" t="str">
        <f t="shared" si="115"/>
        <v/>
      </c>
      <c r="DK98" t="str">
        <f t="shared" si="115"/>
        <v/>
      </c>
      <c r="DL98" t="str">
        <f t="shared" si="115"/>
        <v/>
      </c>
      <c r="DM98" t="str">
        <f t="shared" si="115"/>
        <v/>
      </c>
      <c r="DN98" t="str">
        <f t="shared" si="115"/>
        <v/>
      </c>
      <c r="DO98" t="str">
        <f t="shared" si="115"/>
        <v/>
      </c>
    </row>
    <row r="99" spans="1:119" ht="15" customHeight="1" x14ac:dyDescent="0.25">
      <c r="B99" s="81" t="str">
        <f t="shared" si="110"/>
        <v>a=</v>
      </c>
      <c r="C99" s="1">
        <f t="shared" si="111"/>
        <v>0</v>
      </c>
      <c r="D99" s="1">
        <f t="shared" si="112"/>
        <v>0</v>
      </c>
      <c r="E99" s="1">
        <f t="shared" si="113"/>
        <v>0</v>
      </c>
      <c r="F99" s="145">
        <f t="shared" ref="F99:F106" si="116">IF(OR($B99="d&gt;",$B99="&lt;d"),2,IF(OR($B99="d&lt;",$B99="&gt;d"),0,IF(AND($F83=0,$H83=0),0,IF(AND(SUM($C$6:$E$6,$G$6)=0,SUM($F$3:$F$5,$F$7)=0),0,1))))</f>
        <v>0</v>
      </c>
      <c r="G99" s="145">
        <f t="shared" ref="G99:G107" si="117">IF(OR($B99="e&gt;",$B99="&lt;e"),2,IF(OR($B99="e&lt;",$B99="&gt;e"),0,IF(AND($F83=0,$H83=0),0,IF(AND(SUM($C$7:$F$7)=0,SUM($G$3:$G$6)=0),0,1))))</f>
        <v>0</v>
      </c>
      <c r="CX99" t="str">
        <f t="shared" ref="CX99:DF99" si="118">IF(CX98=0,0,(IF(CX$8="d",1,(IF(CX$8="c",0,"")))))</f>
        <v/>
      </c>
      <c r="CY99" t="str">
        <f t="shared" si="118"/>
        <v/>
      </c>
      <c r="CZ99" t="str">
        <f t="shared" si="118"/>
        <v/>
      </c>
      <c r="DA99" t="str">
        <f t="shared" si="118"/>
        <v/>
      </c>
      <c r="DB99" t="str">
        <f t="shared" si="118"/>
        <v/>
      </c>
      <c r="DC99" t="str">
        <f t="shared" si="118"/>
        <v/>
      </c>
      <c r="DD99" t="str">
        <f t="shared" si="118"/>
        <v/>
      </c>
      <c r="DE99" t="str">
        <f t="shared" si="118"/>
        <v/>
      </c>
      <c r="DF99" t="str">
        <f t="shared" si="118"/>
        <v/>
      </c>
      <c r="DG99" t="str">
        <f t="shared" ref="DG99:DO99" si="119">IF(DG98=0,0,(IF(DG$8="d",1,(IF(DG$8="c",0,"")))))</f>
        <v/>
      </c>
      <c r="DH99" t="str">
        <f t="shared" si="119"/>
        <v/>
      </c>
      <c r="DI99" t="str">
        <f t="shared" si="119"/>
        <v/>
      </c>
      <c r="DJ99" t="str">
        <f t="shared" si="119"/>
        <v/>
      </c>
      <c r="DK99" t="str">
        <f t="shared" si="119"/>
        <v/>
      </c>
      <c r="DL99" t="str">
        <f t="shared" si="119"/>
        <v/>
      </c>
      <c r="DM99" t="str">
        <f t="shared" si="119"/>
        <v/>
      </c>
      <c r="DN99" t="str">
        <f t="shared" si="119"/>
        <v/>
      </c>
      <c r="DO99" t="str">
        <f t="shared" si="119"/>
        <v/>
      </c>
    </row>
    <row r="100" spans="1:119" ht="15" customHeight="1" x14ac:dyDescent="0.25">
      <c r="B100" s="81" t="str">
        <f t="shared" si="110"/>
        <v>a=</v>
      </c>
      <c r="C100" s="1">
        <f t="shared" si="111"/>
        <v>0</v>
      </c>
      <c r="D100" s="1">
        <f t="shared" si="112"/>
        <v>0</v>
      </c>
      <c r="E100" s="1">
        <f t="shared" si="113"/>
        <v>0</v>
      </c>
      <c r="F100" s="145">
        <f t="shared" si="116"/>
        <v>0</v>
      </c>
      <c r="G100" s="145">
        <f t="shared" si="117"/>
        <v>0</v>
      </c>
      <c r="CX100" t="str">
        <f t="shared" ref="CX100:DF100" si="120">IF(CX99=0,0,(IF(CX$9="d",1,(IF(CX$9="c",0,"")))))</f>
        <v/>
      </c>
      <c r="CY100" t="str">
        <f t="shared" si="120"/>
        <v/>
      </c>
      <c r="CZ100" t="str">
        <f t="shared" si="120"/>
        <v/>
      </c>
      <c r="DA100" t="str">
        <f t="shared" si="120"/>
        <v/>
      </c>
      <c r="DB100" t="str">
        <f t="shared" si="120"/>
        <v/>
      </c>
      <c r="DC100" t="str">
        <f t="shared" si="120"/>
        <v/>
      </c>
      <c r="DD100" t="str">
        <f t="shared" si="120"/>
        <v/>
      </c>
      <c r="DE100" t="str">
        <f t="shared" si="120"/>
        <v/>
      </c>
      <c r="DF100" t="str">
        <f t="shared" si="120"/>
        <v/>
      </c>
      <c r="DG100" t="str">
        <f t="shared" ref="DG100:DO100" si="121">IF(DG99=0,0,(IF(DG$9="d",1,(IF(DG$9="c",0,"")))))</f>
        <v/>
      </c>
      <c r="DH100" t="str">
        <f t="shared" si="121"/>
        <v/>
      </c>
      <c r="DI100" t="str">
        <f t="shared" si="121"/>
        <v/>
      </c>
      <c r="DJ100" t="str">
        <f t="shared" si="121"/>
        <v/>
      </c>
      <c r="DK100" t="str">
        <f t="shared" si="121"/>
        <v/>
      </c>
      <c r="DL100" t="str">
        <f t="shared" si="121"/>
        <v/>
      </c>
      <c r="DM100" t="str">
        <f t="shared" si="121"/>
        <v/>
      </c>
      <c r="DN100" t="str">
        <f t="shared" si="121"/>
        <v/>
      </c>
      <c r="DO100" t="str">
        <f t="shared" si="121"/>
        <v/>
      </c>
    </row>
    <row r="101" spans="1:119" ht="15" customHeight="1" x14ac:dyDescent="0.25">
      <c r="B101" s="81" t="str">
        <f t="shared" si="110"/>
        <v>a=</v>
      </c>
      <c r="C101" s="1">
        <f t="shared" si="111"/>
        <v>0</v>
      </c>
      <c r="D101" s="1">
        <f t="shared" si="112"/>
        <v>0</v>
      </c>
      <c r="E101" s="1">
        <f t="shared" si="113"/>
        <v>0</v>
      </c>
      <c r="F101" s="145">
        <f t="shared" si="116"/>
        <v>0</v>
      </c>
      <c r="G101" s="145">
        <f t="shared" si="117"/>
        <v>0</v>
      </c>
      <c r="CX101" t="str">
        <f t="shared" ref="CX101:DO101" si="122">IF(CX100=0,0,(IF(CG$10="d",1,(IF(CG$10="c",0,"")))))</f>
        <v/>
      </c>
      <c r="CY101" t="str">
        <f t="shared" si="122"/>
        <v/>
      </c>
      <c r="CZ101" t="str">
        <f t="shared" si="122"/>
        <v/>
      </c>
      <c r="DA101" t="str">
        <f t="shared" si="122"/>
        <v/>
      </c>
      <c r="DB101" t="str">
        <f t="shared" si="122"/>
        <v/>
      </c>
      <c r="DC101" t="str">
        <f t="shared" si="122"/>
        <v/>
      </c>
      <c r="DD101" t="str">
        <f t="shared" si="122"/>
        <v/>
      </c>
      <c r="DE101" t="str">
        <f t="shared" si="122"/>
        <v/>
      </c>
      <c r="DF101" t="str">
        <f t="shared" si="122"/>
        <v/>
      </c>
      <c r="DG101" t="str">
        <f t="shared" si="122"/>
        <v/>
      </c>
      <c r="DH101" t="str">
        <f t="shared" si="122"/>
        <v/>
      </c>
      <c r="DI101" t="str">
        <f t="shared" si="122"/>
        <v/>
      </c>
      <c r="DJ101" t="str">
        <f t="shared" si="122"/>
        <v/>
      </c>
      <c r="DK101" t="str">
        <f t="shared" si="122"/>
        <v/>
      </c>
      <c r="DL101" t="str">
        <f t="shared" si="122"/>
        <v/>
      </c>
      <c r="DM101" t="str">
        <f t="shared" si="122"/>
        <v/>
      </c>
      <c r="DN101" t="str">
        <f t="shared" si="122"/>
        <v/>
      </c>
      <c r="DO101" t="str">
        <f t="shared" si="122"/>
        <v/>
      </c>
    </row>
    <row r="102" spans="1:119" ht="15" customHeight="1" x14ac:dyDescent="0.25">
      <c r="B102" s="81" t="str">
        <f t="shared" si="110"/>
        <v>b=</v>
      </c>
      <c r="C102" s="1">
        <f t="shared" si="111"/>
        <v>0</v>
      </c>
      <c r="D102" s="1">
        <f t="shared" si="112"/>
        <v>0</v>
      </c>
      <c r="E102" s="1">
        <f t="shared" si="113"/>
        <v>0</v>
      </c>
      <c r="F102" s="145">
        <f t="shared" si="116"/>
        <v>0</v>
      </c>
      <c r="G102" s="145">
        <f t="shared" si="117"/>
        <v>0</v>
      </c>
      <c r="CX102" t="str">
        <f t="shared" ref="CX102:DO102" si="123">IF(CX101=0,0,(IF(CG$11="d",1,(IF(CG$11="c",0,"")))))</f>
        <v/>
      </c>
      <c r="CY102" t="str">
        <f t="shared" si="123"/>
        <v/>
      </c>
      <c r="CZ102" t="str">
        <f t="shared" si="123"/>
        <v/>
      </c>
      <c r="DA102" t="str">
        <f t="shared" si="123"/>
        <v/>
      </c>
      <c r="DB102" t="str">
        <f t="shared" si="123"/>
        <v/>
      </c>
      <c r="DC102" t="str">
        <f t="shared" si="123"/>
        <v/>
      </c>
      <c r="DD102" t="str">
        <f t="shared" si="123"/>
        <v/>
      </c>
      <c r="DE102" t="str">
        <f t="shared" si="123"/>
        <v/>
      </c>
      <c r="DF102" t="str">
        <f t="shared" si="123"/>
        <v/>
      </c>
      <c r="DG102" t="str">
        <f t="shared" si="123"/>
        <v/>
      </c>
      <c r="DH102" t="str">
        <f t="shared" si="123"/>
        <v/>
      </c>
      <c r="DI102" t="str">
        <f t="shared" si="123"/>
        <v/>
      </c>
      <c r="DJ102" t="str">
        <f t="shared" si="123"/>
        <v/>
      </c>
      <c r="DK102" t="str">
        <f t="shared" si="123"/>
        <v/>
      </c>
      <c r="DL102" t="str">
        <f t="shared" si="123"/>
        <v/>
      </c>
      <c r="DM102" t="str">
        <f t="shared" si="123"/>
        <v/>
      </c>
      <c r="DN102" t="str">
        <f t="shared" si="123"/>
        <v/>
      </c>
      <c r="DO102" t="str">
        <f t="shared" si="123"/>
        <v/>
      </c>
    </row>
    <row r="103" spans="1:119" ht="15" customHeight="1" x14ac:dyDescent="0.25">
      <c r="B103" s="81" t="str">
        <f t="shared" si="110"/>
        <v>b=</v>
      </c>
      <c r="C103" s="1">
        <f t="shared" si="111"/>
        <v>0</v>
      </c>
      <c r="D103" s="1">
        <f t="shared" si="112"/>
        <v>0</v>
      </c>
      <c r="E103" s="1">
        <f t="shared" si="113"/>
        <v>0</v>
      </c>
      <c r="F103" s="145">
        <f t="shared" si="116"/>
        <v>0</v>
      </c>
      <c r="G103" s="145">
        <f t="shared" si="117"/>
        <v>0</v>
      </c>
    </row>
    <row r="104" spans="1:119" ht="15" customHeight="1" x14ac:dyDescent="0.25">
      <c r="B104" s="81" t="str">
        <f t="shared" si="110"/>
        <v>b=</v>
      </c>
      <c r="C104" s="1">
        <f t="shared" si="111"/>
        <v>0</v>
      </c>
      <c r="D104" s="1">
        <f t="shared" si="112"/>
        <v>0</v>
      </c>
      <c r="E104" s="1">
        <f t="shared" si="113"/>
        <v>0</v>
      </c>
      <c r="F104" s="145">
        <f t="shared" si="116"/>
        <v>0</v>
      </c>
      <c r="G104" s="145">
        <f t="shared" si="117"/>
        <v>0</v>
      </c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CX104" t="str">
        <f t="shared" ref="CX104:DF104" si="124">IF(CX$7="d",1,(IF(CX$7="e",0,"")))</f>
        <v/>
      </c>
      <c r="CY104" t="str">
        <f t="shared" si="124"/>
        <v/>
      </c>
      <c r="CZ104" t="str">
        <f t="shared" si="124"/>
        <v/>
      </c>
      <c r="DA104" t="str">
        <f t="shared" si="124"/>
        <v/>
      </c>
      <c r="DB104" t="str">
        <f t="shared" si="124"/>
        <v/>
      </c>
      <c r="DC104" t="str">
        <f t="shared" si="124"/>
        <v/>
      </c>
      <c r="DD104" t="str">
        <f t="shared" si="124"/>
        <v/>
      </c>
      <c r="DE104" t="str">
        <f t="shared" si="124"/>
        <v/>
      </c>
      <c r="DF104" t="str">
        <f t="shared" si="124"/>
        <v/>
      </c>
      <c r="DG104" t="str">
        <f t="shared" ref="DG104:DO104" si="125">IF(DG$7="d",1,(IF(DG$7="e",0,"")))</f>
        <v/>
      </c>
      <c r="DH104" t="str">
        <f t="shared" si="125"/>
        <v/>
      </c>
      <c r="DI104" t="str">
        <f t="shared" si="125"/>
        <v/>
      </c>
      <c r="DJ104" t="str">
        <f t="shared" si="125"/>
        <v/>
      </c>
      <c r="DK104" t="str">
        <f t="shared" si="125"/>
        <v/>
      </c>
      <c r="DL104" t="str">
        <f t="shared" si="125"/>
        <v/>
      </c>
      <c r="DM104" t="str">
        <f t="shared" si="125"/>
        <v/>
      </c>
      <c r="DN104" t="str">
        <f t="shared" si="125"/>
        <v/>
      </c>
      <c r="DO104" t="str">
        <f t="shared" si="125"/>
        <v/>
      </c>
    </row>
    <row r="105" spans="1:119" ht="15" customHeight="1" x14ac:dyDescent="0.25">
      <c r="B105" s="81" t="str">
        <f t="shared" si="110"/>
        <v>c=</v>
      </c>
      <c r="C105" s="1">
        <f t="shared" si="111"/>
        <v>0</v>
      </c>
      <c r="D105" s="1">
        <f t="shared" si="112"/>
        <v>0</v>
      </c>
      <c r="E105" s="1">
        <f t="shared" si="113"/>
        <v>0</v>
      </c>
      <c r="F105" s="145">
        <f t="shared" si="116"/>
        <v>0</v>
      </c>
      <c r="G105" s="145">
        <f t="shared" si="117"/>
        <v>0</v>
      </c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CX105" t="str">
        <f t="shared" ref="CX105:DF105" si="126">IF(CX104=0,0,(IF(CX$8="d",1,(IF(CX$8="e",0,"")))))</f>
        <v/>
      </c>
      <c r="CY105" t="str">
        <f t="shared" si="126"/>
        <v/>
      </c>
      <c r="CZ105" t="str">
        <f t="shared" si="126"/>
        <v/>
      </c>
      <c r="DA105" t="str">
        <f t="shared" si="126"/>
        <v/>
      </c>
      <c r="DB105" t="str">
        <f t="shared" si="126"/>
        <v/>
      </c>
      <c r="DC105" t="str">
        <f t="shared" si="126"/>
        <v/>
      </c>
      <c r="DD105" t="str">
        <f t="shared" si="126"/>
        <v/>
      </c>
      <c r="DE105" t="str">
        <f t="shared" si="126"/>
        <v/>
      </c>
      <c r="DF105" t="str">
        <f t="shared" si="126"/>
        <v/>
      </c>
      <c r="DG105" t="str">
        <f t="shared" ref="DG105:DO105" si="127">IF(DG104=0,0,(IF(DG$8="d",1,(IF(DG$8="e",0,"")))))</f>
        <v/>
      </c>
      <c r="DH105" t="str">
        <f t="shared" si="127"/>
        <v/>
      </c>
      <c r="DI105" t="str">
        <f t="shared" si="127"/>
        <v/>
      </c>
      <c r="DJ105" t="str">
        <f t="shared" si="127"/>
        <v/>
      </c>
      <c r="DK105" t="str">
        <f t="shared" si="127"/>
        <v/>
      </c>
      <c r="DL105" t="str">
        <f t="shared" si="127"/>
        <v/>
      </c>
      <c r="DM105" t="str">
        <f t="shared" si="127"/>
        <v/>
      </c>
      <c r="DN105" t="str">
        <f t="shared" si="127"/>
        <v/>
      </c>
      <c r="DO105" t="str">
        <f t="shared" si="127"/>
        <v/>
      </c>
    </row>
    <row r="106" spans="1:119" ht="15" customHeight="1" x14ac:dyDescent="0.25">
      <c r="B106" s="81" t="str">
        <f t="shared" si="110"/>
        <v>c=</v>
      </c>
      <c r="C106" s="1">
        <f t="shared" si="111"/>
        <v>0</v>
      </c>
      <c r="D106" s="1">
        <f t="shared" si="112"/>
        <v>0</v>
      </c>
      <c r="E106" s="1">
        <f t="shared" si="113"/>
        <v>0</v>
      </c>
      <c r="F106" s="145">
        <f t="shared" si="116"/>
        <v>0</v>
      </c>
      <c r="G106" s="145">
        <f t="shared" si="117"/>
        <v>0</v>
      </c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CX106" t="str">
        <f t="shared" ref="CX106:DF106" si="128">IF(CX105=0,0,(IF(CX$9="d",1,(IF(CX$9="e",0,"")))))</f>
        <v/>
      </c>
      <c r="CY106" t="str">
        <f t="shared" si="128"/>
        <v/>
      </c>
      <c r="CZ106" t="str">
        <f t="shared" si="128"/>
        <v/>
      </c>
      <c r="DA106" t="str">
        <f t="shared" si="128"/>
        <v/>
      </c>
      <c r="DB106" t="str">
        <f t="shared" si="128"/>
        <v/>
      </c>
      <c r="DC106" t="str">
        <f t="shared" si="128"/>
        <v/>
      </c>
      <c r="DD106" t="str">
        <f t="shared" si="128"/>
        <v/>
      </c>
      <c r="DE106" t="str">
        <f t="shared" si="128"/>
        <v/>
      </c>
      <c r="DF106" t="str">
        <f t="shared" si="128"/>
        <v/>
      </c>
      <c r="DG106" t="str">
        <f t="shared" ref="DG106:DO106" si="129">IF(DG105=0,0,(IF(DG$9="d",1,(IF(DG$9="e",0,"")))))</f>
        <v/>
      </c>
      <c r="DH106" t="str">
        <f t="shared" si="129"/>
        <v/>
      </c>
      <c r="DI106" t="str">
        <f t="shared" si="129"/>
        <v/>
      </c>
      <c r="DJ106" t="str">
        <f t="shared" si="129"/>
        <v/>
      </c>
      <c r="DK106" t="str">
        <f t="shared" si="129"/>
        <v/>
      </c>
      <c r="DL106" t="str">
        <f t="shared" si="129"/>
        <v/>
      </c>
      <c r="DM106" t="str">
        <f t="shared" si="129"/>
        <v/>
      </c>
      <c r="DN106" t="str">
        <f t="shared" si="129"/>
        <v/>
      </c>
      <c r="DO106" t="str">
        <f t="shared" si="129"/>
        <v/>
      </c>
    </row>
    <row r="107" spans="1:119" ht="15" customHeight="1" x14ac:dyDescent="0.25">
      <c r="B107" s="81" t="str">
        <f t="shared" si="110"/>
        <v>d=</v>
      </c>
      <c r="C107" s="1">
        <f t="shared" si="111"/>
        <v>0</v>
      </c>
      <c r="D107" s="1">
        <f t="shared" si="112"/>
        <v>0</v>
      </c>
      <c r="E107" s="1">
        <f t="shared" si="113"/>
        <v>0</v>
      </c>
      <c r="F107" s="145">
        <f>IF(OR($B107="d&gt;",$B107="&lt;d"),2,IF(OR($B107="d&lt;",$B107="&gt;d"),0,IF(AND($F91=0,$H91=0),0,IF(AND(SUM($C$6:$E$6,$G$6)=0,SUM($F$3:$F$5,$F$7)=0),0,1))))</f>
        <v>0</v>
      </c>
      <c r="G107" s="145">
        <f t="shared" si="117"/>
        <v>0</v>
      </c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CX107" t="str">
        <f t="shared" ref="CX107:DO107" si="130">IF(CX106=0,0,(IF(CG$10="d",1,(IF(CG$10="e",0,"")))))</f>
        <v/>
      </c>
      <c r="CY107" t="str">
        <f t="shared" si="130"/>
        <v/>
      </c>
      <c r="CZ107" t="str">
        <f t="shared" si="130"/>
        <v/>
      </c>
      <c r="DA107" t="str">
        <f t="shared" si="130"/>
        <v/>
      </c>
      <c r="DB107" t="str">
        <f t="shared" si="130"/>
        <v/>
      </c>
      <c r="DC107" t="str">
        <f t="shared" si="130"/>
        <v/>
      </c>
      <c r="DD107" t="str">
        <f t="shared" si="130"/>
        <v/>
      </c>
      <c r="DE107" t="str">
        <f t="shared" si="130"/>
        <v/>
      </c>
      <c r="DF107" t="str">
        <f t="shared" si="130"/>
        <v/>
      </c>
      <c r="DG107" t="str">
        <f t="shared" si="130"/>
        <v/>
      </c>
      <c r="DH107" t="str">
        <f t="shared" si="130"/>
        <v/>
      </c>
      <c r="DI107" t="str">
        <f t="shared" si="130"/>
        <v/>
      </c>
      <c r="DJ107" t="str">
        <f t="shared" si="130"/>
        <v/>
      </c>
      <c r="DK107" t="str">
        <f t="shared" si="130"/>
        <v/>
      </c>
      <c r="DL107" t="str">
        <f t="shared" si="130"/>
        <v/>
      </c>
      <c r="DM107" t="str">
        <f t="shared" si="130"/>
        <v/>
      </c>
      <c r="DN107" t="str">
        <f t="shared" si="130"/>
        <v/>
      </c>
      <c r="DO107" t="str">
        <f t="shared" si="130"/>
        <v/>
      </c>
    </row>
    <row r="108" spans="1:119" ht="15" customHeight="1" x14ac:dyDescent="0.25">
      <c r="B108" s="81" t="str">
        <f t="shared" ref="B108:B117" si="131">CONCATENATE(G82,I82)</f>
        <v>=b</v>
      </c>
      <c r="C108" s="1">
        <f t="shared" ref="C108:C117" si="132">IF(OR($B108="a&gt;",$B108="&lt;a"),2,IF(OR($B108="a&lt;",$B108="&gt;a"),0,IF(AND($F82=0,$H82=0),0,1)))</f>
        <v>0</v>
      </c>
      <c r="D108" s="1">
        <f t="shared" ref="D108:D117" si="133">IF(OR($B108="b&gt;",$B108="&lt;b"),2,IF(OR($B108="b&lt;",$B108="&gt;b"),0,IF(AND($F82=0,$H82=0),0,1)))</f>
        <v>0</v>
      </c>
      <c r="E108" s="1">
        <f t="shared" ref="E108:E117" si="134">IF(OR($B108="c&gt;",$B108="&lt;c"),2,IF(OR($B108="c&lt;",$B108="&gt;c"),0,IF(AND($F82=0,$H82=0),0,1)))</f>
        <v>0</v>
      </c>
      <c r="F108" s="1">
        <f>IF(OR($B108="d&gt;",$B108="&lt;d"),2,IF(OR($B108="d&lt;",$B108="&gt;d"),0,IF(AND($F91=0,$H91=0),0,IF(AND(SUM($C$6:$E$6,$G$6)=0,SUM($F$3:$F$5,$F$7)=0),0,1))))</f>
        <v>0</v>
      </c>
      <c r="G108" s="1">
        <f>IF(OR($B108="e&gt;",$B108="&lt;e"),2,IF(OR($B108="e&lt;",$B108="&gt;e"),0,IF(AND($F82=0,$H82=0),0,IF(AND(SUM($C$7:$F$7)=0,SUM($G$3:$G$6)=0),0,1))))</f>
        <v>0</v>
      </c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CX108" t="str">
        <f t="shared" ref="CX108:DO108" si="135">IF(CX107=0,0,(IF(CG$11="d",1,(IF(CG$11="e",0,"")))))</f>
        <v/>
      </c>
      <c r="CY108" t="str">
        <f t="shared" si="135"/>
        <v/>
      </c>
      <c r="CZ108" t="str">
        <f t="shared" si="135"/>
        <v/>
      </c>
      <c r="DA108" t="str">
        <f t="shared" si="135"/>
        <v/>
      </c>
      <c r="DB108" t="str">
        <f t="shared" si="135"/>
        <v/>
      </c>
      <c r="DC108" t="str">
        <f t="shared" si="135"/>
        <v/>
      </c>
      <c r="DD108" t="str">
        <f t="shared" si="135"/>
        <v/>
      </c>
      <c r="DE108" t="str">
        <f t="shared" si="135"/>
        <v/>
      </c>
      <c r="DF108" t="str">
        <f t="shared" si="135"/>
        <v/>
      </c>
      <c r="DG108" t="str">
        <f t="shared" si="135"/>
        <v/>
      </c>
      <c r="DH108" t="str">
        <f t="shared" si="135"/>
        <v/>
      </c>
      <c r="DI108" t="str">
        <f t="shared" si="135"/>
        <v/>
      </c>
      <c r="DJ108" t="str">
        <f t="shared" si="135"/>
        <v/>
      </c>
      <c r="DK108" t="str">
        <f t="shared" si="135"/>
        <v/>
      </c>
      <c r="DL108" t="str">
        <f t="shared" si="135"/>
        <v/>
      </c>
      <c r="DM108" t="str">
        <f t="shared" si="135"/>
        <v/>
      </c>
      <c r="DN108" t="str">
        <f t="shared" si="135"/>
        <v/>
      </c>
      <c r="DO108" t="str">
        <f t="shared" si="135"/>
        <v/>
      </c>
    </row>
    <row r="109" spans="1:119" ht="15" customHeight="1" x14ac:dyDescent="0.25">
      <c r="B109" s="81" t="str">
        <f t="shared" si="131"/>
        <v>=c</v>
      </c>
      <c r="C109" s="1">
        <f t="shared" si="132"/>
        <v>0</v>
      </c>
      <c r="D109" s="1">
        <f t="shared" si="133"/>
        <v>0</v>
      </c>
      <c r="E109" s="1">
        <f t="shared" si="134"/>
        <v>0</v>
      </c>
      <c r="F109" s="1">
        <f>IF(OR($B109="d&gt;",$B109="&lt;d"),2,IF(OR($B109="d&lt;",$B109="&gt;d"),0,IF(AND($F82=0,$H82=0),0,IF(AND(SUM($C$6:$E$6,$G$6)=0,SUM($F$3:$F$5,$F$7)=0),0,1))))</f>
        <v>0</v>
      </c>
      <c r="G109" s="145">
        <f t="shared" ref="G109:G117" si="136">IF(OR($B109="e&gt;",$B109="&lt;e"),2,IF(OR($B109="e&lt;",$B109="&gt;e"),0,IF(AND($F83=0,$H83=0),0,IF(AND(SUM($C$7:$F$7)=0,SUM($G$3:$G$6)=0),0,1))))</f>
        <v>0</v>
      </c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</row>
    <row r="110" spans="1:119" ht="15" customHeight="1" x14ac:dyDescent="0.25">
      <c r="B110" s="81" t="str">
        <f t="shared" si="131"/>
        <v>=d</v>
      </c>
      <c r="C110" s="1">
        <f t="shared" si="132"/>
        <v>0</v>
      </c>
      <c r="D110" s="1">
        <f t="shared" si="133"/>
        <v>0</v>
      </c>
      <c r="E110" s="1">
        <f t="shared" si="134"/>
        <v>0</v>
      </c>
      <c r="F110" s="145">
        <f t="shared" ref="F110:F117" si="137">IF(OR($B110="d&gt;",$B110="&lt;d"),2,IF(OR($B110="d&lt;",$B110="&gt;d"),0,IF(AND($F83=0,$H83=0),0,IF(AND(SUM($C$6:$E$6,$G$6)=0,SUM($F$3:$F$5,$F$7)=0),0,1))))</f>
        <v>0</v>
      </c>
      <c r="G110" s="145">
        <f t="shared" si="136"/>
        <v>0</v>
      </c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CX110" t="str">
        <f t="shared" ref="CX110:DF110" si="138">IF(CX$7="e",1,(IF(CX$7="a",0,"")))</f>
        <v/>
      </c>
      <c r="CY110" t="str">
        <f t="shared" si="138"/>
        <v/>
      </c>
      <c r="CZ110" t="str">
        <f t="shared" si="138"/>
        <v/>
      </c>
      <c r="DA110" t="str">
        <f t="shared" si="138"/>
        <v/>
      </c>
      <c r="DB110" t="str">
        <f t="shared" si="138"/>
        <v/>
      </c>
      <c r="DC110" t="str">
        <f t="shared" si="138"/>
        <v/>
      </c>
      <c r="DD110" t="str">
        <f t="shared" si="138"/>
        <v/>
      </c>
      <c r="DE110" t="str">
        <f t="shared" si="138"/>
        <v/>
      </c>
      <c r="DF110" t="str">
        <f t="shared" si="138"/>
        <v/>
      </c>
      <c r="DG110" t="str">
        <f t="shared" ref="DG110:DO110" si="139">IF(DG$7="e",1,(IF(DG$7="a",0,"")))</f>
        <v/>
      </c>
      <c r="DH110" t="str">
        <f t="shared" si="139"/>
        <v/>
      </c>
      <c r="DI110" t="str">
        <f t="shared" si="139"/>
        <v/>
      </c>
      <c r="DJ110" t="str">
        <f t="shared" si="139"/>
        <v/>
      </c>
      <c r="DK110" t="str">
        <f t="shared" si="139"/>
        <v/>
      </c>
      <c r="DL110" t="str">
        <f t="shared" si="139"/>
        <v/>
      </c>
      <c r="DM110" t="str">
        <f t="shared" si="139"/>
        <v/>
      </c>
      <c r="DN110" t="str">
        <f t="shared" si="139"/>
        <v/>
      </c>
      <c r="DO110" t="str">
        <f t="shared" si="139"/>
        <v/>
      </c>
    </row>
    <row r="111" spans="1:119" ht="15" customHeight="1" x14ac:dyDescent="0.25">
      <c r="B111" s="81" t="str">
        <f t="shared" si="131"/>
        <v>=e</v>
      </c>
      <c r="C111" s="1">
        <f t="shared" si="132"/>
        <v>0</v>
      </c>
      <c r="D111" s="1">
        <f t="shared" si="133"/>
        <v>0</v>
      </c>
      <c r="E111" s="1">
        <f t="shared" si="134"/>
        <v>0</v>
      </c>
      <c r="F111" s="145">
        <f t="shared" si="137"/>
        <v>0</v>
      </c>
      <c r="G111" s="145">
        <f t="shared" si="136"/>
        <v>0</v>
      </c>
      <c r="CX111" t="str">
        <f t="shared" ref="CX111:DF111" si="140">IF(CX110=0,0,(IF(CX$8="e",1,(IF(CX$8="a",0,"")))))</f>
        <v/>
      </c>
      <c r="CY111" t="str">
        <f t="shared" si="140"/>
        <v/>
      </c>
      <c r="CZ111" t="str">
        <f t="shared" si="140"/>
        <v/>
      </c>
      <c r="DA111" t="str">
        <f t="shared" si="140"/>
        <v/>
      </c>
      <c r="DB111" t="str">
        <f t="shared" si="140"/>
        <v/>
      </c>
      <c r="DC111" t="str">
        <f t="shared" si="140"/>
        <v/>
      </c>
      <c r="DD111" t="str">
        <f t="shared" si="140"/>
        <v/>
      </c>
      <c r="DE111" t="str">
        <f t="shared" si="140"/>
        <v/>
      </c>
      <c r="DF111" t="str">
        <f t="shared" si="140"/>
        <v/>
      </c>
      <c r="DG111" t="str">
        <f t="shared" ref="DG111:DO111" si="141">IF(DG110=0,0,(IF(DG$8="e",1,(IF(DG$8="a",0,"")))))</f>
        <v/>
      </c>
      <c r="DH111" t="str">
        <f t="shared" si="141"/>
        <v/>
      </c>
      <c r="DI111" t="str">
        <f t="shared" si="141"/>
        <v/>
      </c>
      <c r="DJ111" t="str">
        <f t="shared" si="141"/>
        <v/>
      </c>
      <c r="DK111" t="str">
        <f t="shared" si="141"/>
        <v/>
      </c>
      <c r="DL111" t="str">
        <f t="shared" si="141"/>
        <v/>
      </c>
      <c r="DM111" t="str">
        <f t="shared" si="141"/>
        <v/>
      </c>
      <c r="DN111" t="str">
        <f t="shared" si="141"/>
        <v/>
      </c>
      <c r="DO111" t="str">
        <f t="shared" si="141"/>
        <v/>
      </c>
    </row>
    <row r="112" spans="1:119" ht="15" customHeight="1" x14ac:dyDescent="0.25">
      <c r="B112" s="81" t="str">
        <f t="shared" si="131"/>
        <v>=c</v>
      </c>
      <c r="C112" s="1">
        <f t="shared" si="132"/>
        <v>0</v>
      </c>
      <c r="D112" s="1">
        <f t="shared" si="133"/>
        <v>0</v>
      </c>
      <c r="E112" s="1">
        <f t="shared" si="134"/>
        <v>0</v>
      </c>
      <c r="F112" s="145">
        <f t="shared" si="137"/>
        <v>0</v>
      </c>
      <c r="G112" s="145">
        <f t="shared" si="136"/>
        <v>0</v>
      </c>
      <c r="CX112" t="str">
        <f t="shared" ref="CX112:DF112" si="142">IF(CX111=0,0,(IF(CX$9="e",1,(IF(CX$9="a",0,"")))))</f>
        <v/>
      </c>
      <c r="CY112" t="str">
        <f t="shared" si="142"/>
        <v/>
      </c>
      <c r="CZ112" t="str">
        <f t="shared" si="142"/>
        <v/>
      </c>
      <c r="DA112" t="str">
        <f t="shared" si="142"/>
        <v/>
      </c>
      <c r="DB112" t="str">
        <f t="shared" si="142"/>
        <v/>
      </c>
      <c r="DC112" t="str">
        <f t="shared" si="142"/>
        <v/>
      </c>
      <c r="DD112" t="str">
        <f t="shared" si="142"/>
        <v/>
      </c>
      <c r="DE112" t="str">
        <f t="shared" si="142"/>
        <v/>
      </c>
      <c r="DF112" t="str">
        <f t="shared" si="142"/>
        <v/>
      </c>
      <c r="DG112" t="str">
        <f t="shared" ref="DG112:DO112" si="143">IF(DG111=0,0,(IF(DG$9="e",1,(IF(DG$9="a",0,"")))))</f>
        <v/>
      </c>
      <c r="DH112" t="str">
        <f t="shared" si="143"/>
        <v/>
      </c>
      <c r="DI112" t="str">
        <f t="shared" si="143"/>
        <v/>
      </c>
      <c r="DJ112" t="str">
        <f t="shared" si="143"/>
        <v/>
      </c>
      <c r="DK112" t="str">
        <f t="shared" si="143"/>
        <v/>
      </c>
      <c r="DL112" t="str">
        <f t="shared" si="143"/>
        <v/>
      </c>
      <c r="DM112" t="str">
        <f t="shared" si="143"/>
        <v/>
      </c>
      <c r="DN112" t="str">
        <f t="shared" si="143"/>
        <v/>
      </c>
      <c r="DO112" t="str">
        <f t="shared" si="143"/>
        <v/>
      </c>
    </row>
    <row r="113" spans="2:119" ht="15" customHeight="1" x14ac:dyDescent="0.25">
      <c r="B113" s="81" t="str">
        <f t="shared" si="131"/>
        <v>=d</v>
      </c>
      <c r="C113" s="1">
        <f t="shared" si="132"/>
        <v>0</v>
      </c>
      <c r="D113" s="1">
        <f t="shared" si="133"/>
        <v>0</v>
      </c>
      <c r="E113" s="1">
        <f t="shared" si="134"/>
        <v>0</v>
      </c>
      <c r="F113" s="145">
        <f t="shared" si="137"/>
        <v>0</v>
      </c>
      <c r="G113" s="145">
        <f t="shared" si="136"/>
        <v>0</v>
      </c>
      <c r="CX113" t="str">
        <f t="shared" ref="CX113:DO113" si="144">IF(CX112=0,0,(IF(CG$10="e",1,(IF(CG$10="a",0,"")))))</f>
        <v/>
      </c>
      <c r="CY113" t="str">
        <f t="shared" si="144"/>
        <v/>
      </c>
      <c r="CZ113" t="str">
        <f t="shared" si="144"/>
        <v/>
      </c>
      <c r="DA113" t="str">
        <f t="shared" si="144"/>
        <v/>
      </c>
      <c r="DB113" t="str">
        <f t="shared" si="144"/>
        <v/>
      </c>
      <c r="DC113" t="str">
        <f t="shared" si="144"/>
        <v/>
      </c>
      <c r="DD113" t="str">
        <f t="shared" si="144"/>
        <v/>
      </c>
      <c r="DE113" t="str">
        <f t="shared" si="144"/>
        <v/>
      </c>
      <c r="DF113" t="str">
        <f t="shared" si="144"/>
        <v/>
      </c>
      <c r="DG113" t="str">
        <f t="shared" si="144"/>
        <v/>
      </c>
      <c r="DH113" t="str">
        <f t="shared" si="144"/>
        <v/>
      </c>
      <c r="DI113" t="str">
        <f t="shared" si="144"/>
        <v/>
      </c>
      <c r="DJ113" t="str">
        <f t="shared" si="144"/>
        <v/>
      </c>
      <c r="DK113" t="str">
        <f t="shared" si="144"/>
        <v/>
      </c>
      <c r="DL113" t="str">
        <f t="shared" si="144"/>
        <v/>
      </c>
      <c r="DM113" t="str">
        <f t="shared" si="144"/>
        <v/>
      </c>
      <c r="DN113" t="str">
        <f t="shared" si="144"/>
        <v/>
      </c>
      <c r="DO113" t="str">
        <f t="shared" si="144"/>
        <v/>
      </c>
    </row>
    <row r="114" spans="2:119" ht="15" customHeight="1" x14ac:dyDescent="0.25">
      <c r="B114" s="81" t="str">
        <f t="shared" si="131"/>
        <v>=e</v>
      </c>
      <c r="C114" s="1">
        <f t="shared" si="132"/>
        <v>0</v>
      </c>
      <c r="D114" s="1">
        <f t="shared" si="133"/>
        <v>0</v>
      </c>
      <c r="E114" s="1">
        <f t="shared" si="134"/>
        <v>0</v>
      </c>
      <c r="F114" s="145">
        <f t="shared" si="137"/>
        <v>0</v>
      </c>
      <c r="G114" s="145">
        <f t="shared" si="136"/>
        <v>0</v>
      </c>
      <c r="CX114" t="str">
        <f t="shared" ref="CX114:DO114" si="145">IF(CX113=0,0,(IF(CG$11="e",1,(IF(CG$11="a",0,"")))))</f>
        <v/>
      </c>
      <c r="CY114" t="str">
        <f t="shared" si="145"/>
        <v/>
      </c>
      <c r="CZ114" t="str">
        <f t="shared" si="145"/>
        <v/>
      </c>
      <c r="DA114" t="str">
        <f t="shared" si="145"/>
        <v/>
      </c>
      <c r="DB114" t="str">
        <f t="shared" si="145"/>
        <v/>
      </c>
      <c r="DC114" t="str">
        <f t="shared" si="145"/>
        <v/>
      </c>
      <c r="DD114" t="str">
        <f t="shared" si="145"/>
        <v/>
      </c>
      <c r="DE114" t="str">
        <f t="shared" si="145"/>
        <v/>
      </c>
      <c r="DF114" t="str">
        <f t="shared" si="145"/>
        <v/>
      </c>
      <c r="DG114" t="str">
        <f t="shared" si="145"/>
        <v/>
      </c>
      <c r="DH114" t="str">
        <f t="shared" si="145"/>
        <v/>
      </c>
      <c r="DI114" t="str">
        <f t="shared" si="145"/>
        <v/>
      </c>
      <c r="DJ114" t="str">
        <f t="shared" si="145"/>
        <v/>
      </c>
      <c r="DK114" t="str">
        <f t="shared" si="145"/>
        <v/>
      </c>
      <c r="DL114" t="str">
        <f t="shared" si="145"/>
        <v/>
      </c>
      <c r="DM114" t="str">
        <f t="shared" si="145"/>
        <v/>
      </c>
      <c r="DN114" t="str">
        <f t="shared" si="145"/>
        <v/>
      </c>
      <c r="DO114" t="str">
        <f t="shared" si="145"/>
        <v/>
      </c>
    </row>
    <row r="115" spans="2:119" ht="15" customHeight="1" x14ac:dyDescent="0.25">
      <c r="B115" s="81" t="str">
        <f t="shared" si="131"/>
        <v>=d</v>
      </c>
      <c r="C115" s="1">
        <f t="shared" si="132"/>
        <v>0</v>
      </c>
      <c r="D115" s="1">
        <f t="shared" si="133"/>
        <v>0</v>
      </c>
      <c r="E115" s="1">
        <f t="shared" si="134"/>
        <v>0</v>
      </c>
      <c r="F115" s="145">
        <f t="shared" si="137"/>
        <v>0</v>
      </c>
      <c r="G115" s="145">
        <f t="shared" si="136"/>
        <v>0</v>
      </c>
    </row>
    <row r="116" spans="2:119" ht="15" customHeight="1" x14ac:dyDescent="0.25">
      <c r="B116" s="81" t="str">
        <f t="shared" si="131"/>
        <v>=e</v>
      </c>
      <c r="C116" s="1">
        <f t="shared" si="132"/>
        <v>0</v>
      </c>
      <c r="D116" s="1">
        <f t="shared" si="133"/>
        <v>0</v>
      </c>
      <c r="E116" s="1">
        <f t="shared" si="134"/>
        <v>0</v>
      </c>
      <c r="F116" s="145">
        <f t="shared" si="137"/>
        <v>0</v>
      </c>
      <c r="G116" s="145">
        <f t="shared" si="136"/>
        <v>0</v>
      </c>
      <c r="CX116" t="str">
        <f t="shared" ref="CX116:DF116" si="146">IF(CX$7="e",1,(IF(CX$7="b",0,"")))</f>
        <v/>
      </c>
      <c r="CY116" t="str">
        <f t="shared" si="146"/>
        <v/>
      </c>
      <c r="CZ116" t="str">
        <f t="shared" si="146"/>
        <v/>
      </c>
      <c r="DA116" t="str">
        <f t="shared" si="146"/>
        <v/>
      </c>
      <c r="DB116" t="str">
        <f t="shared" si="146"/>
        <v/>
      </c>
      <c r="DC116" t="str">
        <f t="shared" si="146"/>
        <v/>
      </c>
      <c r="DD116" t="str">
        <f t="shared" si="146"/>
        <v/>
      </c>
      <c r="DE116" t="str">
        <f t="shared" si="146"/>
        <v/>
      </c>
      <c r="DF116" t="str">
        <f t="shared" si="146"/>
        <v/>
      </c>
      <c r="DG116" t="str">
        <f t="shared" ref="DG116:DO116" si="147">IF(DG$7="e",1,(IF(DG$7="b",0,"")))</f>
        <v/>
      </c>
      <c r="DH116" t="str">
        <f t="shared" si="147"/>
        <v/>
      </c>
      <c r="DI116" t="str">
        <f t="shared" si="147"/>
        <v/>
      </c>
      <c r="DJ116" t="str">
        <f t="shared" si="147"/>
        <v/>
      </c>
      <c r="DK116" t="str">
        <f t="shared" si="147"/>
        <v/>
      </c>
      <c r="DL116" t="str">
        <f t="shared" si="147"/>
        <v/>
      </c>
      <c r="DM116" t="str">
        <f t="shared" si="147"/>
        <v/>
      </c>
      <c r="DN116" t="str">
        <f t="shared" si="147"/>
        <v/>
      </c>
      <c r="DO116" t="str">
        <f t="shared" si="147"/>
        <v/>
      </c>
    </row>
    <row r="117" spans="2:119" ht="15" customHeight="1" x14ac:dyDescent="0.25">
      <c r="B117" s="81" t="str">
        <f t="shared" si="131"/>
        <v>=e</v>
      </c>
      <c r="C117" s="1">
        <f t="shared" si="132"/>
        <v>0</v>
      </c>
      <c r="D117" s="1">
        <f t="shared" si="133"/>
        <v>0</v>
      </c>
      <c r="E117" s="1">
        <f t="shared" si="134"/>
        <v>0</v>
      </c>
      <c r="F117" s="145">
        <f t="shared" si="137"/>
        <v>0</v>
      </c>
      <c r="G117" s="145">
        <f t="shared" si="136"/>
        <v>0</v>
      </c>
      <c r="CX117" t="str">
        <f t="shared" ref="CX117:DF117" si="148">IF(CX116=0,0,(IF(CX$8="e",1,(IF(CX$8="b",0,"")))))</f>
        <v/>
      </c>
      <c r="CY117" t="str">
        <f t="shared" si="148"/>
        <v/>
      </c>
      <c r="CZ117" t="str">
        <f t="shared" si="148"/>
        <v/>
      </c>
      <c r="DA117" t="str">
        <f t="shared" si="148"/>
        <v/>
      </c>
      <c r="DB117" t="str">
        <f t="shared" si="148"/>
        <v/>
      </c>
      <c r="DC117" t="str">
        <f t="shared" si="148"/>
        <v/>
      </c>
      <c r="DD117" t="str">
        <f t="shared" si="148"/>
        <v/>
      </c>
      <c r="DE117" t="str">
        <f t="shared" si="148"/>
        <v/>
      </c>
      <c r="DF117" t="str">
        <f t="shared" si="148"/>
        <v/>
      </c>
      <c r="DG117" t="str">
        <f t="shared" ref="DG117:DO117" si="149">IF(DG116=0,0,(IF(DG$8="e",1,(IF(DG$8="b",0,"")))))</f>
        <v/>
      </c>
      <c r="DH117" t="str">
        <f t="shared" si="149"/>
        <v/>
      </c>
      <c r="DI117" t="str">
        <f t="shared" si="149"/>
        <v/>
      </c>
      <c r="DJ117" t="str">
        <f t="shared" si="149"/>
        <v/>
      </c>
      <c r="DK117" t="str">
        <f t="shared" si="149"/>
        <v/>
      </c>
      <c r="DL117" t="str">
        <f t="shared" si="149"/>
        <v/>
      </c>
      <c r="DM117" t="str">
        <f t="shared" si="149"/>
        <v/>
      </c>
      <c r="DN117" t="str">
        <f t="shared" si="149"/>
        <v/>
      </c>
      <c r="DO117" t="str">
        <f t="shared" si="149"/>
        <v/>
      </c>
    </row>
    <row r="118" spans="2:119" ht="15" customHeight="1" x14ac:dyDescent="0.25">
      <c r="B118" s="82" t="s">
        <v>194</v>
      </c>
      <c r="C118" s="83">
        <f>SUM(C98:C117)</f>
        <v>0</v>
      </c>
      <c r="D118" s="83">
        <f>SUM(D98:D117)</f>
        <v>0</v>
      </c>
      <c r="E118" s="83">
        <f>SUM(E98:E117)</f>
        <v>0</v>
      </c>
      <c r="F118" s="83">
        <f>SUM(F98:F117)</f>
        <v>0</v>
      </c>
      <c r="G118" s="83">
        <f>SUM(G98:G117)</f>
        <v>0</v>
      </c>
      <c r="CX118" t="str">
        <f t="shared" ref="CX118:DF118" si="150">IF(CX117=0,0,(IF(CX$9="e",1,(IF(CX$9="b",0,"")))))</f>
        <v/>
      </c>
      <c r="CY118" t="str">
        <f t="shared" si="150"/>
        <v/>
      </c>
      <c r="CZ118" t="str">
        <f t="shared" si="150"/>
        <v/>
      </c>
      <c r="DA118" t="str">
        <f t="shared" si="150"/>
        <v/>
      </c>
      <c r="DB118" t="str">
        <f t="shared" si="150"/>
        <v/>
      </c>
      <c r="DC118" t="str">
        <f t="shared" si="150"/>
        <v/>
      </c>
      <c r="DD118" t="str">
        <f t="shared" si="150"/>
        <v/>
      </c>
      <c r="DE118" t="str">
        <f t="shared" si="150"/>
        <v/>
      </c>
      <c r="DF118" t="str">
        <f t="shared" si="150"/>
        <v/>
      </c>
      <c r="DG118" t="str">
        <f t="shared" ref="DG118:DO118" si="151">IF(DG117=0,0,(IF(DG$9="e",1,(IF(DG$9="b",0,"")))))</f>
        <v/>
      </c>
      <c r="DH118" t="str">
        <f t="shared" si="151"/>
        <v/>
      </c>
      <c r="DI118" t="str">
        <f t="shared" si="151"/>
        <v/>
      </c>
      <c r="DJ118" t="str">
        <f t="shared" si="151"/>
        <v/>
      </c>
      <c r="DK118" t="str">
        <f t="shared" si="151"/>
        <v/>
      </c>
      <c r="DL118" t="str">
        <f t="shared" si="151"/>
        <v/>
      </c>
      <c r="DM118" t="str">
        <f t="shared" si="151"/>
        <v/>
      </c>
      <c r="DN118" t="str">
        <f t="shared" si="151"/>
        <v/>
      </c>
      <c r="DO118" t="str">
        <f t="shared" si="151"/>
        <v/>
      </c>
    </row>
    <row r="119" spans="2:119" ht="15" customHeight="1" x14ac:dyDescent="0.25">
      <c r="CX119" t="str">
        <f t="shared" ref="CX119:DO119" si="152">IF(CX118=0,0,(IF(CG$10="e",1,(IF(CG$10="b",0,"")))))</f>
        <v/>
      </c>
      <c r="CY119" t="str">
        <f t="shared" si="152"/>
        <v/>
      </c>
      <c r="CZ119" t="str">
        <f t="shared" si="152"/>
        <v/>
      </c>
      <c r="DA119" t="str">
        <f t="shared" si="152"/>
        <v/>
      </c>
      <c r="DB119" t="str">
        <f t="shared" si="152"/>
        <v/>
      </c>
      <c r="DC119" t="str">
        <f t="shared" si="152"/>
        <v/>
      </c>
      <c r="DD119" t="str">
        <f t="shared" si="152"/>
        <v/>
      </c>
      <c r="DE119" t="str">
        <f t="shared" si="152"/>
        <v/>
      </c>
      <c r="DF119" t="str">
        <f t="shared" si="152"/>
        <v/>
      </c>
      <c r="DG119" t="str">
        <f t="shared" si="152"/>
        <v/>
      </c>
      <c r="DH119" t="str">
        <f t="shared" si="152"/>
        <v/>
      </c>
      <c r="DI119" t="str">
        <f t="shared" si="152"/>
        <v/>
      </c>
      <c r="DJ119" t="str">
        <f t="shared" si="152"/>
        <v/>
      </c>
      <c r="DK119" t="str">
        <f t="shared" si="152"/>
        <v/>
      </c>
      <c r="DL119" t="str">
        <f t="shared" si="152"/>
        <v/>
      </c>
      <c r="DM119" t="str">
        <f t="shared" si="152"/>
        <v/>
      </c>
      <c r="DN119" t="str">
        <f t="shared" si="152"/>
        <v/>
      </c>
      <c r="DO119" t="str">
        <f t="shared" si="152"/>
        <v/>
      </c>
    </row>
    <row r="120" spans="2:119" ht="15" customHeight="1" x14ac:dyDescent="0.25">
      <c r="B120" t="s">
        <v>196</v>
      </c>
      <c r="E120">
        <f>COUNTIF(Голосование!$H$24:$L$24,1)</f>
        <v>5</v>
      </c>
      <c r="CX120" t="str">
        <f t="shared" ref="CX120:DO120" si="153">IF(CX119=0,0,(IF(CG$11="e",1,(IF(CG$11="b",0,"")))))</f>
        <v/>
      </c>
      <c r="CY120" t="str">
        <f t="shared" si="153"/>
        <v/>
      </c>
      <c r="CZ120" t="str">
        <f t="shared" si="153"/>
        <v/>
      </c>
      <c r="DA120" t="str">
        <f t="shared" si="153"/>
        <v/>
      </c>
      <c r="DB120" t="str">
        <f t="shared" si="153"/>
        <v/>
      </c>
      <c r="DC120" t="str">
        <f t="shared" si="153"/>
        <v/>
      </c>
      <c r="DD120" t="str">
        <f t="shared" si="153"/>
        <v/>
      </c>
      <c r="DE120" t="str">
        <f t="shared" si="153"/>
        <v/>
      </c>
      <c r="DF120" t="str">
        <f t="shared" si="153"/>
        <v/>
      </c>
      <c r="DG120" t="str">
        <f t="shared" si="153"/>
        <v/>
      </c>
      <c r="DH120" t="str">
        <f t="shared" si="153"/>
        <v/>
      </c>
      <c r="DI120" t="str">
        <f t="shared" si="153"/>
        <v/>
      </c>
      <c r="DJ120" t="str">
        <f t="shared" si="153"/>
        <v/>
      </c>
      <c r="DK120" t="str">
        <f t="shared" si="153"/>
        <v/>
      </c>
      <c r="DL120" t="str">
        <f t="shared" si="153"/>
        <v/>
      </c>
      <c r="DM120" t="str">
        <f t="shared" si="153"/>
        <v/>
      </c>
      <c r="DN120" t="str">
        <f t="shared" si="153"/>
        <v/>
      </c>
      <c r="DO120" t="str">
        <f t="shared" si="153"/>
        <v/>
      </c>
    </row>
    <row r="121" spans="2:119" ht="15" customHeight="1" x14ac:dyDescent="0.25">
      <c r="B121" t="s">
        <v>197</v>
      </c>
      <c r="E121">
        <f>COUNTIF(Голосование!$H$24:$L$24,2)</f>
        <v>0</v>
      </c>
    </row>
    <row r="122" spans="2:119" ht="15" customHeight="1" x14ac:dyDescent="0.25">
      <c r="B122" t="s">
        <v>198</v>
      </c>
      <c r="E122">
        <f>COUNTIF(Голосование!$H$24:$L$24,3)</f>
        <v>0</v>
      </c>
      <c r="CX122" t="str">
        <f t="shared" ref="CX122:DF122" si="154">IF(CX$7="e",1,(IF(CX$7="c",0,"")))</f>
        <v/>
      </c>
      <c r="CY122" t="str">
        <f t="shared" si="154"/>
        <v/>
      </c>
      <c r="CZ122" t="str">
        <f t="shared" si="154"/>
        <v/>
      </c>
      <c r="DA122" t="str">
        <f t="shared" si="154"/>
        <v/>
      </c>
      <c r="DB122" t="str">
        <f t="shared" si="154"/>
        <v/>
      </c>
      <c r="DC122" t="str">
        <f t="shared" si="154"/>
        <v/>
      </c>
      <c r="DD122" t="str">
        <f t="shared" si="154"/>
        <v/>
      </c>
      <c r="DE122" t="str">
        <f t="shared" si="154"/>
        <v/>
      </c>
      <c r="DF122" t="str">
        <f t="shared" si="154"/>
        <v/>
      </c>
      <c r="DG122" t="str">
        <f t="shared" ref="DG122:DO122" si="155">IF(DG$7="e",1,(IF(DG$7="c",0,"")))</f>
        <v/>
      </c>
      <c r="DH122" t="str">
        <f t="shared" si="155"/>
        <v/>
      </c>
      <c r="DI122" t="str">
        <f t="shared" si="155"/>
        <v/>
      </c>
      <c r="DJ122" t="str">
        <f t="shared" si="155"/>
        <v/>
      </c>
      <c r="DK122" t="str">
        <f t="shared" si="155"/>
        <v/>
      </c>
      <c r="DL122" t="str">
        <f t="shared" si="155"/>
        <v/>
      </c>
      <c r="DM122" t="str">
        <f t="shared" si="155"/>
        <v/>
      </c>
      <c r="DN122" t="str">
        <f t="shared" si="155"/>
        <v/>
      </c>
      <c r="DO122" t="str">
        <f t="shared" si="155"/>
        <v/>
      </c>
    </row>
    <row r="123" spans="2:119" ht="15" customHeight="1" x14ac:dyDescent="0.25">
      <c r="B123" t="s">
        <v>199</v>
      </c>
      <c r="E123">
        <f>COUNTIF(Голосование!$H$24:$L$24,4)</f>
        <v>0</v>
      </c>
      <c r="CX123" t="str">
        <f t="shared" ref="CX123:DF123" si="156">IF(CX122=0,0,(IF(CX$8="e",1,(IF(CX$8="c",0,"")))))</f>
        <v/>
      </c>
      <c r="CY123" t="str">
        <f t="shared" si="156"/>
        <v/>
      </c>
      <c r="CZ123" t="str">
        <f t="shared" si="156"/>
        <v/>
      </c>
      <c r="DA123" t="str">
        <f t="shared" si="156"/>
        <v/>
      </c>
      <c r="DB123" t="str">
        <f t="shared" si="156"/>
        <v/>
      </c>
      <c r="DC123" t="str">
        <f t="shared" si="156"/>
        <v/>
      </c>
      <c r="DD123" t="str">
        <f t="shared" si="156"/>
        <v/>
      </c>
      <c r="DE123" t="str">
        <f t="shared" si="156"/>
        <v/>
      </c>
      <c r="DF123" t="str">
        <f t="shared" si="156"/>
        <v/>
      </c>
      <c r="DG123" t="str">
        <f t="shared" ref="DG123:DO123" si="157">IF(DG122=0,0,(IF(DG$8="e",1,(IF(DG$8="c",0,"")))))</f>
        <v/>
      </c>
      <c r="DH123" t="str">
        <f t="shared" si="157"/>
        <v/>
      </c>
      <c r="DI123" t="str">
        <f t="shared" si="157"/>
        <v/>
      </c>
      <c r="DJ123" t="str">
        <f t="shared" si="157"/>
        <v/>
      </c>
      <c r="DK123" t="str">
        <f t="shared" si="157"/>
        <v/>
      </c>
      <c r="DL123" t="str">
        <f t="shared" si="157"/>
        <v/>
      </c>
      <c r="DM123" t="str">
        <f t="shared" si="157"/>
        <v/>
      </c>
      <c r="DN123" t="str">
        <f t="shared" si="157"/>
        <v/>
      </c>
      <c r="DO123" t="str">
        <f t="shared" si="157"/>
        <v/>
      </c>
    </row>
    <row r="124" spans="2:119" ht="15" customHeight="1" x14ac:dyDescent="0.25">
      <c r="B124" t="s">
        <v>200</v>
      </c>
      <c r="E124">
        <f>COUNTIF(Голосование!$H$24:$L$24,5)</f>
        <v>0</v>
      </c>
      <c r="CX124" t="str">
        <f t="shared" ref="CX124:DF124" si="158">IF(CX123=0,0,(IF(CX$9="e",1,(IF(CX$9="c",0,"")))))</f>
        <v/>
      </c>
      <c r="CY124" t="str">
        <f t="shared" si="158"/>
        <v/>
      </c>
      <c r="CZ124" t="str">
        <f t="shared" si="158"/>
        <v/>
      </c>
      <c r="DA124" t="str">
        <f t="shared" si="158"/>
        <v/>
      </c>
      <c r="DB124" t="str">
        <f t="shared" si="158"/>
        <v/>
      </c>
      <c r="DC124" t="str">
        <f t="shared" si="158"/>
        <v/>
      </c>
      <c r="DD124" t="str">
        <f t="shared" si="158"/>
        <v/>
      </c>
      <c r="DE124" t="str">
        <f t="shared" si="158"/>
        <v/>
      </c>
      <c r="DF124" t="str">
        <f t="shared" si="158"/>
        <v/>
      </c>
      <c r="DG124" t="str">
        <f t="shared" ref="DG124:DO124" si="159">IF(DG123=0,0,(IF(DG$9="e",1,(IF(DG$9="c",0,"")))))</f>
        <v/>
      </c>
      <c r="DH124" t="str">
        <f t="shared" si="159"/>
        <v/>
      </c>
      <c r="DI124" t="str">
        <f t="shared" si="159"/>
        <v/>
      </c>
      <c r="DJ124" t="str">
        <f t="shared" si="159"/>
        <v/>
      </c>
      <c r="DK124" t="str">
        <f t="shared" si="159"/>
        <v/>
      </c>
      <c r="DL124" t="str">
        <f t="shared" si="159"/>
        <v/>
      </c>
      <c r="DM124" t="str">
        <f t="shared" si="159"/>
        <v/>
      </c>
      <c r="DN124" t="str">
        <f t="shared" si="159"/>
        <v/>
      </c>
      <c r="DO124" t="str">
        <f t="shared" si="159"/>
        <v/>
      </c>
    </row>
    <row r="125" spans="2:119" ht="15" customHeight="1" x14ac:dyDescent="0.25">
      <c r="CX125" t="str">
        <f t="shared" ref="CX125:DO125" si="160">IF(CX124=0,0,(IF(CG$10="e",1,(IF(CG$10="c",0,"")))))</f>
        <v/>
      </c>
      <c r="CY125" t="str">
        <f t="shared" si="160"/>
        <v/>
      </c>
      <c r="CZ125" t="str">
        <f t="shared" si="160"/>
        <v/>
      </c>
      <c r="DA125" t="str">
        <f t="shared" si="160"/>
        <v/>
      </c>
      <c r="DB125" t="str">
        <f t="shared" si="160"/>
        <v/>
      </c>
      <c r="DC125" t="str">
        <f t="shared" si="160"/>
        <v/>
      </c>
      <c r="DD125" t="str">
        <f t="shared" si="160"/>
        <v/>
      </c>
      <c r="DE125" t="str">
        <f t="shared" si="160"/>
        <v/>
      </c>
      <c r="DF125" t="str">
        <f t="shared" si="160"/>
        <v/>
      </c>
      <c r="DG125" t="str">
        <f t="shared" si="160"/>
        <v/>
      </c>
      <c r="DH125" t="str">
        <f t="shared" si="160"/>
        <v/>
      </c>
      <c r="DI125" t="str">
        <f t="shared" si="160"/>
        <v/>
      </c>
      <c r="DJ125" t="str">
        <f t="shared" si="160"/>
        <v/>
      </c>
      <c r="DK125" t="str">
        <f t="shared" si="160"/>
        <v/>
      </c>
      <c r="DL125" t="str">
        <f t="shared" si="160"/>
        <v/>
      </c>
      <c r="DM125" t="str">
        <f t="shared" si="160"/>
        <v/>
      </c>
      <c r="DN125" t="str">
        <f t="shared" si="160"/>
        <v/>
      </c>
      <c r="DO125" t="str">
        <f t="shared" si="160"/>
        <v/>
      </c>
    </row>
    <row r="126" spans="2:119" ht="15" customHeight="1" x14ac:dyDescent="0.25">
      <c r="CX126" t="str">
        <f t="shared" ref="CX126:DO126" si="161">IF(CX125=0,0,(IF(CG$11="e",1,(IF(CG$11="c",0,"")))))</f>
        <v/>
      </c>
      <c r="CY126" t="str">
        <f t="shared" si="161"/>
        <v/>
      </c>
      <c r="CZ126" t="str">
        <f t="shared" si="161"/>
        <v/>
      </c>
      <c r="DA126" t="str">
        <f t="shared" si="161"/>
        <v/>
      </c>
      <c r="DB126" t="str">
        <f t="shared" si="161"/>
        <v/>
      </c>
      <c r="DC126" t="str">
        <f t="shared" si="161"/>
        <v/>
      </c>
      <c r="DD126" t="str">
        <f t="shared" si="161"/>
        <v/>
      </c>
      <c r="DE126" t="str">
        <f t="shared" si="161"/>
        <v/>
      </c>
      <c r="DF126" t="str">
        <f t="shared" si="161"/>
        <v/>
      </c>
      <c r="DG126" t="str">
        <f t="shared" si="161"/>
        <v/>
      </c>
      <c r="DH126" t="str">
        <f t="shared" si="161"/>
        <v/>
      </c>
      <c r="DI126" t="str">
        <f t="shared" si="161"/>
        <v/>
      </c>
      <c r="DJ126" t="str">
        <f t="shared" si="161"/>
        <v/>
      </c>
      <c r="DK126" t="str">
        <f t="shared" si="161"/>
        <v/>
      </c>
      <c r="DL126" t="str">
        <f t="shared" si="161"/>
        <v/>
      </c>
      <c r="DM126" t="str">
        <f t="shared" si="161"/>
        <v/>
      </c>
      <c r="DN126" t="str">
        <f t="shared" si="161"/>
        <v/>
      </c>
      <c r="DO126" t="str">
        <f t="shared" si="161"/>
        <v/>
      </c>
    </row>
    <row r="127" spans="2:119" ht="15" customHeight="1" x14ac:dyDescent="0.25"/>
    <row r="128" spans="2:119" ht="15" customHeight="1" x14ac:dyDescent="0.25">
      <c r="CX128" t="str">
        <f t="shared" ref="CX128:DF128" si="162">IF(CX$7="e",1,(IF(CX$7="d",0,"")))</f>
        <v/>
      </c>
      <c r="CY128" t="str">
        <f t="shared" si="162"/>
        <v/>
      </c>
      <c r="CZ128" t="str">
        <f t="shared" si="162"/>
        <v/>
      </c>
      <c r="DA128" t="str">
        <f t="shared" si="162"/>
        <v/>
      </c>
      <c r="DB128" t="str">
        <f t="shared" si="162"/>
        <v/>
      </c>
      <c r="DC128" t="str">
        <f t="shared" si="162"/>
        <v/>
      </c>
      <c r="DD128" t="str">
        <f t="shared" si="162"/>
        <v/>
      </c>
      <c r="DE128" t="str">
        <f t="shared" si="162"/>
        <v/>
      </c>
      <c r="DF128" t="str">
        <f t="shared" si="162"/>
        <v/>
      </c>
      <c r="DG128" t="str">
        <f t="shared" ref="DG128:DO128" si="163">IF(DG$7="e",1,(IF(DG$7="d",0,"")))</f>
        <v/>
      </c>
      <c r="DH128" t="str">
        <f t="shared" si="163"/>
        <v/>
      </c>
      <c r="DI128" t="str">
        <f t="shared" si="163"/>
        <v/>
      </c>
      <c r="DJ128" t="str">
        <f t="shared" si="163"/>
        <v/>
      </c>
      <c r="DK128" t="str">
        <f t="shared" si="163"/>
        <v/>
      </c>
      <c r="DL128" t="str">
        <f t="shared" si="163"/>
        <v/>
      </c>
      <c r="DM128" t="str">
        <f t="shared" si="163"/>
        <v/>
      </c>
      <c r="DN128" t="str">
        <f t="shared" si="163"/>
        <v/>
      </c>
      <c r="DO128" t="str">
        <f t="shared" si="163"/>
        <v/>
      </c>
    </row>
    <row r="129" spans="102:119" ht="15" customHeight="1" x14ac:dyDescent="0.25">
      <c r="CX129" t="str">
        <f t="shared" ref="CX129:DF129" si="164">IF(CX128=0,0,(IF(CX$8="e",1,(IF(CX$8="d",0,"")))))</f>
        <v/>
      </c>
      <c r="CY129" t="str">
        <f t="shared" si="164"/>
        <v/>
      </c>
      <c r="CZ129" t="str">
        <f t="shared" si="164"/>
        <v/>
      </c>
      <c r="DA129" t="str">
        <f t="shared" si="164"/>
        <v/>
      </c>
      <c r="DB129" t="str">
        <f t="shared" si="164"/>
        <v/>
      </c>
      <c r="DC129" t="str">
        <f t="shared" si="164"/>
        <v/>
      </c>
      <c r="DD129" t="str">
        <f t="shared" si="164"/>
        <v/>
      </c>
      <c r="DE129" t="str">
        <f t="shared" si="164"/>
        <v/>
      </c>
      <c r="DF129" t="str">
        <f t="shared" si="164"/>
        <v/>
      </c>
      <c r="DG129" t="str">
        <f t="shared" ref="DG129:DO129" si="165">IF(DG128=0,0,(IF(DG$8="e",1,(IF(DG$8="d",0,"")))))</f>
        <v/>
      </c>
      <c r="DH129" t="str">
        <f t="shared" si="165"/>
        <v/>
      </c>
      <c r="DI129" t="str">
        <f t="shared" si="165"/>
        <v/>
      </c>
      <c r="DJ129" t="str">
        <f t="shared" si="165"/>
        <v/>
      </c>
      <c r="DK129" t="str">
        <f t="shared" si="165"/>
        <v/>
      </c>
      <c r="DL129" t="str">
        <f t="shared" si="165"/>
        <v/>
      </c>
      <c r="DM129" t="str">
        <f t="shared" si="165"/>
        <v/>
      </c>
      <c r="DN129" t="str">
        <f t="shared" si="165"/>
        <v/>
      </c>
      <c r="DO129" t="str">
        <f t="shared" si="165"/>
        <v/>
      </c>
    </row>
    <row r="130" spans="102:119" ht="15" customHeight="1" x14ac:dyDescent="0.25">
      <c r="CX130" t="str">
        <f t="shared" ref="CX130:DF130" si="166">IF(CX129=0,0,(IF(CX$9="e",1,(IF(CX$9="d",0,"")))))</f>
        <v/>
      </c>
      <c r="CY130" t="str">
        <f t="shared" si="166"/>
        <v/>
      </c>
      <c r="CZ130" t="str">
        <f t="shared" si="166"/>
        <v/>
      </c>
      <c r="DA130" t="str">
        <f t="shared" si="166"/>
        <v/>
      </c>
      <c r="DB130" t="str">
        <f t="shared" si="166"/>
        <v/>
      </c>
      <c r="DC130" t="str">
        <f t="shared" si="166"/>
        <v/>
      </c>
      <c r="DD130" t="str">
        <f t="shared" si="166"/>
        <v/>
      </c>
      <c r="DE130" t="str">
        <f t="shared" si="166"/>
        <v/>
      </c>
      <c r="DF130" t="str">
        <f t="shared" si="166"/>
        <v/>
      </c>
      <c r="DG130" t="str">
        <f t="shared" ref="DG130:DO130" si="167">IF(DG129=0,0,(IF(DG$9="e",1,(IF(DG$9="d",0,"")))))</f>
        <v/>
      </c>
      <c r="DH130" t="str">
        <f t="shared" si="167"/>
        <v/>
      </c>
      <c r="DI130" t="str">
        <f t="shared" si="167"/>
        <v/>
      </c>
      <c r="DJ130" t="str">
        <f t="shared" si="167"/>
        <v/>
      </c>
      <c r="DK130" t="str">
        <f t="shared" si="167"/>
        <v/>
      </c>
      <c r="DL130" t="str">
        <f t="shared" si="167"/>
        <v/>
      </c>
      <c r="DM130" t="str">
        <f t="shared" si="167"/>
        <v/>
      </c>
      <c r="DN130" t="str">
        <f t="shared" si="167"/>
        <v/>
      </c>
      <c r="DO130" t="str">
        <f t="shared" si="167"/>
        <v/>
      </c>
    </row>
    <row r="131" spans="102:119" ht="15" customHeight="1" x14ac:dyDescent="0.25">
      <c r="CX131" t="str">
        <f t="shared" ref="CX131:DO131" si="168">IF(CX130=0,0,(IF(CG$10="e",1,(IF(CG$10="d",0,"")))))</f>
        <v/>
      </c>
      <c r="CY131" t="str">
        <f t="shared" si="168"/>
        <v/>
      </c>
      <c r="CZ131" t="str">
        <f t="shared" si="168"/>
        <v/>
      </c>
      <c r="DA131" t="str">
        <f t="shared" si="168"/>
        <v/>
      </c>
      <c r="DB131" t="str">
        <f t="shared" si="168"/>
        <v/>
      </c>
      <c r="DC131" t="str">
        <f t="shared" si="168"/>
        <v/>
      </c>
      <c r="DD131" t="str">
        <f t="shared" si="168"/>
        <v/>
      </c>
      <c r="DE131" t="str">
        <f t="shared" si="168"/>
        <v/>
      </c>
      <c r="DF131" t="str">
        <f t="shared" si="168"/>
        <v/>
      </c>
      <c r="DG131" t="str">
        <f t="shared" si="168"/>
        <v/>
      </c>
      <c r="DH131" t="str">
        <f t="shared" si="168"/>
        <v/>
      </c>
      <c r="DI131" t="str">
        <f t="shared" si="168"/>
        <v/>
      </c>
      <c r="DJ131" t="str">
        <f t="shared" si="168"/>
        <v/>
      </c>
      <c r="DK131" t="str">
        <f t="shared" si="168"/>
        <v/>
      </c>
      <c r="DL131" t="str">
        <f t="shared" si="168"/>
        <v/>
      </c>
      <c r="DM131" t="str">
        <f t="shared" si="168"/>
        <v/>
      </c>
      <c r="DN131" t="str">
        <f t="shared" si="168"/>
        <v/>
      </c>
      <c r="DO131" t="str">
        <f t="shared" si="168"/>
        <v/>
      </c>
    </row>
    <row r="132" spans="102:119" ht="15" customHeight="1" x14ac:dyDescent="0.25">
      <c r="CX132" t="str">
        <f t="shared" ref="CX132:DO132" si="169">IF(CX131=0,0,(IF(CG$11="e",1,(IF(CG$11="d",0,"")))))</f>
        <v/>
      </c>
      <c r="CY132" t="str">
        <f t="shared" si="169"/>
        <v/>
      </c>
      <c r="CZ132" t="str">
        <f t="shared" si="169"/>
        <v/>
      </c>
      <c r="DA132" t="str">
        <f t="shared" si="169"/>
        <v/>
      </c>
      <c r="DB132" t="str">
        <f t="shared" si="169"/>
        <v/>
      </c>
      <c r="DC132" t="str">
        <f t="shared" si="169"/>
        <v/>
      </c>
      <c r="DD132" t="str">
        <f t="shared" si="169"/>
        <v/>
      </c>
      <c r="DE132" t="str">
        <f t="shared" si="169"/>
        <v/>
      </c>
      <c r="DF132" t="str">
        <f t="shared" si="169"/>
        <v/>
      </c>
      <c r="DG132" t="str">
        <f t="shared" si="169"/>
        <v/>
      </c>
      <c r="DH132" t="str">
        <f t="shared" si="169"/>
        <v/>
      </c>
      <c r="DI132" t="str">
        <f t="shared" si="169"/>
        <v/>
      </c>
      <c r="DJ132" t="str">
        <f t="shared" si="169"/>
        <v/>
      </c>
      <c r="DK132" t="str">
        <f t="shared" si="169"/>
        <v/>
      </c>
      <c r="DL132" t="str">
        <f t="shared" si="169"/>
        <v/>
      </c>
      <c r="DM132" t="str">
        <f t="shared" si="169"/>
        <v/>
      </c>
      <c r="DN132" t="str">
        <f t="shared" si="169"/>
        <v/>
      </c>
      <c r="DO132" t="str">
        <f t="shared" si="169"/>
        <v/>
      </c>
    </row>
    <row r="133" spans="102:119" ht="15" customHeight="1" x14ac:dyDescent="0.25"/>
    <row r="134" spans="102:119" ht="15" customHeight="1" x14ac:dyDescent="0.25"/>
    <row r="135" spans="102:119" ht="15" customHeight="1" x14ac:dyDescent="0.25"/>
    <row r="136" spans="102:119" ht="15" customHeight="1" x14ac:dyDescent="0.25"/>
    <row r="137" spans="102:119" ht="15" customHeight="1" x14ac:dyDescent="0.25"/>
    <row r="138" spans="102:119" ht="15" customHeight="1" x14ac:dyDescent="0.25"/>
    <row r="139" spans="102:119" ht="15" customHeight="1" x14ac:dyDescent="0.25"/>
    <row r="140" spans="102:119" ht="15" customHeight="1" x14ac:dyDescent="0.25"/>
    <row r="141" spans="102:119" ht="15" customHeight="1" x14ac:dyDescent="0.25"/>
    <row r="142" spans="102:119" ht="15" customHeight="1" x14ac:dyDescent="0.25"/>
    <row r="143" spans="102:119" ht="15" customHeight="1" x14ac:dyDescent="0.25"/>
    <row r="144" spans="102:119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80" ht="22.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4" ht="20.25" customHeight="1" x14ac:dyDescent="0.25"/>
    <row r="205" ht="20.25" customHeight="1" x14ac:dyDescent="0.25"/>
    <row r="206" ht="20.25" customHeight="1" x14ac:dyDescent="0.25"/>
    <row r="207" ht="20.25" customHeight="1" x14ac:dyDescent="0.25"/>
    <row r="208" ht="20.25" customHeight="1" x14ac:dyDescent="0.25"/>
    <row r="209" spans="109:117" ht="20.25" customHeight="1" x14ac:dyDescent="0.25"/>
    <row r="224" spans="109:117" x14ac:dyDescent="0.25">
      <c r="DE224" s="22"/>
      <c r="DF224" s="22"/>
      <c r="DG224" s="22"/>
      <c r="DH224" s="22"/>
      <c r="DI224" s="22"/>
      <c r="DJ224" s="22"/>
      <c r="DK224" s="22"/>
      <c r="DL224" s="22"/>
      <c r="DM224" s="22"/>
    </row>
    <row r="225" spans="100:117" x14ac:dyDescent="0.25">
      <c r="CV225" s="22"/>
      <c r="CW225" s="22"/>
      <c r="CX225" s="22"/>
      <c r="CY225" s="22"/>
      <c r="CZ225" s="22"/>
      <c r="DA225" s="22"/>
      <c r="DB225" s="22"/>
      <c r="DC225" s="22"/>
      <c r="DD225" s="22"/>
      <c r="DE225" s="22"/>
      <c r="DF225" s="22"/>
      <c r="DG225" s="22"/>
      <c r="DH225" s="22"/>
      <c r="DI225" s="22"/>
      <c r="DJ225" s="22"/>
      <c r="DK225" s="22"/>
      <c r="DL225" s="22"/>
      <c r="DM225" s="22"/>
    </row>
    <row r="226" spans="100:117" x14ac:dyDescent="0.25">
      <c r="CV226" s="22"/>
      <c r="CW226" s="22"/>
      <c r="CX226" s="22"/>
      <c r="CY226" s="22"/>
      <c r="CZ226" s="22"/>
      <c r="DA226" s="22"/>
      <c r="DB226" s="22"/>
      <c r="DC226" s="22"/>
      <c r="DD226" s="22"/>
      <c r="DL226" s="22"/>
      <c r="DM226" s="22"/>
    </row>
    <row r="227" spans="100:117" x14ac:dyDescent="0.25">
      <c r="CV227" s="22"/>
      <c r="CW227" s="22"/>
      <c r="CX227" s="22"/>
      <c r="CY227" s="22"/>
      <c r="CZ227" s="22"/>
      <c r="DA227" s="22"/>
      <c r="DB227" s="22"/>
      <c r="DC227" s="22"/>
      <c r="DD227" s="22"/>
    </row>
    <row r="228" spans="100:117" x14ac:dyDescent="0.25">
      <c r="CV228" s="22"/>
      <c r="CW228" s="22"/>
      <c r="CX228" s="22"/>
      <c r="CY228" s="22"/>
      <c r="CZ228" s="22"/>
      <c r="DA228" s="22"/>
      <c r="DB228" s="22"/>
      <c r="DC228" s="22"/>
      <c r="DD228" s="22"/>
      <c r="DE228" s="22"/>
      <c r="DF228" s="22"/>
      <c r="DG228" s="22"/>
      <c r="DH228" s="22"/>
      <c r="DI228" s="22"/>
      <c r="DJ228" s="22"/>
      <c r="DK228" s="22"/>
      <c r="DL228" s="22"/>
      <c r="DM228" s="22"/>
    </row>
    <row r="229" spans="100:117" x14ac:dyDescent="0.25">
      <c r="CV229" s="22"/>
      <c r="CW229" s="22"/>
      <c r="CX229" s="22"/>
      <c r="CY229" s="22"/>
      <c r="CZ229" s="22"/>
      <c r="DA229" s="22"/>
      <c r="DB229" s="22"/>
      <c r="DC229" s="22"/>
      <c r="DD229" s="22"/>
      <c r="DE229" s="22"/>
      <c r="DF229" s="22"/>
      <c r="DG229" s="22"/>
      <c r="DH229" s="22"/>
      <c r="DI229" s="22"/>
      <c r="DJ229" s="22"/>
      <c r="DK229" s="22"/>
      <c r="DL229" s="22"/>
      <c r="DM229" s="22"/>
    </row>
  </sheetData>
  <mergeCells count="19">
    <mergeCell ref="B80:M80"/>
    <mergeCell ref="I97:T97"/>
    <mergeCell ref="F47:G47"/>
    <mergeCell ref="AC23:BI23"/>
    <mergeCell ref="AC24:AE24"/>
    <mergeCell ref="AG45:BA46"/>
    <mergeCell ref="AG43:BA43"/>
    <mergeCell ref="AG42:BA42"/>
    <mergeCell ref="AG41:BA41"/>
    <mergeCell ref="AG40:BA40"/>
    <mergeCell ref="AG24:BA24"/>
    <mergeCell ref="AG25:BA27"/>
    <mergeCell ref="AG28:BA33"/>
    <mergeCell ref="AG34:BA39"/>
    <mergeCell ref="I2:Z2"/>
    <mergeCell ref="AC2:AH2"/>
    <mergeCell ref="AL2:BC2"/>
    <mergeCell ref="F23:G23"/>
    <mergeCell ref="H73:U73"/>
  </mergeCells>
  <conditionalFormatting sqref="I24:I35 M24:M39 Q24:Q39 S24:S39 U24:U39 W24:W39 Y24:Y39 AA24:AA39 I37:I39 O24:O31 O33:O39 K24:K39">
    <cfRule type="cellIs" dxfId="9" priority="49" operator="between">
      <formula>1</formula>
      <formula>100000</formula>
    </cfRule>
  </conditionalFormatting>
  <conditionalFormatting sqref="I36">
    <cfRule type="cellIs" dxfId="8" priority="46" operator="between">
      <formula>1</formula>
      <formula>100000</formula>
    </cfRule>
  </conditionalFormatting>
  <conditionalFormatting sqref="I48:I56 K48:K63 M48:M63 O48:O63 S48:S63 U48:U63 W48:W63 Y48:Y63 AA48:AA63 I58:I63 Q48:Q63">
    <cfRule type="cellIs" dxfId="7" priority="41" operator="between">
      <formula>1</formula>
      <formula>100000</formula>
    </cfRule>
  </conditionalFormatting>
  <conditionalFormatting sqref="I57">
    <cfRule type="cellIs" dxfId="6" priority="40" operator="between">
      <formula>1</formula>
      <formula>100000</formula>
    </cfRule>
  </conditionalFormatting>
  <conditionalFormatting sqref="I40:AA44">
    <cfRule type="cellIs" dxfId="5" priority="7" operator="equal">
      <formula>""</formula>
    </cfRule>
  </conditionalFormatting>
  <conditionalFormatting sqref="I64:AA68">
    <cfRule type="cellIs" dxfId="4" priority="6" operator="equal">
      <formula>""</formula>
    </cfRule>
  </conditionalFormatting>
  <conditionalFormatting sqref="AR4 BB9 BB13 AR18 AM13 AM9 AT9 AW9 AY9 AY13 AW13 AT13 AN12 AN10 AV4 AZ4:AZ5 AV18 AZ17:AZ18">
    <cfRule type="cellIs" dxfId="3" priority="3" operator="notEqual">
      <formula>0</formula>
    </cfRule>
  </conditionalFormatting>
  <conditionalFormatting sqref="D3 E3:E4 F3:F5 G3:G6 F7 E6:E7 D5:D7 C4:C7">
    <cfRule type="cellIs" dxfId="2" priority="2" operator="equal">
      <formula>0</formula>
    </cfRule>
  </conditionalFormatting>
  <conditionalFormatting sqref="D3 E3:E4 F3:F5 G3:G6 F7 E6:E7 D5:D7 C4:C7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29EDC467-2C6F-4ED2-8CD3-E3A88EA5FF48}">
            <xm:f>NOT(ISERROR(SEARCH(0,I24)))</xm:f>
            <xm:f>0</xm:f>
            <x14:dxf>
              <fill>
                <patternFill>
                  <bgColor theme="7" tint="0.59996337778862885"/>
                </patternFill>
              </fill>
            </x14:dxf>
          </x14:cfRule>
          <xm:sqref>I24:I39 K24:K39 M24:M39 O24:O39 Q24:Q39 S24:S39 U24:U39 W24:W39 Y24:Y39 AA24:AA39 I48:I63 K48:K63 M48:M63 O48:O63 S48:S63 U48:U63 W48:W63 Y48:Y63 AA48:AA63 Q48:Q63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Голосование</vt:lpstr>
      <vt:lpstr>Объяснение первой части</vt:lpstr>
      <vt:lpstr>Для наглядности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2020-01-10T05:18:47Z</dcterms:created>
  <dcterms:modified xsi:type="dcterms:W3CDTF">2020-01-28T07:30:46Z</dcterms:modified>
</cp:coreProperties>
</file>