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e1c9fa2123027791/Desktop/"/>
    </mc:Choice>
  </mc:AlternateContent>
  <xr:revisionPtr revIDLastSave="7" documentId="11_C1806EBF428E05F71DD5BF760341886CDB046729" xr6:coauthVersionLast="47" xr6:coauthVersionMax="47" xr10:uidLastSave="{163D1CD1-7472-427D-BB24-93A2D1EA5E7F}"/>
  <bookViews>
    <workbookView xWindow="-108" yWindow="-108" windowWidth="23256" windowHeight="12456" xr2:uid="{00000000-000D-0000-FFFF-FFFF00000000}"/>
  </bookViews>
  <sheets>
    <sheet name="Project Information" sheetId="1" r:id="rId1"/>
    <sheet name="Test 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5" i="2" l="1"/>
  <c r="P35" i="2" s="1"/>
  <c r="M35" i="2"/>
  <c r="N35" i="2" s="1"/>
  <c r="L35" i="2"/>
  <c r="F35" i="2"/>
  <c r="G35" i="2" s="1"/>
  <c r="D35" i="2"/>
  <c r="E35" i="2" s="1"/>
  <c r="C35" i="2"/>
  <c r="P34" i="2"/>
  <c r="N34" i="2"/>
  <c r="G34" i="2"/>
  <c r="E34" i="2"/>
  <c r="P33" i="2"/>
  <c r="N33" i="2"/>
  <c r="G33" i="2"/>
  <c r="E33" i="2"/>
  <c r="P32" i="2"/>
  <c r="N32" i="2"/>
  <c r="G32" i="2"/>
  <c r="E32" i="2"/>
  <c r="P31" i="2"/>
  <c r="N31" i="2"/>
  <c r="G31" i="2"/>
  <c r="E31" i="2"/>
  <c r="P30" i="2"/>
  <c r="N30" i="2"/>
  <c r="G30" i="2"/>
  <c r="E30" i="2"/>
  <c r="P29" i="2"/>
  <c r="N29" i="2"/>
  <c r="G29" i="2"/>
  <c r="E29" i="2"/>
  <c r="P28" i="2"/>
  <c r="N28" i="2"/>
  <c r="G28" i="2"/>
  <c r="E28" i="2"/>
  <c r="P27" i="2"/>
  <c r="N27" i="2"/>
  <c r="G27" i="2"/>
  <c r="E27" i="2"/>
  <c r="D16" i="2"/>
  <c r="D15" i="2"/>
  <c r="D14" i="2"/>
  <c r="D13" i="2"/>
  <c r="M4" i="2"/>
  <c r="D4" i="2"/>
  <c r="M3" i="2"/>
  <c r="D3" i="2"/>
</calcChain>
</file>

<file path=xl/sharedStrings.xml><?xml version="1.0" encoding="utf-8"?>
<sst xmlns="http://schemas.openxmlformats.org/spreadsheetml/2006/main" count="56" uniqueCount="45">
  <si>
    <t>PROJECT BASIC INFORMATION</t>
  </si>
  <si>
    <t>Project Name</t>
  </si>
  <si>
    <t>Huntd</t>
  </si>
  <si>
    <t>Name of Product</t>
  </si>
  <si>
    <t>The best app for hiring web3 developers.</t>
  </si>
  <si>
    <t>Links</t>
  </si>
  <si>
    <r>
      <rPr>
        <sz val="11"/>
        <color rgb="FF000000"/>
        <rFont val="Arial"/>
      </rPr>
      <t xml:space="preserve">Permission table
</t>
    </r>
    <r>
      <rPr>
        <u/>
        <sz val="11"/>
        <color rgb="FF1155CC"/>
        <rFont val="Arial"/>
      </rPr>
      <t>Permission table</t>
    </r>
  </si>
  <si>
    <r>
      <rPr>
        <sz val="11"/>
        <color rgb="FF000000"/>
        <rFont val="Arial"/>
      </rPr>
      <t xml:space="preserve">RTM
</t>
    </r>
    <r>
      <rPr>
        <u/>
        <sz val="11"/>
        <color rgb="FF1155CC"/>
        <rFont val="Arial"/>
      </rPr>
      <t>RTM- Hunted</t>
    </r>
  </si>
  <si>
    <r>
      <rPr>
        <sz val="11"/>
        <color rgb="FF000000"/>
        <rFont val="Arial"/>
      </rPr>
      <t xml:space="preserve">TestRail WEB
</t>
    </r>
    <r>
      <rPr>
        <u/>
        <sz val="11"/>
        <color rgb="FF1155CC"/>
        <rFont val="Arial"/>
      </rPr>
      <t>Test Rail-Hunted WEB</t>
    </r>
    <r>
      <rPr>
        <sz val="11"/>
        <color rgb="FF000000"/>
        <rFont val="Arial"/>
      </rPr>
      <t xml:space="preserve"> </t>
    </r>
  </si>
  <si>
    <r>
      <rPr>
        <sz val="11"/>
        <color rgb="FF000000"/>
        <rFont val="Arial"/>
      </rPr>
      <t xml:space="preserve">TestRail Mobile
</t>
    </r>
    <r>
      <rPr>
        <u/>
        <sz val="11"/>
        <color rgb="FF1155CC"/>
        <rFont val="Arial"/>
      </rPr>
      <t>Test Rail-Hunted mobile</t>
    </r>
    <r>
      <rPr>
        <sz val="11"/>
        <color rgb="FF000000"/>
        <rFont val="Arial"/>
      </rPr>
      <t xml:space="preserve"> </t>
    </r>
  </si>
  <si>
    <t>Product Description</t>
  </si>
  <si>
    <t>Huntd is a comprehensive job search and application tracking app designed to assist job seekers in their quest for employment. With its user-friendly interface and powerful features, this app is essential for individuals actively seeking job opportunities.</t>
  </si>
  <si>
    <t>Project Description</t>
  </si>
  <si>
    <t>Mission of the project</t>
  </si>
  <si>
    <t>Conduct testing to verify the quality of the web and mobile application.</t>
  </si>
  <si>
    <t>Ensure the application is released without defects.</t>
  </si>
  <si>
    <t>Project output product</t>
  </si>
  <si>
    <t>Test Summary report and Defects evaluation</t>
  </si>
  <si>
    <t>Project Type</t>
  </si>
  <si>
    <t>Testing</t>
  </si>
  <si>
    <t>Project Duration</t>
  </si>
  <si>
    <t>Start date</t>
  </si>
  <si>
    <t>End date</t>
  </si>
  <si>
    <t>Test Objectives</t>
  </si>
  <si>
    <t>The test objectives are the functionality of the web version and mobile version of the “Huntd”. The project focuses on the possibility to interact with the main objects of the website and app.</t>
  </si>
  <si>
    <t>For the Website, the main objectives are creating the account of the recruiter or the candidate, the ability to switch between recruiter and candidate accounts, application for vacancies, the ability to add interested vacancies to favorite to sort them.</t>
  </si>
  <si>
    <t xml:space="preserve">For Mobile is important to contain all functionality which was implemented for the Website. </t>
  </si>
  <si>
    <r>
      <rPr>
        <sz val="12"/>
        <color rgb="FF000000"/>
        <rFont val="Arial"/>
      </rPr>
      <t xml:space="preserve">Execution Rate for </t>
    </r>
    <r>
      <rPr>
        <b/>
        <sz val="12"/>
        <color rgb="FF000000"/>
        <rFont val="Arial"/>
      </rPr>
      <t>Huntd Web app</t>
    </r>
  </si>
  <si>
    <r>
      <rPr>
        <sz val="12"/>
        <color rgb="FF000000"/>
        <rFont val="Arial"/>
      </rPr>
      <t xml:space="preserve">Execution Rate for </t>
    </r>
    <r>
      <rPr>
        <b/>
        <sz val="12"/>
        <color rgb="FF000000"/>
        <rFont val="Arial"/>
      </rPr>
      <t>Huntd mobile app</t>
    </r>
  </si>
  <si>
    <t>Executed test cases</t>
  </si>
  <si>
    <t>Passed</t>
  </si>
  <si>
    <t>Failed</t>
  </si>
  <si>
    <r>
      <rPr>
        <b/>
        <sz val="12"/>
        <color rgb="FF000000"/>
        <rFont val="Arial"/>
      </rPr>
      <t xml:space="preserve">Huntd Web </t>
    </r>
    <r>
      <rPr>
        <sz val="12"/>
        <color rgb="FF000000"/>
        <rFont val="Arial"/>
      </rPr>
      <t>bugs by Priority</t>
    </r>
  </si>
  <si>
    <t>Critical</t>
  </si>
  <si>
    <t>High</t>
  </si>
  <si>
    <t>Medium</t>
  </si>
  <si>
    <t>Low</t>
  </si>
  <si>
    <t>Web features</t>
  </si>
  <si>
    <t>Mobile features</t>
  </si>
  <si>
    <t>No.</t>
  </si>
  <si>
    <t>Features</t>
  </si>
  <si>
    <t>Tests</t>
  </si>
  <si>
    <t>Latest (Coverage)</t>
  </si>
  <si>
    <r>
      <t xml:space="preserve">Test plan
</t>
    </r>
    <r>
      <rPr>
        <u/>
        <sz val="11"/>
        <color rgb="FF1155CC"/>
        <rFont val="Arial"/>
      </rPr>
      <t>Hunted for website- Test Plan</t>
    </r>
    <r>
      <rPr>
        <sz val="11"/>
        <color rgb="FF000000"/>
        <rFont val="Arial"/>
      </rPr>
      <t xml:space="preserve">
</t>
    </r>
    <r>
      <rPr>
        <u/>
        <sz val="11"/>
        <color rgb="FF1155CC"/>
        <rFont val="Arial"/>
      </rPr>
      <t>Hunted for mobile- Test Plan</t>
    </r>
  </si>
  <si>
    <r>
      <t xml:space="preserve">Jira
 </t>
    </r>
    <r>
      <rPr>
        <u/>
        <sz val="11"/>
        <color rgb="FF1155CC"/>
        <rFont val="Arial"/>
      </rPr>
      <t>Hunted WEB</t>
    </r>
    <r>
      <rPr>
        <sz val="11"/>
        <color rgb="FF000000"/>
        <rFont val="Arial"/>
      </rPr>
      <t xml:space="preserve"> 
</t>
    </r>
    <r>
      <rPr>
        <u/>
        <sz val="11"/>
        <color rgb="FF1155CC"/>
        <rFont val="Arial"/>
      </rPr>
      <t>Hunted-MOBILE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</si>
</sst>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0"/>
      <color rgb="FF000000"/>
      <name val="Arial"/>
      <scheme val="minor"/>
    </font>
    <font>
      <b/>
      <sz val="10"/>
      <color theme="1"/>
      <name val="Arial"/>
      <scheme val="minor"/>
    </font>
    <font>
      <b/>
      <sz val="11"/>
      <color theme="1"/>
      <name val="Arial"/>
      <scheme val="minor"/>
    </font>
    <font>
      <u/>
      <sz val="11"/>
      <color rgb="FF0000FF"/>
      <name val="Arial"/>
    </font>
    <font>
      <sz val="10"/>
      <name val="Arial"/>
    </font>
    <font>
      <sz val="11"/>
      <color theme="1"/>
      <name val="Arial"/>
      <scheme val="minor"/>
    </font>
    <font>
      <sz val="11"/>
      <color rgb="FF000000"/>
      <name val="Arial"/>
    </font>
    <font>
      <sz val="11"/>
      <color rgb="FF000000"/>
      <name val="Arial"/>
    </font>
    <font>
      <b/>
      <sz val="12"/>
      <color rgb="FF000000"/>
      <name val="Arial"/>
      <scheme val="minor"/>
    </font>
    <font>
      <sz val="10"/>
      <color theme="1"/>
      <name val="Arial"/>
      <scheme val="minor"/>
    </font>
    <font>
      <b/>
      <sz val="14"/>
      <color theme="1"/>
      <name val="Arial"/>
      <scheme val="minor"/>
    </font>
    <font>
      <u/>
      <sz val="11"/>
      <color rgb="FF1155CC"/>
      <name val="Arial"/>
    </font>
    <font>
      <sz val="12"/>
      <color rgb="FF000000"/>
      <name val="Arial"/>
    </font>
    <font>
      <b/>
      <sz val="12"/>
      <color rgb="FF000000"/>
      <name val="Arial"/>
    </font>
  </fonts>
  <fills count="8">
    <fill>
      <patternFill patternType="none"/>
    </fill>
    <fill>
      <patternFill patternType="gray125"/>
    </fill>
    <fill>
      <patternFill patternType="solid">
        <fgColor rgb="FFA4C2F4"/>
        <bgColor rgb="FFA4C2F4"/>
      </patternFill>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
      <patternFill patternType="solid">
        <fgColor rgb="FFB6D7A8"/>
        <bgColor rgb="FFB6D7A8"/>
      </patternFill>
    </fill>
    <fill>
      <patternFill patternType="solid">
        <fgColor rgb="FFEA9999"/>
        <bgColor rgb="FFEA9999"/>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top style="thin">
        <color rgb="FF000000"/>
      </top>
      <bottom style="thin">
        <color rgb="FF000000"/>
      </bottom>
      <diagonal/>
    </border>
    <border>
      <left style="double">
        <color rgb="FF000000"/>
      </left>
      <right style="double">
        <color rgb="FF000000"/>
      </right>
      <top style="double">
        <color rgb="FF000000"/>
      </top>
      <bottom style="thin">
        <color rgb="FF000000"/>
      </bottom>
      <diagonal/>
    </border>
    <border>
      <left style="double">
        <color rgb="FF000000"/>
      </left>
      <right style="double">
        <color rgb="FF000000"/>
      </right>
      <top style="thin">
        <color rgb="FF000000"/>
      </top>
      <bottom style="thin">
        <color rgb="FF000000"/>
      </bottom>
      <diagonal/>
    </border>
    <border>
      <left style="double">
        <color rgb="FF000000"/>
      </left>
      <right style="double">
        <color rgb="FF000000"/>
      </right>
      <top style="thin">
        <color rgb="FF000000"/>
      </top>
      <bottom style="double">
        <color rgb="FF000000"/>
      </bottom>
      <diagonal/>
    </border>
    <border>
      <left style="thick">
        <color rgb="FF000000"/>
      </left>
      <right/>
      <top/>
      <bottom/>
      <diagonal/>
    </border>
    <border>
      <left style="thick">
        <color rgb="FF000000"/>
      </left>
      <right style="thin">
        <color rgb="FF000000"/>
      </right>
      <top style="thin">
        <color rgb="FF000000"/>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1">
    <xf numFmtId="0" fontId="0" fillId="0" borderId="0"/>
  </cellStyleXfs>
  <cellXfs count="74">
    <xf numFmtId="0" fontId="0" fillId="0" borderId="0" xfId="0"/>
    <xf numFmtId="0" fontId="2" fillId="2" borderId="1" xfId="0" applyFont="1" applyFill="1" applyBorder="1" applyAlignment="1">
      <alignment horizontal="center" vertical="center"/>
    </xf>
    <xf numFmtId="0" fontId="5" fillId="3" borderId="5" xfId="0" applyFont="1" applyFill="1" applyBorder="1" applyAlignment="1">
      <alignment horizontal="center" vertical="center"/>
    </xf>
    <xf numFmtId="0" fontId="6" fillId="0" borderId="1" xfId="0" applyFont="1" applyBorder="1"/>
    <xf numFmtId="0" fontId="5" fillId="3" borderId="1" xfId="0" applyFont="1" applyFill="1" applyBorder="1" applyAlignment="1">
      <alignment horizontal="center" vertical="center"/>
    </xf>
    <xf numFmtId="164" fontId="5" fillId="0" borderId="5" xfId="0" applyNumberFormat="1" applyFont="1" applyBorder="1"/>
    <xf numFmtId="0" fontId="9" fillId="0" borderId="2" xfId="0" applyFont="1" applyBorder="1"/>
    <xf numFmtId="0" fontId="9" fillId="0" borderId="17" xfId="0" applyFont="1" applyBorder="1"/>
    <xf numFmtId="9" fontId="9" fillId="0" borderId="4" xfId="0" applyNumberFormat="1" applyFont="1" applyBorder="1"/>
    <xf numFmtId="0" fontId="9" fillId="0" borderId="16" xfId="0" applyFont="1" applyBorder="1"/>
    <xf numFmtId="0" fontId="9" fillId="6" borderId="18" xfId="0" applyFont="1" applyFill="1" applyBorder="1" applyAlignment="1">
      <alignment horizontal="right"/>
    </xf>
    <xf numFmtId="9" fontId="9" fillId="6" borderId="4" xfId="0" applyNumberFormat="1" applyFont="1" applyFill="1" applyBorder="1" applyAlignment="1">
      <alignment horizontal="right"/>
    </xf>
    <xf numFmtId="0" fontId="9" fillId="7" borderId="19" xfId="0" applyFont="1" applyFill="1" applyBorder="1" applyAlignment="1">
      <alignment horizontal="right"/>
    </xf>
    <xf numFmtId="9" fontId="9" fillId="7" borderId="4" xfId="0" applyNumberFormat="1" applyFont="1" applyFill="1" applyBorder="1" applyAlignment="1">
      <alignment horizontal="right"/>
    </xf>
    <xf numFmtId="0" fontId="9" fillId="0" borderId="20" xfId="0" applyFont="1" applyBorder="1"/>
    <xf numFmtId="0" fontId="8" fillId="5" borderId="4" xfId="0" applyFont="1" applyFill="1" applyBorder="1" applyAlignment="1">
      <alignment horizontal="center" vertical="center"/>
    </xf>
    <xf numFmtId="0" fontId="9" fillId="0" borderId="18" xfId="0" applyFont="1" applyBorder="1" applyAlignment="1">
      <alignment horizontal="right"/>
    </xf>
    <xf numFmtId="0" fontId="9" fillId="0" borderId="19" xfId="0" applyFont="1" applyBorder="1"/>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21" xfId="0" applyFont="1" applyFill="1" applyBorder="1" applyAlignment="1">
      <alignment horizontal="center"/>
    </xf>
    <xf numFmtId="0" fontId="9" fillId="0" borderId="22" xfId="0" applyFont="1" applyBorder="1"/>
    <xf numFmtId="0" fontId="9" fillId="0" borderId="23" xfId="0" applyFont="1" applyBorder="1"/>
    <xf numFmtId="0" fontId="9" fillId="0" borderId="24" xfId="0" applyFont="1" applyBorder="1"/>
    <xf numFmtId="9" fontId="9" fillId="6" borderId="3" xfId="0" applyNumberFormat="1" applyFont="1" applyFill="1" applyBorder="1"/>
    <xf numFmtId="9" fontId="9" fillId="6" borderId="4" xfId="0" applyNumberFormat="1" applyFont="1" applyFill="1" applyBorder="1"/>
    <xf numFmtId="0" fontId="9" fillId="0" borderId="25" xfId="0" applyFont="1" applyBorder="1"/>
    <xf numFmtId="0" fontId="9" fillId="0" borderId="1" xfId="0" applyFont="1" applyBorder="1"/>
    <xf numFmtId="0" fontId="9" fillId="0" borderId="26" xfId="0" applyFont="1" applyBorder="1"/>
    <xf numFmtId="0" fontId="9" fillId="0" borderId="18" xfId="0" applyFont="1" applyBorder="1"/>
    <xf numFmtId="0" fontId="9" fillId="0" borderId="27" xfId="0" applyFont="1" applyBorder="1"/>
    <xf numFmtId="0" fontId="9" fillId="0" borderId="28" xfId="0" applyFont="1" applyBorder="1"/>
    <xf numFmtId="0" fontId="9" fillId="0" borderId="29" xfId="0" applyFont="1" applyBorder="1"/>
    <xf numFmtId="0" fontId="1" fillId="0" borderId="7" xfId="0" applyFont="1" applyBorder="1"/>
    <xf numFmtId="9" fontId="1" fillId="6" borderId="1" xfId="0" applyNumberFormat="1" applyFont="1" applyFill="1" applyBorder="1"/>
    <xf numFmtId="9" fontId="1" fillId="0" borderId="1" xfId="0" applyNumberFormat="1" applyFont="1" applyBorder="1"/>
    <xf numFmtId="0" fontId="9" fillId="0" borderId="21" xfId="0" applyFont="1" applyBorder="1"/>
    <xf numFmtId="0" fontId="5" fillId="0" borderId="2" xfId="0" applyFont="1" applyBorder="1" applyAlignment="1">
      <alignment vertical="top" wrapText="1"/>
    </xf>
    <xf numFmtId="0" fontId="4" fillId="0" borderId="3" xfId="0" applyFont="1" applyBorder="1"/>
    <xf numFmtId="0" fontId="4" fillId="0" borderId="4" xfId="0" applyFont="1" applyBorder="1"/>
    <xf numFmtId="0" fontId="5" fillId="0" borderId="2" xfId="0" applyFont="1" applyBorder="1" applyAlignment="1">
      <alignment wrapText="1"/>
    </xf>
    <xf numFmtId="0" fontId="7" fillId="4" borderId="2" xfId="0" applyFont="1" applyFill="1" applyBorder="1" applyAlignment="1">
      <alignment horizontal="left"/>
    </xf>
    <xf numFmtId="0" fontId="5" fillId="0" borderId="2" xfId="0" applyFont="1" applyBorder="1"/>
    <xf numFmtId="0" fontId="2" fillId="2" borderId="5" xfId="0" applyFont="1" applyFill="1" applyBorder="1" applyAlignment="1">
      <alignment horizontal="center" vertical="center"/>
    </xf>
    <xf numFmtId="0" fontId="4" fillId="0" borderId="6" xfId="0" applyFont="1" applyBorder="1"/>
    <xf numFmtId="0" fontId="4" fillId="0" borderId="7" xfId="0" applyFont="1" applyBorder="1"/>
    <xf numFmtId="0" fontId="2" fillId="2" borderId="8" xfId="0" applyFont="1" applyFill="1" applyBorder="1" applyAlignment="1">
      <alignment horizontal="center" vertical="center"/>
    </xf>
    <xf numFmtId="0" fontId="4" fillId="0" borderId="11" xfId="0" applyFont="1" applyBorder="1"/>
    <xf numFmtId="0" fontId="4" fillId="0" borderId="13" xfId="0" applyFont="1" applyBorder="1"/>
    <xf numFmtId="0" fontId="5" fillId="0" borderId="8" xfId="0" applyFont="1" applyBorder="1" applyAlignment="1">
      <alignment wrapText="1"/>
    </xf>
    <xf numFmtId="0" fontId="4" fillId="0" borderId="9" xfId="0" applyFont="1" applyBorder="1"/>
    <xf numFmtId="0" fontId="4" fillId="0" borderId="10" xfId="0" applyFont="1" applyBorder="1"/>
    <xf numFmtId="0" fontId="5" fillId="0" borderId="11" xfId="0" applyFont="1" applyBorder="1" applyAlignment="1">
      <alignment wrapText="1"/>
    </xf>
    <xf numFmtId="0" fontId="0" fillId="0" borderId="0" xfId="0"/>
    <xf numFmtId="0" fontId="4" fillId="0" borderId="12" xfId="0" applyFont="1" applyBorder="1"/>
    <xf numFmtId="0" fontId="5" fillId="0" borderId="13" xfId="0" applyFont="1" applyBorder="1" applyAlignment="1">
      <alignment wrapText="1"/>
    </xf>
    <xf numFmtId="0" fontId="4" fillId="0" borderId="14" xfId="0" applyFont="1" applyBorder="1"/>
    <xf numFmtId="0" fontId="4" fillId="0" borderId="15" xfId="0" applyFont="1" applyBorder="1"/>
    <xf numFmtId="0" fontId="1" fillId="0" borderId="0" xfId="0" applyFont="1"/>
    <xf numFmtId="0" fontId="3" fillId="0" borderId="2" xfId="0" applyFont="1" applyBorder="1"/>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wrapText="1"/>
    </xf>
    <xf numFmtId="0" fontId="8" fillId="5" borderId="2" xfId="0" applyFont="1" applyFill="1" applyBorder="1" applyAlignment="1">
      <alignment horizontal="center" vertical="center"/>
    </xf>
    <xf numFmtId="0" fontId="8" fillId="5" borderId="16" xfId="0" applyFont="1" applyFill="1" applyBorder="1" applyAlignment="1">
      <alignment horizontal="center" vertical="center"/>
    </xf>
    <xf numFmtId="0" fontId="9" fillId="0" borderId="2" xfId="0" applyFont="1" applyBorder="1"/>
    <xf numFmtId="0" fontId="9" fillId="0" borderId="16" xfId="0" applyFont="1" applyBorder="1"/>
    <xf numFmtId="0" fontId="9" fillId="6" borderId="2" xfId="0" applyFont="1" applyFill="1" applyBorder="1"/>
    <xf numFmtId="0" fontId="9" fillId="6" borderId="16" xfId="0" applyFont="1" applyFill="1" applyBorder="1"/>
    <xf numFmtId="0" fontId="9" fillId="7" borderId="16" xfId="0" applyFont="1" applyFill="1" applyBorder="1"/>
    <xf numFmtId="0" fontId="10" fillId="0" borderId="0" xfId="0" applyFont="1" applyAlignment="1">
      <alignment horizontal="center"/>
    </xf>
    <xf numFmtId="0" fontId="1" fillId="2" borderId="8" xfId="0" applyFont="1" applyFill="1" applyBorder="1" applyAlignment="1">
      <alignment horizontal="center"/>
    </xf>
    <xf numFmtId="0" fontId="9" fillId="7" borderId="2" xfId="0" applyFont="1" applyFill="1" applyBorder="1"/>
    <xf numFmtId="0" fontId="10" fillId="0" borderId="20" xfId="0" applyFont="1" applyBorder="1" applyAlignment="1">
      <alignment horizontal="center" vertical="center"/>
    </xf>
    <xf numFmtId="0" fontId="6" fillId="0" borderId="1" xfId="0" applyFont="1" applyBorder="1" applyAlignment="1">
      <alignment wrapText="1"/>
    </xf>
  </cellXfs>
  <cellStyles count="1">
    <cellStyle name="Normal" xfId="0" builtinId="0"/>
  </cellStyles>
  <dxfs count="11">
    <dxf>
      <fill>
        <patternFill patternType="solid">
          <fgColor rgb="FFCC0000"/>
          <bgColor rgb="FFCC0000"/>
        </patternFill>
      </fill>
    </dxf>
    <dxf>
      <fill>
        <patternFill patternType="solid">
          <fgColor rgb="FFE06666"/>
          <bgColor rgb="FFE06666"/>
        </patternFill>
      </fill>
    </dxf>
    <dxf>
      <fill>
        <patternFill patternType="solid">
          <fgColor rgb="FFEA9999"/>
          <bgColor rgb="FFEA9999"/>
        </patternFill>
      </fill>
    </dxf>
    <dxf>
      <fill>
        <patternFill patternType="solid">
          <fgColor rgb="FFF4CCCC"/>
          <bgColor rgb="FFF4CCCC"/>
        </patternFill>
      </fill>
    </dxf>
    <dxf>
      <fill>
        <patternFill patternType="solid">
          <fgColor rgb="FFD9EAD3"/>
          <bgColor rgb="FFD9EAD3"/>
        </patternFill>
      </fill>
    </dxf>
    <dxf>
      <fill>
        <patternFill patternType="solid">
          <fgColor rgb="FFB6D7A8"/>
          <bgColor rgb="FFB6D7A8"/>
        </patternFill>
      </fill>
    </dxf>
    <dxf>
      <fill>
        <patternFill patternType="solid">
          <fgColor rgb="FF93C47D"/>
          <bgColor rgb="FF93C47D"/>
        </patternFill>
      </fill>
    </dxf>
    <dxf>
      <fill>
        <patternFill patternType="solid">
          <fgColor rgb="FFD9D9D9"/>
          <bgColor rgb="FFD9D9D9"/>
        </patternFill>
      </fill>
    </dxf>
    <dxf>
      <fill>
        <patternFill patternType="solid">
          <fgColor rgb="FFCFE2F3"/>
          <bgColor rgb="FFCFE2F3"/>
        </patternFill>
      </fill>
    </dxf>
    <dxf>
      <fill>
        <patternFill patternType="solid">
          <fgColor rgb="FFFCE8B2"/>
          <bgColor rgb="FFFCE8B2"/>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93C47D"/>
              </a:solidFill>
            </c:spPr>
            <c:extLst>
              <c:ext xmlns:c16="http://schemas.microsoft.com/office/drawing/2014/chart" uri="{C3380CC4-5D6E-409C-BE32-E72D297353CC}">
                <c16:uniqueId val="{00000001-F07F-447D-8F7B-EB2219878770}"/>
              </c:ext>
            </c:extLst>
          </c:dPt>
          <c:dPt>
            <c:idx val="1"/>
            <c:bubble3D val="0"/>
            <c:spPr>
              <a:solidFill>
                <a:srgbClr val="EA4335"/>
              </a:solidFill>
            </c:spPr>
            <c:extLst>
              <c:ext xmlns:c16="http://schemas.microsoft.com/office/drawing/2014/chart" uri="{C3380CC4-5D6E-409C-BE32-E72D297353CC}">
                <c16:uniqueId val="{00000003-F07F-447D-8F7B-EB2219878770}"/>
              </c:ext>
            </c:extLst>
          </c:dPt>
          <c:val>
            <c:numRef>
              <c:f>'Test Summary'!$B$3:$B$4</c:f>
              <c:numCache>
                <c:formatCode>General</c:formatCode>
                <c:ptCount val="2"/>
              </c:numCache>
            </c:numRef>
          </c:val>
          <c:extLst>
            <c:ext xmlns:c16="http://schemas.microsoft.com/office/drawing/2014/chart" uri="{C3380CC4-5D6E-409C-BE32-E72D297353CC}">
              <c16:uniqueId val="{00000004-F07F-447D-8F7B-EB221987877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93C47D"/>
              </a:solidFill>
            </c:spPr>
            <c:extLst>
              <c:ext xmlns:c16="http://schemas.microsoft.com/office/drawing/2014/chart" uri="{C3380CC4-5D6E-409C-BE32-E72D297353CC}">
                <c16:uniqueId val="{00000001-9556-4DCA-9235-186FD9CFB23B}"/>
              </c:ext>
            </c:extLst>
          </c:dPt>
          <c:dPt>
            <c:idx val="1"/>
            <c:bubble3D val="0"/>
            <c:spPr>
              <a:solidFill>
                <a:srgbClr val="EA4335"/>
              </a:solidFill>
            </c:spPr>
            <c:extLst>
              <c:ext xmlns:c16="http://schemas.microsoft.com/office/drawing/2014/chart" uri="{C3380CC4-5D6E-409C-BE32-E72D297353CC}">
                <c16:uniqueId val="{00000003-9556-4DCA-9235-186FD9CFB23B}"/>
              </c:ext>
            </c:extLst>
          </c:dPt>
          <c:val>
            <c:numRef>
              <c:f>'Test Summary'!$K$3:$K$4</c:f>
              <c:numCache>
                <c:formatCode>General</c:formatCode>
                <c:ptCount val="2"/>
              </c:numCache>
            </c:numRef>
          </c:val>
          <c:extLst>
            <c:ext xmlns:c16="http://schemas.microsoft.com/office/drawing/2014/chart" uri="{C3380CC4-5D6E-409C-BE32-E72D297353CC}">
              <c16:uniqueId val="{00000004-9556-4DCA-9235-186FD9CFB23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DD7E6B"/>
              </a:solidFill>
            </c:spPr>
            <c:extLst>
              <c:ext xmlns:c16="http://schemas.microsoft.com/office/drawing/2014/chart" uri="{C3380CC4-5D6E-409C-BE32-E72D297353CC}">
                <c16:uniqueId val="{00000001-9C4D-4FCD-8DA0-12DED5C8B4AF}"/>
              </c:ext>
            </c:extLst>
          </c:dPt>
          <c:dPt>
            <c:idx val="1"/>
            <c:bubble3D val="0"/>
            <c:spPr>
              <a:solidFill>
                <a:srgbClr val="FFF2CC"/>
              </a:solidFill>
            </c:spPr>
            <c:extLst>
              <c:ext xmlns:c16="http://schemas.microsoft.com/office/drawing/2014/chart" uri="{C3380CC4-5D6E-409C-BE32-E72D297353CC}">
                <c16:uniqueId val="{00000003-9C4D-4FCD-8DA0-12DED5C8B4AF}"/>
              </c:ext>
            </c:extLst>
          </c:dPt>
          <c:dPt>
            <c:idx val="2"/>
            <c:bubble3D val="0"/>
            <c:spPr>
              <a:solidFill>
                <a:srgbClr val="C9DAF8"/>
              </a:solidFill>
            </c:spPr>
            <c:extLst>
              <c:ext xmlns:c16="http://schemas.microsoft.com/office/drawing/2014/chart" uri="{C3380CC4-5D6E-409C-BE32-E72D297353CC}">
                <c16:uniqueId val="{00000005-9C4D-4FCD-8DA0-12DED5C8B4AF}"/>
              </c:ext>
            </c:extLst>
          </c:dPt>
          <c:dPt>
            <c:idx val="3"/>
            <c:bubble3D val="0"/>
            <c:spPr>
              <a:solidFill>
                <a:srgbClr val="D9D9D9"/>
              </a:solidFill>
            </c:spPr>
            <c:extLst>
              <c:ext xmlns:c16="http://schemas.microsoft.com/office/drawing/2014/chart" uri="{C3380CC4-5D6E-409C-BE32-E72D297353CC}">
                <c16:uniqueId val="{00000007-9C4D-4FCD-8DA0-12DED5C8B4AF}"/>
              </c:ext>
            </c:extLst>
          </c:dPt>
          <c:cat>
            <c:numRef>
              <c:f>'Test Summary'!$C$13:$C$16</c:f>
              <c:numCache>
                <c:formatCode>General</c:formatCode>
                <c:ptCount val="4"/>
                <c:pt idx="0">
                  <c:v>18</c:v>
                </c:pt>
                <c:pt idx="1">
                  <c:v>72</c:v>
                </c:pt>
                <c:pt idx="2">
                  <c:v>80</c:v>
                </c:pt>
                <c:pt idx="3">
                  <c:v>0</c:v>
                </c:pt>
              </c:numCache>
            </c:numRef>
          </c:cat>
          <c:val>
            <c:numRef>
              <c:f>'Test Summary'!$C$13:$C$16</c:f>
              <c:numCache>
                <c:formatCode>General</c:formatCode>
                <c:ptCount val="4"/>
                <c:pt idx="0">
                  <c:v>18</c:v>
                </c:pt>
                <c:pt idx="1">
                  <c:v>72</c:v>
                </c:pt>
                <c:pt idx="2">
                  <c:v>80</c:v>
                </c:pt>
                <c:pt idx="3">
                  <c:v>0</c:v>
                </c:pt>
              </c:numCache>
            </c:numRef>
          </c:val>
          <c:extLst>
            <c:ext xmlns:c16="http://schemas.microsoft.com/office/drawing/2014/chart" uri="{C3380CC4-5D6E-409C-BE32-E72D297353CC}">
              <c16:uniqueId val="{00000008-9C4D-4FCD-8DA0-12DED5C8B4A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647700</xdr:colOff>
      <xdr:row>0</xdr:row>
      <xdr:rowOff>0</xdr:rowOff>
    </xdr:from>
    <xdr:ext cx="3467100" cy="2181225"/>
    <xdr:graphicFrame macro="">
      <xdr:nvGraphicFramePr>
        <xdr:cNvPr id="2" name="Chart 1" title="Діаграма">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609600</xdr:colOff>
      <xdr:row>0</xdr:row>
      <xdr:rowOff>9525</xdr:rowOff>
    </xdr:from>
    <xdr:ext cx="3771900" cy="2238375"/>
    <xdr:graphicFrame macro="">
      <xdr:nvGraphicFramePr>
        <xdr:cNvPr id="3" name="Chart 2" title="Діаграма">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647700</xdr:colOff>
      <xdr:row>10</xdr:row>
      <xdr:rowOff>152400</xdr:rowOff>
    </xdr:from>
    <xdr:ext cx="3467100" cy="2181225"/>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V0PFFVpwYJavQgqVHlx-oQ1zKcQu2eXuC353DbQWBog/edit?usp=sharing" TargetMode="External"/><Relationship Id="rId7" Type="http://schemas.openxmlformats.org/officeDocument/2006/relationships/hyperlink" Target="https://qapart24izawojs.testrail.io/index.php?/suites/view/1&amp;group_by=cases:section_id&amp;group_order=asc&amp;display_deleted_cases=0&amp;group_id=224" TargetMode="External"/><Relationship Id="rId2" Type="http://schemas.openxmlformats.org/officeDocument/2006/relationships/hyperlink" Target="https://docs.google.com/document/d/1vvlilqngv0r1BDTz9_1qiUj7TVNmwXcPwmXub-q6ZhA/edit?usp=sharing" TargetMode="External"/><Relationship Id="rId1" Type="http://schemas.openxmlformats.org/officeDocument/2006/relationships/hyperlink" Target="https://huntd.tech/" TargetMode="External"/><Relationship Id="rId6" Type="http://schemas.openxmlformats.org/officeDocument/2006/relationships/hyperlink" Target="https://qapart24izawojs.testrail.io/index.php?/suites/view/1&amp;group_by=cases:section_id&amp;group_order=asc&amp;display_deleted_cases=0&amp;group_id=22" TargetMode="External"/><Relationship Id="rId5" Type="http://schemas.openxmlformats.org/officeDocument/2006/relationships/hyperlink" Target="https://qapart24iwojs.atlassian.net/jira/software/projects/HUN/boards/6/timeline?selectedIssue=HUN-35" TargetMode="External"/><Relationship Id="rId4" Type="http://schemas.openxmlformats.org/officeDocument/2006/relationships/hyperlink" Target="https://docs.google.com/spreadsheets/d/1TrcLdzZnSdeyXDIo2l_3hDBiS2t5srToIH4mPx8rbNI/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4"/>
  <sheetViews>
    <sheetView tabSelected="1" workbookViewId="0">
      <selection activeCell="D19" sqref="D19"/>
    </sheetView>
  </sheetViews>
  <sheetFormatPr defaultColWidth="12.6640625" defaultRowHeight="15.75" customHeight="1" x14ac:dyDescent="0.25"/>
  <cols>
    <col min="1" max="1" width="19.44140625" customWidth="1"/>
    <col min="2" max="2" width="21.33203125" customWidth="1"/>
    <col min="3" max="3" width="66.88671875" customWidth="1"/>
    <col min="4" max="4" width="39.33203125" customWidth="1"/>
    <col min="5" max="5" width="47.21875" customWidth="1"/>
  </cols>
  <sheetData>
    <row r="1" spans="1:5" ht="13.2" x14ac:dyDescent="0.25">
      <c r="A1" s="58" t="s">
        <v>0</v>
      </c>
      <c r="B1" s="53"/>
      <c r="C1" s="53"/>
      <c r="D1" s="53"/>
      <c r="E1" s="53"/>
    </row>
    <row r="2" spans="1:5" ht="13.8" x14ac:dyDescent="0.25">
      <c r="A2" s="1" t="s">
        <v>1</v>
      </c>
      <c r="B2" s="59" t="s">
        <v>2</v>
      </c>
      <c r="C2" s="38"/>
      <c r="D2" s="38"/>
      <c r="E2" s="39"/>
    </row>
    <row r="3" spans="1:5" ht="13.8" x14ac:dyDescent="0.25">
      <c r="A3" s="43" t="s">
        <v>3</v>
      </c>
      <c r="B3" s="42" t="s">
        <v>4</v>
      </c>
      <c r="C3" s="38"/>
      <c r="D3" s="38"/>
      <c r="E3" s="39"/>
    </row>
    <row r="4" spans="1:5" ht="41.4" x14ac:dyDescent="0.25">
      <c r="A4" s="44"/>
      <c r="B4" s="60" t="s">
        <v>5</v>
      </c>
      <c r="C4" s="73" t="s">
        <v>43</v>
      </c>
      <c r="D4" s="3" t="s">
        <v>6</v>
      </c>
      <c r="E4" s="3" t="s">
        <v>7</v>
      </c>
    </row>
    <row r="5" spans="1:5" ht="41.4" x14ac:dyDescent="0.25">
      <c r="A5" s="45"/>
      <c r="B5" s="45"/>
      <c r="C5" s="73" t="s">
        <v>44</v>
      </c>
      <c r="D5" s="3" t="s">
        <v>8</v>
      </c>
      <c r="E5" s="3" t="s">
        <v>9</v>
      </c>
    </row>
    <row r="6" spans="1:5" ht="54.75" customHeight="1" x14ac:dyDescent="0.25">
      <c r="A6" s="1" t="s">
        <v>10</v>
      </c>
      <c r="B6" s="37" t="s">
        <v>11</v>
      </c>
      <c r="C6" s="38"/>
      <c r="D6" s="38"/>
      <c r="E6" s="39"/>
    </row>
    <row r="7" spans="1:5" ht="13.2" x14ac:dyDescent="0.25">
      <c r="A7" s="43" t="s">
        <v>12</v>
      </c>
      <c r="B7" s="61" t="s">
        <v>13</v>
      </c>
      <c r="C7" s="40" t="s">
        <v>14</v>
      </c>
      <c r="D7" s="38"/>
      <c r="E7" s="39"/>
    </row>
    <row r="8" spans="1:5" ht="13.8" x14ac:dyDescent="0.25">
      <c r="A8" s="44"/>
      <c r="B8" s="45"/>
      <c r="C8" s="41" t="s">
        <v>15</v>
      </c>
      <c r="D8" s="38"/>
      <c r="E8" s="39"/>
    </row>
    <row r="9" spans="1:5" ht="13.8" x14ac:dyDescent="0.25">
      <c r="A9" s="44"/>
      <c r="B9" s="4" t="s">
        <v>16</v>
      </c>
      <c r="C9" s="42" t="s">
        <v>17</v>
      </c>
      <c r="D9" s="38"/>
      <c r="E9" s="39"/>
    </row>
    <row r="10" spans="1:5" ht="13.8" x14ac:dyDescent="0.25">
      <c r="A10" s="45"/>
      <c r="B10" s="4" t="s">
        <v>18</v>
      </c>
      <c r="C10" s="42" t="s">
        <v>19</v>
      </c>
      <c r="D10" s="38"/>
      <c r="E10" s="39"/>
    </row>
    <row r="11" spans="1:5" ht="13.8" x14ac:dyDescent="0.25">
      <c r="A11" s="1" t="s">
        <v>20</v>
      </c>
      <c r="B11" s="2" t="s">
        <v>21</v>
      </c>
      <c r="C11" s="5">
        <v>45441</v>
      </c>
      <c r="D11" s="2" t="s">
        <v>22</v>
      </c>
      <c r="E11" s="5">
        <v>45448</v>
      </c>
    </row>
    <row r="12" spans="1:5" ht="13.2" x14ac:dyDescent="0.25">
      <c r="A12" s="46" t="s">
        <v>23</v>
      </c>
      <c r="B12" s="49" t="s">
        <v>24</v>
      </c>
      <c r="C12" s="50"/>
      <c r="D12" s="50"/>
      <c r="E12" s="51"/>
    </row>
    <row r="13" spans="1:5" ht="13.2" x14ac:dyDescent="0.25">
      <c r="A13" s="47"/>
      <c r="B13" s="52" t="s">
        <v>25</v>
      </c>
      <c r="C13" s="53"/>
      <c r="D13" s="53"/>
      <c r="E13" s="54"/>
    </row>
    <row r="14" spans="1:5" ht="13.2" x14ac:dyDescent="0.25">
      <c r="A14" s="48"/>
      <c r="B14" s="55" t="s">
        <v>26</v>
      </c>
      <c r="C14" s="56"/>
      <c r="D14" s="56"/>
      <c r="E14" s="57"/>
    </row>
  </sheetData>
  <mergeCells count="16">
    <mergeCell ref="A12:A14"/>
    <mergeCell ref="B12:E12"/>
    <mergeCell ref="B13:E13"/>
    <mergeCell ref="B14:E14"/>
    <mergeCell ref="A1:E1"/>
    <mergeCell ref="B2:E2"/>
    <mergeCell ref="A3:A5"/>
    <mergeCell ref="B3:E3"/>
    <mergeCell ref="B4:B5"/>
    <mergeCell ref="B7:B8"/>
    <mergeCell ref="C10:E10"/>
    <mergeCell ref="B6:E6"/>
    <mergeCell ref="C7:E7"/>
    <mergeCell ref="C8:E8"/>
    <mergeCell ref="C9:E9"/>
    <mergeCell ref="A7:A10"/>
  </mergeCells>
  <hyperlinks>
    <hyperlink ref="B2" r:id="rId1" xr:uid="{00000000-0004-0000-0000-000000000000}"/>
    <hyperlink ref="C4" r:id="rId2" xr:uid="{00000000-0004-0000-0000-000001000000}"/>
    <hyperlink ref="D4" r:id="rId3" xr:uid="{00000000-0004-0000-0000-000002000000}"/>
    <hyperlink ref="E4" r:id="rId4" xr:uid="{00000000-0004-0000-0000-000003000000}"/>
    <hyperlink ref="C5" r:id="rId5" xr:uid="{00000000-0004-0000-0000-000004000000}"/>
    <hyperlink ref="D5" r:id="rId6" xr:uid="{00000000-0004-0000-0000-000005000000}"/>
    <hyperlink ref="E5" r:id="rId7"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35"/>
  <sheetViews>
    <sheetView workbookViewId="0"/>
  </sheetViews>
  <sheetFormatPr defaultColWidth="12.6640625" defaultRowHeight="15.75" customHeight="1" x14ac:dyDescent="0.25"/>
  <cols>
    <col min="1" max="1" width="4.21875" customWidth="1"/>
    <col min="2" max="2" width="31.77734375" customWidth="1"/>
    <col min="3" max="3" width="7.6640625" customWidth="1"/>
    <col min="4" max="4" width="8.77734375" customWidth="1"/>
    <col min="5" max="5" width="9.33203125" customWidth="1"/>
    <col min="6" max="6" width="8" customWidth="1"/>
    <col min="7" max="7" width="7.44140625" customWidth="1"/>
    <col min="9" max="9" width="8.21875" customWidth="1"/>
    <col min="10" max="10" width="5" customWidth="1"/>
    <col min="11" max="11" width="28.44140625" customWidth="1"/>
    <col min="12" max="12" width="7.33203125" customWidth="1"/>
    <col min="13" max="13" width="8.33203125" customWidth="1"/>
    <col min="14" max="14" width="8.109375" customWidth="1"/>
    <col min="15" max="15" width="7.6640625" customWidth="1"/>
    <col min="16" max="16" width="8.33203125" customWidth="1"/>
    <col min="19" max="19" width="34.44140625" customWidth="1"/>
    <col min="20" max="20" width="7.33203125" customWidth="1"/>
    <col min="21" max="21" width="7.77734375" customWidth="1"/>
    <col min="22" max="22" width="10" customWidth="1"/>
  </cols>
  <sheetData>
    <row r="1" spans="1:13" x14ac:dyDescent="0.25">
      <c r="A1" s="62" t="s">
        <v>27</v>
      </c>
      <c r="B1" s="38"/>
      <c r="C1" s="38"/>
      <c r="D1" s="39"/>
      <c r="J1" s="63" t="s">
        <v>28</v>
      </c>
      <c r="K1" s="38"/>
      <c r="L1" s="38"/>
      <c r="M1" s="39"/>
    </row>
    <row r="2" spans="1:13" x14ac:dyDescent="0.25">
      <c r="A2" s="64" t="s">
        <v>29</v>
      </c>
      <c r="B2" s="39"/>
      <c r="C2" s="7">
        <v>170</v>
      </c>
      <c r="D2" s="8">
        <v>1</v>
      </c>
      <c r="J2" s="65" t="s">
        <v>29</v>
      </c>
      <c r="K2" s="39"/>
      <c r="L2" s="7">
        <v>29</v>
      </c>
      <c r="M2" s="8">
        <v>1</v>
      </c>
    </row>
    <row r="3" spans="1:13" x14ac:dyDescent="0.25">
      <c r="A3" s="66" t="s">
        <v>30</v>
      </c>
      <c r="B3" s="39"/>
      <c r="C3" s="10">
        <v>146</v>
      </c>
      <c r="D3" s="11">
        <f>C3/C2</f>
        <v>0.85882352941176465</v>
      </c>
      <c r="J3" s="67" t="s">
        <v>30</v>
      </c>
      <c r="K3" s="39"/>
      <c r="L3" s="10">
        <v>20</v>
      </c>
      <c r="M3" s="11">
        <f>L3/L2</f>
        <v>0.68965517241379315</v>
      </c>
    </row>
    <row r="4" spans="1:13" x14ac:dyDescent="0.25">
      <c r="A4" s="71" t="s">
        <v>31</v>
      </c>
      <c r="B4" s="39"/>
      <c r="C4" s="12">
        <v>24</v>
      </c>
      <c r="D4" s="13">
        <f>C4/C2</f>
        <v>0.14117647058823529</v>
      </c>
      <c r="J4" s="68" t="s">
        <v>31</v>
      </c>
      <c r="K4" s="39"/>
      <c r="L4" s="12">
        <v>9</v>
      </c>
      <c r="M4" s="13">
        <f>L4/L2</f>
        <v>0.31034482758620691</v>
      </c>
    </row>
    <row r="5" spans="1:13" x14ac:dyDescent="0.25">
      <c r="J5" s="14"/>
    </row>
    <row r="6" spans="1:13" x14ac:dyDescent="0.25">
      <c r="J6" s="14"/>
    </row>
    <row r="7" spans="1:13" x14ac:dyDescent="0.25">
      <c r="J7" s="14"/>
    </row>
    <row r="8" spans="1:13" x14ac:dyDescent="0.25">
      <c r="J8" s="14"/>
    </row>
    <row r="9" spans="1:13" x14ac:dyDescent="0.25">
      <c r="J9" s="14"/>
    </row>
    <row r="10" spans="1:13" x14ac:dyDescent="0.25">
      <c r="J10" s="14"/>
    </row>
    <row r="11" spans="1:13" x14ac:dyDescent="0.25">
      <c r="J11" s="14"/>
    </row>
    <row r="12" spans="1:13" x14ac:dyDescent="0.25">
      <c r="A12" s="62" t="s">
        <v>32</v>
      </c>
      <c r="B12" s="38"/>
      <c r="C12" s="38"/>
      <c r="D12" s="15"/>
      <c r="J12" s="14"/>
    </row>
    <row r="13" spans="1:13" x14ac:dyDescent="0.25">
      <c r="A13" s="64" t="s">
        <v>33</v>
      </c>
      <c r="B13" s="39"/>
      <c r="C13" s="7">
        <v>18</v>
      </c>
      <c r="D13" s="8">
        <f t="shared" ref="D13:D16" si="0">C13*100%/SUM($C$13:$C$16)</f>
        <v>0.10588235294117647</v>
      </c>
      <c r="J13" s="14"/>
    </row>
    <row r="14" spans="1:13" x14ac:dyDescent="0.25">
      <c r="A14" s="66" t="s">
        <v>34</v>
      </c>
      <c r="B14" s="39"/>
      <c r="C14" s="16">
        <v>72</v>
      </c>
      <c r="D14" s="8">
        <f t="shared" si="0"/>
        <v>0.42352941176470588</v>
      </c>
      <c r="J14" s="14"/>
    </row>
    <row r="15" spans="1:13" x14ac:dyDescent="0.25">
      <c r="A15" s="71" t="s">
        <v>35</v>
      </c>
      <c r="B15" s="39"/>
      <c r="C15" s="16">
        <v>80</v>
      </c>
      <c r="D15" s="8">
        <f t="shared" si="0"/>
        <v>0.47058823529411764</v>
      </c>
      <c r="J15" s="14"/>
    </row>
    <row r="16" spans="1:13" x14ac:dyDescent="0.25">
      <c r="A16" s="64" t="s">
        <v>36</v>
      </c>
      <c r="B16" s="39"/>
      <c r="C16" s="17">
        <v>0</v>
      </c>
      <c r="D16" s="8">
        <f t="shared" si="0"/>
        <v>0</v>
      </c>
      <c r="J16" s="14"/>
    </row>
    <row r="17" spans="1:16" x14ac:dyDescent="0.25">
      <c r="J17" s="14"/>
    </row>
    <row r="18" spans="1:16" x14ac:dyDescent="0.25">
      <c r="J18" s="14"/>
    </row>
    <row r="19" spans="1:16" x14ac:dyDescent="0.25">
      <c r="J19" s="14"/>
    </row>
    <row r="20" spans="1:16" x14ac:dyDescent="0.25">
      <c r="J20" s="14"/>
    </row>
    <row r="21" spans="1:16" x14ac:dyDescent="0.25">
      <c r="J21" s="14"/>
    </row>
    <row r="22" spans="1:16" x14ac:dyDescent="0.25">
      <c r="J22" s="14"/>
    </row>
    <row r="23" spans="1:16" x14ac:dyDescent="0.25">
      <c r="J23" s="14"/>
    </row>
    <row r="24" spans="1:16" x14ac:dyDescent="0.25">
      <c r="J24" s="14"/>
    </row>
    <row r="25" spans="1:16" ht="15.75" customHeight="1" x14ac:dyDescent="0.3">
      <c r="A25" s="69" t="s">
        <v>37</v>
      </c>
      <c r="B25" s="53"/>
      <c r="C25" s="53"/>
      <c r="D25" s="53"/>
      <c r="E25" s="53"/>
      <c r="F25" s="53"/>
      <c r="G25" s="53"/>
      <c r="J25" s="72" t="s">
        <v>38</v>
      </c>
      <c r="K25" s="53"/>
      <c r="L25" s="53"/>
      <c r="M25" s="53"/>
      <c r="N25" s="53"/>
      <c r="O25" s="53"/>
      <c r="P25" s="53"/>
    </row>
    <row r="26" spans="1:16" x14ac:dyDescent="0.25">
      <c r="A26" s="18" t="s">
        <v>39</v>
      </c>
      <c r="B26" s="19" t="s">
        <v>40</v>
      </c>
      <c r="C26" s="19" t="s">
        <v>41</v>
      </c>
      <c r="D26" s="70" t="s">
        <v>30</v>
      </c>
      <c r="E26" s="51"/>
      <c r="F26" s="70" t="s">
        <v>31</v>
      </c>
      <c r="G26" s="51"/>
      <c r="J26" s="20" t="s">
        <v>39</v>
      </c>
      <c r="K26" s="19" t="s">
        <v>40</v>
      </c>
      <c r="L26" s="19" t="s">
        <v>41</v>
      </c>
      <c r="M26" s="70" t="s">
        <v>30</v>
      </c>
      <c r="N26" s="51"/>
      <c r="O26" s="70" t="s">
        <v>31</v>
      </c>
      <c r="P26" s="51"/>
    </row>
    <row r="27" spans="1:16" ht="13.2" x14ac:dyDescent="0.25">
      <c r="A27" s="6">
        <v>1</v>
      </c>
      <c r="B27" s="21"/>
      <c r="C27" s="22">
        <v>20</v>
      </c>
      <c r="D27" s="23">
        <v>15</v>
      </c>
      <c r="E27" s="24">
        <f t="shared" ref="E27:E35" si="1">D27*100%/C27</f>
        <v>0.75</v>
      </c>
      <c r="F27" s="7">
        <v>5</v>
      </c>
      <c r="G27" s="25">
        <f t="shared" ref="G27:G35" si="2">F27*100%/C27</f>
        <v>0.25</v>
      </c>
      <c r="J27" s="9">
        <v>1</v>
      </c>
      <c r="K27" s="21"/>
      <c r="L27" s="22">
        <v>20</v>
      </c>
      <c r="M27" s="23">
        <v>30</v>
      </c>
      <c r="N27" s="24">
        <f t="shared" ref="N27:N35" si="3">M27*100%/L27</f>
        <v>1.5</v>
      </c>
      <c r="O27" s="7">
        <v>9</v>
      </c>
      <c r="P27" s="25">
        <f t="shared" ref="P27:P35" si="4">O27*100%/L27</f>
        <v>0.45</v>
      </c>
    </row>
    <row r="28" spans="1:16" ht="13.2" x14ac:dyDescent="0.25">
      <c r="A28" s="6">
        <v>2</v>
      </c>
      <c r="B28" s="26"/>
      <c r="C28" s="27">
        <v>20</v>
      </c>
      <c r="D28" s="28">
        <v>10</v>
      </c>
      <c r="E28" s="24">
        <f t="shared" si="1"/>
        <v>0.5</v>
      </c>
      <c r="F28" s="29">
        <v>10</v>
      </c>
      <c r="G28" s="25">
        <f t="shared" si="2"/>
        <v>0.5</v>
      </c>
      <c r="J28" s="9">
        <v>2</v>
      </c>
      <c r="K28" s="26"/>
      <c r="L28" s="27">
        <v>30</v>
      </c>
      <c r="M28" s="28">
        <v>25</v>
      </c>
      <c r="N28" s="24">
        <f t="shared" si="3"/>
        <v>0.83333333333333337</v>
      </c>
      <c r="O28" s="29">
        <v>2</v>
      </c>
      <c r="P28" s="25">
        <f t="shared" si="4"/>
        <v>6.6666666666666666E-2</v>
      </c>
    </row>
    <row r="29" spans="1:16" ht="13.2" x14ac:dyDescent="0.25">
      <c r="A29" s="6">
        <v>3</v>
      </c>
      <c r="B29" s="26"/>
      <c r="C29" s="27">
        <v>20</v>
      </c>
      <c r="D29" s="28">
        <v>19</v>
      </c>
      <c r="E29" s="24">
        <f t="shared" si="1"/>
        <v>0.95</v>
      </c>
      <c r="F29" s="29">
        <v>1</v>
      </c>
      <c r="G29" s="25">
        <f t="shared" si="2"/>
        <v>0.05</v>
      </c>
      <c r="J29" s="9">
        <v>3</v>
      </c>
      <c r="K29" s="26"/>
      <c r="L29" s="27">
        <v>40</v>
      </c>
      <c r="M29" s="28">
        <v>25</v>
      </c>
      <c r="N29" s="24">
        <f t="shared" si="3"/>
        <v>0.625</v>
      </c>
      <c r="O29" s="29">
        <v>3</v>
      </c>
      <c r="P29" s="25">
        <f t="shared" si="4"/>
        <v>7.4999999999999997E-2</v>
      </c>
    </row>
    <row r="30" spans="1:16" ht="13.2" x14ac:dyDescent="0.25">
      <c r="A30" s="6">
        <v>4</v>
      </c>
      <c r="B30" s="26"/>
      <c r="C30" s="27">
        <v>20</v>
      </c>
      <c r="D30" s="28">
        <v>9</v>
      </c>
      <c r="E30" s="24">
        <f t="shared" si="1"/>
        <v>0.45</v>
      </c>
      <c r="F30" s="29">
        <v>11</v>
      </c>
      <c r="G30" s="25">
        <f t="shared" si="2"/>
        <v>0.55000000000000004</v>
      </c>
      <c r="J30" s="9">
        <v>4</v>
      </c>
      <c r="K30" s="26"/>
      <c r="L30" s="27">
        <v>30</v>
      </c>
      <c r="M30" s="28">
        <v>15</v>
      </c>
      <c r="N30" s="24">
        <f t="shared" si="3"/>
        <v>0.5</v>
      </c>
      <c r="O30" s="29">
        <v>3</v>
      </c>
      <c r="P30" s="25">
        <f t="shared" si="4"/>
        <v>0.1</v>
      </c>
    </row>
    <row r="31" spans="1:16" ht="13.2" x14ac:dyDescent="0.25">
      <c r="A31" s="6">
        <v>5</v>
      </c>
      <c r="B31" s="26"/>
      <c r="C31" s="27">
        <v>20</v>
      </c>
      <c r="D31" s="28">
        <v>12</v>
      </c>
      <c r="E31" s="24">
        <f t="shared" si="1"/>
        <v>0.6</v>
      </c>
      <c r="F31" s="29">
        <v>8</v>
      </c>
      <c r="G31" s="25">
        <f t="shared" si="2"/>
        <v>0.4</v>
      </c>
      <c r="J31" s="9">
        <v>5</v>
      </c>
      <c r="K31" s="26"/>
      <c r="L31" s="27">
        <v>20</v>
      </c>
      <c r="M31" s="28">
        <v>15</v>
      </c>
      <c r="N31" s="24">
        <f t="shared" si="3"/>
        <v>0.75</v>
      </c>
      <c r="O31" s="29">
        <v>3</v>
      </c>
      <c r="P31" s="25">
        <f t="shared" si="4"/>
        <v>0.15</v>
      </c>
    </row>
    <row r="32" spans="1:16" ht="13.2" x14ac:dyDescent="0.25">
      <c r="A32" s="6">
        <v>6</v>
      </c>
      <c r="B32" s="26"/>
      <c r="C32" s="27">
        <v>10</v>
      </c>
      <c r="D32" s="28">
        <v>9</v>
      </c>
      <c r="E32" s="24">
        <f t="shared" si="1"/>
        <v>0.9</v>
      </c>
      <c r="F32" s="29">
        <v>1</v>
      </c>
      <c r="G32" s="25">
        <f t="shared" si="2"/>
        <v>0.1</v>
      </c>
      <c r="J32" s="9">
        <v>6</v>
      </c>
      <c r="K32" s="26"/>
      <c r="L32" s="27">
        <v>10</v>
      </c>
      <c r="M32" s="28">
        <v>20</v>
      </c>
      <c r="N32" s="24">
        <f t="shared" si="3"/>
        <v>2</v>
      </c>
      <c r="O32" s="29">
        <v>2</v>
      </c>
      <c r="P32" s="25">
        <f t="shared" si="4"/>
        <v>0.2</v>
      </c>
    </row>
    <row r="33" spans="1:16" ht="13.2" x14ac:dyDescent="0.25">
      <c r="A33" s="6">
        <v>7</v>
      </c>
      <c r="B33" s="26"/>
      <c r="C33" s="27">
        <v>20</v>
      </c>
      <c r="D33" s="28">
        <v>6</v>
      </c>
      <c r="E33" s="24">
        <f t="shared" si="1"/>
        <v>0.3</v>
      </c>
      <c r="F33" s="29">
        <v>14</v>
      </c>
      <c r="G33" s="25">
        <f t="shared" si="2"/>
        <v>0.7</v>
      </c>
      <c r="J33" s="9">
        <v>7</v>
      </c>
      <c r="K33" s="26"/>
      <c r="L33" s="27">
        <v>10</v>
      </c>
      <c r="M33" s="28">
        <v>10</v>
      </c>
      <c r="N33" s="24">
        <f t="shared" si="3"/>
        <v>1</v>
      </c>
      <c r="O33" s="29">
        <v>1</v>
      </c>
      <c r="P33" s="25">
        <f t="shared" si="4"/>
        <v>0.1</v>
      </c>
    </row>
    <row r="34" spans="1:16" ht="13.2" x14ac:dyDescent="0.25">
      <c r="A34" s="6">
        <v>8</v>
      </c>
      <c r="B34" s="30"/>
      <c r="C34" s="31">
        <v>20</v>
      </c>
      <c r="D34" s="32">
        <v>20</v>
      </c>
      <c r="E34" s="24">
        <f t="shared" si="1"/>
        <v>1</v>
      </c>
      <c r="F34" s="17">
        <v>0</v>
      </c>
      <c r="G34" s="25">
        <f t="shared" si="2"/>
        <v>0</v>
      </c>
      <c r="J34" s="9">
        <v>8</v>
      </c>
      <c r="K34" s="30"/>
      <c r="L34" s="31">
        <v>10</v>
      </c>
      <c r="M34" s="32">
        <v>6</v>
      </c>
      <c r="N34" s="24">
        <f t="shared" si="3"/>
        <v>0.6</v>
      </c>
      <c r="O34" s="17">
        <v>1</v>
      </c>
      <c r="P34" s="25">
        <f t="shared" si="4"/>
        <v>0.1</v>
      </c>
    </row>
    <row r="35" spans="1:16" ht="13.2" x14ac:dyDescent="0.25">
      <c r="A35" s="27"/>
      <c r="B35" s="33" t="s">
        <v>42</v>
      </c>
      <c r="C35" s="33">
        <f t="shared" ref="C35:D35" si="5">SUM(C27:C34)</f>
        <v>150</v>
      </c>
      <c r="D35" s="33">
        <f t="shared" si="5"/>
        <v>100</v>
      </c>
      <c r="E35" s="34">
        <f t="shared" si="1"/>
        <v>0.66666666666666663</v>
      </c>
      <c r="F35" s="33">
        <f>SUM(F27:F34)</f>
        <v>50</v>
      </c>
      <c r="G35" s="35">
        <f t="shared" si="2"/>
        <v>0.33333333333333331</v>
      </c>
      <c r="J35" s="36"/>
      <c r="K35" s="33" t="s">
        <v>42</v>
      </c>
      <c r="L35" s="33">
        <f t="shared" ref="L35:M35" si="6">SUM(L27:L34)</f>
        <v>170</v>
      </c>
      <c r="M35" s="33">
        <f t="shared" si="6"/>
        <v>146</v>
      </c>
      <c r="N35" s="34">
        <f t="shared" si="3"/>
        <v>0.85882352941176465</v>
      </c>
      <c r="O35" s="33">
        <f>SUM(O27:O34)</f>
        <v>24</v>
      </c>
      <c r="P35" s="35">
        <f t="shared" si="4"/>
        <v>0.14117647058823529</v>
      </c>
    </row>
  </sheetData>
  <mergeCells count="19">
    <mergeCell ref="O26:P26"/>
    <mergeCell ref="A4:B4"/>
    <mergeCell ref="A12:C12"/>
    <mergeCell ref="A13:B13"/>
    <mergeCell ref="A14:B14"/>
    <mergeCell ref="A15:B15"/>
    <mergeCell ref="A16:B16"/>
    <mergeCell ref="J25:P25"/>
    <mergeCell ref="J4:K4"/>
    <mergeCell ref="A25:G25"/>
    <mergeCell ref="D26:E26"/>
    <mergeCell ref="F26:G26"/>
    <mergeCell ref="M26:N26"/>
    <mergeCell ref="A1:D1"/>
    <mergeCell ref="J1:M1"/>
    <mergeCell ref="A2:B2"/>
    <mergeCell ref="J2:K2"/>
    <mergeCell ref="A3:B3"/>
    <mergeCell ref="J3:K3"/>
  </mergeCells>
  <conditionalFormatting sqref="A13:B13">
    <cfRule type="notContainsBlanks" dxfId="10" priority="8">
      <formula>LEN(TRIM(A13))&gt;0</formula>
    </cfRule>
  </conditionalFormatting>
  <conditionalFormatting sqref="A14:B14">
    <cfRule type="notContainsBlanks" dxfId="9" priority="9">
      <formula>LEN(TRIM(A14))&gt;0</formula>
    </cfRule>
  </conditionalFormatting>
  <conditionalFormatting sqref="A15:B15">
    <cfRule type="notContainsBlanks" dxfId="8" priority="10">
      <formula>LEN(TRIM(A15))&gt;0</formula>
    </cfRule>
  </conditionalFormatting>
  <conditionalFormatting sqref="A16:B16">
    <cfRule type="notContainsBlanks" dxfId="7" priority="11">
      <formula>LEN(TRIM(A16))&gt;0</formula>
    </cfRule>
  </conditionalFormatting>
  <conditionalFormatting sqref="D2 D4 G27:G34 P27:P34 E27:E35 N27:N35">
    <cfRule type="cellIs" dxfId="6" priority="1" operator="equal">
      <formula>"0%"</formula>
    </cfRule>
    <cfRule type="cellIs" dxfId="5" priority="2" operator="greaterThan">
      <formula>"80%"</formula>
    </cfRule>
    <cfRule type="cellIs" dxfId="4" priority="3" operator="greaterThan">
      <formula>"70%"</formula>
    </cfRule>
  </conditionalFormatting>
  <conditionalFormatting sqref="D2 D4 G27:G35 P27:P35">
    <cfRule type="cellIs" dxfId="3" priority="4" operator="equal">
      <formula>"0%"</formula>
    </cfRule>
    <cfRule type="cellIs" dxfId="2" priority="5" operator="between">
      <formula>"1%"</formula>
      <formula>"10%"</formula>
    </cfRule>
    <cfRule type="cellIs" dxfId="1" priority="6" operator="between">
      <formula>"11%"</formula>
      <formula>"25%"</formula>
    </cfRule>
    <cfRule type="cellIs" dxfId="0" priority="7" operator="greaterThanOrEqual">
      <formula>"25%"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Test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Izabela Wójs</cp:lastModifiedBy>
  <dcterms:modified xsi:type="dcterms:W3CDTF">2024-07-14T12:42:15Z</dcterms:modified>
</cp:coreProperties>
</file>