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R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  <comment ref="T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</commentList>
</comments>
</file>

<file path=xl/sharedStrings.xml><?xml version="1.0" encoding="utf-8"?>
<sst xmlns="http://schemas.openxmlformats.org/spreadsheetml/2006/main" count="1324" uniqueCount="924">
  <si>
    <t>ID</t>
  </si>
  <si>
    <t>所属地图</t>
  </si>
  <si>
    <t>Layer</t>
  </si>
  <si>
    <t>名称</t>
  </si>
  <si>
    <t>攻击</t>
  </si>
  <si>
    <t>防御</t>
  </si>
  <si>
    <t>生命</t>
  </si>
  <si>
    <t>DamageIncrea</t>
  </si>
  <si>
    <t>DamageResist</t>
  </si>
  <si>
    <t>CritRate</t>
  </si>
  <si>
    <t>CritDamage</t>
  </si>
  <si>
    <t>Miss</t>
  </si>
  <si>
    <t>Accuracy</t>
  </si>
  <si>
    <t>经验</t>
  </si>
  <si>
    <t>掉落金币</t>
  </si>
  <si>
    <t>地图Id掉落</t>
  </si>
  <si>
    <t>掉落概率列表</t>
  </si>
  <si>
    <t>模型</t>
  </si>
  <si>
    <t>Id</t>
  </si>
  <si>
    <t>MapId</t>
  </si>
  <si>
    <t>Name</t>
  </si>
  <si>
    <t>PhyAttr</t>
  </si>
  <si>
    <t>Def</t>
  </si>
  <si>
    <t>HP</t>
  </si>
  <si>
    <t>Exp</t>
  </si>
  <si>
    <t>Gold</t>
  </si>
  <si>
    <t>DropIdList</t>
  </si>
  <si>
    <t>DropRateList</t>
  </si>
  <si>
    <t>ModelType</t>
  </si>
  <si>
    <t>int</t>
  </si>
  <si>
    <t>string</t>
  </si>
  <si>
    <t>long</t>
  </si>
  <si>
    <t>int[]</t>
  </si>
  <si>
    <t>10000</t>
  </si>
  <si>
    <t>1000</t>
  </si>
  <si>
    <t>鸡王</t>
  </si>
  <si>
    <t>50000</t>
  </si>
  <si>
    <t>90</t>
  </si>
  <si>
    <t>10001</t>
  </si>
  <si>
    <t>1001</t>
  </si>
  <si>
    <t>鹿王</t>
  </si>
  <si>
    <t>2500</t>
  </si>
  <si>
    <t>500</t>
  </si>
  <si>
    <t>250000</t>
  </si>
  <si>
    <t>45</t>
  </si>
  <si>
    <t>10002</t>
  </si>
  <si>
    <t>1002</t>
  </si>
  <si>
    <t>稻草人王</t>
  </si>
  <si>
    <t>2000</t>
  </si>
  <si>
    <t>1000000</t>
  </si>
  <si>
    <t>200000</t>
  </si>
  <si>
    <t>30</t>
  </si>
  <si>
    <t>10003</t>
  </si>
  <si>
    <t>1003</t>
  </si>
  <si>
    <t>钉耙猫王</t>
  </si>
  <si>
    <t>25000</t>
  </si>
  <si>
    <t>5000</t>
  </si>
  <si>
    <t>2500000</t>
  </si>
  <si>
    <t>500000</t>
  </si>
  <si>
    <t>22</t>
  </si>
  <si>
    <t>10004</t>
  </si>
  <si>
    <t>1004</t>
  </si>
  <si>
    <t>食人花王</t>
  </si>
  <si>
    <t>5000000</t>
  </si>
  <si>
    <t>18</t>
  </si>
  <si>
    <t>10005</t>
  </si>
  <si>
    <t>1005</t>
  </si>
  <si>
    <t>雪王</t>
  </si>
  <si>
    <t>70000</t>
  </si>
  <si>
    <t>14000</t>
  </si>
  <si>
    <t>7000000</t>
  </si>
  <si>
    <t>3000000</t>
  </si>
  <si>
    <t>15</t>
  </si>
  <si>
    <t>10006</t>
  </si>
  <si>
    <t>1006</t>
  </si>
  <si>
    <t>巨型蝙蝠</t>
  </si>
  <si>
    <t>95000</t>
  </si>
  <si>
    <t>19000</t>
  </si>
  <si>
    <t>9500000</t>
  </si>
  <si>
    <t>6000000</t>
  </si>
  <si>
    <t>12</t>
  </si>
  <si>
    <t>10007</t>
  </si>
  <si>
    <t>1007</t>
  </si>
  <si>
    <t>骷髅王</t>
  </si>
  <si>
    <t>135000</t>
  </si>
  <si>
    <t>27000</t>
  </si>
  <si>
    <t>13500000</t>
  </si>
  <si>
    <t>10000000</t>
  </si>
  <si>
    <t>11</t>
  </si>
  <si>
    <t>10008</t>
  </si>
  <si>
    <t>1008</t>
  </si>
  <si>
    <t>尸王</t>
  </si>
  <si>
    <t>195000</t>
  </si>
  <si>
    <t>39000</t>
  </si>
  <si>
    <t>19500000</t>
  </si>
  <si>
    <t>15000000</t>
  </si>
  <si>
    <t>10</t>
  </si>
  <si>
    <t>10009</t>
  </si>
  <si>
    <t>1009</t>
  </si>
  <si>
    <t>蛇王</t>
  </si>
  <si>
    <t>275000</t>
  </si>
  <si>
    <t>55000</t>
  </si>
  <si>
    <t>27500000</t>
  </si>
  <si>
    <t>21000000</t>
  </si>
  <si>
    <t>9</t>
  </si>
  <si>
    <t>10010</t>
  </si>
  <si>
    <t>1010</t>
  </si>
  <si>
    <t>狼王</t>
  </si>
  <si>
    <t>385000</t>
  </si>
  <si>
    <t>77000</t>
  </si>
  <si>
    <t>38500000</t>
  </si>
  <si>
    <t>28000000</t>
  </si>
  <si>
    <t>8</t>
  </si>
  <si>
    <t>10011</t>
  </si>
  <si>
    <t>1011</t>
  </si>
  <si>
    <t>巨型沙虫</t>
  </si>
  <si>
    <t>540000</t>
  </si>
  <si>
    <t>108000</t>
  </si>
  <si>
    <t>54000000</t>
  </si>
  <si>
    <t>36000000</t>
  </si>
  <si>
    <t>7</t>
  </si>
  <si>
    <t>10012</t>
  </si>
  <si>
    <t>1012</t>
  </si>
  <si>
    <t>鹰王</t>
  </si>
  <si>
    <t>765000</t>
  </si>
  <si>
    <t>153000</t>
  </si>
  <si>
    <t>76500000</t>
  </si>
  <si>
    <t>45000000</t>
  </si>
  <si>
    <t>6</t>
  </si>
  <si>
    <t>10013</t>
  </si>
  <si>
    <t>1013</t>
  </si>
  <si>
    <t>巨型多角虫</t>
  </si>
  <si>
    <t>1075000</t>
  </si>
  <si>
    <t>215000</t>
  </si>
  <si>
    <t>107500000</t>
  </si>
  <si>
    <t>55000000</t>
  </si>
  <si>
    <t>10014</t>
  </si>
  <si>
    <t>1014</t>
  </si>
  <si>
    <t>变异蜈蚣</t>
  </si>
  <si>
    <t>1515000</t>
  </si>
  <si>
    <t>303000</t>
  </si>
  <si>
    <t>151500000</t>
  </si>
  <si>
    <t>66000000</t>
  </si>
  <si>
    <t>10015</t>
  </si>
  <si>
    <t>1015</t>
  </si>
  <si>
    <t>变异钳虫</t>
  </si>
  <si>
    <t>2130000</t>
  </si>
  <si>
    <t>426000</t>
  </si>
  <si>
    <t>213000000</t>
  </si>
  <si>
    <t>78000000</t>
  </si>
  <si>
    <t>5</t>
  </si>
  <si>
    <t>10016</t>
  </si>
  <si>
    <t>1016</t>
  </si>
  <si>
    <t>触龙神</t>
  </si>
  <si>
    <t>2995000</t>
  </si>
  <si>
    <t>599000</t>
  </si>
  <si>
    <t>299500000</t>
  </si>
  <si>
    <t>91000000</t>
  </si>
  <si>
    <t>10017</t>
  </si>
  <si>
    <t>1017</t>
  </si>
  <si>
    <t>白野猪</t>
  </si>
  <si>
    <t>4215000</t>
  </si>
  <si>
    <t>843000</t>
  </si>
  <si>
    <t>421500000</t>
  </si>
  <si>
    <t>105000000</t>
  </si>
  <si>
    <t>10018</t>
  </si>
  <si>
    <t>1018</t>
  </si>
  <si>
    <t>猪王</t>
  </si>
  <si>
    <t>5900000</t>
  </si>
  <si>
    <t>1180000</t>
  </si>
  <si>
    <t>590000000</t>
  </si>
  <si>
    <t>120000000</t>
  </si>
  <si>
    <t>10019</t>
  </si>
  <si>
    <t>1019</t>
  </si>
  <si>
    <t>邪恶蝎蛇</t>
  </si>
  <si>
    <t>8300000</t>
  </si>
  <si>
    <t>1660000</t>
  </si>
  <si>
    <t>830000000</t>
  </si>
  <si>
    <t>136000000</t>
  </si>
  <si>
    <t>10020</t>
  </si>
  <si>
    <t>1020</t>
  </si>
  <si>
    <t>沃玛教主</t>
  </si>
  <si>
    <t>11700000</t>
  </si>
  <si>
    <t>2340000</t>
  </si>
  <si>
    <t>1170000000</t>
  </si>
  <si>
    <t>175950000</t>
  </si>
  <si>
    <t>10021</t>
  </si>
  <si>
    <t>1021</t>
  </si>
  <si>
    <t>沃玛教皇</t>
  </si>
  <si>
    <t>16500000</t>
  </si>
  <si>
    <t>3300000</t>
  </si>
  <si>
    <t>1650000000</t>
  </si>
  <si>
    <t>222300000</t>
  </si>
  <si>
    <t>10022</t>
  </si>
  <si>
    <t>1022</t>
  </si>
  <si>
    <t>祖玛教主</t>
  </si>
  <si>
    <t>23200000</t>
  </si>
  <si>
    <t>4640000</t>
  </si>
  <si>
    <t>2320000000</t>
  </si>
  <si>
    <t>275500000</t>
  </si>
  <si>
    <t>10023</t>
  </si>
  <si>
    <t>1023</t>
  </si>
  <si>
    <t>祖玛教皇</t>
  </si>
  <si>
    <t>32600000</t>
  </si>
  <si>
    <t>6520000</t>
  </si>
  <si>
    <t>3260000000</t>
  </si>
  <si>
    <t>336000000</t>
  </si>
  <si>
    <t>10024</t>
  </si>
  <si>
    <t>1024</t>
  </si>
  <si>
    <t>虹魔猪王</t>
  </si>
  <si>
    <t>45900000</t>
  </si>
  <si>
    <t>9180000</t>
  </si>
  <si>
    <t>4590000000</t>
  </si>
  <si>
    <t>404250000</t>
  </si>
  <si>
    <t>10025</t>
  </si>
  <si>
    <t>1025</t>
  </si>
  <si>
    <t>千年妖王</t>
  </si>
  <si>
    <t>64550000</t>
  </si>
  <si>
    <t>12910000</t>
  </si>
  <si>
    <t>6455000000</t>
  </si>
  <si>
    <t>480700000</t>
  </si>
  <si>
    <t>10026</t>
  </si>
  <si>
    <t>1026</t>
  </si>
  <si>
    <t>虹魔教主</t>
  </si>
  <si>
    <t>90800000</t>
  </si>
  <si>
    <t>18160000</t>
  </si>
  <si>
    <t>9080000000</t>
  </si>
  <si>
    <t>565800000</t>
  </si>
  <si>
    <t>10027</t>
  </si>
  <si>
    <t>1027</t>
  </si>
  <si>
    <t>恶灵尸王</t>
  </si>
  <si>
    <t>127750000</t>
  </si>
  <si>
    <t>25550000</t>
  </si>
  <si>
    <t>12775000000</t>
  </si>
  <si>
    <t>660000000</t>
  </si>
  <si>
    <t>10028</t>
  </si>
  <si>
    <t>1028</t>
  </si>
  <si>
    <t>黄泉教主</t>
  </si>
  <si>
    <t>179650000</t>
  </si>
  <si>
    <t>35930000</t>
  </si>
  <si>
    <t>17965000000</t>
  </si>
  <si>
    <t>763749999</t>
  </si>
  <si>
    <t>10029</t>
  </si>
  <si>
    <t>1029</t>
  </si>
  <si>
    <t>牛魔王</t>
  </si>
  <si>
    <t>252700000</t>
  </si>
  <si>
    <t>50540000</t>
  </si>
  <si>
    <t>25270000000</t>
  </si>
  <si>
    <t>877500000</t>
  </si>
  <si>
    <t>10030</t>
  </si>
  <si>
    <t>1030</t>
  </si>
  <si>
    <t>双头金刚</t>
  </si>
  <si>
    <t>355450000</t>
  </si>
  <si>
    <t>71090000</t>
  </si>
  <si>
    <t>35545000000</t>
  </si>
  <si>
    <t>1001700000</t>
  </si>
  <si>
    <t>10031</t>
  </si>
  <si>
    <t>1031</t>
  </si>
  <si>
    <t>双头巨人</t>
  </si>
  <si>
    <t>500000000</t>
  </si>
  <si>
    <t>100000000</t>
  </si>
  <si>
    <t>50000000000</t>
  </si>
  <si>
    <t>1136800000</t>
  </si>
  <si>
    <t>10032</t>
  </si>
  <si>
    <t>1032</t>
  </si>
  <si>
    <t>赤月恶魔</t>
  </si>
  <si>
    <t>703250000</t>
  </si>
  <si>
    <t>140650000</t>
  </si>
  <si>
    <t>70325000000</t>
  </si>
  <si>
    <t>1283250000</t>
  </si>
  <si>
    <t>10033</t>
  </si>
  <si>
    <t>1033</t>
  </si>
  <si>
    <t>魔龙教主</t>
  </si>
  <si>
    <t>989150000</t>
  </si>
  <si>
    <t>197830000</t>
  </si>
  <si>
    <t>98915000000</t>
  </si>
  <si>
    <t>1441500000</t>
  </si>
  <si>
    <t>10034</t>
  </si>
  <si>
    <t>1034</t>
  </si>
  <si>
    <t>火龙神</t>
  </si>
  <si>
    <t>1391250000</t>
  </si>
  <si>
    <t>278250000</t>
  </si>
  <si>
    <t>139125000000</t>
  </si>
  <si>
    <t>1612000000</t>
  </si>
  <si>
    <t>10035</t>
  </si>
  <si>
    <t>1035</t>
  </si>
  <si>
    <t>幻影鸡王</t>
  </si>
  <si>
    <t>1956850000</t>
  </si>
  <si>
    <t>391370000</t>
  </si>
  <si>
    <t>195685000000</t>
  </si>
  <si>
    <t>1795200000</t>
  </si>
  <si>
    <t>10036</t>
  </si>
  <si>
    <t>1036</t>
  </si>
  <si>
    <t>幻影鹿王</t>
  </si>
  <si>
    <t>2752350000</t>
  </si>
  <si>
    <t>550470000</t>
  </si>
  <si>
    <t>275235000000</t>
  </si>
  <si>
    <t>1991550000</t>
  </si>
  <si>
    <t>10037</t>
  </si>
  <si>
    <t>1037</t>
  </si>
  <si>
    <t>幻影草王</t>
  </si>
  <si>
    <t>3871300000</t>
  </si>
  <si>
    <t>774260000</t>
  </si>
  <si>
    <t>387130000000</t>
  </si>
  <si>
    <t>2201500000</t>
  </si>
  <si>
    <t>10038</t>
  </si>
  <si>
    <t>1038</t>
  </si>
  <si>
    <t>幻影猫王</t>
  </si>
  <si>
    <t>5445100000</t>
  </si>
  <si>
    <t>1089020000</t>
  </si>
  <si>
    <t>544510000000</t>
  </si>
  <si>
    <t>2425500000</t>
  </si>
  <si>
    <t>10039</t>
  </si>
  <si>
    <t>1039</t>
  </si>
  <si>
    <t>幻影花王</t>
  </si>
  <si>
    <t>7658700000</t>
  </si>
  <si>
    <t>1531740000</t>
  </si>
  <si>
    <t>765870000000</t>
  </si>
  <si>
    <t>2664000000</t>
  </si>
  <si>
    <t>10040</t>
  </si>
  <si>
    <t>1040</t>
  </si>
  <si>
    <t>幻影雪王</t>
  </si>
  <si>
    <t>10772150000</t>
  </si>
  <si>
    <t>2154430000</t>
  </si>
  <si>
    <t>1077215000000</t>
  </si>
  <si>
    <t>3071000000</t>
  </si>
  <si>
    <t>10041</t>
  </si>
  <si>
    <t>1041</t>
  </si>
  <si>
    <t>幻影蝠王</t>
  </si>
  <si>
    <t>15151350000</t>
  </si>
  <si>
    <t>3030270000</t>
  </si>
  <si>
    <t>1515135000000</t>
  </si>
  <si>
    <t>3508800000</t>
  </si>
  <si>
    <t>10042</t>
  </si>
  <si>
    <t>1042</t>
  </si>
  <si>
    <t>幻影骷髅王</t>
  </si>
  <si>
    <t>21310750000</t>
  </si>
  <si>
    <t>4262150000</t>
  </si>
  <si>
    <t>2131075000000</t>
  </si>
  <si>
    <t>3978299999</t>
  </si>
  <si>
    <t>10043</t>
  </si>
  <si>
    <t>1043</t>
  </si>
  <si>
    <t>幻影尸王</t>
  </si>
  <si>
    <t>29974200000</t>
  </si>
  <si>
    <t>5994840000</t>
  </si>
  <si>
    <t>2997420000000</t>
  </si>
  <si>
    <t>4480400000</t>
  </si>
  <si>
    <t>10044</t>
  </si>
  <si>
    <t>1044</t>
  </si>
  <si>
    <t>幻影蛇王</t>
  </si>
  <si>
    <t>42159500000</t>
  </si>
  <si>
    <t>8431900000</t>
  </si>
  <si>
    <t>4215950000000</t>
  </si>
  <si>
    <t>5016000000</t>
  </si>
  <si>
    <t>10045</t>
  </si>
  <si>
    <t>1045</t>
  </si>
  <si>
    <t>幻影狼王</t>
  </si>
  <si>
    <t>59298550000</t>
  </si>
  <si>
    <t>11859710000</t>
  </si>
  <si>
    <t>8431900000000</t>
  </si>
  <si>
    <t>5791800000</t>
  </si>
  <si>
    <t>10046</t>
  </si>
  <si>
    <t>1046</t>
  </si>
  <si>
    <t>幻影沙虫王</t>
  </si>
  <si>
    <t>83405000000</t>
  </si>
  <si>
    <t>16681000000</t>
  </si>
  <si>
    <t>16863800000000</t>
  </si>
  <si>
    <t>6620550000</t>
  </si>
  <si>
    <t>10047</t>
  </si>
  <si>
    <t>1047</t>
  </si>
  <si>
    <t>幻影鹰王</t>
  </si>
  <si>
    <t>117311400000</t>
  </si>
  <si>
    <t>23462280000</t>
  </si>
  <si>
    <t>33727600000000</t>
  </si>
  <si>
    <t>7503600000</t>
  </si>
  <si>
    <t>10048</t>
  </si>
  <si>
    <t>1048</t>
  </si>
  <si>
    <t>幻影角虫王</t>
  </si>
  <si>
    <t>165001700000</t>
  </si>
  <si>
    <t>33000340000</t>
  </si>
  <si>
    <t>67455200000000</t>
  </si>
  <si>
    <t>8442299999</t>
  </si>
  <si>
    <t>10049</t>
  </si>
  <si>
    <t>1049</t>
  </si>
  <si>
    <t>幻影蜈蚣王</t>
  </si>
  <si>
    <t>232079400000</t>
  </si>
  <si>
    <t>46415880000</t>
  </si>
  <si>
    <t>134910400000000</t>
  </si>
  <si>
    <t>9438000000</t>
  </si>
  <si>
    <t>10050</t>
  </si>
  <si>
    <t>1050</t>
  </si>
  <si>
    <t>幻影钳虫王</t>
  </si>
  <si>
    <t>326426050000</t>
  </si>
  <si>
    <t>65285210000</t>
  </si>
  <si>
    <t>269820800000000</t>
  </si>
  <si>
    <t>10492049999</t>
  </si>
  <si>
    <t>10051</t>
  </si>
  <si>
    <t>1051</t>
  </si>
  <si>
    <t>幻影触龙神</t>
  </si>
  <si>
    <t>459127100000</t>
  </si>
  <si>
    <t>91825420000</t>
  </si>
  <si>
    <t>539641600000000</t>
  </si>
  <si>
    <t>11605800000</t>
  </si>
  <si>
    <t>10052</t>
  </si>
  <si>
    <t>1052</t>
  </si>
  <si>
    <t>幻影白野猪</t>
  </si>
  <si>
    <t>645774800000</t>
  </si>
  <si>
    <t>129154960000</t>
  </si>
  <si>
    <t>1079283200000000</t>
  </si>
  <si>
    <t>12780600000</t>
  </si>
  <si>
    <t>10053</t>
  </si>
  <si>
    <t>1053</t>
  </si>
  <si>
    <t>幻影猪王</t>
  </si>
  <si>
    <t>908299850000</t>
  </si>
  <si>
    <t>181659970000</t>
  </si>
  <si>
    <t>2158566400000000</t>
  </si>
  <si>
    <t>14017800000</t>
  </si>
  <si>
    <t>10054</t>
  </si>
  <si>
    <t>1054</t>
  </si>
  <si>
    <t>幻影蝎王</t>
  </si>
  <si>
    <t>1277548500000</t>
  </si>
  <si>
    <t>255509700000</t>
  </si>
  <si>
    <t>4317132800000000</t>
  </si>
  <si>
    <t>15318750000</t>
  </si>
  <si>
    <t>10055</t>
  </si>
  <si>
    <t>1055</t>
  </si>
  <si>
    <t>幻影沃玛教主</t>
  </si>
  <si>
    <t>1796906800000</t>
  </si>
  <si>
    <t>359381360000</t>
  </si>
  <si>
    <t>8202552320000000</t>
  </si>
  <si>
    <t>15692799999</t>
  </si>
  <si>
    <t>10056</t>
  </si>
  <si>
    <t>1056</t>
  </si>
  <si>
    <t>幻影沃玛教皇</t>
  </si>
  <si>
    <t>2527398400000</t>
  </si>
  <si>
    <t>505479680000</t>
  </si>
  <si>
    <t>15584849405000000</t>
  </si>
  <si>
    <t>16073700000</t>
  </si>
  <si>
    <t>10057</t>
  </si>
  <si>
    <t>1057</t>
  </si>
  <si>
    <t>幻影祖玛教主</t>
  </si>
  <si>
    <t>3554854700000</t>
  </si>
  <si>
    <t>710970940000</t>
  </si>
  <si>
    <t>29611213875000000</t>
  </si>
  <si>
    <t>16461900000</t>
  </si>
  <si>
    <t>10058</t>
  </si>
  <si>
    <t>1058</t>
  </si>
  <si>
    <t>幻影祖玛教皇</t>
  </si>
  <si>
    <t>5000000000000</t>
  </si>
  <si>
    <t>1000000000000</t>
  </si>
  <si>
    <t>56261306360000000</t>
  </si>
  <si>
    <t>16857850000</t>
  </si>
  <si>
    <t>10059</t>
  </si>
  <si>
    <t>1059</t>
  </si>
  <si>
    <t>幻虹魔猪王</t>
  </si>
  <si>
    <t>7032636200000</t>
  </si>
  <si>
    <t>1406527240000</t>
  </si>
  <si>
    <t>100000000000000000</t>
  </si>
  <si>
    <t>17262000000</t>
  </si>
  <si>
    <t>10060</t>
  </si>
  <si>
    <t>1060</t>
  </si>
  <si>
    <t>幻影千年妖王</t>
  </si>
  <si>
    <t>9891594400000</t>
  </si>
  <si>
    <t>1978318880000</t>
  </si>
  <si>
    <t>220000000000000000</t>
  </si>
  <si>
    <t>17674800000</t>
  </si>
  <si>
    <t>10061</t>
  </si>
  <si>
    <t>1061</t>
  </si>
  <si>
    <t>幻影虹魔教主</t>
  </si>
  <si>
    <t>13912797000000</t>
  </si>
  <si>
    <t>2782559400000</t>
  </si>
  <si>
    <t>484000000000000000</t>
  </si>
  <si>
    <t>18096700000</t>
  </si>
  <si>
    <t>10062</t>
  </si>
  <si>
    <t>1062</t>
  </si>
  <si>
    <t>幻影恶灵尸王</t>
  </si>
  <si>
    <t>19568728000000</t>
  </si>
  <si>
    <t>3913745600000</t>
  </si>
  <si>
    <t>1084000000000000000</t>
  </si>
  <si>
    <t>18528150000</t>
  </si>
  <si>
    <t>10063</t>
  </si>
  <si>
    <t>1063</t>
  </si>
  <si>
    <t>幻影黄泉教主</t>
  </si>
  <si>
    <t>27523949000000</t>
  </si>
  <si>
    <t>5504789800000</t>
  </si>
  <si>
    <t>2284000000000000000</t>
  </si>
  <si>
    <t>18969600000</t>
  </si>
  <si>
    <t>10064</t>
  </si>
  <si>
    <t>1064</t>
  </si>
  <si>
    <t>幻影牛魔王</t>
  </si>
  <si>
    <t>38713184100000</t>
  </si>
  <si>
    <t>7742636820000</t>
  </si>
  <si>
    <t>5084000000000000000</t>
  </si>
  <si>
    <t>19421500000</t>
  </si>
  <si>
    <t>10065</t>
  </si>
  <si>
    <t>1065</t>
  </si>
  <si>
    <t>幻影双头金刚</t>
  </si>
  <si>
    <t>80000000000000</t>
  </si>
  <si>
    <t>10000000000000</t>
  </si>
  <si>
    <t>7200000000000000000</t>
  </si>
  <si>
    <t>19836900000</t>
  </si>
  <si>
    <t>10066</t>
  </si>
  <si>
    <t>1066</t>
  </si>
  <si>
    <t>幻影双头巨人</t>
  </si>
  <si>
    <t>160000000000000</t>
  </si>
  <si>
    <t>15000000000000</t>
  </si>
  <si>
    <t>10000000000000000000</t>
  </si>
  <si>
    <t>20294050000</t>
  </si>
  <si>
    <t>10067</t>
  </si>
  <si>
    <t>1067</t>
  </si>
  <si>
    <t>幻影赤月恶魔</t>
  </si>
  <si>
    <t>320000000000000</t>
  </si>
  <si>
    <t>22000000000000</t>
  </si>
  <si>
    <t>14000000000000000000</t>
  </si>
  <si>
    <t>20795200000</t>
  </si>
  <si>
    <t>10068</t>
  </si>
  <si>
    <t>1068</t>
  </si>
  <si>
    <t>幻影魔龙教主</t>
  </si>
  <si>
    <t>640000000000000</t>
  </si>
  <si>
    <t>30000000000000</t>
  </si>
  <si>
    <t>21000000000000000000</t>
  </si>
  <si>
    <t>21342600000</t>
  </si>
  <si>
    <t>10069</t>
  </si>
  <si>
    <t>1069</t>
  </si>
  <si>
    <t>幻影火龙神</t>
  </si>
  <si>
    <t>1000000000000000</t>
  </si>
  <si>
    <t>42000000000000</t>
  </si>
  <si>
    <t>40000000000000000000</t>
  </si>
  <si>
    <t>21938500000</t>
  </si>
  <si>
    <t>10070</t>
  </si>
  <si>
    <t>1070</t>
  </si>
  <si>
    <t>噩梦鸡王</t>
  </si>
  <si>
    <t>1500000000000000</t>
  </si>
  <si>
    <t>58000000000000</t>
  </si>
  <si>
    <t>58000000000000000000</t>
  </si>
  <si>
    <t>10071</t>
  </si>
  <si>
    <t>1071</t>
  </si>
  <si>
    <t>噩梦鹿王</t>
  </si>
  <si>
    <t>2200000000000000</t>
  </si>
  <si>
    <t>82000000000000</t>
  </si>
  <si>
    <t>82000000000000000000</t>
  </si>
  <si>
    <t>10072</t>
  </si>
  <si>
    <t>1072</t>
  </si>
  <si>
    <t>噩梦草王</t>
  </si>
  <si>
    <t>3000000000000000</t>
  </si>
  <si>
    <t>115000000000000</t>
  </si>
  <si>
    <t>115000000000000000000</t>
  </si>
  <si>
    <t>10073</t>
  </si>
  <si>
    <t>1073</t>
  </si>
  <si>
    <t>噩梦猫王</t>
  </si>
  <si>
    <t>4200000000000000</t>
  </si>
  <si>
    <t>161000000000000</t>
  </si>
  <si>
    <t>161000000000000000000</t>
  </si>
  <si>
    <t>10074</t>
  </si>
  <si>
    <t>1074</t>
  </si>
  <si>
    <t>噩梦花王</t>
  </si>
  <si>
    <t>5800000000000000</t>
  </si>
  <si>
    <t>225000000000000</t>
  </si>
  <si>
    <t>225000000000000000000</t>
  </si>
  <si>
    <t>10075</t>
  </si>
  <si>
    <t>1075</t>
  </si>
  <si>
    <t>噩梦雪王</t>
  </si>
  <si>
    <t>11000000000000000</t>
  </si>
  <si>
    <t>337000000000000</t>
  </si>
  <si>
    <t>382000000000000000000</t>
  </si>
  <si>
    <t>10076</t>
  </si>
  <si>
    <t>1076</t>
  </si>
  <si>
    <t>噩梦蝠王</t>
  </si>
  <si>
    <t>18700000000000000</t>
  </si>
  <si>
    <t>573000000000000</t>
  </si>
  <si>
    <t>726000000000000000000</t>
  </si>
  <si>
    <t>10077</t>
  </si>
  <si>
    <t>1077</t>
  </si>
  <si>
    <t>噩梦骷髅王</t>
  </si>
  <si>
    <t>28100000000000000</t>
  </si>
  <si>
    <t>1000000000000000000000</t>
  </si>
  <si>
    <t>10078</t>
  </si>
  <si>
    <t>1078</t>
  </si>
  <si>
    <t>噩梦尸王</t>
  </si>
  <si>
    <t>47700000000000000</t>
  </si>
  <si>
    <t>1700000000000000</t>
  </si>
  <si>
    <t>1700000000000000000000</t>
  </si>
  <si>
    <t>10079</t>
  </si>
  <si>
    <t>1079</t>
  </si>
  <si>
    <t>噩梦蛇王</t>
  </si>
  <si>
    <t>2550000000000000</t>
  </si>
  <si>
    <t>3200000000000000000000</t>
  </si>
  <si>
    <t>10080</t>
  </si>
  <si>
    <t>1080</t>
  </si>
  <si>
    <t>噩梦狼王</t>
  </si>
  <si>
    <t>200000000000000000</t>
  </si>
  <si>
    <t>6000000000000000</t>
  </si>
  <si>
    <t>10000000000000000000000</t>
  </si>
  <si>
    <t>10081</t>
  </si>
  <si>
    <t>1081</t>
  </si>
  <si>
    <t>噩梦沙虫王</t>
  </si>
  <si>
    <t>400000000000000000</t>
  </si>
  <si>
    <t>15000000000000000</t>
  </si>
  <si>
    <t>30000000000000000000000</t>
  </si>
  <si>
    <t>10082</t>
  </si>
  <si>
    <t>1082</t>
  </si>
  <si>
    <t>噩梦鹰王</t>
  </si>
  <si>
    <t>800000000000000000</t>
  </si>
  <si>
    <t>40000000000000000</t>
  </si>
  <si>
    <t>100000000000000000000000</t>
  </si>
  <si>
    <t>10083</t>
  </si>
  <si>
    <t>1083</t>
  </si>
  <si>
    <t>噩梦角虫王</t>
  </si>
  <si>
    <t>1600000000000000000</t>
  </si>
  <si>
    <t>300000000000000000000000</t>
  </si>
  <si>
    <t>10084</t>
  </si>
  <si>
    <t>1084</t>
  </si>
  <si>
    <t>噩梦蜈蚣王</t>
  </si>
  <si>
    <t>3200000000000000000</t>
  </si>
  <si>
    <t>250000000000000000</t>
  </si>
  <si>
    <t>1000000000000000000000000</t>
  </si>
  <si>
    <t>100000000000</t>
  </si>
  <si>
    <t>10085</t>
  </si>
  <si>
    <t>1085</t>
  </si>
  <si>
    <t>噩梦钳虫王</t>
  </si>
  <si>
    <t>750000000000000000</t>
  </si>
  <si>
    <t>3000000000000000000000000</t>
  </si>
  <si>
    <t>110000000000</t>
  </si>
  <si>
    <t>10086</t>
  </si>
  <si>
    <t>1086</t>
  </si>
  <si>
    <t>噩梦触龙神</t>
  </si>
  <si>
    <t>30000000000000000000</t>
  </si>
  <si>
    <t>2150000000000000000</t>
  </si>
  <si>
    <t>10000000000000000000000000</t>
  </si>
  <si>
    <t>120000000000</t>
  </si>
  <si>
    <t>10087</t>
  </si>
  <si>
    <t>1087</t>
  </si>
  <si>
    <t>噩梦白野猪</t>
  </si>
  <si>
    <t>90000000000000000000</t>
  </si>
  <si>
    <t>6000000000000000000</t>
  </si>
  <si>
    <t>30000000000000000000000000</t>
  </si>
  <si>
    <t>130000000000</t>
  </si>
  <si>
    <t>10088</t>
  </si>
  <si>
    <t>1088</t>
  </si>
  <si>
    <t>噩梦猪王</t>
  </si>
  <si>
    <t>270000000000000000000</t>
  </si>
  <si>
    <t>18000000000000000000</t>
  </si>
  <si>
    <t>100000000000000000000000000</t>
  </si>
  <si>
    <t>140000000000</t>
  </si>
  <si>
    <t>10089</t>
  </si>
  <si>
    <t>1089</t>
  </si>
  <si>
    <t>噩梦蝎王</t>
  </si>
  <si>
    <t>810000000000000000000</t>
  </si>
  <si>
    <t>54000000000000000000</t>
  </si>
  <si>
    <t>300000000000000000000000000</t>
  </si>
  <si>
    <t>150000000000</t>
  </si>
  <si>
    <t>10090</t>
  </si>
  <si>
    <t>1090</t>
  </si>
  <si>
    <t>噩梦沃玛教主</t>
  </si>
  <si>
    <t>2400000000000000000000</t>
  </si>
  <si>
    <t>150000000000000000000</t>
  </si>
  <si>
    <t>1000000000000000000000000000</t>
  </si>
  <si>
    <t>160000000000</t>
  </si>
  <si>
    <t>10091</t>
  </si>
  <si>
    <t>1091</t>
  </si>
  <si>
    <t>噩梦沃玛教皇</t>
  </si>
  <si>
    <t>7200000000000000000000</t>
  </si>
  <si>
    <t>450000000000000000000</t>
  </si>
  <si>
    <t>3000000000000000000000000000</t>
  </si>
  <si>
    <t>170000000000</t>
  </si>
  <si>
    <t>10092</t>
  </si>
  <si>
    <t>1092</t>
  </si>
  <si>
    <t>噩梦祖玛教主</t>
  </si>
  <si>
    <t>21000000000000000000000</t>
  </si>
  <si>
    <t>1350000000000000000000</t>
  </si>
  <si>
    <t>10000000000000000000000000000</t>
  </si>
  <si>
    <t>180000000000</t>
  </si>
  <si>
    <t>10093</t>
  </si>
  <si>
    <t>1093</t>
  </si>
  <si>
    <t>噩梦祖玛教皇</t>
  </si>
  <si>
    <t>63000000000000000000000</t>
  </si>
  <si>
    <t>4000000000000000000000</t>
  </si>
  <si>
    <t>30000000000000000000000000000</t>
  </si>
  <si>
    <t>190000000000</t>
  </si>
  <si>
    <t>10094</t>
  </si>
  <si>
    <t>1094</t>
  </si>
  <si>
    <t>噩梦虹魔猪王</t>
  </si>
  <si>
    <t>180000000000000000000000</t>
  </si>
  <si>
    <t>12000000000000000000000</t>
  </si>
  <si>
    <t>100000000000000000000000000000</t>
  </si>
  <si>
    <t>200000000000</t>
  </si>
  <si>
    <t>10095</t>
  </si>
  <si>
    <t>1095</t>
  </si>
  <si>
    <t>噩梦千年妖王</t>
  </si>
  <si>
    <t>540000000000000000000000</t>
  </si>
  <si>
    <t>36000000000000000000000</t>
  </si>
  <si>
    <t>500000000000000000000000000000</t>
  </si>
  <si>
    <t>210000000000</t>
  </si>
  <si>
    <t>10096</t>
  </si>
  <si>
    <t>1096</t>
  </si>
  <si>
    <t>噩梦虹魔教主</t>
  </si>
  <si>
    <t>1600000000000000000000000</t>
  </si>
  <si>
    <t>2500000000000000000000000000000</t>
  </si>
  <si>
    <t>220000000000</t>
  </si>
  <si>
    <t>10097</t>
  </si>
  <si>
    <t>1097</t>
  </si>
  <si>
    <t>噩梦恶灵尸王</t>
  </si>
  <si>
    <t>4800000000000000000000000</t>
  </si>
  <si>
    <t>12500000000000000000000000000000</t>
  </si>
  <si>
    <t>230000000000</t>
  </si>
  <si>
    <t>10098</t>
  </si>
  <si>
    <t>1098</t>
  </si>
  <si>
    <t>噩梦黄泉教主</t>
  </si>
  <si>
    <t>15000000000000000000000000</t>
  </si>
  <si>
    <t>900000000000000000000000</t>
  </si>
  <si>
    <t>60000000000000000000000000000000</t>
  </si>
  <si>
    <t>240000000000</t>
  </si>
  <si>
    <t>10099</t>
  </si>
  <si>
    <t>1099</t>
  </si>
  <si>
    <t>噩梦牛魔王</t>
  </si>
  <si>
    <t>45000000000000000000000000</t>
  </si>
  <si>
    <t>2700000000000000000000000</t>
  </si>
  <si>
    <t>300000000000000000000000000000000</t>
  </si>
  <si>
    <t>250000000000</t>
  </si>
  <si>
    <t>10100</t>
  </si>
  <si>
    <t>1100</t>
  </si>
  <si>
    <t>噩梦双头金刚</t>
  </si>
  <si>
    <t>135000000000000000000000000</t>
  </si>
  <si>
    <t>8100000000000000000000000</t>
  </si>
  <si>
    <t>1500000000000000000000000000000000</t>
  </si>
  <si>
    <t>260000000000</t>
  </si>
  <si>
    <t>10101</t>
  </si>
  <si>
    <t>1101</t>
  </si>
  <si>
    <t>噩梦双头巨人</t>
  </si>
  <si>
    <t>400000000000000000000000000</t>
  </si>
  <si>
    <t>24000000000000000000000000</t>
  </si>
  <si>
    <t>7500000000000000000000000000000000</t>
  </si>
  <si>
    <t>270000000000</t>
  </si>
  <si>
    <t>10102</t>
  </si>
  <si>
    <t>1102</t>
  </si>
  <si>
    <t>噩梦赤月恶魔</t>
  </si>
  <si>
    <t>1200000000000000000000000000</t>
  </si>
  <si>
    <t>72000000000000000000000000</t>
  </si>
  <si>
    <t>37000000000000000000000000000000000</t>
  </si>
  <si>
    <t>280000000000</t>
  </si>
  <si>
    <t>10103</t>
  </si>
  <si>
    <t>1103</t>
  </si>
  <si>
    <t>噩梦魔龙教主</t>
  </si>
  <si>
    <t>3600000000000000000000000000</t>
  </si>
  <si>
    <t>216000000000000000000000000</t>
  </si>
  <si>
    <t>20000000000000000000000000000000000</t>
  </si>
  <si>
    <t>290000000000</t>
  </si>
  <si>
    <t>10104</t>
  </si>
  <si>
    <t>1104</t>
  </si>
  <si>
    <t>噩梦火龙神</t>
  </si>
  <si>
    <t>640000000000000000000000000</t>
  </si>
  <si>
    <t>100000000000000000000000000000000000</t>
  </si>
  <si>
    <t>300000000000</t>
  </si>
  <si>
    <t>10105</t>
  </si>
  <si>
    <t>1105</t>
  </si>
  <si>
    <t>地狱鸡王</t>
  </si>
  <si>
    <t>90000000000000000000000000000000</t>
  </si>
  <si>
    <t>9000000000000000000000000000000</t>
  </si>
  <si>
    <t>9000000000000000000000000000000000000000000</t>
  </si>
  <si>
    <t>310000000000</t>
  </si>
  <si>
    <t>10106</t>
  </si>
  <si>
    <t>1106</t>
  </si>
  <si>
    <t>地狱鹿王</t>
  </si>
  <si>
    <t>900000000000000000000000000000000</t>
  </si>
  <si>
    <t>200000000000000000000000000000000000000000000</t>
  </si>
  <si>
    <t>320000000000</t>
  </si>
  <si>
    <t>10107</t>
  </si>
  <si>
    <t>1107</t>
  </si>
  <si>
    <t>地狱草王</t>
  </si>
  <si>
    <t>9000000000000000000000000000000000</t>
  </si>
  <si>
    <t>4000000000000000000000000000000000000000000000</t>
  </si>
  <si>
    <t>330000000000</t>
  </si>
  <si>
    <t>10108</t>
  </si>
  <si>
    <t>1108</t>
  </si>
  <si>
    <t>地狱猫王</t>
  </si>
  <si>
    <t>90000000000000000000000000000000000</t>
  </si>
  <si>
    <t>80000000000000000000000000000000000000000000000</t>
  </si>
  <si>
    <t>340000000000</t>
  </si>
  <si>
    <t>10109</t>
  </si>
  <si>
    <t>1109</t>
  </si>
  <si>
    <t>地狱花王</t>
  </si>
  <si>
    <t>900000000000000000000000000000000000</t>
  </si>
  <si>
    <t>1600000000000000000000000000000000000000000000000</t>
  </si>
  <si>
    <t>350000000000</t>
  </si>
  <si>
    <t>10110</t>
  </si>
  <si>
    <t>1110</t>
  </si>
  <si>
    <t>地狱雪王</t>
  </si>
  <si>
    <t>9000000000000000000000000000000000000</t>
  </si>
  <si>
    <t>32000000000000000000000000000000000000000000000000</t>
  </si>
  <si>
    <t>360000000000</t>
  </si>
  <si>
    <t>10111</t>
  </si>
  <si>
    <t>1111</t>
  </si>
  <si>
    <t>地狱蝠王</t>
  </si>
  <si>
    <t>90000000000000000000000000000000000000</t>
  </si>
  <si>
    <t>640000000000000000000000000000000000000000000000000</t>
  </si>
  <si>
    <t>370000000000</t>
  </si>
  <si>
    <t>10112</t>
  </si>
  <si>
    <t>1112</t>
  </si>
  <si>
    <t>地狱骷髅王</t>
  </si>
  <si>
    <t>900000000000000000000000000000000000000</t>
  </si>
  <si>
    <t>12000000000000000000000000000000000000000000000000000</t>
  </si>
  <si>
    <t>380000000000</t>
  </si>
  <si>
    <t>10113</t>
  </si>
  <si>
    <t>1113</t>
  </si>
  <si>
    <t>地狱尸王</t>
  </si>
  <si>
    <t>9000000000000000000000000000000000000000</t>
  </si>
  <si>
    <t>240000000000000000000000000000000000000000000000000000</t>
  </si>
  <si>
    <t>390000000000</t>
  </si>
  <si>
    <t>10114</t>
  </si>
  <si>
    <t>1114</t>
  </si>
  <si>
    <t>地狱蛇王</t>
  </si>
  <si>
    <t>90000000000000000000000000000000000000000</t>
  </si>
  <si>
    <t>4800000000000000000000000000000000000000000000000000000</t>
  </si>
  <si>
    <t>400000000000</t>
  </si>
  <si>
    <t>10115</t>
  </si>
  <si>
    <t>1115</t>
  </si>
  <si>
    <t>地狱狼王</t>
  </si>
  <si>
    <t>900000000000000000000000000000000000000000</t>
  </si>
  <si>
    <t>96000000000000000000000000000000000000000000000000000000</t>
  </si>
  <si>
    <t>410000000000</t>
  </si>
  <si>
    <t>10116</t>
  </si>
  <si>
    <t>1116</t>
  </si>
  <si>
    <t>地狱沙虫王</t>
  </si>
  <si>
    <t>200000000000000000000000000000000000000000000000000000000</t>
  </si>
  <si>
    <t>420000000000</t>
  </si>
  <si>
    <t>10117</t>
  </si>
  <si>
    <t>1117</t>
  </si>
  <si>
    <t>地狱鹰王</t>
  </si>
  <si>
    <t>90000000000000000000000000000000000000000000</t>
  </si>
  <si>
    <t>4000000000000000000000000000000000000000000000000000000000</t>
  </si>
  <si>
    <t>430000000000</t>
  </si>
  <si>
    <t>10118</t>
  </si>
  <si>
    <t>1118</t>
  </si>
  <si>
    <t>地狱角虫王</t>
  </si>
  <si>
    <t>900000000000000000000000000000000000000000000</t>
  </si>
  <si>
    <t>80000000000000000000000000000000000000000000000000000000000</t>
  </si>
  <si>
    <t>440000000000</t>
  </si>
  <si>
    <t>10119</t>
  </si>
  <si>
    <t>1119</t>
  </si>
  <si>
    <t>地狱蜈蚣王</t>
  </si>
  <si>
    <t>9000000000000000000000000000000000000000000000</t>
  </si>
  <si>
    <t>1600000000000000000000000000000000000000000000000000000000000</t>
  </si>
  <si>
    <t>450000000000</t>
  </si>
  <si>
    <t>#</t>
  </si>
  <si>
    <t>10120</t>
  </si>
  <si>
    <t>1120</t>
  </si>
  <si>
    <t>地狱钳虫王</t>
  </si>
  <si>
    <t>460000000000</t>
  </si>
  <si>
    <t>10121</t>
  </si>
  <si>
    <t>1121</t>
  </si>
  <si>
    <t>地狱触龙神</t>
  </si>
  <si>
    <t>470000000000</t>
  </si>
  <si>
    <t>10122</t>
  </si>
  <si>
    <t>1122</t>
  </si>
  <si>
    <t>地狱白野猪</t>
  </si>
  <si>
    <t>480000000000</t>
  </si>
  <si>
    <t>10123</t>
  </si>
  <si>
    <t>1123</t>
  </si>
  <si>
    <t>地狱猪王</t>
  </si>
  <si>
    <t>490000000000</t>
  </si>
  <si>
    <t>10124</t>
  </si>
  <si>
    <t>1124</t>
  </si>
  <si>
    <t>地狱蝎王</t>
  </si>
  <si>
    <t>500000000000</t>
  </si>
  <si>
    <t>10125</t>
  </si>
  <si>
    <t>1125</t>
  </si>
  <si>
    <t>地狱沃玛教主</t>
  </si>
  <si>
    <t>510000000000</t>
  </si>
  <si>
    <t>10126</t>
  </si>
  <si>
    <t>1126</t>
  </si>
  <si>
    <t>地狱沃玛教皇</t>
  </si>
  <si>
    <t>520000000000</t>
  </si>
  <si>
    <t>10127</t>
  </si>
  <si>
    <t>1127</t>
  </si>
  <si>
    <t>地狱祖玛教主</t>
  </si>
  <si>
    <t>530000000000</t>
  </si>
  <si>
    <t>10128</t>
  </si>
  <si>
    <t>1128</t>
  </si>
  <si>
    <t>地狱祖玛教皇</t>
  </si>
  <si>
    <t>540000000000</t>
  </si>
  <si>
    <t>10129</t>
  </si>
  <si>
    <t>1129</t>
  </si>
  <si>
    <t>地狱虹魔猪王</t>
  </si>
  <si>
    <t>550000000000</t>
  </si>
  <si>
    <t>10130</t>
  </si>
  <si>
    <t>1130</t>
  </si>
  <si>
    <t>地狱千年妖王</t>
  </si>
  <si>
    <t>560000000000</t>
  </si>
  <si>
    <t>10131</t>
  </si>
  <si>
    <t>1131</t>
  </si>
  <si>
    <t>地狱虹魔教主</t>
  </si>
  <si>
    <t>570000000000</t>
  </si>
  <si>
    <t>10132</t>
  </si>
  <si>
    <t>1132</t>
  </si>
  <si>
    <t>地狱恶灵尸王</t>
  </si>
  <si>
    <t>580000000000</t>
  </si>
  <si>
    <t>10133</t>
  </si>
  <si>
    <t>1133</t>
  </si>
  <si>
    <t>地狱黄泉教主</t>
  </si>
  <si>
    <t>590000000000</t>
  </si>
  <si>
    <t>10134</t>
  </si>
  <si>
    <t>1134</t>
  </si>
  <si>
    <t>地狱牛魔王</t>
  </si>
  <si>
    <t>600000000000</t>
  </si>
  <si>
    <t>10135</t>
  </si>
  <si>
    <t>1135</t>
  </si>
  <si>
    <t>地狱双头金刚</t>
  </si>
  <si>
    <t>610000000000</t>
  </si>
  <si>
    <t>10136</t>
  </si>
  <si>
    <t>1136</t>
  </si>
  <si>
    <t>地狱双头巨人</t>
  </si>
  <si>
    <t>620000000000</t>
  </si>
  <si>
    <t>10137</t>
  </si>
  <si>
    <t>1137</t>
  </si>
  <si>
    <t>地狱赤月恶魔</t>
  </si>
  <si>
    <t>630000000000</t>
  </si>
  <si>
    <t>10138</t>
  </si>
  <si>
    <t>1138</t>
  </si>
  <si>
    <t>地狱魔龙教主</t>
  </si>
  <si>
    <t>640000000000</t>
  </si>
  <si>
    <t>10139</t>
  </si>
  <si>
    <t>1139</t>
  </si>
  <si>
    <t>地狱火龙神</t>
  </si>
  <si>
    <t>650000000000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</si>
</sst>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NumberFormat="1" applyFont="1"/>
    <xf numFmtId="176" fontId="1" fillId="0" borderId="0" xfId="0" applyNumberFormat="1" applyFont="1"/>
    <xf numFmtId="0" fontId="2" fillId="2" borderId="0" xfId="0" applyFont="1" applyFill="1" applyAlignment="1">
      <alignment horizontal="center"/>
    </xf>
    <xf numFmtId="0" fontId="1" fillId="0" borderId="0" xfId="0" applyNumberFormat="1" applyFont="1" applyFill="1"/>
    <xf numFmtId="0" fontId="2" fillId="2" borderId="0" xfId="0" applyFont="1" applyFill="1"/>
    <xf numFmtId="176" fontId="1" fillId="2" borderId="0" xfId="0" applyNumberFormat="1" applyFont="1" applyFill="1"/>
    <xf numFmtId="49" fontId="1" fillId="0" borderId="0" xfId="0" applyNumberFormat="1" applyFont="1"/>
    <xf numFmtId="49" fontId="1" fillId="2" borderId="0" xfId="0" applyNumberFormat="1" applyFont="1" applyFill="1"/>
    <xf numFmtId="0" fontId="1" fillId="0" borderId="0" xfId="0" applyFont="1" quotePrefix="1"/>
    <xf numFmtId="176" fontId="1" fillId="0" borderId="0" xfId="0" applyNumberFormat="1" applyFont="1" quotePrefix="1"/>
    <xf numFmtId="49" fontId="1" fillId="0" borderId="0" xfId="0" applyNumberFormat="1" applyFont="1" quotePrefix="1"/>
    <xf numFmtId="176" fontId="1" fillId="2" borderId="0" xfId="0" applyNumberFormat="1" applyFont="1" applyFill="1" quotePrefix="1"/>
    <xf numFmtId="0" fontId="1" fillId="2" borderId="0" xfId="0" applyFont="1" applyFill="1" quotePrefix="1"/>
    <xf numFmtId="49" fontId="1" fillId="2" borderId="0" xfId="0" applyNumberFormat="1" applyFont="1" applyFill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5"/>
  <sheetViews>
    <sheetView tabSelected="1" workbookViewId="0">
      <selection activeCell="G128" sqref="G128"/>
    </sheetView>
  </sheetViews>
  <sheetFormatPr defaultColWidth="9" defaultRowHeight="18" customHeight="1"/>
  <cols>
    <col min="1" max="1" width="6.875" style="3" customWidth="1"/>
    <col min="2" max="2" width="9" style="3"/>
    <col min="3" max="3" width="9.875" style="1" customWidth="1"/>
    <col min="4" max="5" width="11.125" style="1" customWidth="1"/>
    <col min="6" max="6" width="12.125" style="1" customWidth="1"/>
    <col min="7" max="7" width="37.125" style="3" customWidth="1"/>
    <col min="8" max="8" width="36.125" style="3" customWidth="1"/>
    <col min="9" max="9" width="44.875" style="3" customWidth="1"/>
    <col min="10" max="10" width="15.875" style="3" customWidth="1"/>
    <col min="11" max="13" width="12.125" style="3" customWidth="1"/>
    <col min="14" max="14" width="14.125" style="3" customWidth="1"/>
    <col min="15" max="15" width="7.5" style="3" customWidth="1"/>
    <col min="16" max="16" width="16.375" style="3" customWidth="1"/>
    <col min="17" max="17" width="13" style="3" customWidth="1"/>
    <col min="18" max="18" width="13.75" style="1" customWidth="1"/>
    <col min="19" max="19" width="15.5" style="1" customWidth="1"/>
    <col min="20" max="20" width="13.375" style="1" customWidth="1"/>
    <col min="21" max="16384" width="9" style="3"/>
  </cols>
  <sheetData>
    <row r="1" s="1" customFormat="1" customHeight="1" spans="1:17">
      <c r="A1" s="3"/>
      <c r="B1" s="3"/>
      <c r="G1" s="4"/>
      <c r="H1" s="3"/>
      <c r="I1" s="3"/>
      <c r="J1" s="3"/>
      <c r="K1" s="3"/>
      <c r="L1" s="3"/>
      <c r="M1" s="3"/>
      <c r="N1" s="3"/>
      <c r="O1" s="3"/>
      <c r="P1" s="3"/>
      <c r="Q1" s="3"/>
    </row>
    <row r="2" s="1" customFormat="1" customHeight="1" spans="1:17">
      <c r="A2" s="3"/>
      <c r="B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1" customFormat="1" customHeight="1" spans="1:20">
      <c r="A3" s="3"/>
      <c r="B3" s="3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7" t="s">
        <v>15</v>
      </c>
      <c r="S3" s="7" t="s">
        <v>16</v>
      </c>
      <c r="T3" s="7" t="s">
        <v>17</v>
      </c>
    </row>
    <row r="4" s="1" customFormat="1" customHeight="1" spans="1:20">
      <c r="A4" s="3"/>
      <c r="B4" s="3"/>
      <c r="C4" s="5" t="s">
        <v>18</v>
      </c>
      <c r="D4" s="5" t="s">
        <v>19</v>
      </c>
      <c r="E4" s="5" t="s">
        <v>2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5" t="s">
        <v>24</v>
      </c>
      <c r="Q4" s="5" t="s">
        <v>25</v>
      </c>
      <c r="R4" s="7" t="s">
        <v>26</v>
      </c>
      <c r="S4" s="7" t="s">
        <v>27</v>
      </c>
      <c r="T4" s="7" t="s">
        <v>28</v>
      </c>
    </row>
    <row r="5" s="1" customFormat="1" customHeight="1" spans="1:20">
      <c r="A5" s="3"/>
      <c r="B5" s="3"/>
      <c r="C5" s="5" t="s">
        <v>29</v>
      </c>
      <c r="D5" s="5" t="s">
        <v>29</v>
      </c>
      <c r="E5" s="5" t="s">
        <v>29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29</v>
      </c>
      <c r="K5" s="5" t="s">
        <v>29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31</v>
      </c>
      <c r="Q5" s="5" t="s">
        <v>31</v>
      </c>
      <c r="R5" s="7" t="s">
        <v>32</v>
      </c>
      <c r="S5" s="7" t="s">
        <v>32</v>
      </c>
      <c r="T5" s="7" t="s">
        <v>29</v>
      </c>
    </row>
    <row r="6" s="1" customFormat="1" customHeight="1" spans="3:20">
      <c r="C6" s="1" t="s">
        <v>33</v>
      </c>
      <c r="D6" s="1" t="s">
        <v>34</v>
      </c>
      <c r="E6" s="1">
        <v>1</v>
      </c>
      <c r="F6" s="1" t="s">
        <v>35</v>
      </c>
      <c r="G6" s="1">
        <v>10</v>
      </c>
      <c r="H6" s="1">
        <v>1</v>
      </c>
      <c r="I6" s="11" t="s">
        <v>36</v>
      </c>
      <c r="J6" s="1">
        <v>0</v>
      </c>
      <c r="K6" s="1">
        <v>0</v>
      </c>
      <c r="L6" s="1">
        <v>0</v>
      </c>
      <c r="M6" s="1">
        <v>0</v>
      </c>
      <c r="N6" s="6">
        <v>0</v>
      </c>
      <c r="O6" s="6">
        <v>0</v>
      </c>
      <c r="P6" s="1" t="s">
        <v>33</v>
      </c>
      <c r="Q6" s="1" t="s">
        <v>33</v>
      </c>
      <c r="S6" s="1" t="s">
        <v>37</v>
      </c>
      <c r="T6" s="1">
        <v>-1</v>
      </c>
    </row>
    <row r="7" hidden="1" customHeight="1" spans="3:21">
      <c r="C7" s="1" t="s">
        <v>38</v>
      </c>
      <c r="D7" s="1" t="s">
        <v>39</v>
      </c>
      <c r="E7" s="1">
        <v>1</v>
      </c>
      <c r="F7" s="1" t="s">
        <v>40</v>
      </c>
      <c r="G7" s="1" t="s">
        <v>41</v>
      </c>
      <c r="H7" s="1" t="s">
        <v>42</v>
      </c>
      <c r="I7" s="1" t="s">
        <v>43</v>
      </c>
      <c r="J7" s="1">
        <v>0</v>
      </c>
      <c r="K7" s="1">
        <v>0</v>
      </c>
      <c r="L7" s="1">
        <v>0</v>
      </c>
      <c r="M7" s="1">
        <v>0</v>
      </c>
      <c r="N7" s="6">
        <v>0</v>
      </c>
      <c r="O7" s="6">
        <v>0</v>
      </c>
      <c r="P7" s="1" t="s">
        <v>36</v>
      </c>
      <c r="Q7" s="1" t="s">
        <v>36</v>
      </c>
      <c r="S7" s="1" t="s">
        <v>44</v>
      </c>
      <c r="T7" s="1">
        <v>-1</v>
      </c>
      <c r="U7" s="1"/>
    </row>
    <row r="8" hidden="1" customHeight="1" spans="3:21">
      <c r="C8" s="1" t="s">
        <v>45</v>
      </c>
      <c r="D8" s="1" t="s">
        <v>46</v>
      </c>
      <c r="E8" s="1">
        <v>1</v>
      </c>
      <c r="F8" s="1" t="s">
        <v>47</v>
      </c>
      <c r="G8" s="1" t="s">
        <v>33</v>
      </c>
      <c r="H8" s="1" t="s">
        <v>48</v>
      </c>
      <c r="I8" s="1" t="s">
        <v>49</v>
      </c>
      <c r="J8" s="1">
        <v>0</v>
      </c>
      <c r="K8" s="1">
        <v>0</v>
      </c>
      <c r="L8" s="1">
        <v>0</v>
      </c>
      <c r="M8" s="1">
        <v>0</v>
      </c>
      <c r="N8" s="6">
        <v>0</v>
      </c>
      <c r="O8" s="6">
        <v>0</v>
      </c>
      <c r="P8" s="1" t="s">
        <v>50</v>
      </c>
      <c r="Q8" s="1" t="s">
        <v>50</v>
      </c>
      <c r="S8" s="1" t="s">
        <v>51</v>
      </c>
      <c r="T8" s="1">
        <v>-1</v>
      </c>
      <c r="U8" s="1"/>
    </row>
    <row r="9" hidden="1" customHeight="1" spans="3:21">
      <c r="C9" s="1" t="s">
        <v>52</v>
      </c>
      <c r="D9" s="1" t="s">
        <v>53</v>
      </c>
      <c r="E9" s="1">
        <v>1</v>
      </c>
      <c r="F9" s="1" t="s">
        <v>54</v>
      </c>
      <c r="G9" s="1" t="s">
        <v>55</v>
      </c>
      <c r="H9" s="1" t="s">
        <v>56</v>
      </c>
      <c r="I9" s="1" t="s">
        <v>57</v>
      </c>
      <c r="J9" s="1">
        <v>0</v>
      </c>
      <c r="K9" s="1">
        <v>0</v>
      </c>
      <c r="L9" s="1">
        <v>0</v>
      </c>
      <c r="M9" s="1">
        <v>0</v>
      </c>
      <c r="N9" s="6">
        <v>0</v>
      </c>
      <c r="O9" s="6">
        <v>0</v>
      </c>
      <c r="P9" s="1" t="s">
        <v>58</v>
      </c>
      <c r="Q9" s="1" t="s">
        <v>58</v>
      </c>
      <c r="S9" s="1" t="s">
        <v>59</v>
      </c>
      <c r="T9" s="1">
        <v>0</v>
      </c>
      <c r="U9" s="1"/>
    </row>
    <row r="10" hidden="1" customHeight="1" spans="3:21">
      <c r="C10" s="1" t="s">
        <v>60</v>
      </c>
      <c r="D10" s="1" t="s">
        <v>61</v>
      </c>
      <c r="E10" s="1">
        <v>1</v>
      </c>
      <c r="F10" s="1" t="s">
        <v>62</v>
      </c>
      <c r="G10" s="1" t="s">
        <v>36</v>
      </c>
      <c r="H10" s="1" t="s">
        <v>33</v>
      </c>
      <c r="I10" s="1" t="s">
        <v>63</v>
      </c>
      <c r="J10" s="1">
        <v>0</v>
      </c>
      <c r="K10" s="1">
        <v>0</v>
      </c>
      <c r="L10" s="1">
        <v>0</v>
      </c>
      <c r="M10" s="1">
        <v>0</v>
      </c>
      <c r="N10" s="6">
        <v>0</v>
      </c>
      <c r="O10" s="6">
        <v>0</v>
      </c>
      <c r="P10" s="1" t="s">
        <v>49</v>
      </c>
      <c r="Q10" s="1" t="s">
        <v>49</v>
      </c>
      <c r="S10" s="1" t="s">
        <v>64</v>
      </c>
      <c r="T10" s="1">
        <v>0</v>
      </c>
      <c r="U10" s="1"/>
    </row>
    <row r="11" hidden="1" customHeight="1" spans="3:21">
      <c r="C11" s="1" t="s">
        <v>65</v>
      </c>
      <c r="D11" s="1" t="s">
        <v>66</v>
      </c>
      <c r="E11" s="1">
        <v>1</v>
      </c>
      <c r="F11" s="1" t="s">
        <v>67</v>
      </c>
      <c r="G11" s="1" t="s">
        <v>68</v>
      </c>
      <c r="H11" s="1" t="s">
        <v>69</v>
      </c>
      <c r="I11" s="1" t="s">
        <v>70</v>
      </c>
      <c r="J11" s="1">
        <v>0</v>
      </c>
      <c r="K11" s="1">
        <v>0</v>
      </c>
      <c r="L11" s="1">
        <v>0</v>
      </c>
      <c r="M11" s="1">
        <v>0</v>
      </c>
      <c r="N11" s="6">
        <v>0</v>
      </c>
      <c r="O11" s="6">
        <v>0</v>
      </c>
      <c r="P11" s="1" t="s">
        <v>71</v>
      </c>
      <c r="Q11" s="1" t="s">
        <v>71</v>
      </c>
      <c r="S11" s="1" t="s">
        <v>72</v>
      </c>
      <c r="T11" s="1">
        <v>0</v>
      </c>
      <c r="U11" s="1"/>
    </row>
    <row r="12" hidden="1" customHeight="1" spans="3:21">
      <c r="C12" s="1" t="s">
        <v>73</v>
      </c>
      <c r="D12" s="1" t="s">
        <v>74</v>
      </c>
      <c r="E12" s="1">
        <v>1</v>
      </c>
      <c r="F12" s="1" t="s">
        <v>75</v>
      </c>
      <c r="G12" s="1" t="s">
        <v>76</v>
      </c>
      <c r="H12" s="1" t="s">
        <v>77</v>
      </c>
      <c r="I12" s="1" t="s">
        <v>78</v>
      </c>
      <c r="J12" s="1">
        <v>0</v>
      </c>
      <c r="K12" s="1">
        <v>0</v>
      </c>
      <c r="L12" s="1">
        <v>0</v>
      </c>
      <c r="M12" s="1">
        <v>0</v>
      </c>
      <c r="N12" s="6">
        <v>0</v>
      </c>
      <c r="O12" s="6">
        <v>0</v>
      </c>
      <c r="P12" s="1" t="s">
        <v>79</v>
      </c>
      <c r="Q12" s="1" t="s">
        <v>79</v>
      </c>
      <c r="S12" s="1" t="s">
        <v>80</v>
      </c>
      <c r="T12" s="1">
        <v>0</v>
      </c>
      <c r="U12" s="1"/>
    </row>
    <row r="13" hidden="1" customHeight="1" spans="3:21">
      <c r="C13" s="1" t="s">
        <v>81</v>
      </c>
      <c r="D13" s="1" t="s">
        <v>82</v>
      </c>
      <c r="E13" s="1">
        <v>1</v>
      </c>
      <c r="F13" s="1" t="s">
        <v>83</v>
      </c>
      <c r="G13" s="1" t="s">
        <v>84</v>
      </c>
      <c r="H13" s="1" t="s">
        <v>85</v>
      </c>
      <c r="I13" s="1" t="s">
        <v>86</v>
      </c>
      <c r="J13" s="1">
        <v>0</v>
      </c>
      <c r="K13" s="1">
        <v>0</v>
      </c>
      <c r="L13" s="1">
        <v>0</v>
      </c>
      <c r="M13" s="1">
        <v>0</v>
      </c>
      <c r="N13" s="6">
        <v>0</v>
      </c>
      <c r="O13" s="6">
        <v>0</v>
      </c>
      <c r="P13" s="1" t="s">
        <v>87</v>
      </c>
      <c r="Q13" s="1" t="s">
        <v>87</v>
      </c>
      <c r="S13" s="1" t="s">
        <v>88</v>
      </c>
      <c r="T13" s="1">
        <v>0</v>
      </c>
      <c r="U13" s="1"/>
    </row>
    <row r="14" hidden="1" customHeight="1" spans="3:21">
      <c r="C14" s="1" t="s">
        <v>89</v>
      </c>
      <c r="D14" s="1" t="s">
        <v>90</v>
      </c>
      <c r="E14" s="1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>
        <v>0</v>
      </c>
      <c r="K14" s="1">
        <v>0</v>
      </c>
      <c r="L14" s="1">
        <v>0</v>
      </c>
      <c r="M14" s="1">
        <v>0</v>
      </c>
      <c r="N14" s="6">
        <v>0</v>
      </c>
      <c r="O14" s="6">
        <v>0</v>
      </c>
      <c r="P14" s="1" t="s">
        <v>95</v>
      </c>
      <c r="Q14" s="1" t="s">
        <v>95</v>
      </c>
      <c r="S14" s="1" t="s">
        <v>96</v>
      </c>
      <c r="T14" s="1">
        <v>0</v>
      </c>
      <c r="U14" s="1"/>
    </row>
    <row r="15" hidden="1" customHeight="1" spans="3:21">
      <c r="C15" s="1" t="s">
        <v>97</v>
      </c>
      <c r="D15" s="1" t="s">
        <v>98</v>
      </c>
      <c r="E15" s="1">
        <v>1</v>
      </c>
      <c r="F15" s="1" t="s">
        <v>99</v>
      </c>
      <c r="G15" s="1" t="s">
        <v>100</v>
      </c>
      <c r="H15" s="1" t="s">
        <v>101</v>
      </c>
      <c r="I15" s="1" t="s">
        <v>102</v>
      </c>
      <c r="J15" s="1">
        <v>0</v>
      </c>
      <c r="K15" s="1">
        <v>0</v>
      </c>
      <c r="L15" s="1">
        <v>0</v>
      </c>
      <c r="M15" s="1">
        <v>0</v>
      </c>
      <c r="N15" s="6">
        <v>0</v>
      </c>
      <c r="O15" s="6">
        <v>0</v>
      </c>
      <c r="P15" s="1" t="s">
        <v>103</v>
      </c>
      <c r="Q15" s="1" t="s">
        <v>103</v>
      </c>
      <c r="S15" s="1" t="s">
        <v>104</v>
      </c>
      <c r="T15" s="1">
        <v>0</v>
      </c>
      <c r="U15" s="1"/>
    </row>
    <row r="16" hidden="1" customHeight="1" spans="3:21">
      <c r="C16" s="1" t="s">
        <v>105</v>
      </c>
      <c r="D16" s="1" t="s">
        <v>106</v>
      </c>
      <c r="E16" s="1">
        <v>1</v>
      </c>
      <c r="F16" s="1" t="s">
        <v>107</v>
      </c>
      <c r="G16" s="1" t="s">
        <v>108</v>
      </c>
      <c r="H16" s="1" t="s">
        <v>109</v>
      </c>
      <c r="I16" s="1" t="s">
        <v>110</v>
      </c>
      <c r="J16" s="1">
        <v>0</v>
      </c>
      <c r="K16" s="1">
        <v>0</v>
      </c>
      <c r="L16" s="1">
        <v>0</v>
      </c>
      <c r="M16" s="1">
        <v>0</v>
      </c>
      <c r="N16" s="6">
        <v>0</v>
      </c>
      <c r="O16" s="6">
        <v>0</v>
      </c>
      <c r="P16" s="1" t="s">
        <v>111</v>
      </c>
      <c r="Q16" s="1" t="s">
        <v>111</v>
      </c>
      <c r="S16" s="1" t="s">
        <v>112</v>
      </c>
      <c r="T16" s="1">
        <v>0</v>
      </c>
      <c r="U16" s="1"/>
    </row>
    <row r="17" hidden="1" customHeight="1" spans="3:21">
      <c r="C17" s="1" t="s">
        <v>113</v>
      </c>
      <c r="D17" s="1" t="s">
        <v>114</v>
      </c>
      <c r="E17" s="1">
        <v>1</v>
      </c>
      <c r="F17" s="1" t="s">
        <v>115</v>
      </c>
      <c r="G17" s="1" t="s">
        <v>116</v>
      </c>
      <c r="H17" s="1" t="s">
        <v>117</v>
      </c>
      <c r="I17" s="1" t="s">
        <v>118</v>
      </c>
      <c r="J17" s="1">
        <v>0</v>
      </c>
      <c r="K17" s="1">
        <v>0</v>
      </c>
      <c r="L17" s="1">
        <v>0</v>
      </c>
      <c r="M17" s="1">
        <v>0</v>
      </c>
      <c r="N17" s="6">
        <v>0</v>
      </c>
      <c r="O17" s="6">
        <v>0</v>
      </c>
      <c r="P17" s="1" t="s">
        <v>119</v>
      </c>
      <c r="Q17" s="1" t="s">
        <v>119</v>
      </c>
      <c r="S17" s="1" t="s">
        <v>120</v>
      </c>
      <c r="T17" s="1">
        <v>0</v>
      </c>
      <c r="U17" s="1"/>
    </row>
    <row r="18" hidden="1" customHeight="1" spans="3:21">
      <c r="C18" s="1" t="s">
        <v>121</v>
      </c>
      <c r="D18" s="1" t="s">
        <v>122</v>
      </c>
      <c r="E18" s="1">
        <v>1</v>
      </c>
      <c r="F18" s="1" t="s">
        <v>123</v>
      </c>
      <c r="G18" s="1" t="s">
        <v>124</v>
      </c>
      <c r="H18" s="1" t="s">
        <v>125</v>
      </c>
      <c r="I18" s="1" t="s">
        <v>126</v>
      </c>
      <c r="J18" s="1">
        <v>0</v>
      </c>
      <c r="K18" s="1">
        <v>0</v>
      </c>
      <c r="L18" s="1">
        <v>0</v>
      </c>
      <c r="M18" s="1">
        <v>0</v>
      </c>
      <c r="N18" s="6">
        <v>0</v>
      </c>
      <c r="O18" s="6">
        <v>0</v>
      </c>
      <c r="P18" s="1" t="s">
        <v>127</v>
      </c>
      <c r="Q18" s="1" t="s">
        <v>127</v>
      </c>
      <c r="S18" s="1" t="s">
        <v>128</v>
      </c>
      <c r="T18" s="1">
        <v>0</v>
      </c>
      <c r="U18" s="1"/>
    </row>
    <row r="19" hidden="1" customHeight="1" spans="3:21">
      <c r="C19" s="1" t="s">
        <v>129</v>
      </c>
      <c r="D19" s="1" t="s">
        <v>130</v>
      </c>
      <c r="E19" s="1">
        <v>1</v>
      </c>
      <c r="F19" s="1" t="s">
        <v>131</v>
      </c>
      <c r="G19" s="1" t="s">
        <v>132</v>
      </c>
      <c r="H19" s="1" t="s">
        <v>133</v>
      </c>
      <c r="I19" s="1" t="s">
        <v>134</v>
      </c>
      <c r="J19" s="1">
        <v>0</v>
      </c>
      <c r="K19" s="1">
        <v>0</v>
      </c>
      <c r="L19" s="1">
        <v>0</v>
      </c>
      <c r="M19" s="1">
        <v>0</v>
      </c>
      <c r="N19" s="6">
        <v>0</v>
      </c>
      <c r="O19" s="6">
        <v>0</v>
      </c>
      <c r="P19" s="1" t="s">
        <v>135</v>
      </c>
      <c r="Q19" s="1" t="s">
        <v>135</v>
      </c>
      <c r="S19" s="1" t="s">
        <v>128</v>
      </c>
      <c r="T19" s="1">
        <v>0</v>
      </c>
      <c r="U19" s="1"/>
    </row>
    <row r="20" hidden="1" customHeight="1" spans="3:21">
      <c r="C20" s="1" t="s">
        <v>136</v>
      </c>
      <c r="D20" s="1" t="s">
        <v>137</v>
      </c>
      <c r="E20" s="1">
        <v>1</v>
      </c>
      <c r="F20" s="1" t="s">
        <v>138</v>
      </c>
      <c r="G20" s="1" t="s">
        <v>139</v>
      </c>
      <c r="H20" s="1" t="s">
        <v>140</v>
      </c>
      <c r="I20" s="1" t="s">
        <v>141</v>
      </c>
      <c r="J20" s="1">
        <v>0</v>
      </c>
      <c r="K20" s="1">
        <v>0</v>
      </c>
      <c r="L20" s="1">
        <v>0</v>
      </c>
      <c r="M20" s="1">
        <v>0</v>
      </c>
      <c r="N20" s="6">
        <v>0</v>
      </c>
      <c r="O20" s="6">
        <v>0</v>
      </c>
      <c r="P20" s="1" t="s">
        <v>142</v>
      </c>
      <c r="Q20" s="1" t="s">
        <v>142</v>
      </c>
      <c r="S20" s="1" t="s">
        <v>128</v>
      </c>
      <c r="T20" s="1">
        <v>0</v>
      </c>
      <c r="U20" s="1"/>
    </row>
    <row r="21" hidden="1" customHeight="1" spans="3:21">
      <c r="C21" s="1" t="s">
        <v>143</v>
      </c>
      <c r="D21" s="1" t="s">
        <v>144</v>
      </c>
      <c r="E21" s="1">
        <v>1</v>
      </c>
      <c r="F21" s="1" t="s">
        <v>145</v>
      </c>
      <c r="G21" s="1" t="s">
        <v>146</v>
      </c>
      <c r="H21" s="1" t="s">
        <v>147</v>
      </c>
      <c r="I21" s="1" t="s">
        <v>148</v>
      </c>
      <c r="J21" s="1">
        <f t="shared" ref="J21:J40" si="0">(D21-1014)*1</f>
        <v>1</v>
      </c>
      <c r="K21" s="1">
        <v>0</v>
      </c>
      <c r="L21" s="1">
        <v>0</v>
      </c>
      <c r="M21" s="1">
        <v>0</v>
      </c>
      <c r="N21" s="6">
        <v>0</v>
      </c>
      <c r="O21" s="6">
        <v>0</v>
      </c>
      <c r="P21" s="1" t="s">
        <v>149</v>
      </c>
      <c r="Q21" s="1" t="s">
        <v>149</v>
      </c>
      <c r="S21" s="1" t="s">
        <v>150</v>
      </c>
      <c r="T21" s="1">
        <v>0</v>
      </c>
      <c r="U21" s="1"/>
    </row>
    <row r="22" hidden="1" customHeight="1" spans="3:21">
      <c r="C22" s="1" t="s">
        <v>151</v>
      </c>
      <c r="D22" s="1" t="s">
        <v>152</v>
      </c>
      <c r="E22" s="1">
        <v>1</v>
      </c>
      <c r="F22" s="1" t="s">
        <v>153</v>
      </c>
      <c r="G22" s="1" t="s">
        <v>154</v>
      </c>
      <c r="H22" s="1" t="s">
        <v>155</v>
      </c>
      <c r="I22" s="1" t="s">
        <v>156</v>
      </c>
      <c r="J22" s="1">
        <f t="shared" si="0"/>
        <v>2</v>
      </c>
      <c r="K22" s="1">
        <v>0</v>
      </c>
      <c r="L22" s="1">
        <v>0</v>
      </c>
      <c r="M22" s="1">
        <v>0</v>
      </c>
      <c r="N22" s="6">
        <v>0</v>
      </c>
      <c r="O22" s="6">
        <v>0</v>
      </c>
      <c r="P22" s="1" t="s">
        <v>157</v>
      </c>
      <c r="Q22" s="1" t="s">
        <v>157</v>
      </c>
      <c r="S22" s="1" t="s">
        <v>150</v>
      </c>
      <c r="T22" s="1">
        <v>0</v>
      </c>
      <c r="U22" s="1"/>
    </row>
    <row r="23" hidden="1" customHeight="1" spans="3:21">
      <c r="C23" s="1" t="s">
        <v>158</v>
      </c>
      <c r="D23" s="1" t="s">
        <v>159</v>
      </c>
      <c r="E23" s="1">
        <v>1</v>
      </c>
      <c r="F23" s="1" t="s">
        <v>160</v>
      </c>
      <c r="G23" s="1" t="s">
        <v>161</v>
      </c>
      <c r="H23" s="1" t="s">
        <v>162</v>
      </c>
      <c r="I23" s="1" t="s">
        <v>163</v>
      </c>
      <c r="J23" s="1">
        <f t="shared" si="0"/>
        <v>3</v>
      </c>
      <c r="K23" s="1">
        <v>0</v>
      </c>
      <c r="L23" s="1">
        <v>0</v>
      </c>
      <c r="M23" s="1">
        <v>0</v>
      </c>
      <c r="N23" s="6">
        <v>0</v>
      </c>
      <c r="O23" s="6">
        <v>0</v>
      </c>
      <c r="P23" s="1" t="s">
        <v>164</v>
      </c>
      <c r="Q23" s="1" t="s">
        <v>164</v>
      </c>
      <c r="S23" s="1" t="s">
        <v>150</v>
      </c>
      <c r="T23" s="1">
        <v>0</v>
      </c>
      <c r="U23" s="1"/>
    </row>
    <row r="24" hidden="1" customHeight="1" spans="3:21">
      <c r="C24" s="1" t="s">
        <v>165</v>
      </c>
      <c r="D24" s="1" t="s">
        <v>166</v>
      </c>
      <c r="E24" s="1">
        <v>1</v>
      </c>
      <c r="F24" s="1" t="s">
        <v>167</v>
      </c>
      <c r="G24" s="1" t="s">
        <v>168</v>
      </c>
      <c r="H24" s="1" t="s">
        <v>169</v>
      </c>
      <c r="I24" s="1" t="s">
        <v>170</v>
      </c>
      <c r="J24" s="1">
        <f t="shared" si="0"/>
        <v>4</v>
      </c>
      <c r="K24" s="1">
        <v>0</v>
      </c>
      <c r="L24" s="1">
        <v>0</v>
      </c>
      <c r="M24" s="1">
        <v>0</v>
      </c>
      <c r="N24" s="6">
        <v>0</v>
      </c>
      <c r="O24" s="6">
        <v>0</v>
      </c>
      <c r="P24" s="1" t="s">
        <v>171</v>
      </c>
      <c r="Q24" s="1" t="s">
        <v>171</v>
      </c>
      <c r="S24" s="1" t="s">
        <v>150</v>
      </c>
      <c r="T24" s="1">
        <v>0</v>
      </c>
      <c r="U24" s="1"/>
    </row>
    <row r="25" hidden="1" customHeight="1" spans="3:21">
      <c r="C25" s="1" t="s">
        <v>172</v>
      </c>
      <c r="D25" s="1" t="s">
        <v>173</v>
      </c>
      <c r="E25" s="1">
        <v>1</v>
      </c>
      <c r="F25" s="1" t="s">
        <v>174</v>
      </c>
      <c r="G25" s="1" t="s">
        <v>175</v>
      </c>
      <c r="H25" s="1" t="s">
        <v>176</v>
      </c>
      <c r="I25" s="1" t="s">
        <v>177</v>
      </c>
      <c r="J25" s="1">
        <f t="shared" si="0"/>
        <v>5</v>
      </c>
      <c r="K25" s="1">
        <v>0</v>
      </c>
      <c r="L25" s="1">
        <v>0</v>
      </c>
      <c r="M25" s="1">
        <v>0</v>
      </c>
      <c r="N25" s="6">
        <v>0</v>
      </c>
      <c r="O25" s="6">
        <v>0</v>
      </c>
      <c r="P25" s="1" t="s">
        <v>178</v>
      </c>
      <c r="Q25" s="1" t="s">
        <v>178</v>
      </c>
      <c r="S25" s="1" t="s">
        <v>150</v>
      </c>
      <c r="T25" s="1">
        <v>0</v>
      </c>
      <c r="U25" s="1"/>
    </row>
    <row r="26" hidden="1" customHeight="1" spans="3:21">
      <c r="C26" s="1" t="s">
        <v>179</v>
      </c>
      <c r="D26" s="1" t="s">
        <v>180</v>
      </c>
      <c r="E26" s="1">
        <v>1</v>
      </c>
      <c r="F26" s="1" t="s">
        <v>181</v>
      </c>
      <c r="G26" s="1" t="s">
        <v>182</v>
      </c>
      <c r="H26" s="1" t="s">
        <v>183</v>
      </c>
      <c r="I26" s="1" t="s">
        <v>184</v>
      </c>
      <c r="J26" s="1">
        <f t="shared" si="0"/>
        <v>6</v>
      </c>
      <c r="K26" s="1">
        <v>0</v>
      </c>
      <c r="L26" s="1">
        <v>0</v>
      </c>
      <c r="M26" s="1">
        <v>0</v>
      </c>
      <c r="N26" s="6">
        <v>0</v>
      </c>
      <c r="O26" s="6">
        <v>0</v>
      </c>
      <c r="P26" s="1" t="s">
        <v>185</v>
      </c>
      <c r="Q26" s="1" t="s">
        <v>185</v>
      </c>
      <c r="S26" s="1" t="s">
        <v>150</v>
      </c>
      <c r="T26" s="1">
        <v>0</v>
      </c>
      <c r="U26" s="1"/>
    </row>
    <row r="27" hidden="1" customHeight="1" spans="3:21">
      <c r="C27" s="1" t="s">
        <v>186</v>
      </c>
      <c r="D27" s="1" t="s">
        <v>187</v>
      </c>
      <c r="E27" s="1">
        <v>1</v>
      </c>
      <c r="F27" s="1" t="s">
        <v>188</v>
      </c>
      <c r="G27" s="1" t="s">
        <v>189</v>
      </c>
      <c r="H27" s="1" t="s">
        <v>190</v>
      </c>
      <c r="I27" s="1" t="s">
        <v>191</v>
      </c>
      <c r="J27" s="1">
        <f t="shared" si="0"/>
        <v>7</v>
      </c>
      <c r="K27" s="1">
        <v>0</v>
      </c>
      <c r="L27" s="1">
        <v>0</v>
      </c>
      <c r="M27" s="1">
        <v>0</v>
      </c>
      <c r="N27" s="6">
        <v>0</v>
      </c>
      <c r="O27" s="6">
        <v>0</v>
      </c>
      <c r="P27" s="1" t="s">
        <v>192</v>
      </c>
      <c r="Q27" s="1" t="s">
        <v>192</v>
      </c>
      <c r="S27" s="1" t="s">
        <v>150</v>
      </c>
      <c r="T27" s="1">
        <v>0</v>
      </c>
      <c r="U27" s="1"/>
    </row>
    <row r="28" hidden="1" customHeight="1" spans="3:21">
      <c r="C28" s="1" t="s">
        <v>193</v>
      </c>
      <c r="D28" s="1" t="s">
        <v>194</v>
      </c>
      <c r="E28" s="1">
        <v>1</v>
      </c>
      <c r="F28" s="1" t="s">
        <v>195</v>
      </c>
      <c r="G28" s="1" t="s">
        <v>196</v>
      </c>
      <c r="H28" s="1" t="s">
        <v>197</v>
      </c>
      <c r="I28" s="1" t="s">
        <v>198</v>
      </c>
      <c r="J28" s="1">
        <f t="shared" si="0"/>
        <v>8</v>
      </c>
      <c r="K28" s="1">
        <v>0</v>
      </c>
      <c r="L28" s="1">
        <v>0</v>
      </c>
      <c r="M28" s="1">
        <v>0</v>
      </c>
      <c r="N28" s="6">
        <v>0</v>
      </c>
      <c r="O28" s="6">
        <v>0</v>
      </c>
      <c r="P28" s="1" t="s">
        <v>199</v>
      </c>
      <c r="Q28" s="1" t="s">
        <v>199</v>
      </c>
      <c r="S28" s="1" t="s">
        <v>150</v>
      </c>
      <c r="T28" s="1">
        <v>0</v>
      </c>
      <c r="U28" s="1"/>
    </row>
    <row r="29" hidden="1" customHeight="1" spans="3:21">
      <c r="C29" s="1" t="s">
        <v>200</v>
      </c>
      <c r="D29" s="1" t="s">
        <v>201</v>
      </c>
      <c r="E29" s="1">
        <v>1</v>
      </c>
      <c r="F29" s="1" t="s">
        <v>202</v>
      </c>
      <c r="G29" s="1" t="s">
        <v>203</v>
      </c>
      <c r="H29" s="1" t="s">
        <v>204</v>
      </c>
      <c r="I29" s="1" t="s">
        <v>205</v>
      </c>
      <c r="J29" s="1">
        <f t="shared" si="0"/>
        <v>9</v>
      </c>
      <c r="K29" s="1">
        <v>0</v>
      </c>
      <c r="L29" s="1">
        <v>0</v>
      </c>
      <c r="M29" s="1">
        <v>0</v>
      </c>
      <c r="N29" s="6">
        <v>0</v>
      </c>
      <c r="O29" s="6">
        <v>0</v>
      </c>
      <c r="P29" s="1" t="s">
        <v>206</v>
      </c>
      <c r="Q29" s="1" t="s">
        <v>206</v>
      </c>
      <c r="S29" s="1" t="s">
        <v>150</v>
      </c>
      <c r="T29" s="1">
        <v>0</v>
      </c>
      <c r="U29" s="1"/>
    </row>
    <row r="30" hidden="1" customHeight="1" spans="3:21">
      <c r="C30" s="1" t="s">
        <v>207</v>
      </c>
      <c r="D30" s="1" t="s">
        <v>208</v>
      </c>
      <c r="E30" s="1">
        <v>1</v>
      </c>
      <c r="F30" s="1" t="s">
        <v>209</v>
      </c>
      <c r="G30" s="1" t="s">
        <v>210</v>
      </c>
      <c r="H30" s="1" t="s">
        <v>211</v>
      </c>
      <c r="I30" s="1" t="s">
        <v>212</v>
      </c>
      <c r="J30" s="1">
        <f t="shared" si="0"/>
        <v>10</v>
      </c>
      <c r="K30" s="1">
        <v>0</v>
      </c>
      <c r="L30" s="1">
        <v>0</v>
      </c>
      <c r="M30" s="1">
        <v>0</v>
      </c>
      <c r="N30" s="6">
        <v>0</v>
      </c>
      <c r="O30" s="6">
        <v>0</v>
      </c>
      <c r="P30" s="1" t="s">
        <v>213</v>
      </c>
      <c r="Q30" s="1" t="s">
        <v>213</v>
      </c>
      <c r="S30" s="1" t="s">
        <v>150</v>
      </c>
      <c r="T30" s="1">
        <v>0</v>
      </c>
      <c r="U30" s="1"/>
    </row>
    <row r="31" hidden="1" customHeight="1" spans="3:21">
      <c r="C31" s="1" t="s">
        <v>214</v>
      </c>
      <c r="D31" s="1" t="s">
        <v>215</v>
      </c>
      <c r="E31" s="1">
        <v>1</v>
      </c>
      <c r="F31" s="1" t="s">
        <v>216</v>
      </c>
      <c r="G31" s="1" t="s">
        <v>217</v>
      </c>
      <c r="H31" s="1" t="s">
        <v>218</v>
      </c>
      <c r="I31" s="1" t="s">
        <v>219</v>
      </c>
      <c r="J31" s="1">
        <f t="shared" si="0"/>
        <v>11</v>
      </c>
      <c r="K31" s="1">
        <v>0</v>
      </c>
      <c r="L31" s="1">
        <v>0</v>
      </c>
      <c r="M31" s="1">
        <v>0</v>
      </c>
      <c r="N31" s="6">
        <v>0</v>
      </c>
      <c r="O31" s="6">
        <v>0</v>
      </c>
      <c r="P31" s="1" t="s">
        <v>220</v>
      </c>
      <c r="Q31" s="1" t="s">
        <v>220</v>
      </c>
      <c r="S31" s="1" t="s">
        <v>150</v>
      </c>
      <c r="T31" s="1">
        <v>0</v>
      </c>
      <c r="U31" s="1"/>
    </row>
    <row r="32" hidden="1" customHeight="1" spans="3:21">
      <c r="C32" s="1" t="s">
        <v>221</v>
      </c>
      <c r="D32" s="1" t="s">
        <v>222</v>
      </c>
      <c r="E32" s="1">
        <v>1</v>
      </c>
      <c r="F32" s="1" t="s">
        <v>223</v>
      </c>
      <c r="G32" s="1" t="s">
        <v>224</v>
      </c>
      <c r="H32" s="1" t="s">
        <v>225</v>
      </c>
      <c r="I32" s="1" t="s">
        <v>226</v>
      </c>
      <c r="J32" s="1">
        <f t="shared" si="0"/>
        <v>12</v>
      </c>
      <c r="K32" s="1">
        <v>0</v>
      </c>
      <c r="L32" s="1">
        <v>0</v>
      </c>
      <c r="M32" s="1">
        <v>0</v>
      </c>
      <c r="N32" s="6">
        <v>0</v>
      </c>
      <c r="O32" s="6">
        <v>0</v>
      </c>
      <c r="P32" s="1" t="s">
        <v>227</v>
      </c>
      <c r="Q32" s="1" t="s">
        <v>227</v>
      </c>
      <c r="S32" s="1" t="s">
        <v>150</v>
      </c>
      <c r="T32" s="1">
        <v>0</v>
      </c>
      <c r="U32" s="1"/>
    </row>
    <row r="33" hidden="1" customHeight="1" spans="3:21">
      <c r="C33" s="1" t="s">
        <v>228</v>
      </c>
      <c r="D33" s="1" t="s">
        <v>229</v>
      </c>
      <c r="E33" s="1">
        <v>1</v>
      </c>
      <c r="F33" s="1" t="s">
        <v>230</v>
      </c>
      <c r="G33" s="1" t="s">
        <v>231</v>
      </c>
      <c r="H33" s="1" t="s">
        <v>232</v>
      </c>
      <c r="I33" s="1" t="s">
        <v>233</v>
      </c>
      <c r="J33" s="1">
        <f t="shared" si="0"/>
        <v>13</v>
      </c>
      <c r="K33" s="1">
        <v>0</v>
      </c>
      <c r="L33" s="1">
        <v>0</v>
      </c>
      <c r="M33" s="1">
        <v>0</v>
      </c>
      <c r="N33" s="6">
        <v>0</v>
      </c>
      <c r="O33" s="6">
        <v>0</v>
      </c>
      <c r="P33" s="1" t="s">
        <v>234</v>
      </c>
      <c r="Q33" s="1" t="s">
        <v>234</v>
      </c>
      <c r="S33" s="1" t="s">
        <v>150</v>
      </c>
      <c r="T33" s="1">
        <v>0</v>
      </c>
      <c r="U33" s="1"/>
    </row>
    <row r="34" hidden="1" customHeight="1" spans="3:21">
      <c r="C34" s="1" t="s">
        <v>235</v>
      </c>
      <c r="D34" s="1" t="s">
        <v>236</v>
      </c>
      <c r="E34" s="1">
        <v>1</v>
      </c>
      <c r="F34" s="1" t="s">
        <v>237</v>
      </c>
      <c r="G34" s="1" t="s">
        <v>238</v>
      </c>
      <c r="H34" s="1" t="s">
        <v>239</v>
      </c>
      <c r="I34" s="1" t="s">
        <v>240</v>
      </c>
      <c r="J34" s="1">
        <f t="shared" si="0"/>
        <v>14</v>
      </c>
      <c r="K34" s="1">
        <v>0</v>
      </c>
      <c r="L34" s="1">
        <v>0</v>
      </c>
      <c r="M34" s="1">
        <v>0</v>
      </c>
      <c r="N34" s="6">
        <v>0</v>
      </c>
      <c r="O34" s="6">
        <v>0</v>
      </c>
      <c r="P34" s="1" t="s">
        <v>241</v>
      </c>
      <c r="Q34" s="1" t="s">
        <v>241</v>
      </c>
      <c r="S34" s="1" t="s">
        <v>150</v>
      </c>
      <c r="T34" s="1">
        <v>0</v>
      </c>
      <c r="U34" s="1"/>
    </row>
    <row r="35" hidden="1" customHeight="1" spans="3:21">
      <c r="C35" s="1" t="s">
        <v>242</v>
      </c>
      <c r="D35" s="1" t="s">
        <v>243</v>
      </c>
      <c r="E35" s="1">
        <v>1</v>
      </c>
      <c r="F35" s="1" t="s">
        <v>244</v>
      </c>
      <c r="G35" s="1" t="s">
        <v>245</v>
      </c>
      <c r="H35" s="1" t="s">
        <v>246</v>
      </c>
      <c r="I35" s="1" t="s">
        <v>247</v>
      </c>
      <c r="J35" s="1">
        <f t="shared" si="0"/>
        <v>15</v>
      </c>
      <c r="K35" s="1">
        <v>0</v>
      </c>
      <c r="L35" s="1">
        <v>0</v>
      </c>
      <c r="M35" s="1">
        <v>0</v>
      </c>
      <c r="N35" s="6">
        <v>0</v>
      </c>
      <c r="O35" s="6">
        <v>0</v>
      </c>
      <c r="P35" s="1" t="s">
        <v>248</v>
      </c>
      <c r="Q35" s="1" t="s">
        <v>248</v>
      </c>
      <c r="S35" s="1" t="s">
        <v>150</v>
      </c>
      <c r="T35" s="1">
        <v>0</v>
      </c>
      <c r="U35" s="1"/>
    </row>
    <row r="36" hidden="1" customHeight="1" spans="3:21">
      <c r="C36" s="1" t="s">
        <v>249</v>
      </c>
      <c r="D36" s="1" t="s">
        <v>250</v>
      </c>
      <c r="E36" s="1">
        <v>1</v>
      </c>
      <c r="F36" s="1" t="s">
        <v>251</v>
      </c>
      <c r="G36" s="1" t="s">
        <v>252</v>
      </c>
      <c r="H36" s="1" t="s">
        <v>253</v>
      </c>
      <c r="I36" s="1" t="s">
        <v>254</v>
      </c>
      <c r="J36" s="1">
        <f t="shared" si="0"/>
        <v>16</v>
      </c>
      <c r="K36" s="1">
        <v>0</v>
      </c>
      <c r="L36" s="1">
        <v>0</v>
      </c>
      <c r="M36" s="1">
        <v>0</v>
      </c>
      <c r="N36" s="6">
        <v>0</v>
      </c>
      <c r="O36" s="6">
        <v>0</v>
      </c>
      <c r="P36" s="1" t="s">
        <v>255</v>
      </c>
      <c r="Q36" s="1" t="s">
        <v>255</v>
      </c>
      <c r="S36" s="1" t="s">
        <v>150</v>
      </c>
      <c r="T36" s="1">
        <v>0</v>
      </c>
      <c r="U36" s="1"/>
    </row>
    <row r="37" hidden="1" customHeight="1" spans="3:21">
      <c r="C37" s="1" t="s">
        <v>256</v>
      </c>
      <c r="D37" s="1" t="s">
        <v>257</v>
      </c>
      <c r="E37" s="1">
        <v>1</v>
      </c>
      <c r="F37" s="1" t="s">
        <v>258</v>
      </c>
      <c r="G37" s="1" t="s">
        <v>259</v>
      </c>
      <c r="H37" s="1" t="s">
        <v>260</v>
      </c>
      <c r="I37" s="1" t="s">
        <v>261</v>
      </c>
      <c r="J37" s="1">
        <f t="shared" si="0"/>
        <v>17</v>
      </c>
      <c r="K37" s="1">
        <v>0</v>
      </c>
      <c r="L37" s="1">
        <v>0</v>
      </c>
      <c r="M37" s="1">
        <v>0</v>
      </c>
      <c r="N37" s="6">
        <v>0</v>
      </c>
      <c r="O37" s="6">
        <v>0</v>
      </c>
      <c r="P37" s="1" t="s">
        <v>262</v>
      </c>
      <c r="Q37" s="1" t="s">
        <v>262</v>
      </c>
      <c r="S37" s="1" t="s">
        <v>150</v>
      </c>
      <c r="T37" s="1">
        <v>0</v>
      </c>
      <c r="U37" s="1"/>
    </row>
    <row r="38" hidden="1" customHeight="1" spans="3:21">
      <c r="C38" s="1" t="s">
        <v>263</v>
      </c>
      <c r="D38" s="1" t="s">
        <v>264</v>
      </c>
      <c r="E38" s="1">
        <v>1</v>
      </c>
      <c r="F38" s="1" t="s">
        <v>265</v>
      </c>
      <c r="G38" s="1" t="s">
        <v>266</v>
      </c>
      <c r="H38" s="1" t="s">
        <v>267</v>
      </c>
      <c r="I38" s="1" t="s">
        <v>268</v>
      </c>
      <c r="J38" s="1">
        <f t="shared" si="0"/>
        <v>18</v>
      </c>
      <c r="K38" s="1">
        <v>0</v>
      </c>
      <c r="L38" s="1">
        <v>0</v>
      </c>
      <c r="M38" s="1">
        <v>0</v>
      </c>
      <c r="N38" s="6">
        <v>0</v>
      </c>
      <c r="O38" s="6">
        <v>0</v>
      </c>
      <c r="P38" s="1" t="s">
        <v>269</v>
      </c>
      <c r="Q38" s="1" t="s">
        <v>269</v>
      </c>
      <c r="S38" s="1" t="s">
        <v>150</v>
      </c>
      <c r="T38" s="1">
        <v>0</v>
      </c>
      <c r="U38" s="1"/>
    </row>
    <row r="39" hidden="1" customHeight="1" spans="3:21">
      <c r="C39" s="1" t="s">
        <v>270</v>
      </c>
      <c r="D39" s="1" t="s">
        <v>271</v>
      </c>
      <c r="E39" s="1">
        <v>1</v>
      </c>
      <c r="F39" s="1" t="s">
        <v>272</v>
      </c>
      <c r="G39" s="1" t="s">
        <v>273</v>
      </c>
      <c r="H39" s="1" t="s">
        <v>274</v>
      </c>
      <c r="I39" s="1" t="s">
        <v>275</v>
      </c>
      <c r="J39" s="1">
        <f t="shared" si="0"/>
        <v>19</v>
      </c>
      <c r="K39" s="1">
        <v>0</v>
      </c>
      <c r="L39" s="1">
        <v>0</v>
      </c>
      <c r="M39" s="1">
        <v>0</v>
      </c>
      <c r="N39" s="6">
        <v>0</v>
      </c>
      <c r="O39" s="6">
        <v>0</v>
      </c>
      <c r="P39" s="1" t="s">
        <v>276</v>
      </c>
      <c r="Q39" s="1" t="s">
        <v>276</v>
      </c>
      <c r="S39" s="1" t="s">
        <v>150</v>
      </c>
      <c r="T39" s="1">
        <v>0</v>
      </c>
      <c r="U39" s="1"/>
    </row>
    <row r="40" hidden="1" customHeight="1" spans="3:21">
      <c r="C40" s="1" t="s">
        <v>277</v>
      </c>
      <c r="D40" s="1" t="s">
        <v>278</v>
      </c>
      <c r="E40" s="1">
        <v>1</v>
      </c>
      <c r="F40" s="1" t="s">
        <v>279</v>
      </c>
      <c r="G40" s="11" t="s">
        <v>280</v>
      </c>
      <c r="H40" s="1" t="s">
        <v>281</v>
      </c>
      <c r="I40" s="1" t="s">
        <v>282</v>
      </c>
      <c r="J40" s="1">
        <f t="shared" si="0"/>
        <v>20</v>
      </c>
      <c r="K40" s="1">
        <v>0</v>
      </c>
      <c r="L40" s="1">
        <v>0</v>
      </c>
      <c r="M40" s="1">
        <v>0</v>
      </c>
      <c r="N40" s="6">
        <v>0</v>
      </c>
      <c r="O40" s="6">
        <v>0</v>
      </c>
      <c r="P40" s="1" t="s">
        <v>283</v>
      </c>
      <c r="Q40" s="1" t="s">
        <v>283</v>
      </c>
      <c r="S40" s="1" t="s">
        <v>150</v>
      </c>
      <c r="T40" s="1">
        <v>0</v>
      </c>
      <c r="U40" s="1"/>
    </row>
    <row r="41" s="1" customFormat="1" hidden="1" customHeight="1" spans="1:20">
      <c r="A41" s="3"/>
      <c r="B41" s="3"/>
      <c r="C41" s="1" t="s">
        <v>284</v>
      </c>
      <c r="D41" s="1" t="s">
        <v>285</v>
      </c>
      <c r="E41" s="1">
        <v>2</v>
      </c>
      <c r="F41" s="1" t="s">
        <v>286</v>
      </c>
      <c r="G41" s="1" t="s">
        <v>287</v>
      </c>
      <c r="H41" s="1" t="s">
        <v>288</v>
      </c>
      <c r="I41" s="1" t="s">
        <v>289</v>
      </c>
      <c r="J41" s="1">
        <f>(D41-1034)*5+20</f>
        <v>25</v>
      </c>
      <c r="K41" s="1">
        <v>0</v>
      </c>
      <c r="L41" s="1">
        <v>0</v>
      </c>
      <c r="M41" s="1">
        <v>0</v>
      </c>
      <c r="N41" s="6">
        <v>0</v>
      </c>
      <c r="O41" s="6">
        <v>0</v>
      </c>
      <c r="P41" s="1" t="s">
        <v>290</v>
      </c>
      <c r="Q41" s="1" t="s">
        <v>290</v>
      </c>
      <c r="S41" s="1" t="s">
        <v>150</v>
      </c>
      <c r="T41" s="1">
        <v>0</v>
      </c>
    </row>
    <row r="42" s="1" customFormat="1" hidden="1" customHeight="1" spans="1:20">
      <c r="A42" s="3"/>
      <c r="B42" s="3"/>
      <c r="C42" s="1" t="s">
        <v>291</v>
      </c>
      <c r="D42" s="1" t="s">
        <v>292</v>
      </c>
      <c r="E42" s="1">
        <v>2</v>
      </c>
      <c r="F42" s="1" t="s">
        <v>293</v>
      </c>
      <c r="G42" s="1" t="s">
        <v>294</v>
      </c>
      <c r="H42" s="1" t="s">
        <v>295</v>
      </c>
      <c r="I42" s="1" t="s">
        <v>296</v>
      </c>
      <c r="J42" s="1">
        <f t="shared" ref="J41:J50" si="1">(D42-1034)*4+20</f>
        <v>28</v>
      </c>
      <c r="K42" s="1">
        <v>0</v>
      </c>
      <c r="L42" s="1">
        <v>0</v>
      </c>
      <c r="M42" s="1">
        <v>0</v>
      </c>
      <c r="N42" s="6">
        <v>0</v>
      </c>
      <c r="O42" s="6">
        <v>0</v>
      </c>
      <c r="P42" s="1" t="s">
        <v>297</v>
      </c>
      <c r="Q42" s="1" t="s">
        <v>297</v>
      </c>
      <c r="S42" s="1" t="s">
        <v>150</v>
      </c>
      <c r="T42" s="1">
        <v>0</v>
      </c>
    </row>
    <row r="43" s="1" customFormat="1" hidden="1" customHeight="1" spans="1:20">
      <c r="A43" s="3"/>
      <c r="B43" s="3"/>
      <c r="C43" s="1" t="s">
        <v>298</v>
      </c>
      <c r="D43" s="1" t="s">
        <v>299</v>
      </c>
      <c r="E43" s="1">
        <v>2</v>
      </c>
      <c r="F43" s="1" t="s">
        <v>300</v>
      </c>
      <c r="G43" s="1" t="s">
        <v>301</v>
      </c>
      <c r="H43" s="1" t="s">
        <v>302</v>
      </c>
      <c r="I43" s="1" t="s">
        <v>303</v>
      </c>
      <c r="J43" s="1">
        <f t="shared" si="1"/>
        <v>32</v>
      </c>
      <c r="K43" s="1">
        <v>0</v>
      </c>
      <c r="L43" s="1">
        <v>0</v>
      </c>
      <c r="M43" s="1">
        <v>0</v>
      </c>
      <c r="N43" s="6">
        <v>0</v>
      </c>
      <c r="O43" s="6">
        <v>0</v>
      </c>
      <c r="P43" s="1" t="s">
        <v>304</v>
      </c>
      <c r="Q43" s="1" t="s">
        <v>304</v>
      </c>
      <c r="S43" s="1" t="s">
        <v>150</v>
      </c>
      <c r="T43" s="1">
        <v>0</v>
      </c>
    </row>
    <row r="44" s="1" customFormat="1" hidden="1" customHeight="1" spans="1:20">
      <c r="A44" s="3"/>
      <c r="B44" s="3"/>
      <c r="C44" s="1" t="s">
        <v>305</v>
      </c>
      <c r="D44" s="1" t="s">
        <v>306</v>
      </c>
      <c r="E44" s="1">
        <v>2</v>
      </c>
      <c r="F44" s="1" t="s">
        <v>307</v>
      </c>
      <c r="G44" s="1" t="s">
        <v>308</v>
      </c>
      <c r="H44" s="1" t="s">
        <v>309</v>
      </c>
      <c r="I44" s="1" t="s">
        <v>310</v>
      </c>
      <c r="J44" s="1">
        <f t="shared" si="1"/>
        <v>36</v>
      </c>
      <c r="K44" s="1">
        <v>0</v>
      </c>
      <c r="L44" s="1">
        <v>0</v>
      </c>
      <c r="M44" s="1">
        <v>0</v>
      </c>
      <c r="N44" s="6">
        <v>0</v>
      </c>
      <c r="O44" s="6">
        <v>0</v>
      </c>
      <c r="P44" s="1" t="s">
        <v>311</v>
      </c>
      <c r="Q44" s="1" t="s">
        <v>311</v>
      </c>
      <c r="S44" s="1" t="s">
        <v>150</v>
      </c>
      <c r="T44" s="1">
        <v>0</v>
      </c>
    </row>
    <row r="45" s="1" customFormat="1" hidden="1" customHeight="1" spans="1:20">
      <c r="A45" s="3"/>
      <c r="B45" s="3"/>
      <c r="C45" s="1" t="s">
        <v>312</v>
      </c>
      <c r="D45" s="1" t="s">
        <v>313</v>
      </c>
      <c r="E45" s="1">
        <v>2</v>
      </c>
      <c r="F45" s="1" t="s">
        <v>314</v>
      </c>
      <c r="G45" s="1" t="s">
        <v>315</v>
      </c>
      <c r="H45" s="1" t="s">
        <v>316</v>
      </c>
      <c r="I45" s="1" t="s">
        <v>317</v>
      </c>
      <c r="J45" s="1">
        <f t="shared" si="1"/>
        <v>40</v>
      </c>
      <c r="K45" s="1">
        <v>0</v>
      </c>
      <c r="L45" s="1">
        <v>0</v>
      </c>
      <c r="M45" s="1">
        <v>0</v>
      </c>
      <c r="N45" s="6">
        <v>0</v>
      </c>
      <c r="O45" s="6">
        <v>0</v>
      </c>
      <c r="P45" s="1" t="s">
        <v>318</v>
      </c>
      <c r="Q45" s="1" t="s">
        <v>318</v>
      </c>
      <c r="S45" s="1" t="s">
        <v>150</v>
      </c>
      <c r="T45" s="1">
        <v>0</v>
      </c>
    </row>
    <row r="46" s="1" customFormat="1" hidden="1" customHeight="1" spans="1:22">
      <c r="A46" s="3"/>
      <c r="B46" s="3"/>
      <c r="C46" s="1" t="s">
        <v>319</v>
      </c>
      <c r="D46" s="1" t="s">
        <v>320</v>
      </c>
      <c r="E46" s="1">
        <v>2</v>
      </c>
      <c r="F46" s="1" t="s">
        <v>321</v>
      </c>
      <c r="G46" s="1" t="s">
        <v>322</v>
      </c>
      <c r="H46" s="1" t="s">
        <v>323</v>
      </c>
      <c r="I46" s="1" t="s">
        <v>324</v>
      </c>
      <c r="J46" s="1">
        <f t="shared" si="1"/>
        <v>44</v>
      </c>
      <c r="K46" s="1">
        <v>0</v>
      </c>
      <c r="L46" s="1">
        <v>0</v>
      </c>
      <c r="M46" s="1">
        <v>0</v>
      </c>
      <c r="N46" s="6">
        <v>0</v>
      </c>
      <c r="O46" s="6">
        <v>0</v>
      </c>
      <c r="P46" s="1" t="s">
        <v>325</v>
      </c>
      <c r="Q46" s="1" t="s">
        <v>325</v>
      </c>
      <c r="S46" s="1" t="s">
        <v>150</v>
      </c>
      <c r="T46" s="1">
        <v>0</v>
      </c>
      <c r="U46" s="3"/>
      <c r="V46" s="3"/>
    </row>
    <row r="47" s="1" customFormat="1" hidden="1" customHeight="1" spans="1:22">
      <c r="A47" s="3"/>
      <c r="B47" s="3"/>
      <c r="C47" s="1" t="s">
        <v>326</v>
      </c>
      <c r="D47" s="1" t="s">
        <v>327</v>
      </c>
      <c r="E47" s="1">
        <v>2</v>
      </c>
      <c r="F47" s="1" t="s">
        <v>328</v>
      </c>
      <c r="G47" s="1" t="s">
        <v>329</v>
      </c>
      <c r="H47" s="1" t="s">
        <v>330</v>
      </c>
      <c r="I47" s="1" t="s">
        <v>331</v>
      </c>
      <c r="J47" s="1">
        <f t="shared" si="1"/>
        <v>48</v>
      </c>
      <c r="K47" s="1">
        <v>0</v>
      </c>
      <c r="L47" s="1">
        <v>0</v>
      </c>
      <c r="M47" s="1">
        <v>0</v>
      </c>
      <c r="N47" s="6">
        <v>0</v>
      </c>
      <c r="O47" s="6">
        <v>0</v>
      </c>
      <c r="P47" s="1" t="s">
        <v>332</v>
      </c>
      <c r="Q47" s="1" t="s">
        <v>332</v>
      </c>
      <c r="S47" s="1" t="s">
        <v>150</v>
      </c>
      <c r="T47" s="1">
        <v>0</v>
      </c>
      <c r="U47" s="3"/>
      <c r="V47" s="3"/>
    </row>
    <row r="48" s="1" customFormat="1" hidden="1" customHeight="1" spans="1:22">
      <c r="A48" s="3"/>
      <c r="B48" s="3"/>
      <c r="C48" s="1" t="s">
        <v>333</v>
      </c>
      <c r="D48" s="1" t="s">
        <v>334</v>
      </c>
      <c r="E48" s="1">
        <v>2</v>
      </c>
      <c r="F48" s="1" t="s">
        <v>335</v>
      </c>
      <c r="G48" s="1" t="s">
        <v>336</v>
      </c>
      <c r="H48" s="1" t="s">
        <v>337</v>
      </c>
      <c r="I48" s="1" t="s">
        <v>338</v>
      </c>
      <c r="J48" s="1">
        <f t="shared" si="1"/>
        <v>52</v>
      </c>
      <c r="K48" s="1">
        <v>0</v>
      </c>
      <c r="L48" s="1">
        <v>0</v>
      </c>
      <c r="M48" s="1">
        <v>0</v>
      </c>
      <c r="N48" s="6">
        <v>0</v>
      </c>
      <c r="O48" s="6">
        <v>0</v>
      </c>
      <c r="P48" s="1" t="s">
        <v>339</v>
      </c>
      <c r="Q48" s="1" t="s">
        <v>339</v>
      </c>
      <c r="S48" s="1" t="s">
        <v>150</v>
      </c>
      <c r="T48" s="1">
        <v>0</v>
      </c>
      <c r="U48" s="3"/>
      <c r="V48" s="3"/>
    </row>
    <row r="49" s="1" customFormat="1" hidden="1" customHeight="1" spans="1:22">
      <c r="A49" s="3"/>
      <c r="B49" s="3"/>
      <c r="C49" s="1" t="s">
        <v>340</v>
      </c>
      <c r="D49" s="1" t="s">
        <v>341</v>
      </c>
      <c r="E49" s="1">
        <v>2</v>
      </c>
      <c r="F49" s="1" t="s">
        <v>342</v>
      </c>
      <c r="G49" s="1" t="s">
        <v>343</v>
      </c>
      <c r="H49" s="1" t="s">
        <v>344</v>
      </c>
      <c r="I49" s="1" t="s">
        <v>345</v>
      </c>
      <c r="J49" s="1">
        <f t="shared" si="1"/>
        <v>56</v>
      </c>
      <c r="K49" s="1">
        <v>0</v>
      </c>
      <c r="L49" s="1">
        <v>0</v>
      </c>
      <c r="M49" s="1">
        <v>0</v>
      </c>
      <c r="N49" s="6">
        <v>0</v>
      </c>
      <c r="O49" s="6">
        <v>0</v>
      </c>
      <c r="P49" s="1" t="s">
        <v>346</v>
      </c>
      <c r="Q49" s="1" t="s">
        <v>346</v>
      </c>
      <c r="S49" s="1" t="s">
        <v>150</v>
      </c>
      <c r="T49" s="1">
        <v>0</v>
      </c>
      <c r="U49" s="3"/>
      <c r="V49" s="3"/>
    </row>
    <row r="50" s="1" customFormat="1" hidden="1" customHeight="1" spans="1:22">
      <c r="A50" s="3"/>
      <c r="B50" s="3"/>
      <c r="C50" s="1" t="s">
        <v>347</v>
      </c>
      <c r="D50" s="1" t="s">
        <v>348</v>
      </c>
      <c r="E50" s="1">
        <v>2</v>
      </c>
      <c r="F50" s="1" t="s">
        <v>349</v>
      </c>
      <c r="G50" s="1" t="s">
        <v>350</v>
      </c>
      <c r="H50" s="1" t="s">
        <v>351</v>
      </c>
      <c r="I50" s="1" t="s">
        <v>352</v>
      </c>
      <c r="J50" s="1">
        <f t="shared" si="1"/>
        <v>60</v>
      </c>
      <c r="K50" s="1">
        <v>0</v>
      </c>
      <c r="L50" s="1">
        <v>0</v>
      </c>
      <c r="M50" s="1">
        <v>0</v>
      </c>
      <c r="N50" s="6">
        <v>0</v>
      </c>
      <c r="O50" s="6">
        <v>0</v>
      </c>
      <c r="P50" s="1" t="s">
        <v>353</v>
      </c>
      <c r="Q50" s="1" t="s">
        <v>353</v>
      </c>
      <c r="S50" s="1" t="s">
        <v>150</v>
      </c>
      <c r="T50" s="1">
        <v>0</v>
      </c>
      <c r="U50" s="3"/>
      <c r="V50" s="3"/>
    </row>
    <row r="51" s="1" customFormat="1" hidden="1" customHeight="1" spans="1:22">
      <c r="A51" s="3"/>
      <c r="B51" s="3"/>
      <c r="C51" s="1" t="s">
        <v>354</v>
      </c>
      <c r="D51" s="1" t="s">
        <v>355</v>
      </c>
      <c r="E51" s="1">
        <v>2</v>
      </c>
      <c r="F51" s="1" t="s">
        <v>356</v>
      </c>
      <c r="G51" s="1" t="s">
        <v>357</v>
      </c>
      <c r="H51" s="1" t="s">
        <v>358</v>
      </c>
      <c r="I51" s="1" t="s">
        <v>359</v>
      </c>
      <c r="J51" s="1">
        <v>65</v>
      </c>
      <c r="K51" s="1">
        <v>3</v>
      </c>
      <c r="L51" s="1">
        <f t="shared" ref="L51:L65" si="2">(D51-1044)*5</f>
        <v>5</v>
      </c>
      <c r="M51" s="1">
        <f t="shared" ref="M51:M65" si="3">(D51-1044)*5</f>
        <v>5</v>
      </c>
      <c r="N51" s="6">
        <v>0</v>
      </c>
      <c r="O51" s="6">
        <v>0</v>
      </c>
      <c r="P51" s="1" t="s">
        <v>360</v>
      </c>
      <c r="Q51" s="1" t="s">
        <v>360</v>
      </c>
      <c r="S51" s="1" t="s">
        <v>150</v>
      </c>
      <c r="T51" s="1">
        <v>0</v>
      </c>
      <c r="U51" s="3"/>
      <c r="V51" s="3"/>
    </row>
    <row r="52" s="1" customFormat="1" hidden="1" customHeight="1" spans="1:22">
      <c r="A52" s="3"/>
      <c r="B52" s="3"/>
      <c r="C52" s="1" t="s">
        <v>361</v>
      </c>
      <c r="D52" s="1" t="s">
        <v>362</v>
      </c>
      <c r="E52" s="1">
        <v>2</v>
      </c>
      <c r="F52" s="1" t="s">
        <v>363</v>
      </c>
      <c r="G52" s="1" t="s">
        <v>364</v>
      </c>
      <c r="H52" s="1" t="s">
        <v>365</v>
      </c>
      <c r="I52" s="1" t="s">
        <v>366</v>
      </c>
      <c r="J52" s="1">
        <v>70</v>
      </c>
      <c r="K52" s="1">
        <v>6</v>
      </c>
      <c r="L52" s="1">
        <f t="shared" si="2"/>
        <v>10</v>
      </c>
      <c r="M52" s="1">
        <f t="shared" si="3"/>
        <v>10</v>
      </c>
      <c r="N52" s="6">
        <v>0</v>
      </c>
      <c r="O52" s="6">
        <v>0</v>
      </c>
      <c r="P52" s="1" t="s">
        <v>367</v>
      </c>
      <c r="Q52" s="1" t="s">
        <v>367</v>
      </c>
      <c r="S52" s="1" t="s">
        <v>150</v>
      </c>
      <c r="T52" s="1">
        <v>0</v>
      </c>
      <c r="U52" s="3"/>
      <c r="V52" s="3"/>
    </row>
    <row r="53" s="1" customFormat="1" hidden="1" customHeight="1" spans="1:22">
      <c r="A53" s="3"/>
      <c r="B53" s="3"/>
      <c r="C53" s="1" t="s">
        <v>368</v>
      </c>
      <c r="D53" s="1" t="s">
        <v>369</v>
      </c>
      <c r="E53" s="1">
        <v>2</v>
      </c>
      <c r="F53" s="1" t="s">
        <v>370</v>
      </c>
      <c r="G53" s="1" t="s">
        <v>371</v>
      </c>
      <c r="H53" s="1" t="s">
        <v>372</v>
      </c>
      <c r="I53" s="1" t="s">
        <v>373</v>
      </c>
      <c r="J53" s="1">
        <v>75</v>
      </c>
      <c r="K53" s="1">
        <v>9</v>
      </c>
      <c r="L53" s="1">
        <f t="shared" si="2"/>
        <v>15</v>
      </c>
      <c r="M53" s="1">
        <f t="shared" si="3"/>
        <v>15</v>
      </c>
      <c r="N53" s="6">
        <v>0</v>
      </c>
      <c r="O53" s="6">
        <v>0</v>
      </c>
      <c r="P53" s="1" t="s">
        <v>374</v>
      </c>
      <c r="Q53" s="1" t="s">
        <v>374</v>
      </c>
      <c r="S53" s="1" t="s">
        <v>150</v>
      </c>
      <c r="T53" s="1">
        <v>0</v>
      </c>
      <c r="U53" s="3"/>
      <c r="V53" s="3"/>
    </row>
    <row r="54" s="1" customFormat="1" hidden="1" customHeight="1" spans="1:22">
      <c r="A54" s="3"/>
      <c r="B54" s="3"/>
      <c r="C54" s="1" t="s">
        <v>375</v>
      </c>
      <c r="D54" s="1" t="s">
        <v>376</v>
      </c>
      <c r="E54" s="1">
        <v>2</v>
      </c>
      <c r="F54" s="1" t="s">
        <v>377</v>
      </c>
      <c r="G54" s="1" t="s">
        <v>378</v>
      </c>
      <c r="H54" s="1" t="s">
        <v>379</v>
      </c>
      <c r="I54" s="1" t="s">
        <v>380</v>
      </c>
      <c r="J54" s="1">
        <v>80</v>
      </c>
      <c r="K54" s="1">
        <v>12</v>
      </c>
      <c r="L54" s="1">
        <f t="shared" si="2"/>
        <v>20</v>
      </c>
      <c r="M54" s="1">
        <f t="shared" si="3"/>
        <v>20</v>
      </c>
      <c r="N54" s="6">
        <v>0</v>
      </c>
      <c r="O54" s="6">
        <v>0</v>
      </c>
      <c r="P54" s="1" t="s">
        <v>381</v>
      </c>
      <c r="Q54" s="1" t="s">
        <v>381</v>
      </c>
      <c r="S54" s="1" t="s">
        <v>150</v>
      </c>
      <c r="T54" s="1">
        <v>0</v>
      </c>
      <c r="U54" s="3"/>
      <c r="V54" s="3"/>
    </row>
    <row r="55" s="1" customFormat="1" hidden="1" customHeight="1" spans="1:22">
      <c r="A55" s="3"/>
      <c r="B55" s="3"/>
      <c r="C55" s="1" t="s">
        <v>382</v>
      </c>
      <c r="D55" s="1" t="s">
        <v>383</v>
      </c>
      <c r="E55" s="1">
        <v>2</v>
      </c>
      <c r="F55" s="1" t="s">
        <v>384</v>
      </c>
      <c r="G55" s="1" t="s">
        <v>385</v>
      </c>
      <c r="H55" s="1" t="s">
        <v>386</v>
      </c>
      <c r="I55" s="1" t="s">
        <v>387</v>
      </c>
      <c r="J55" s="1">
        <v>85</v>
      </c>
      <c r="K55" s="1">
        <v>15</v>
      </c>
      <c r="L55" s="1">
        <f t="shared" si="2"/>
        <v>25</v>
      </c>
      <c r="M55" s="1">
        <f t="shared" si="3"/>
        <v>25</v>
      </c>
      <c r="N55" s="6">
        <v>0</v>
      </c>
      <c r="O55" s="6">
        <v>0</v>
      </c>
      <c r="P55" s="1" t="s">
        <v>388</v>
      </c>
      <c r="Q55" s="1" t="s">
        <v>388</v>
      </c>
      <c r="S55" s="1" t="s">
        <v>150</v>
      </c>
      <c r="T55" s="1">
        <v>0</v>
      </c>
      <c r="U55" s="3"/>
      <c r="V55" s="3"/>
    </row>
    <row r="56" s="1" customFormat="1" hidden="1" customHeight="1" spans="1:22">
      <c r="A56" s="3"/>
      <c r="B56" s="3"/>
      <c r="C56" s="1" t="s">
        <v>389</v>
      </c>
      <c r="D56" s="1" t="s">
        <v>390</v>
      </c>
      <c r="E56" s="1">
        <v>2</v>
      </c>
      <c r="F56" s="1" t="s">
        <v>391</v>
      </c>
      <c r="G56" s="1" t="s">
        <v>392</v>
      </c>
      <c r="H56" s="1" t="s">
        <v>393</v>
      </c>
      <c r="I56" s="1" t="s">
        <v>394</v>
      </c>
      <c r="J56" s="1">
        <f t="shared" ref="J56:J65" si="4">(D56-1049)*5+85</f>
        <v>90</v>
      </c>
      <c r="K56" s="1">
        <f t="shared" ref="K56:K65" si="5">(D56-1049)*5+15</f>
        <v>20</v>
      </c>
      <c r="L56" s="1">
        <f t="shared" si="2"/>
        <v>30</v>
      </c>
      <c r="M56" s="1">
        <f t="shared" si="3"/>
        <v>30</v>
      </c>
      <c r="N56" s="6">
        <v>0</v>
      </c>
      <c r="O56" s="6">
        <v>0</v>
      </c>
      <c r="P56" s="1" t="s">
        <v>395</v>
      </c>
      <c r="Q56" s="1" t="s">
        <v>395</v>
      </c>
      <c r="S56" s="1" t="s">
        <v>150</v>
      </c>
      <c r="T56" s="1">
        <v>0</v>
      </c>
      <c r="U56" s="3"/>
      <c r="V56" s="3"/>
    </row>
    <row r="57" s="1" customFormat="1" hidden="1" customHeight="1" spans="1:22">
      <c r="A57" s="3"/>
      <c r="B57" s="3"/>
      <c r="C57" s="1" t="s">
        <v>396</v>
      </c>
      <c r="D57" s="1" t="s">
        <v>397</v>
      </c>
      <c r="E57" s="1">
        <v>2</v>
      </c>
      <c r="F57" s="1" t="s">
        <v>398</v>
      </c>
      <c r="G57" s="1" t="s">
        <v>399</v>
      </c>
      <c r="H57" s="1" t="s">
        <v>400</v>
      </c>
      <c r="I57" s="1" t="s">
        <v>401</v>
      </c>
      <c r="J57" s="1">
        <f t="shared" si="4"/>
        <v>95</v>
      </c>
      <c r="K57" s="1">
        <f t="shared" si="5"/>
        <v>25</v>
      </c>
      <c r="L57" s="1">
        <f t="shared" si="2"/>
        <v>35</v>
      </c>
      <c r="M57" s="1">
        <f t="shared" si="3"/>
        <v>35</v>
      </c>
      <c r="N57" s="6">
        <v>0</v>
      </c>
      <c r="O57" s="6">
        <v>0</v>
      </c>
      <c r="P57" s="1" t="s">
        <v>402</v>
      </c>
      <c r="Q57" s="1" t="s">
        <v>402</v>
      </c>
      <c r="S57" s="1" t="s">
        <v>150</v>
      </c>
      <c r="T57" s="1">
        <v>0</v>
      </c>
      <c r="U57" s="3"/>
      <c r="V57" s="3"/>
    </row>
    <row r="58" s="1" customFormat="1" hidden="1" customHeight="1" spans="1:22">
      <c r="A58" s="3"/>
      <c r="B58" s="3"/>
      <c r="C58" s="1" t="s">
        <v>403</v>
      </c>
      <c r="D58" s="1" t="s">
        <v>404</v>
      </c>
      <c r="E58" s="1">
        <v>2</v>
      </c>
      <c r="F58" s="1" t="s">
        <v>405</v>
      </c>
      <c r="G58" s="1" t="s">
        <v>406</v>
      </c>
      <c r="H58" s="1" t="s">
        <v>407</v>
      </c>
      <c r="I58" s="1" t="s">
        <v>408</v>
      </c>
      <c r="J58" s="1">
        <f t="shared" si="4"/>
        <v>100</v>
      </c>
      <c r="K58" s="1">
        <f t="shared" si="5"/>
        <v>30</v>
      </c>
      <c r="L58" s="1">
        <f t="shared" si="2"/>
        <v>40</v>
      </c>
      <c r="M58" s="1">
        <f t="shared" si="3"/>
        <v>40</v>
      </c>
      <c r="N58" s="6">
        <v>0</v>
      </c>
      <c r="O58" s="6">
        <v>0</v>
      </c>
      <c r="P58" s="1" t="s">
        <v>409</v>
      </c>
      <c r="Q58" s="1" t="s">
        <v>409</v>
      </c>
      <c r="S58" s="1" t="s">
        <v>150</v>
      </c>
      <c r="T58" s="1">
        <v>0</v>
      </c>
      <c r="U58" s="3"/>
      <c r="V58" s="3"/>
    </row>
    <row r="59" s="1" customFormat="1" hidden="1" customHeight="1" spans="1:22">
      <c r="A59" s="3"/>
      <c r="B59" s="3"/>
      <c r="C59" s="1" t="s">
        <v>410</v>
      </c>
      <c r="D59" s="1" t="s">
        <v>411</v>
      </c>
      <c r="E59" s="1">
        <v>2</v>
      </c>
      <c r="F59" s="1" t="s">
        <v>412</v>
      </c>
      <c r="G59" s="1" t="s">
        <v>413</v>
      </c>
      <c r="H59" s="1" t="s">
        <v>414</v>
      </c>
      <c r="I59" s="1" t="s">
        <v>415</v>
      </c>
      <c r="J59" s="1">
        <f t="shared" si="4"/>
        <v>105</v>
      </c>
      <c r="K59" s="1">
        <f t="shared" si="5"/>
        <v>35</v>
      </c>
      <c r="L59" s="1">
        <f t="shared" si="2"/>
        <v>45</v>
      </c>
      <c r="M59" s="1">
        <f t="shared" si="3"/>
        <v>45</v>
      </c>
      <c r="N59" s="6">
        <v>0</v>
      </c>
      <c r="O59" s="6">
        <v>0</v>
      </c>
      <c r="P59" s="1" t="s">
        <v>416</v>
      </c>
      <c r="Q59" s="1" t="s">
        <v>416</v>
      </c>
      <c r="S59" s="1" t="s">
        <v>150</v>
      </c>
      <c r="T59" s="1">
        <v>0</v>
      </c>
      <c r="U59" s="3"/>
      <c r="V59" s="3"/>
    </row>
    <row r="60" s="1" customFormat="1" hidden="1" customHeight="1" spans="1:22">
      <c r="A60" s="3"/>
      <c r="B60" s="3"/>
      <c r="C60" s="1" t="s">
        <v>417</v>
      </c>
      <c r="D60" s="1" t="s">
        <v>418</v>
      </c>
      <c r="E60" s="1">
        <v>2</v>
      </c>
      <c r="F60" s="1" t="s">
        <v>419</v>
      </c>
      <c r="G60" s="1" t="s">
        <v>420</v>
      </c>
      <c r="H60" s="1" t="s">
        <v>421</v>
      </c>
      <c r="I60" s="1" t="s">
        <v>422</v>
      </c>
      <c r="J60" s="1">
        <f t="shared" si="4"/>
        <v>110</v>
      </c>
      <c r="K60" s="1">
        <f t="shared" si="5"/>
        <v>40</v>
      </c>
      <c r="L60" s="1">
        <f t="shared" si="2"/>
        <v>50</v>
      </c>
      <c r="M60" s="1">
        <f t="shared" si="3"/>
        <v>50</v>
      </c>
      <c r="N60" s="6">
        <v>0</v>
      </c>
      <c r="O60" s="6">
        <v>0</v>
      </c>
      <c r="P60" s="1" t="s">
        <v>423</v>
      </c>
      <c r="Q60" s="1" t="s">
        <v>423</v>
      </c>
      <c r="S60" s="1" t="s">
        <v>150</v>
      </c>
      <c r="T60" s="1">
        <v>0</v>
      </c>
      <c r="U60" s="3"/>
      <c r="V60" s="3"/>
    </row>
    <row r="61" s="1" customFormat="1" hidden="1" customHeight="1" spans="1:22">
      <c r="A61" s="3"/>
      <c r="B61" s="3"/>
      <c r="C61" s="1" t="s">
        <v>424</v>
      </c>
      <c r="D61" s="1" t="s">
        <v>425</v>
      </c>
      <c r="E61" s="1">
        <v>2</v>
      </c>
      <c r="F61" s="1" t="s">
        <v>426</v>
      </c>
      <c r="G61" s="1" t="s">
        <v>427</v>
      </c>
      <c r="H61" s="1" t="s">
        <v>428</v>
      </c>
      <c r="I61" s="1" t="s">
        <v>429</v>
      </c>
      <c r="J61" s="1">
        <f t="shared" si="4"/>
        <v>115</v>
      </c>
      <c r="K61" s="1">
        <f t="shared" si="5"/>
        <v>45</v>
      </c>
      <c r="L61" s="1">
        <f t="shared" si="2"/>
        <v>55</v>
      </c>
      <c r="M61" s="1">
        <f t="shared" si="3"/>
        <v>55</v>
      </c>
      <c r="N61" s="6">
        <v>0</v>
      </c>
      <c r="O61" s="6">
        <v>0</v>
      </c>
      <c r="P61" s="1" t="s">
        <v>430</v>
      </c>
      <c r="Q61" s="1" t="s">
        <v>430</v>
      </c>
      <c r="S61" s="1" t="s">
        <v>150</v>
      </c>
      <c r="T61" s="1">
        <v>0</v>
      </c>
      <c r="U61" s="3"/>
      <c r="V61" s="3"/>
    </row>
    <row r="62" s="1" customFormat="1" hidden="1" customHeight="1" spans="1:22">
      <c r="A62" s="3"/>
      <c r="B62" s="3"/>
      <c r="C62" s="1" t="s">
        <v>431</v>
      </c>
      <c r="D62" s="1" t="s">
        <v>432</v>
      </c>
      <c r="E62" s="1">
        <v>2</v>
      </c>
      <c r="F62" s="1" t="s">
        <v>433</v>
      </c>
      <c r="G62" s="1" t="s">
        <v>434</v>
      </c>
      <c r="H62" s="1" t="s">
        <v>435</v>
      </c>
      <c r="I62" s="1" t="s">
        <v>436</v>
      </c>
      <c r="J62" s="1">
        <f t="shared" si="4"/>
        <v>120</v>
      </c>
      <c r="K62" s="1">
        <f t="shared" si="5"/>
        <v>50</v>
      </c>
      <c r="L62" s="1">
        <f t="shared" si="2"/>
        <v>60</v>
      </c>
      <c r="M62" s="1">
        <f t="shared" si="3"/>
        <v>60</v>
      </c>
      <c r="N62" s="6">
        <v>0</v>
      </c>
      <c r="O62" s="6">
        <v>0</v>
      </c>
      <c r="P62" s="1" t="s">
        <v>437</v>
      </c>
      <c r="Q62" s="1" t="s">
        <v>437</v>
      </c>
      <c r="S62" s="1" t="s">
        <v>150</v>
      </c>
      <c r="T62" s="1">
        <v>0</v>
      </c>
      <c r="U62" s="3"/>
      <c r="V62" s="3"/>
    </row>
    <row r="63" s="1" customFormat="1" hidden="1" customHeight="1" spans="1:22">
      <c r="A63" s="3"/>
      <c r="B63" s="3"/>
      <c r="C63" s="1" t="s">
        <v>438</v>
      </c>
      <c r="D63" s="1" t="s">
        <v>439</v>
      </c>
      <c r="E63" s="1">
        <v>2</v>
      </c>
      <c r="F63" s="1" t="s">
        <v>440</v>
      </c>
      <c r="G63" s="1" t="s">
        <v>441</v>
      </c>
      <c r="H63" s="1" t="s">
        <v>442</v>
      </c>
      <c r="I63" s="1" t="s">
        <v>443</v>
      </c>
      <c r="J63" s="1">
        <f t="shared" si="4"/>
        <v>125</v>
      </c>
      <c r="K63" s="1">
        <f t="shared" si="5"/>
        <v>55</v>
      </c>
      <c r="L63" s="1">
        <f t="shared" si="2"/>
        <v>65</v>
      </c>
      <c r="M63" s="1">
        <f t="shared" si="3"/>
        <v>65</v>
      </c>
      <c r="N63" s="6">
        <v>0</v>
      </c>
      <c r="O63" s="6">
        <v>0</v>
      </c>
      <c r="P63" s="1" t="s">
        <v>444</v>
      </c>
      <c r="Q63" s="1" t="s">
        <v>444</v>
      </c>
      <c r="S63" s="1" t="s">
        <v>150</v>
      </c>
      <c r="T63" s="1">
        <v>0</v>
      </c>
      <c r="U63" s="3"/>
      <c r="V63" s="3"/>
    </row>
    <row r="64" s="1" customFormat="1" hidden="1" customHeight="1" spans="1:22">
      <c r="A64" s="3"/>
      <c r="B64" s="3"/>
      <c r="C64" s="1" t="s">
        <v>445</v>
      </c>
      <c r="D64" s="1" t="s">
        <v>446</v>
      </c>
      <c r="E64" s="1">
        <v>2</v>
      </c>
      <c r="F64" s="1" t="s">
        <v>447</v>
      </c>
      <c r="G64" s="1" t="s">
        <v>448</v>
      </c>
      <c r="H64" s="1" t="s">
        <v>449</v>
      </c>
      <c r="I64" s="1" t="s">
        <v>450</v>
      </c>
      <c r="J64" s="1">
        <f t="shared" si="4"/>
        <v>130</v>
      </c>
      <c r="K64" s="1">
        <f t="shared" si="5"/>
        <v>60</v>
      </c>
      <c r="L64" s="1">
        <f t="shared" si="2"/>
        <v>70</v>
      </c>
      <c r="M64" s="1">
        <f t="shared" si="3"/>
        <v>70</v>
      </c>
      <c r="N64" s="6">
        <v>0</v>
      </c>
      <c r="O64" s="6">
        <v>0</v>
      </c>
      <c r="P64" s="1" t="s">
        <v>451</v>
      </c>
      <c r="Q64" s="1" t="s">
        <v>451</v>
      </c>
      <c r="S64" s="1" t="s">
        <v>150</v>
      </c>
      <c r="T64" s="1">
        <v>0</v>
      </c>
      <c r="U64" s="3"/>
      <c r="V64" s="3"/>
    </row>
    <row r="65" s="1" customFormat="1" hidden="1" customHeight="1" spans="1:22">
      <c r="A65" s="3"/>
      <c r="B65" s="3"/>
      <c r="C65" s="1" t="s">
        <v>452</v>
      </c>
      <c r="D65" s="1" t="s">
        <v>453</v>
      </c>
      <c r="E65" s="1">
        <v>2</v>
      </c>
      <c r="F65" s="1" t="s">
        <v>454</v>
      </c>
      <c r="G65" s="1" t="s">
        <v>455</v>
      </c>
      <c r="H65" s="1" t="s">
        <v>456</v>
      </c>
      <c r="I65" s="11" t="s">
        <v>457</v>
      </c>
      <c r="J65" s="1">
        <f t="shared" si="4"/>
        <v>135</v>
      </c>
      <c r="K65" s="1">
        <f t="shared" si="5"/>
        <v>65</v>
      </c>
      <c r="L65" s="1">
        <f t="shared" si="2"/>
        <v>75</v>
      </c>
      <c r="M65" s="1">
        <f t="shared" si="3"/>
        <v>75</v>
      </c>
      <c r="N65" s="6">
        <v>0</v>
      </c>
      <c r="O65" s="6">
        <v>0</v>
      </c>
      <c r="P65" s="1" t="s">
        <v>458</v>
      </c>
      <c r="Q65" s="1" t="s">
        <v>458</v>
      </c>
      <c r="S65" s="1" t="s">
        <v>150</v>
      </c>
      <c r="T65" s="1">
        <v>0</v>
      </c>
      <c r="U65" s="3"/>
      <c r="V65" s="3"/>
    </row>
    <row r="66" s="1" customFormat="1" hidden="1" customHeight="1" spans="1:22">
      <c r="A66" s="3"/>
      <c r="B66" s="3"/>
      <c r="C66" s="1" t="s">
        <v>459</v>
      </c>
      <c r="D66" s="1" t="s">
        <v>460</v>
      </c>
      <c r="E66" s="1">
        <v>2</v>
      </c>
      <c r="F66" s="1" t="s">
        <v>461</v>
      </c>
      <c r="G66" s="1" t="s">
        <v>462</v>
      </c>
      <c r="H66" s="1" t="s">
        <v>463</v>
      </c>
      <c r="I66" s="11" t="s">
        <v>464</v>
      </c>
      <c r="J66" s="1">
        <f t="shared" ref="J66:M66" si="6">J65+8</f>
        <v>143</v>
      </c>
      <c r="K66" s="1">
        <f t="shared" si="6"/>
        <v>73</v>
      </c>
      <c r="L66" s="1">
        <f t="shared" si="6"/>
        <v>83</v>
      </c>
      <c r="M66" s="1">
        <f t="shared" si="6"/>
        <v>83</v>
      </c>
      <c r="N66" s="6">
        <v>0</v>
      </c>
      <c r="O66" s="6">
        <v>0</v>
      </c>
      <c r="P66" s="1" t="s">
        <v>465</v>
      </c>
      <c r="Q66" s="1" t="s">
        <v>465</v>
      </c>
      <c r="S66" s="1" t="s">
        <v>150</v>
      </c>
      <c r="T66" s="1">
        <v>0</v>
      </c>
      <c r="U66" s="3"/>
      <c r="V66" s="3"/>
    </row>
    <row r="67" s="1" customFormat="1" hidden="1" customHeight="1" spans="1:22">
      <c r="A67" s="3"/>
      <c r="B67" s="3"/>
      <c r="C67" s="1" t="s">
        <v>466</v>
      </c>
      <c r="D67" s="1" t="s">
        <v>467</v>
      </c>
      <c r="E67" s="1">
        <v>2</v>
      </c>
      <c r="F67" s="1" t="s">
        <v>468</v>
      </c>
      <c r="G67" s="1" t="s">
        <v>469</v>
      </c>
      <c r="H67" s="1" t="s">
        <v>470</v>
      </c>
      <c r="I67" s="11" t="s">
        <v>471</v>
      </c>
      <c r="J67" s="1">
        <f t="shared" ref="J66:J71" si="7">J66+8</f>
        <v>151</v>
      </c>
      <c r="K67" s="1">
        <f t="shared" ref="K67:K75" si="8">K66+8</f>
        <v>81</v>
      </c>
      <c r="L67" s="1">
        <f t="shared" ref="L67:L71" si="9">L66+8</f>
        <v>91</v>
      </c>
      <c r="M67" s="1">
        <f t="shared" ref="M67:M71" si="10">M66+8</f>
        <v>91</v>
      </c>
      <c r="N67" s="6">
        <v>0</v>
      </c>
      <c r="O67" s="6">
        <v>0</v>
      </c>
      <c r="P67" s="1" t="s">
        <v>472</v>
      </c>
      <c r="Q67" s="1" t="s">
        <v>472</v>
      </c>
      <c r="S67" s="1" t="s">
        <v>150</v>
      </c>
      <c r="T67" s="1">
        <v>0</v>
      </c>
      <c r="U67" s="3"/>
      <c r="V67" s="3"/>
    </row>
    <row r="68" s="1" customFormat="1" hidden="1" customHeight="1" spans="1:22">
      <c r="A68" s="3"/>
      <c r="B68" s="3"/>
      <c r="C68" s="1" t="s">
        <v>473</v>
      </c>
      <c r="D68" s="1" t="s">
        <v>474</v>
      </c>
      <c r="E68" s="1">
        <v>2</v>
      </c>
      <c r="F68" s="1" t="s">
        <v>475</v>
      </c>
      <c r="G68" s="1" t="s">
        <v>476</v>
      </c>
      <c r="H68" s="1" t="s">
        <v>477</v>
      </c>
      <c r="I68" s="11" t="s">
        <v>478</v>
      </c>
      <c r="J68" s="1">
        <f t="shared" si="7"/>
        <v>159</v>
      </c>
      <c r="K68" s="1">
        <f t="shared" si="8"/>
        <v>89</v>
      </c>
      <c r="L68" s="1">
        <f t="shared" si="9"/>
        <v>99</v>
      </c>
      <c r="M68" s="1">
        <f t="shared" si="10"/>
        <v>99</v>
      </c>
      <c r="N68" s="6">
        <v>0</v>
      </c>
      <c r="O68" s="6">
        <v>0</v>
      </c>
      <c r="P68" s="1" t="s">
        <v>479</v>
      </c>
      <c r="Q68" s="1" t="s">
        <v>479</v>
      </c>
      <c r="S68" s="1" t="s">
        <v>150</v>
      </c>
      <c r="T68" s="1">
        <v>0</v>
      </c>
      <c r="U68" s="3"/>
      <c r="V68" s="3"/>
    </row>
    <row r="69" s="1" customFormat="1" hidden="1" customHeight="1" spans="1:22">
      <c r="A69" s="3"/>
      <c r="B69" s="3"/>
      <c r="C69" s="1" t="s">
        <v>480</v>
      </c>
      <c r="D69" s="1" t="s">
        <v>481</v>
      </c>
      <c r="E69" s="1">
        <v>2</v>
      </c>
      <c r="F69" s="1" t="s">
        <v>482</v>
      </c>
      <c r="G69" s="1" t="s">
        <v>483</v>
      </c>
      <c r="H69" s="1" t="s">
        <v>484</v>
      </c>
      <c r="I69" s="11" t="s">
        <v>485</v>
      </c>
      <c r="J69" s="1">
        <f t="shared" si="7"/>
        <v>167</v>
      </c>
      <c r="K69" s="1">
        <f t="shared" si="8"/>
        <v>97</v>
      </c>
      <c r="L69" s="1">
        <f t="shared" si="9"/>
        <v>107</v>
      </c>
      <c r="M69" s="1">
        <f t="shared" si="10"/>
        <v>107</v>
      </c>
      <c r="N69" s="6">
        <v>0</v>
      </c>
      <c r="O69" s="6">
        <v>0</v>
      </c>
      <c r="P69" s="1" t="s">
        <v>486</v>
      </c>
      <c r="Q69" s="1" t="s">
        <v>486</v>
      </c>
      <c r="S69" s="1" t="s">
        <v>150</v>
      </c>
      <c r="T69" s="1">
        <v>0</v>
      </c>
      <c r="U69" s="3"/>
      <c r="V69" s="3"/>
    </row>
    <row r="70" s="1" customFormat="1" hidden="1" customHeight="1" spans="1:22">
      <c r="A70" s="3"/>
      <c r="B70" s="3"/>
      <c r="C70" s="1" t="s">
        <v>487</v>
      </c>
      <c r="D70" s="1" t="s">
        <v>488</v>
      </c>
      <c r="E70" s="1">
        <v>2</v>
      </c>
      <c r="F70" s="1" t="s">
        <v>489</v>
      </c>
      <c r="G70" s="1" t="s">
        <v>490</v>
      </c>
      <c r="H70" s="1" t="s">
        <v>491</v>
      </c>
      <c r="I70" s="11" t="s">
        <v>492</v>
      </c>
      <c r="J70" s="1">
        <f t="shared" si="7"/>
        <v>175</v>
      </c>
      <c r="K70" s="1">
        <f t="shared" si="8"/>
        <v>105</v>
      </c>
      <c r="L70" s="1">
        <v>110</v>
      </c>
      <c r="M70" s="1">
        <f t="shared" si="10"/>
        <v>115</v>
      </c>
      <c r="N70" s="6">
        <v>0</v>
      </c>
      <c r="O70" s="6">
        <v>0</v>
      </c>
      <c r="P70" s="1" t="s">
        <v>493</v>
      </c>
      <c r="Q70" s="1" t="s">
        <v>493</v>
      </c>
      <c r="S70" s="1" t="s">
        <v>150</v>
      </c>
      <c r="T70" s="1">
        <v>0</v>
      </c>
      <c r="U70" s="3"/>
      <c r="V70" s="3"/>
    </row>
    <row r="71" s="1" customFormat="1" hidden="1" customHeight="1" spans="1:22">
      <c r="A71" s="3"/>
      <c r="B71" s="3"/>
      <c r="C71" s="1" t="s">
        <v>494</v>
      </c>
      <c r="D71" s="1" t="s">
        <v>495</v>
      </c>
      <c r="E71" s="1">
        <v>2</v>
      </c>
      <c r="F71" s="1" t="s">
        <v>496</v>
      </c>
      <c r="G71" s="12" t="s">
        <v>497</v>
      </c>
      <c r="H71" s="11" t="s">
        <v>498</v>
      </c>
      <c r="I71" s="12" t="s">
        <v>499</v>
      </c>
      <c r="J71" s="1">
        <f t="shared" ref="J71:M71" si="11">J70+15</f>
        <v>190</v>
      </c>
      <c r="K71" s="1">
        <f t="shared" ref="K71:K81" si="12">K70+5</f>
        <v>110</v>
      </c>
      <c r="L71" s="1">
        <f t="shared" ref="L71:L91" si="13">L70+5</f>
        <v>115</v>
      </c>
      <c r="M71" s="1">
        <f t="shared" si="11"/>
        <v>130</v>
      </c>
      <c r="N71" s="6">
        <v>0</v>
      </c>
      <c r="O71" s="6">
        <v>0</v>
      </c>
      <c r="P71" s="1" t="s">
        <v>500</v>
      </c>
      <c r="Q71" s="1" t="s">
        <v>500</v>
      </c>
      <c r="S71" s="1" t="s">
        <v>150</v>
      </c>
      <c r="T71" s="1">
        <v>0</v>
      </c>
      <c r="U71" s="3"/>
      <c r="V71" s="3"/>
    </row>
    <row r="72" s="1" customFormat="1" hidden="1" customHeight="1" spans="1:22">
      <c r="A72" s="3"/>
      <c r="B72" s="3"/>
      <c r="C72" s="1" t="s">
        <v>501</v>
      </c>
      <c r="D72" s="1" t="s">
        <v>502</v>
      </c>
      <c r="E72" s="1">
        <v>2</v>
      </c>
      <c r="F72" s="1" t="s">
        <v>503</v>
      </c>
      <c r="G72" s="12" t="s">
        <v>504</v>
      </c>
      <c r="H72" s="11" t="s">
        <v>505</v>
      </c>
      <c r="I72" s="13" t="s">
        <v>506</v>
      </c>
      <c r="J72" s="1">
        <f t="shared" ref="J72:J81" si="14">J71+15</f>
        <v>205</v>
      </c>
      <c r="K72" s="1">
        <f t="shared" si="12"/>
        <v>115</v>
      </c>
      <c r="L72" s="1">
        <f t="shared" si="13"/>
        <v>120</v>
      </c>
      <c r="M72" s="1">
        <f t="shared" ref="M71:M95" si="15">M71+15</f>
        <v>145</v>
      </c>
      <c r="N72" s="6">
        <v>0</v>
      </c>
      <c r="O72" s="6">
        <v>0</v>
      </c>
      <c r="P72" s="1" t="s">
        <v>507</v>
      </c>
      <c r="Q72" s="1" t="s">
        <v>507</v>
      </c>
      <c r="S72" s="1" t="s">
        <v>150</v>
      </c>
      <c r="T72" s="1">
        <v>0</v>
      </c>
      <c r="U72" s="3"/>
      <c r="V72" s="3"/>
    </row>
    <row r="73" s="1" customFormat="1" hidden="1" customHeight="1" spans="1:22">
      <c r="A73" s="3"/>
      <c r="B73" s="3"/>
      <c r="C73" s="1" t="s">
        <v>508</v>
      </c>
      <c r="D73" s="1" t="s">
        <v>509</v>
      </c>
      <c r="E73" s="1">
        <v>2</v>
      </c>
      <c r="F73" s="1" t="s">
        <v>510</v>
      </c>
      <c r="G73" s="12" t="s">
        <v>511</v>
      </c>
      <c r="H73" s="11" t="s">
        <v>512</v>
      </c>
      <c r="I73" s="13" t="s">
        <v>513</v>
      </c>
      <c r="J73" s="1">
        <f t="shared" si="14"/>
        <v>220</v>
      </c>
      <c r="K73" s="1">
        <f t="shared" si="12"/>
        <v>120</v>
      </c>
      <c r="L73" s="1">
        <f t="shared" si="13"/>
        <v>125</v>
      </c>
      <c r="M73" s="1">
        <f t="shared" si="15"/>
        <v>160</v>
      </c>
      <c r="N73" s="6">
        <v>0</v>
      </c>
      <c r="O73" s="6">
        <v>0</v>
      </c>
      <c r="P73" s="1" t="s">
        <v>514</v>
      </c>
      <c r="Q73" s="1" t="s">
        <v>514</v>
      </c>
      <c r="S73" s="1" t="s">
        <v>150</v>
      </c>
      <c r="T73" s="1">
        <v>0</v>
      </c>
      <c r="U73" s="3"/>
      <c r="V73" s="3"/>
    </row>
    <row r="74" s="1" customFormat="1" hidden="1" customHeight="1" spans="1:22">
      <c r="A74" s="3"/>
      <c r="B74" s="3"/>
      <c r="C74" s="1" t="s">
        <v>515</v>
      </c>
      <c r="D74" s="1" t="s">
        <v>516</v>
      </c>
      <c r="E74" s="1">
        <v>2</v>
      </c>
      <c r="F74" s="1" t="s">
        <v>517</v>
      </c>
      <c r="G74" s="12" t="s">
        <v>518</v>
      </c>
      <c r="H74" s="11" t="s">
        <v>519</v>
      </c>
      <c r="I74" s="13" t="s">
        <v>520</v>
      </c>
      <c r="J74" s="1">
        <f t="shared" si="14"/>
        <v>235</v>
      </c>
      <c r="K74" s="1">
        <f t="shared" si="12"/>
        <v>125</v>
      </c>
      <c r="L74" s="1">
        <f t="shared" si="13"/>
        <v>130</v>
      </c>
      <c r="M74" s="1">
        <f t="shared" si="15"/>
        <v>175</v>
      </c>
      <c r="N74" s="6">
        <v>0</v>
      </c>
      <c r="O74" s="6">
        <v>0</v>
      </c>
      <c r="P74" s="1" t="s">
        <v>521</v>
      </c>
      <c r="Q74" s="1" t="s">
        <v>521</v>
      </c>
      <c r="S74" s="1" t="s">
        <v>150</v>
      </c>
      <c r="T74" s="1">
        <v>0</v>
      </c>
      <c r="U74" s="3"/>
      <c r="V74" s="3"/>
    </row>
    <row r="75" s="1" customFormat="1" hidden="1" customHeight="1" spans="1:22">
      <c r="A75" s="3"/>
      <c r="B75" s="3"/>
      <c r="C75" s="1" t="s">
        <v>522</v>
      </c>
      <c r="D75" s="1" t="s">
        <v>523</v>
      </c>
      <c r="E75" s="1">
        <v>2</v>
      </c>
      <c r="F75" s="1" t="s">
        <v>524</v>
      </c>
      <c r="G75" s="12" t="s">
        <v>525</v>
      </c>
      <c r="H75" s="11" t="s">
        <v>526</v>
      </c>
      <c r="I75" s="13" t="s">
        <v>527</v>
      </c>
      <c r="J75" s="1">
        <f t="shared" si="14"/>
        <v>250</v>
      </c>
      <c r="K75" s="1">
        <f t="shared" si="12"/>
        <v>130</v>
      </c>
      <c r="L75" s="1">
        <f t="shared" si="13"/>
        <v>135</v>
      </c>
      <c r="M75" s="1">
        <f t="shared" si="15"/>
        <v>190</v>
      </c>
      <c r="N75" s="6">
        <v>0</v>
      </c>
      <c r="O75" s="6">
        <v>0</v>
      </c>
      <c r="P75" s="1" t="s">
        <v>528</v>
      </c>
      <c r="Q75" s="11" t="s">
        <v>528</v>
      </c>
      <c r="S75" s="1" t="s">
        <v>150</v>
      </c>
      <c r="T75" s="1">
        <v>0</v>
      </c>
      <c r="U75" s="3"/>
      <c r="V75" s="3"/>
    </row>
    <row r="76" s="1" customFormat="1" hidden="1" customHeight="1" spans="1:20">
      <c r="A76" s="3"/>
      <c r="B76" s="3"/>
      <c r="C76" s="1" t="s">
        <v>529</v>
      </c>
      <c r="D76" s="1" t="s">
        <v>530</v>
      </c>
      <c r="E76" s="1">
        <v>3</v>
      </c>
      <c r="F76" s="1" t="s">
        <v>531</v>
      </c>
      <c r="G76" s="12" t="s">
        <v>532</v>
      </c>
      <c r="H76" s="11" t="s">
        <v>533</v>
      </c>
      <c r="I76" s="13" t="s">
        <v>534</v>
      </c>
      <c r="J76" s="1">
        <f t="shared" si="14"/>
        <v>265</v>
      </c>
      <c r="K76" s="1">
        <f t="shared" si="12"/>
        <v>135</v>
      </c>
      <c r="L76" s="1">
        <f t="shared" si="13"/>
        <v>140</v>
      </c>
      <c r="M76" s="1">
        <f t="shared" si="15"/>
        <v>205</v>
      </c>
      <c r="N76" s="6">
        <v>0</v>
      </c>
      <c r="O76" s="6">
        <v>0</v>
      </c>
      <c r="P76" s="1">
        <v>22938500000</v>
      </c>
      <c r="Q76" s="1">
        <v>22938500000</v>
      </c>
      <c r="S76" s="1" t="s">
        <v>150</v>
      </c>
      <c r="T76" s="1">
        <v>0</v>
      </c>
    </row>
    <row r="77" s="1" customFormat="1" hidden="1" customHeight="1" spans="1:20">
      <c r="A77" s="3"/>
      <c r="B77" s="3"/>
      <c r="C77" s="1" t="s">
        <v>535</v>
      </c>
      <c r="D77" s="1" t="s">
        <v>536</v>
      </c>
      <c r="E77" s="1">
        <v>3</v>
      </c>
      <c r="F77" s="1" t="s">
        <v>537</v>
      </c>
      <c r="G77" s="12" t="s">
        <v>538</v>
      </c>
      <c r="H77" s="11" t="s">
        <v>539</v>
      </c>
      <c r="I77" s="13" t="s">
        <v>540</v>
      </c>
      <c r="J77" s="1">
        <f t="shared" si="14"/>
        <v>280</v>
      </c>
      <c r="K77" s="1">
        <f t="shared" si="12"/>
        <v>140</v>
      </c>
      <c r="L77" s="1">
        <f t="shared" si="13"/>
        <v>145</v>
      </c>
      <c r="M77" s="1">
        <f t="shared" si="15"/>
        <v>220</v>
      </c>
      <c r="N77" s="6">
        <v>0</v>
      </c>
      <c r="O77" s="6">
        <v>0</v>
      </c>
      <c r="P77" s="1">
        <v>23938500000</v>
      </c>
      <c r="Q77" s="1">
        <v>23938500000</v>
      </c>
      <c r="S77" s="1" t="s">
        <v>150</v>
      </c>
      <c r="T77" s="1">
        <v>0</v>
      </c>
    </row>
    <row r="78" s="1" customFormat="1" hidden="1" customHeight="1" spans="1:20">
      <c r="A78" s="3"/>
      <c r="B78" s="3"/>
      <c r="C78" s="1" t="s">
        <v>541</v>
      </c>
      <c r="D78" s="1" t="s">
        <v>542</v>
      </c>
      <c r="E78" s="1">
        <v>3</v>
      </c>
      <c r="F78" s="1" t="s">
        <v>543</v>
      </c>
      <c r="G78" s="12" t="s">
        <v>544</v>
      </c>
      <c r="H78" s="11" t="s">
        <v>545</v>
      </c>
      <c r="I78" s="13" t="s">
        <v>546</v>
      </c>
      <c r="J78" s="1">
        <f t="shared" si="14"/>
        <v>295</v>
      </c>
      <c r="K78" s="1">
        <f t="shared" si="12"/>
        <v>145</v>
      </c>
      <c r="L78" s="1">
        <f t="shared" si="13"/>
        <v>150</v>
      </c>
      <c r="M78" s="1">
        <f t="shared" si="15"/>
        <v>235</v>
      </c>
      <c r="N78" s="6">
        <v>0</v>
      </c>
      <c r="O78" s="6">
        <v>0</v>
      </c>
      <c r="P78" s="1">
        <v>24938500000</v>
      </c>
      <c r="Q78" s="1">
        <v>24938500000</v>
      </c>
      <c r="S78" s="1" t="s">
        <v>150</v>
      </c>
      <c r="T78" s="1">
        <v>0</v>
      </c>
    </row>
    <row r="79" s="1" customFormat="1" hidden="1" customHeight="1" spans="1:20">
      <c r="A79" s="3"/>
      <c r="B79" s="3"/>
      <c r="C79" s="1" t="s">
        <v>547</v>
      </c>
      <c r="D79" s="1" t="s">
        <v>548</v>
      </c>
      <c r="E79" s="1">
        <v>3</v>
      </c>
      <c r="F79" s="1" t="s">
        <v>549</v>
      </c>
      <c r="G79" s="12" t="s">
        <v>550</v>
      </c>
      <c r="H79" s="11" t="s">
        <v>551</v>
      </c>
      <c r="I79" s="13" t="s">
        <v>552</v>
      </c>
      <c r="J79" s="1">
        <f t="shared" si="14"/>
        <v>310</v>
      </c>
      <c r="K79" s="1">
        <f t="shared" si="12"/>
        <v>150</v>
      </c>
      <c r="L79" s="1">
        <f t="shared" si="13"/>
        <v>155</v>
      </c>
      <c r="M79" s="1">
        <f t="shared" si="15"/>
        <v>250</v>
      </c>
      <c r="N79" s="6">
        <v>0</v>
      </c>
      <c r="O79" s="6">
        <v>0</v>
      </c>
      <c r="P79" s="1">
        <v>25938500000</v>
      </c>
      <c r="Q79" s="1">
        <v>25938500000</v>
      </c>
      <c r="S79" s="1" t="s">
        <v>150</v>
      </c>
      <c r="T79" s="1">
        <v>0</v>
      </c>
    </row>
    <row r="80" s="1" customFormat="1" hidden="1" customHeight="1" spans="1:20">
      <c r="A80" s="3"/>
      <c r="B80" s="3"/>
      <c r="C80" s="1" t="s">
        <v>553</v>
      </c>
      <c r="D80" s="1" t="s">
        <v>554</v>
      </c>
      <c r="E80" s="1">
        <v>3</v>
      </c>
      <c r="F80" s="1" t="s">
        <v>555</v>
      </c>
      <c r="G80" s="12" t="s">
        <v>556</v>
      </c>
      <c r="H80" s="11" t="s">
        <v>557</v>
      </c>
      <c r="I80" s="13" t="s">
        <v>558</v>
      </c>
      <c r="J80" s="1">
        <f t="shared" si="14"/>
        <v>325</v>
      </c>
      <c r="K80" s="1">
        <f t="shared" si="12"/>
        <v>155</v>
      </c>
      <c r="L80" s="1">
        <f t="shared" si="13"/>
        <v>160</v>
      </c>
      <c r="M80" s="1">
        <f t="shared" si="15"/>
        <v>265</v>
      </c>
      <c r="N80" s="6">
        <v>0</v>
      </c>
      <c r="O80" s="6">
        <v>0</v>
      </c>
      <c r="P80" s="1">
        <v>26938500000</v>
      </c>
      <c r="Q80" s="1">
        <v>26938500000</v>
      </c>
      <c r="S80" s="1" t="s">
        <v>150</v>
      </c>
      <c r="T80" s="1">
        <v>0</v>
      </c>
    </row>
    <row r="81" s="1" customFormat="1" hidden="1" customHeight="1" spans="1:22">
      <c r="A81" s="3"/>
      <c r="B81" s="3"/>
      <c r="C81" s="1" t="s">
        <v>559</v>
      </c>
      <c r="D81" s="1" t="s">
        <v>560</v>
      </c>
      <c r="E81" s="1">
        <v>3</v>
      </c>
      <c r="F81" s="1" t="s">
        <v>561</v>
      </c>
      <c r="G81" s="12" t="s">
        <v>562</v>
      </c>
      <c r="H81" s="11" t="s">
        <v>563</v>
      </c>
      <c r="I81" s="13" t="s">
        <v>564</v>
      </c>
      <c r="J81" s="1">
        <f t="shared" ref="J81:J91" si="16">J80+20</f>
        <v>345</v>
      </c>
      <c r="K81" s="1">
        <f t="shared" ref="K81:K91" si="17">K80+10</f>
        <v>165</v>
      </c>
      <c r="L81" s="1">
        <f t="shared" si="13"/>
        <v>165</v>
      </c>
      <c r="M81" s="1">
        <f t="shared" si="15"/>
        <v>280</v>
      </c>
      <c r="N81" s="6">
        <v>0</v>
      </c>
      <c r="O81" s="6">
        <v>0</v>
      </c>
      <c r="P81" s="1">
        <v>30000000000</v>
      </c>
      <c r="Q81" s="1">
        <v>30000000000</v>
      </c>
      <c r="S81" s="1" t="s">
        <v>150</v>
      </c>
      <c r="T81" s="1">
        <v>0</v>
      </c>
      <c r="U81" s="3"/>
      <c r="V81" s="3"/>
    </row>
    <row r="82" s="1" customFormat="1" hidden="1" customHeight="1" spans="1:22">
      <c r="A82" s="3"/>
      <c r="B82" s="3"/>
      <c r="C82" s="1" t="s">
        <v>565</v>
      </c>
      <c r="D82" s="1" t="s">
        <v>566</v>
      </c>
      <c r="E82" s="1">
        <v>3</v>
      </c>
      <c r="F82" s="1" t="s">
        <v>567</v>
      </c>
      <c r="G82" s="12" t="s">
        <v>568</v>
      </c>
      <c r="H82" s="11" t="s">
        <v>569</v>
      </c>
      <c r="I82" s="13" t="s">
        <v>570</v>
      </c>
      <c r="J82" s="1">
        <f t="shared" si="16"/>
        <v>365</v>
      </c>
      <c r="K82" s="1">
        <f t="shared" si="17"/>
        <v>175</v>
      </c>
      <c r="L82" s="1">
        <f t="shared" si="13"/>
        <v>170</v>
      </c>
      <c r="M82" s="1">
        <f t="shared" si="15"/>
        <v>295</v>
      </c>
      <c r="N82" s="6">
        <v>0</v>
      </c>
      <c r="O82" s="6">
        <v>0</v>
      </c>
      <c r="P82" s="1">
        <v>32000000000</v>
      </c>
      <c r="Q82" s="1">
        <v>32000000000</v>
      </c>
      <c r="S82" s="1" t="s">
        <v>150</v>
      </c>
      <c r="T82" s="1">
        <v>0</v>
      </c>
      <c r="U82" s="3"/>
      <c r="V82" s="3"/>
    </row>
    <row r="83" s="1" customFormat="1" hidden="1" customHeight="1" spans="1:22">
      <c r="A83" s="3"/>
      <c r="B83" s="3"/>
      <c r="C83" s="1" t="s">
        <v>571</v>
      </c>
      <c r="D83" s="1" t="s">
        <v>572</v>
      </c>
      <c r="E83" s="1">
        <v>3</v>
      </c>
      <c r="F83" s="1" t="s">
        <v>573</v>
      </c>
      <c r="G83" s="12" t="s">
        <v>574</v>
      </c>
      <c r="H83" s="11" t="s">
        <v>525</v>
      </c>
      <c r="I83" s="13" t="s">
        <v>575</v>
      </c>
      <c r="J83" s="1">
        <f t="shared" si="16"/>
        <v>385</v>
      </c>
      <c r="K83" s="1">
        <f t="shared" si="17"/>
        <v>185</v>
      </c>
      <c r="L83" s="1">
        <f t="shared" si="13"/>
        <v>175</v>
      </c>
      <c r="M83" s="1">
        <f t="shared" si="15"/>
        <v>310</v>
      </c>
      <c r="N83" s="6">
        <v>0</v>
      </c>
      <c r="O83" s="6">
        <v>0</v>
      </c>
      <c r="P83" s="1">
        <v>34000000000</v>
      </c>
      <c r="Q83" s="1">
        <v>34000000000</v>
      </c>
      <c r="S83" s="1" t="s">
        <v>150</v>
      </c>
      <c r="T83" s="1">
        <v>0</v>
      </c>
      <c r="U83" s="3"/>
      <c r="V83" s="3"/>
    </row>
    <row r="84" s="1" customFormat="1" hidden="1" customHeight="1" spans="1:22">
      <c r="A84" s="3"/>
      <c r="B84" s="3"/>
      <c r="C84" s="1" t="s">
        <v>576</v>
      </c>
      <c r="D84" s="1" t="s">
        <v>577</v>
      </c>
      <c r="E84" s="1">
        <v>3</v>
      </c>
      <c r="F84" s="1" t="s">
        <v>578</v>
      </c>
      <c r="G84" s="12" t="s">
        <v>579</v>
      </c>
      <c r="H84" s="11" t="s">
        <v>580</v>
      </c>
      <c r="I84" s="13" t="s">
        <v>581</v>
      </c>
      <c r="J84" s="1">
        <f t="shared" si="16"/>
        <v>405</v>
      </c>
      <c r="K84" s="1">
        <f t="shared" si="17"/>
        <v>195</v>
      </c>
      <c r="L84" s="1">
        <f t="shared" si="13"/>
        <v>180</v>
      </c>
      <c r="M84" s="1">
        <f t="shared" si="15"/>
        <v>325</v>
      </c>
      <c r="N84" s="6">
        <v>0</v>
      </c>
      <c r="O84" s="6">
        <v>0</v>
      </c>
      <c r="P84" s="1">
        <v>37000000000</v>
      </c>
      <c r="Q84" s="1">
        <v>37000000000</v>
      </c>
      <c r="S84" s="1" t="s">
        <v>150</v>
      </c>
      <c r="T84" s="1">
        <v>0</v>
      </c>
      <c r="U84" s="3"/>
      <c r="V84" s="3"/>
    </row>
    <row r="85" s="1" customFormat="1" hidden="1" customHeight="1" spans="1:22">
      <c r="A85" s="3"/>
      <c r="B85" s="3"/>
      <c r="C85" s="1" t="s">
        <v>582</v>
      </c>
      <c r="D85" s="1" t="s">
        <v>583</v>
      </c>
      <c r="E85" s="1">
        <v>3</v>
      </c>
      <c r="F85" s="1" t="s">
        <v>584</v>
      </c>
      <c r="G85" s="12" t="s">
        <v>457</v>
      </c>
      <c r="H85" s="11" t="s">
        <v>585</v>
      </c>
      <c r="I85" s="13" t="s">
        <v>586</v>
      </c>
      <c r="J85" s="1">
        <f t="shared" si="16"/>
        <v>425</v>
      </c>
      <c r="K85" s="1">
        <f t="shared" si="17"/>
        <v>205</v>
      </c>
      <c r="L85" s="1">
        <f t="shared" si="13"/>
        <v>185</v>
      </c>
      <c r="M85" s="1">
        <f t="shared" si="15"/>
        <v>340</v>
      </c>
      <c r="N85" s="6">
        <v>0</v>
      </c>
      <c r="O85" s="6">
        <v>0</v>
      </c>
      <c r="P85" s="1">
        <v>40000000000</v>
      </c>
      <c r="Q85" s="1">
        <v>40000000000</v>
      </c>
      <c r="S85" s="1" t="s">
        <v>150</v>
      </c>
      <c r="T85" s="1">
        <v>0</v>
      </c>
      <c r="U85" s="3"/>
      <c r="V85" s="3"/>
    </row>
    <row r="86" s="1" customFormat="1" hidden="1" customHeight="1" spans="1:22">
      <c r="A86" s="3"/>
      <c r="B86" s="3"/>
      <c r="C86" s="1" t="s">
        <v>587</v>
      </c>
      <c r="D86" s="1" t="s">
        <v>588</v>
      </c>
      <c r="E86" s="1">
        <v>3</v>
      </c>
      <c r="F86" s="1" t="s">
        <v>589</v>
      </c>
      <c r="G86" s="12" t="s">
        <v>590</v>
      </c>
      <c r="H86" s="11" t="s">
        <v>591</v>
      </c>
      <c r="I86" s="13" t="s">
        <v>592</v>
      </c>
      <c r="J86" s="1">
        <f t="shared" si="16"/>
        <v>445</v>
      </c>
      <c r="K86" s="1">
        <f t="shared" si="17"/>
        <v>215</v>
      </c>
      <c r="L86" s="1">
        <f t="shared" si="13"/>
        <v>190</v>
      </c>
      <c r="M86" s="1">
        <f t="shared" si="15"/>
        <v>355</v>
      </c>
      <c r="N86" s="6">
        <v>0</v>
      </c>
      <c r="O86" s="6">
        <v>0</v>
      </c>
      <c r="P86" s="1">
        <v>50000000000</v>
      </c>
      <c r="Q86" s="1">
        <v>50000000000</v>
      </c>
      <c r="S86" s="1" t="s">
        <v>150</v>
      </c>
      <c r="T86" s="1">
        <v>0</v>
      </c>
      <c r="U86" s="3"/>
      <c r="V86" s="3"/>
    </row>
    <row r="87" s="1" customFormat="1" hidden="1" customHeight="1" spans="1:22">
      <c r="A87" s="3"/>
      <c r="B87" s="3"/>
      <c r="C87" s="1" t="s">
        <v>593</v>
      </c>
      <c r="D87" s="1" t="s">
        <v>594</v>
      </c>
      <c r="E87" s="1">
        <v>3</v>
      </c>
      <c r="F87" s="1" t="s">
        <v>595</v>
      </c>
      <c r="G87" s="12" t="s">
        <v>596</v>
      </c>
      <c r="H87" s="11" t="s">
        <v>597</v>
      </c>
      <c r="I87" s="13" t="s">
        <v>598</v>
      </c>
      <c r="J87" s="1">
        <f t="shared" si="16"/>
        <v>465</v>
      </c>
      <c r="K87" s="1">
        <f t="shared" si="17"/>
        <v>225</v>
      </c>
      <c r="L87" s="1">
        <f t="shared" si="13"/>
        <v>195</v>
      </c>
      <c r="M87" s="1">
        <f t="shared" si="15"/>
        <v>370</v>
      </c>
      <c r="N87" s="6">
        <v>0</v>
      </c>
      <c r="O87" s="6">
        <v>0</v>
      </c>
      <c r="P87" s="1">
        <v>60000000000</v>
      </c>
      <c r="Q87" s="1">
        <v>60000000000</v>
      </c>
      <c r="S87" s="1" t="s">
        <v>150</v>
      </c>
      <c r="T87" s="1">
        <v>0</v>
      </c>
      <c r="U87" s="3"/>
      <c r="V87" s="3"/>
    </row>
    <row r="88" s="1" customFormat="1" hidden="1" customHeight="1" spans="1:22">
      <c r="A88" s="3"/>
      <c r="B88" s="3"/>
      <c r="C88" s="1" t="s">
        <v>599</v>
      </c>
      <c r="D88" s="1" t="s">
        <v>600</v>
      </c>
      <c r="E88" s="1">
        <v>3</v>
      </c>
      <c r="F88" s="1" t="s">
        <v>601</v>
      </c>
      <c r="G88" s="12" t="s">
        <v>602</v>
      </c>
      <c r="H88" s="11" t="s">
        <v>603</v>
      </c>
      <c r="I88" s="13" t="s">
        <v>604</v>
      </c>
      <c r="J88" s="1">
        <f t="shared" si="16"/>
        <v>485</v>
      </c>
      <c r="K88" s="1">
        <f t="shared" si="17"/>
        <v>235</v>
      </c>
      <c r="L88" s="1">
        <f t="shared" si="13"/>
        <v>200</v>
      </c>
      <c r="M88" s="1">
        <f t="shared" si="15"/>
        <v>385</v>
      </c>
      <c r="N88" s="6">
        <v>0</v>
      </c>
      <c r="O88" s="6">
        <v>0</v>
      </c>
      <c r="P88" s="1">
        <v>70000000000</v>
      </c>
      <c r="Q88" s="1">
        <v>70000000000</v>
      </c>
      <c r="S88" s="1" t="s">
        <v>150</v>
      </c>
      <c r="T88" s="1">
        <v>0</v>
      </c>
      <c r="U88" s="3"/>
      <c r="V88" s="3"/>
    </row>
    <row r="89" s="1" customFormat="1" hidden="1" customHeight="1" spans="1:22">
      <c r="A89" s="3"/>
      <c r="B89" s="3"/>
      <c r="C89" s="1" t="s">
        <v>605</v>
      </c>
      <c r="D89" s="1" t="s">
        <v>606</v>
      </c>
      <c r="E89" s="1">
        <v>3</v>
      </c>
      <c r="F89" s="1" t="s">
        <v>607</v>
      </c>
      <c r="G89" s="12" t="s">
        <v>608</v>
      </c>
      <c r="H89" s="11" t="s">
        <v>457</v>
      </c>
      <c r="I89" s="13" t="s">
        <v>609</v>
      </c>
      <c r="J89" s="1">
        <f t="shared" si="16"/>
        <v>505</v>
      </c>
      <c r="K89" s="1">
        <f t="shared" si="17"/>
        <v>245</v>
      </c>
      <c r="L89" s="1">
        <f t="shared" si="13"/>
        <v>205</v>
      </c>
      <c r="M89" s="1">
        <f t="shared" si="15"/>
        <v>400</v>
      </c>
      <c r="N89" s="6">
        <v>0</v>
      </c>
      <c r="O89" s="6">
        <v>0</v>
      </c>
      <c r="P89" s="1">
        <v>80000000000</v>
      </c>
      <c r="Q89" s="1">
        <v>80000000000</v>
      </c>
      <c r="S89" s="1" t="s">
        <v>150</v>
      </c>
      <c r="T89" s="1">
        <v>0</v>
      </c>
      <c r="U89" s="3"/>
      <c r="V89" s="3"/>
    </row>
    <row r="90" s="1" customFormat="1" hidden="1" customHeight="1" spans="1:22">
      <c r="A90" s="3"/>
      <c r="B90" s="3"/>
      <c r="C90" s="1" t="s">
        <v>610</v>
      </c>
      <c r="D90" s="1" t="s">
        <v>611</v>
      </c>
      <c r="E90" s="1">
        <v>3</v>
      </c>
      <c r="F90" s="1" t="s">
        <v>612</v>
      </c>
      <c r="G90" s="12" t="s">
        <v>613</v>
      </c>
      <c r="H90" s="11" t="s">
        <v>614</v>
      </c>
      <c r="I90" s="13" t="s">
        <v>615</v>
      </c>
      <c r="J90" s="1">
        <f t="shared" si="16"/>
        <v>525</v>
      </c>
      <c r="K90" s="1">
        <f t="shared" si="17"/>
        <v>255</v>
      </c>
      <c r="L90" s="1">
        <f t="shared" si="13"/>
        <v>210</v>
      </c>
      <c r="M90" s="1">
        <f t="shared" si="15"/>
        <v>415</v>
      </c>
      <c r="N90" s="6">
        <v>0</v>
      </c>
      <c r="O90" s="6">
        <v>0</v>
      </c>
      <c r="P90" s="11" t="s">
        <v>616</v>
      </c>
      <c r="Q90" s="11" t="s">
        <v>616</v>
      </c>
      <c r="S90" s="1" t="s">
        <v>150</v>
      </c>
      <c r="T90" s="1">
        <v>0</v>
      </c>
      <c r="U90" s="3"/>
      <c r="V90" s="3"/>
    </row>
    <row r="91" s="1" customFormat="1" hidden="1" customHeight="1" spans="1:22">
      <c r="A91" s="3"/>
      <c r="B91" s="3"/>
      <c r="C91" s="1" t="s">
        <v>617</v>
      </c>
      <c r="D91" s="1" t="s">
        <v>618</v>
      </c>
      <c r="E91" s="1">
        <v>3</v>
      </c>
      <c r="F91" s="1" t="s">
        <v>619</v>
      </c>
      <c r="G91" s="12" t="s">
        <v>506</v>
      </c>
      <c r="H91" s="11" t="s">
        <v>620</v>
      </c>
      <c r="I91" s="13" t="s">
        <v>621</v>
      </c>
      <c r="J91" s="1">
        <f t="shared" ref="J91:J96" si="18">J90+25</f>
        <v>550</v>
      </c>
      <c r="K91" s="1">
        <f t="shared" ref="K91:K96" si="19">K90+15</f>
        <v>270</v>
      </c>
      <c r="L91" s="1">
        <f t="shared" ref="L91:L96" si="20">L90+10</f>
        <v>220</v>
      </c>
      <c r="M91" s="1">
        <f t="shared" ref="M91:M96" si="21">M90+20</f>
        <v>435</v>
      </c>
      <c r="N91" s="6">
        <v>0</v>
      </c>
      <c r="O91" s="6">
        <v>0</v>
      </c>
      <c r="P91" s="11" t="s">
        <v>622</v>
      </c>
      <c r="Q91" s="11" t="s">
        <v>622</v>
      </c>
      <c r="S91" s="1" t="s">
        <v>150</v>
      </c>
      <c r="T91" s="1">
        <v>0</v>
      </c>
      <c r="U91" s="3"/>
      <c r="V91" s="3"/>
    </row>
    <row r="92" s="1" customFormat="1" hidden="1" customHeight="1" spans="1:22">
      <c r="A92" s="3"/>
      <c r="B92" s="3"/>
      <c r="C92" s="1" t="s">
        <v>623</v>
      </c>
      <c r="D92" s="1" t="s">
        <v>624</v>
      </c>
      <c r="E92" s="1">
        <v>3</v>
      </c>
      <c r="F92" s="1" t="s">
        <v>625</v>
      </c>
      <c r="G92" s="12" t="s">
        <v>626</v>
      </c>
      <c r="H92" s="11" t="s">
        <v>627</v>
      </c>
      <c r="I92" s="13" t="s">
        <v>628</v>
      </c>
      <c r="J92" s="1">
        <f t="shared" si="18"/>
        <v>575</v>
      </c>
      <c r="K92" s="1">
        <f t="shared" si="19"/>
        <v>285</v>
      </c>
      <c r="L92" s="1">
        <f t="shared" si="20"/>
        <v>230</v>
      </c>
      <c r="M92" s="1">
        <f t="shared" si="21"/>
        <v>455</v>
      </c>
      <c r="N92" s="6">
        <v>0</v>
      </c>
      <c r="O92" s="6">
        <v>0</v>
      </c>
      <c r="P92" s="11" t="s">
        <v>629</v>
      </c>
      <c r="Q92" s="11" t="s">
        <v>629</v>
      </c>
      <c r="S92" s="1" t="s">
        <v>150</v>
      </c>
      <c r="T92" s="1">
        <v>0</v>
      </c>
      <c r="U92" s="3"/>
      <c r="V92" s="3"/>
    </row>
    <row r="93" s="1" customFormat="1" hidden="1" customHeight="1" spans="1:22">
      <c r="A93" s="3"/>
      <c r="B93" s="3"/>
      <c r="C93" s="1" t="s">
        <v>630</v>
      </c>
      <c r="D93" s="1" t="s">
        <v>631</v>
      </c>
      <c r="E93" s="1">
        <v>3</v>
      </c>
      <c r="F93" s="1" t="s">
        <v>632</v>
      </c>
      <c r="G93" s="12" t="s">
        <v>633</v>
      </c>
      <c r="H93" s="11" t="s">
        <v>634</v>
      </c>
      <c r="I93" s="13" t="s">
        <v>635</v>
      </c>
      <c r="J93" s="1">
        <f t="shared" si="18"/>
        <v>600</v>
      </c>
      <c r="K93" s="1">
        <f t="shared" si="19"/>
        <v>300</v>
      </c>
      <c r="L93" s="1">
        <f t="shared" si="20"/>
        <v>240</v>
      </c>
      <c r="M93" s="1">
        <f t="shared" si="21"/>
        <v>475</v>
      </c>
      <c r="N93" s="6">
        <v>0</v>
      </c>
      <c r="O93" s="6">
        <v>0</v>
      </c>
      <c r="P93" s="11" t="s">
        <v>636</v>
      </c>
      <c r="Q93" s="11" t="s">
        <v>636</v>
      </c>
      <c r="S93" s="1" t="s">
        <v>150</v>
      </c>
      <c r="T93" s="1">
        <v>0</v>
      </c>
      <c r="U93" s="3"/>
      <c r="V93" s="3"/>
    </row>
    <row r="94" s="1" customFormat="1" hidden="1" customHeight="1" spans="1:22">
      <c r="A94" s="3"/>
      <c r="B94" s="3"/>
      <c r="C94" s="1" t="s">
        <v>637</v>
      </c>
      <c r="D94" s="1" t="s">
        <v>638</v>
      </c>
      <c r="E94" s="1">
        <v>3</v>
      </c>
      <c r="F94" s="1" t="s">
        <v>639</v>
      </c>
      <c r="G94" s="12" t="s">
        <v>640</v>
      </c>
      <c r="H94" s="11" t="s">
        <v>641</v>
      </c>
      <c r="I94" s="13" t="s">
        <v>642</v>
      </c>
      <c r="J94" s="1">
        <f t="shared" si="18"/>
        <v>625</v>
      </c>
      <c r="K94" s="1">
        <f t="shared" si="19"/>
        <v>315</v>
      </c>
      <c r="L94" s="1">
        <f t="shared" si="20"/>
        <v>250</v>
      </c>
      <c r="M94" s="1">
        <f t="shared" si="21"/>
        <v>495</v>
      </c>
      <c r="N94" s="6">
        <v>0</v>
      </c>
      <c r="O94" s="6">
        <v>0</v>
      </c>
      <c r="P94" s="11" t="s">
        <v>643</v>
      </c>
      <c r="Q94" s="11" t="s">
        <v>643</v>
      </c>
      <c r="S94" s="1" t="s">
        <v>150</v>
      </c>
      <c r="T94" s="1">
        <v>0</v>
      </c>
      <c r="U94" s="3"/>
      <c r="V94" s="3"/>
    </row>
    <row r="95" s="1" customFormat="1" hidden="1" customHeight="1" spans="1:22">
      <c r="A95" s="3"/>
      <c r="B95" s="3"/>
      <c r="C95" s="1" t="s">
        <v>644</v>
      </c>
      <c r="D95" s="1" t="s">
        <v>645</v>
      </c>
      <c r="E95" s="1">
        <v>3</v>
      </c>
      <c r="F95" s="1" t="s">
        <v>646</v>
      </c>
      <c r="G95" s="12" t="s">
        <v>647</v>
      </c>
      <c r="H95" s="11" t="s">
        <v>648</v>
      </c>
      <c r="I95" s="13" t="s">
        <v>649</v>
      </c>
      <c r="J95" s="1">
        <f t="shared" si="18"/>
        <v>650</v>
      </c>
      <c r="K95" s="1">
        <f t="shared" si="19"/>
        <v>330</v>
      </c>
      <c r="L95" s="1">
        <f t="shared" si="20"/>
        <v>260</v>
      </c>
      <c r="M95" s="1">
        <f t="shared" si="21"/>
        <v>515</v>
      </c>
      <c r="N95" s="6">
        <v>0</v>
      </c>
      <c r="O95" s="6">
        <v>0</v>
      </c>
      <c r="P95" s="11" t="s">
        <v>650</v>
      </c>
      <c r="Q95" s="11" t="s">
        <v>650</v>
      </c>
      <c r="S95" s="1" t="s">
        <v>150</v>
      </c>
      <c r="T95" s="1">
        <v>0</v>
      </c>
      <c r="U95" s="3"/>
      <c r="V95" s="3"/>
    </row>
    <row r="96" hidden="1" customHeight="1" spans="3:20">
      <c r="C96" s="1" t="s">
        <v>651</v>
      </c>
      <c r="D96" s="1" t="s">
        <v>652</v>
      </c>
      <c r="E96" s="1">
        <v>3</v>
      </c>
      <c r="F96" s="1" t="s">
        <v>653</v>
      </c>
      <c r="G96" s="12" t="s">
        <v>654</v>
      </c>
      <c r="H96" s="11" t="s">
        <v>655</v>
      </c>
      <c r="I96" s="13" t="s">
        <v>656</v>
      </c>
      <c r="J96" s="1">
        <f t="shared" ref="J96:J100" si="22">J95+30</f>
        <v>680</v>
      </c>
      <c r="K96" s="1">
        <f t="shared" ref="K96:K100" si="23">K95+25</f>
        <v>355</v>
      </c>
      <c r="L96" s="1">
        <f t="shared" ref="L96:L100" si="24">L95+15</f>
        <v>275</v>
      </c>
      <c r="M96" s="1">
        <f t="shared" ref="M96:M100" si="25">M95+25</f>
        <v>540</v>
      </c>
      <c r="N96" s="6">
        <v>0</v>
      </c>
      <c r="O96" s="6">
        <v>0</v>
      </c>
      <c r="P96" s="11" t="s">
        <v>657</v>
      </c>
      <c r="Q96" s="11" t="s">
        <v>657</v>
      </c>
      <c r="S96" s="1" t="s">
        <v>150</v>
      </c>
      <c r="T96" s="1">
        <v>0</v>
      </c>
    </row>
    <row r="97" hidden="1" customHeight="1" spans="3:20">
      <c r="C97" s="1" t="s">
        <v>658</v>
      </c>
      <c r="D97" s="1" t="s">
        <v>659</v>
      </c>
      <c r="E97" s="1">
        <v>3</v>
      </c>
      <c r="F97" s="1" t="s">
        <v>660</v>
      </c>
      <c r="G97" s="12" t="s">
        <v>661</v>
      </c>
      <c r="H97" s="11" t="s">
        <v>662</v>
      </c>
      <c r="I97" s="13" t="s">
        <v>663</v>
      </c>
      <c r="J97" s="1">
        <f t="shared" si="22"/>
        <v>710</v>
      </c>
      <c r="K97" s="1">
        <f t="shared" si="23"/>
        <v>380</v>
      </c>
      <c r="L97" s="1">
        <f t="shared" si="24"/>
        <v>290</v>
      </c>
      <c r="M97" s="1">
        <f t="shared" si="25"/>
        <v>565</v>
      </c>
      <c r="N97" s="6">
        <v>0</v>
      </c>
      <c r="O97" s="6">
        <v>0</v>
      </c>
      <c r="P97" s="11" t="s">
        <v>664</v>
      </c>
      <c r="Q97" s="11" t="s">
        <v>664</v>
      </c>
      <c r="S97" s="1" t="s">
        <v>150</v>
      </c>
      <c r="T97" s="1">
        <v>0</v>
      </c>
    </row>
    <row r="98" hidden="1" customHeight="1" spans="3:20">
      <c r="C98" s="1" t="s">
        <v>665</v>
      </c>
      <c r="D98" s="1" t="s">
        <v>666</v>
      </c>
      <c r="E98" s="1">
        <v>3</v>
      </c>
      <c r="F98" s="1" t="s">
        <v>667</v>
      </c>
      <c r="G98" s="12" t="s">
        <v>668</v>
      </c>
      <c r="H98" s="11" t="s">
        <v>669</v>
      </c>
      <c r="I98" s="13" t="s">
        <v>670</v>
      </c>
      <c r="J98" s="1">
        <f t="shared" si="22"/>
        <v>740</v>
      </c>
      <c r="K98" s="1">
        <f t="shared" si="23"/>
        <v>405</v>
      </c>
      <c r="L98" s="1">
        <f t="shared" si="24"/>
        <v>305</v>
      </c>
      <c r="M98" s="1">
        <f t="shared" si="25"/>
        <v>590</v>
      </c>
      <c r="N98" s="6">
        <v>0</v>
      </c>
      <c r="O98" s="6">
        <v>0</v>
      </c>
      <c r="P98" s="11" t="s">
        <v>671</v>
      </c>
      <c r="Q98" s="11" t="s">
        <v>671</v>
      </c>
      <c r="S98" s="1" t="s">
        <v>150</v>
      </c>
      <c r="T98" s="1">
        <v>0</v>
      </c>
    </row>
    <row r="99" hidden="1" customHeight="1" spans="3:20">
      <c r="C99" s="1" t="s">
        <v>672</v>
      </c>
      <c r="D99" s="1" t="s">
        <v>673</v>
      </c>
      <c r="E99" s="1">
        <v>3</v>
      </c>
      <c r="F99" s="1" t="s">
        <v>674</v>
      </c>
      <c r="G99" s="12" t="s">
        <v>675</v>
      </c>
      <c r="H99" s="11" t="s">
        <v>676</v>
      </c>
      <c r="I99" s="13" t="s">
        <v>677</v>
      </c>
      <c r="J99" s="1">
        <f t="shared" si="22"/>
        <v>770</v>
      </c>
      <c r="K99" s="1">
        <f t="shared" si="23"/>
        <v>430</v>
      </c>
      <c r="L99" s="1">
        <f t="shared" si="24"/>
        <v>320</v>
      </c>
      <c r="M99" s="1">
        <f t="shared" si="25"/>
        <v>615</v>
      </c>
      <c r="N99" s="3">
        <v>0</v>
      </c>
      <c r="O99" s="3">
        <v>0</v>
      </c>
      <c r="P99" s="11" t="s">
        <v>678</v>
      </c>
      <c r="Q99" s="11" t="s">
        <v>678</v>
      </c>
      <c r="S99" s="1" t="s">
        <v>150</v>
      </c>
      <c r="T99" s="1">
        <v>0</v>
      </c>
    </row>
    <row r="100" hidden="1" customHeight="1" spans="3:20">
      <c r="C100" s="1" t="s">
        <v>679</v>
      </c>
      <c r="D100" s="1" t="s">
        <v>680</v>
      </c>
      <c r="E100" s="1">
        <v>3</v>
      </c>
      <c r="F100" s="1" t="s">
        <v>681</v>
      </c>
      <c r="G100" s="12" t="s">
        <v>682</v>
      </c>
      <c r="H100" s="11" t="s">
        <v>683</v>
      </c>
      <c r="I100" s="13" t="s">
        <v>684</v>
      </c>
      <c r="J100" s="1">
        <f t="shared" si="22"/>
        <v>800</v>
      </c>
      <c r="K100" s="1">
        <f t="shared" si="23"/>
        <v>455</v>
      </c>
      <c r="L100" s="1">
        <f t="shared" si="24"/>
        <v>335</v>
      </c>
      <c r="M100" s="1">
        <f t="shared" si="25"/>
        <v>640</v>
      </c>
      <c r="N100" s="3">
        <v>0</v>
      </c>
      <c r="O100" s="3">
        <v>0</v>
      </c>
      <c r="P100" s="11" t="s">
        <v>685</v>
      </c>
      <c r="Q100" s="11" t="s">
        <v>685</v>
      </c>
      <c r="S100" s="1" t="s">
        <v>150</v>
      </c>
      <c r="T100" s="1">
        <v>0</v>
      </c>
    </row>
    <row r="101" s="1" customFormat="1" hidden="1" customHeight="1" spans="1:22">
      <c r="A101" s="3"/>
      <c r="B101" s="3"/>
      <c r="C101" s="1" t="s">
        <v>686</v>
      </c>
      <c r="D101" s="1" t="s">
        <v>687</v>
      </c>
      <c r="E101" s="1">
        <v>3</v>
      </c>
      <c r="F101" s="1" t="s">
        <v>688</v>
      </c>
      <c r="G101" s="12" t="s">
        <v>689</v>
      </c>
      <c r="H101" s="11" t="s">
        <v>690</v>
      </c>
      <c r="I101" s="13" t="s">
        <v>691</v>
      </c>
      <c r="J101" s="1">
        <f t="shared" ref="J101:M101" si="26">J100+8</f>
        <v>808</v>
      </c>
      <c r="K101" s="1">
        <f t="shared" si="26"/>
        <v>463</v>
      </c>
      <c r="L101" s="1">
        <f t="shared" si="26"/>
        <v>343</v>
      </c>
      <c r="M101" s="1">
        <f t="shared" si="26"/>
        <v>648</v>
      </c>
      <c r="N101" s="3">
        <v>0</v>
      </c>
      <c r="O101" s="3">
        <v>0</v>
      </c>
      <c r="P101" s="11" t="s">
        <v>692</v>
      </c>
      <c r="Q101" s="11" t="s">
        <v>692</v>
      </c>
      <c r="S101" s="1" t="s">
        <v>150</v>
      </c>
      <c r="T101" s="1">
        <v>0</v>
      </c>
      <c r="U101" s="3"/>
      <c r="V101" s="3"/>
    </row>
    <row r="102" s="1" customFormat="1" hidden="1" customHeight="1" spans="1:22">
      <c r="A102" s="3"/>
      <c r="B102" s="3"/>
      <c r="C102" s="1" t="s">
        <v>693</v>
      </c>
      <c r="D102" s="1" t="s">
        <v>694</v>
      </c>
      <c r="E102" s="1">
        <v>3</v>
      </c>
      <c r="F102" s="1" t="s">
        <v>695</v>
      </c>
      <c r="G102" s="12" t="s">
        <v>696</v>
      </c>
      <c r="H102" s="11" t="s">
        <v>604</v>
      </c>
      <c r="I102" s="13" t="s">
        <v>697</v>
      </c>
      <c r="J102" s="1">
        <f t="shared" ref="J102:M102" si="27">J101+8</f>
        <v>816</v>
      </c>
      <c r="K102" s="1">
        <f t="shared" si="27"/>
        <v>471</v>
      </c>
      <c r="L102" s="1">
        <f t="shared" si="27"/>
        <v>351</v>
      </c>
      <c r="M102" s="1">
        <f t="shared" si="27"/>
        <v>656</v>
      </c>
      <c r="N102" s="3">
        <v>0</v>
      </c>
      <c r="O102" s="3">
        <v>0</v>
      </c>
      <c r="P102" s="11" t="s">
        <v>698</v>
      </c>
      <c r="Q102" s="11" t="s">
        <v>698</v>
      </c>
      <c r="S102" s="1" t="s">
        <v>150</v>
      </c>
      <c r="T102" s="1">
        <v>0</v>
      </c>
      <c r="U102" s="3"/>
      <c r="V102" s="3"/>
    </row>
    <row r="103" s="1" customFormat="1" hidden="1" customHeight="1" spans="1:22">
      <c r="A103" s="3"/>
      <c r="B103" s="3"/>
      <c r="C103" s="1" t="s">
        <v>699</v>
      </c>
      <c r="D103" s="1" t="s">
        <v>700</v>
      </c>
      <c r="E103" s="1">
        <v>3</v>
      </c>
      <c r="F103" s="1" t="s">
        <v>701</v>
      </c>
      <c r="G103" s="12" t="s">
        <v>702</v>
      </c>
      <c r="H103" s="11" t="s">
        <v>609</v>
      </c>
      <c r="I103" s="13" t="s">
        <v>703</v>
      </c>
      <c r="J103" s="1">
        <f t="shared" ref="J103:M103" si="28">J102+8</f>
        <v>824</v>
      </c>
      <c r="K103" s="1">
        <f t="shared" si="28"/>
        <v>479</v>
      </c>
      <c r="L103" s="1">
        <f t="shared" si="28"/>
        <v>359</v>
      </c>
      <c r="M103" s="1">
        <f t="shared" si="28"/>
        <v>664</v>
      </c>
      <c r="N103" s="3">
        <v>0</v>
      </c>
      <c r="O103" s="3">
        <v>0</v>
      </c>
      <c r="P103" s="11" t="s">
        <v>704</v>
      </c>
      <c r="Q103" s="11" t="s">
        <v>704</v>
      </c>
      <c r="S103" s="1" t="s">
        <v>150</v>
      </c>
      <c r="T103" s="1">
        <v>0</v>
      </c>
      <c r="U103" s="3"/>
      <c r="V103" s="3"/>
    </row>
    <row r="104" s="1" customFormat="1" hidden="1" customHeight="1" spans="1:22">
      <c r="A104" s="3"/>
      <c r="B104" s="3"/>
      <c r="C104" s="1" t="s">
        <v>705</v>
      </c>
      <c r="D104" s="1" t="s">
        <v>706</v>
      </c>
      <c r="E104" s="1">
        <v>3</v>
      </c>
      <c r="F104" s="1" t="s">
        <v>707</v>
      </c>
      <c r="G104" s="12" t="s">
        <v>708</v>
      </c>
      <c r="H104" s="11" t="s">
        <v>709</v>
      </c>
      <c r="I104" s="13" t="s">
        <v>710</v>
      </c>
      <c r="J104" s="1">
        <f t="shared" ref="J104:M104" si="29">J103+8</f>
        <v>832</v>
      </c>
      <c r="K104" s="1">
        <f t="shared" si="29"/>
        <v>487</v>
      </c>
      <c r="L104" s="1">
        <f t="shared" si="29"/>
        <v>367</v>
      </c>
      <c r="M104" s="1">
        <f t="shared" si="29"/>
        <v>672</v>
      </c>
      <c r="N104" s="3">
        <v>0</v>
      </c>
      <c r="O104" s="3">
        <v>0</v>
      </c>
      <c r="P104" s="11" t="s">
        <v>711</v>
      </c>
      <c r="Q104" s="11" t="s">
        <v>711</v>
      </c>
      <c r="S104" s="1" t="s">
        <v>150</v>
      </c>
      <c r="T104" s="1">
        <v>0</v>
      </c>
      <c r="U104" s="3"/>
      <c r="V104" s="3"/>
    </row>
    <row r="105" s="1" customFormat="1" hidden="1" customHeight="1" spans="1:22">
      <c r="A105" s="3"/>
      <c r="B105" s="3"/>
      <c r="C105" s="1" t="s">
        <v>712</v>
      </c>
      <c r="D105" s="1" t="s">
        <v>713</v>
      </c>
      <c r="E105" s="1">
        <v>3</v>
      </c>
      <c r="F105" s="1" t="s">
        <v>714</v>
      </c>
      <c r="G105" s="12" t="s">
        <v>715</v>
      </c>
      <c r="H105" s="11" t="s">
        <v>716</v>
      </c>
      <c r="I105" s="13" t="s">
        <v>717</v>
      </c>
      <c r="J105" s="1">
        <f t="shared" ref="J105:M105" si="30">J104+8</f>
        <v>840</v>
      </c>
      <c r="K105" s="1">
        <f t="shared" si="30"/>
        <v>495</v>
      </c>
      <c r="L105" s="1">
        <v>110</v>
      </c>
      <c r="M105" s="1">
        <f t="shared" si="30"/>
        <v>680</v>
      </c>
      <c r="N105" s="3">
        <v>0</v>
      </c>
      <c r="O105" s="3">
        <v>0</v>
      </c>
      <c r="P105" s="11" t="s">
        <v>718</v>
      </c>
      <c r="Q105" s="11" t="s">
        <v>718</v>
      </c>
      <c r="S105" s="1" t="s">
        <v>150</v>
      </c>
      <c r="T105" s="1">
        <v>0</v>
      </c>
      <c r="U105" s="3"/>
      <c r="V105" s="3"/>
    </row>
    <row r="106" s="1" customFormat="1" hidden="1" customHeight="1" spans="1:22">
      <c r="A106" s="3"/>
      <c r="B106" s="3"/>
      <c r="C106" s="1" t="s">
        <v>719</v>
      </c>
      <c r="D106" s="1" t="s">
        <v>720</v>
      </c>
      <c r="E106" s="1">
        <v>3</v>
      </c>
      <c r="F106" s="1" t="s">
        <v>721</v>
      </c>
      <c r="G106" s="12" t="s">
        <v>722</v>
      </c>
      <c r="H106" s="11" t="s">
        <v>723</v>
      </c>
      <c r="I106" s="13" t="s">
        <v>724</v>
      </c>
      <c r="J106" s="1">
        <f t="shared" ref="J106:J115" si="31">J105+15</f>
        <v>855</v>
      </c>
      <c r="K106" s="1">
        <f t="shared" ref="K106:K115" si="32">K105+5</f>
        <v>500</v>
      </c>
      <c r="L106" s="1">
        <f t="shared" ref="L106:L125" si="33">L105+5</f>
        <v>115</v>
      </c>
      <c r="M106" s="1">
        <f t="shared" ref="M106:M125" si="34">M105+15</f>
        <v>695</v>
      </c>
      <c r="N106" s="3">
        <v>0</v>
      </c>
      <c r="O106" s="3">
        <v>0</v>
      </c>
      <c r="P106" s="11" t="s">
        <v>725</v>
      </c>
      <c r="Q106" s="11" t="s">
        <v>725</v>
      </c>
      <c r="S106" s="1" t="s">
        <v>150</v>
      </c>
      <c r="T106" s="1">
        <v>0</v>
      </c>
      <c r="U106" s="3"/>
      <c r="V106" s="3"/>
    </row>
    <row r="107" s="1" customFormat="1" hidden="1" customHeight="1" spans="1:22">
      <c r="A107" s="3"/>
      <c r="B107" s="3"/>
      <c r="C107" s="1" t="s">
        <v>726</v>
      </c>
      <c r="D107" s="1" t="s">
        <v>727</v>
      </c>
      <c r="E107" s="1">
        <v>3</v>
      </c>
      <c r="F107" s="1" t="s">
        <v>728</v>
      </c>
      <c r="G107" s="12" t="s">
        <v>729</v>
      </c>
      <c r="H107" s="11" t="s">
        <v>730</v>
      </c>
      <c r="I107" s="13" t="s">
        <v>731</v>
      </c>
      <c r="J107" s="1">
        <f t="shared" si="31"/>
        <v>870</v>
      </c>
      <c r="K107" s="1">
        <f t="shared" si="32"/>
        <v>505</v>
      </c>
      <c r="L107" s="1">
        <f t="shared" si="33"/>
        <v>120</v>
      </c>
      <c r="M107" s="1">
        <f t="shared" si="34"/>
        <v>710</v>
      </c>
      <c r="N107" s="3">
        <v>0</v>
      </c>
      <c r="O107" s="3">
        <v>0</v>
      </c>
      <c r="P107" s="11" t="s">
        <v>732</v>
      </c>
      <c r="Q107" s="11" t="s">
        <v>732</v>
      </c>
      <c r="S107" s="1" t="s">
        <v>150</v>
      </c>
      <c r="T107" s="1">
        <v>0</v>
      </c>
      <c r="U107" s="3"/>
      <c r="V107" s="3"/>
    </row>
    <row r="108" s="1" customFormat="1" hidden="1" customHeight="1" spans="1:22">
      <c r="A108" s="3"/>
      <c r="B108" s="3"/>
      <c r="C108" s="1" t="s">
        <v>733</v>
      </c>
      <c r="D108" s="1" t="s">
        <v>734</v>
      </c>
      <c r="E108" s="1">
        <v>3</v>
      </c>
      <c r="F108" s="1" t="s">
        <v>735</v>
      </c>
      <c r="G108" s="12" t="s">
        <v>736</v>
      </c>
      <c r="H108" s="11" t="s">
        <v>737</v>
      </c>
      <c r="I108" s="13" t="s">
        <v>738</v>
      </c>
      <c r="J108" s="1">
        <f t="shared" si="31"/>
        <v>885</v>
      </c>
      <c r="K108" s="1">
        <f t="shared" si="32"/>
        <v>510</v>
      </c>
      <c r="L108" s="1">
        <f t="shared" si="33"/>
        <v>125</v>
      </c>
      <c r="M108" s="1">
        <f t="shared" si="34"/>
        <v>725</v>
      </c>
      <c r="N108" s="3">
        <v>0</v>
      </c>
      <c r="O108" s="3">
        <v>0</v>
      </c>
      <c r="P108" s="11" t="s">
        <v>739</v>
      </c>
      <c r="Q108" s="11" t="s">
        <v>739</v>
      </c>
      <c r="S108" s="1" t="s">
        <v>150</v>
      </c>
      <c r="T108" s="1">
        <v>0</v>
      </c>
      <c r="U108" s="3"/>
      <c r="V108" s="3"/>
    </row>
    <row r="109" s="1" customFormat="1" hidden="1" customHeight="1" spans="1:22">
      <c r="A109" s="3"/>
      <c r="B109" s="3"/>
      <c r="C109" s="1" t="s">
        <v>740</v>
      </c>
      <c r="D109" s="1" t="s">
        <v>741</v>
      </c>
      <c r="E109" s="1">
        <v>3</v>
      </c>
      <c r="F109" s="1" t="s">
        <v>742</v>
      </c>
      <c r="G109" s="12" t="s">
        <v>743</v>
      </c>
      <c r="H109" s="11" t="s">
        <v>744</v>
      </c>
      <c r="I109" s="13" t="s">
        <v>745</v>
      </c>
      <c r="J109" s="1">
        <f t="shared" si="31"/>
        <v>900</v>
      </c>
      <c r="K109" s="1">
        <f t="shared" si="32"/>
        <v>515</v>
      </c>
      <c r="L109" s="1">
        <f t="shared" si="33"/>
        <v>130</v>
      </c>
      <c r="M109" s="1">
        <f t="shared" si="34"/>
        <v>740</v>
      </c>
      <c r="N109" s="3">
        <v>0</v>
      </c>
      <c r="O109" s="3">
        <v>0</v>
      </c>
      <c r="P109" s="11" t="s">
        <v>746</v>
      </c>
      <c r="Q109" s="11" t="s">
        <v>746</v>
      </c>
      <c r="S109" s="1" t="s">
        <v>150</v>
      </c>
      <c r="T109" s="1">
        <v>0</v>
      </c>
      <c r="U109" s="3"/>
      <c r="V109" s="3"/>
    </row>
    <row r="110" s="1" customFormat="1" customHeight="1" spans="1:22">
      <c r="A110" s="3"/>
      <c r="B110" s="3"/>
      <c r="C110" s="1" t="s">
        <v>747</v>
      </c>
      <c r="D110" s="1" t="s">
        <v>748</v>
      </c>
      <c r="E110" s="1">
        <v>3</v>
      </c>
      <c r="F110" s="1" t="s">
        <v>749</v>
      </c>
      <c r="G110" s="12" t="s">
        <v>670</v>
      </c>
      <c r="H110" s="11" t="s">
        <v>750</v>
      </c>
      <c r="I110" s="13" t="s">
        <v>751</v>
      </c>
      <c r="J110" s="1">
        <f t="shared" si="31"/>
        <v>915</v>
      </c>
      <c r="K110" s="1">
        <f t="shared" si="32"/>
        <v>520</v>
      </c>
      <c r="L110" s="1">
        <f t="shared" si="33"/>
        <v>135</v>
      </c>
      <c r="M110" s="1">
        <f t="shared" si="34"/>
        <v>755</v>
      </c>
      <c r="N110" s="3">
        <v>0</v>
      </c>
      <c r="O110" s="3">
        <v>0</v>
      </c>
      <c r="P110" s="11" t="s">
        <v>752</v>
      </c>
      <c r="Q110" s="11" t="s">
        <v>752</v>
      </c>
      <c r="S110" s="1" t="s">
        <v>150</v>
      </c>
      <c r="T110" s="1">
        <v>0</v>
      </c>
      <c r="U110" s="3"/>
      <c r="V110" s="3"/>
    </row>
    <row r="111" s="2" customFormat="1" customHeight="1" spans="1:20">
      <c r="A111" s="3"/>
      <c r="B111" s="3"/>
      <c r="C111" s="2" t="s">
        <v>753</v>
      </c>
      <c r="D111" s="2" t="s">
        <v>754</v>
      </c>
      <c r="E111" s="2">
        <v>4</v>
      </c>
      <c r="F111" s="2" t="s">
        <v>755</v>
      </c>
      <c r="G111" s="14" t="s">
        <v>756</v>
      </c>
      <c r="H111" s="15" t="s">
        <v>757</v>
      </c>
      <c r="I111" s="16" t="s">
        <v>758</v>
      </c>
      <c r="J111" s="2">
        <f t="shared" si="31"/>
        <v>930</v>
      </c>
      <c r="K111" s="2">
        <f t="shared" si="32"/>
        <v>525</v>
      </c>
      <c r="L111" s="2">
        <f t="shared" si="33"/>
        <v>140</v>
      </c>
      <c r="M111" s="2">
        <f t="shared" si="34"/>
        <v>770</v>
      </c>
      <c r="N111" s="3">
        <v>35</v>
      </c>
      <c r="O111" s="6">
        <v>0</v>
      </c>
      <c r="P111" s="15" t="s">
        <v>759</v>
      </c>
      <c r="Q111" s="15" t="s">
        <v>759</v>
      </c>
      <c r="S111" s="2" t="s">
        <v>150</v>
      </c>
      <c r="T111" s="2">
        <v>0</v>
      </c>
    </row>
    <row r="112" s="1" customFormat="1" customHeight="1" spans="1:20">
      <c r="A112" s="3"/>
      <c r="B112" s="3"/>
      <c r="C112" s="1" t="s">
        <v>760</v>
      </c>
      <c r="D112" s="1" t="s">
        <v>761</v>
      </c>
      <c r="E112" s="1">
        <v>4</v>
      </c>
      <c r="F112" s="1" t="s">
        <v>762</v>
      </c>
      <c r="G112" s="12" t="s">
        <v>763</v>
      </c>
      <c r="H112" s="11" t="s">
        <v>756</v>
      </c>
      <c r="I112" s="13" t="s">
        <v>764</v>
      </c>
      <c r="J112" s="1">
        <f t="shared" si="31"/>
        <v>945</v>
      </c>
      <c r="K112" s="1">
        <f t="shared" si="32"/>
        <v>530</v>
      </c>
      <c r="L112" s="1">
        <f t="shared" si="33"/>
        <v>145</v>
      </c>
      <c r="M112" s="1">
        <f t="shared" si="34"/>
        <v>785</v>
      </c>
      <c r="N112" s="3">
        <f t="shared" ref="N112:N145" si="35">N111+1</f>
        <v>36</v>
      </c>
      <c r="O112" s="6">
        <v>0</v>
      </c>
      <c r="P112" s="11" t="s">
        <v>765</v>
      </c>
      <c r="Q112" s="11" t="s">
        <v>765</v>
      </c>
      <c r="S112" s="1" t="s">
        <v>150</v>
      </c>
      <c r="T112" s="1">
        <v>0</v>
      </c>
    </row>
    <row r="113" s="1" customFormat="1" customHeight="1" spans="1:20">
      <c r="A113" s="3"/>
      <c r="B113" s="3"/>
      <c r="C113" s="1" t="s">
        <v>766</v>
      </c>
      <c r="D113" s="1" t="s">
        <v>767</v>
      </c>
      <c r="E113" s="1">
        <v>4</v>
      </c>
      <c r="F113" s="1" t="s">
        <v>768</v>
      </c>
      <c r="G113" s="12" t="s">
        <v>769</v>
      </c>
      <c r="H113" s="11" t="s">
        <v>763</v>
      </c>
      <c r="I113" s="13" t="s">
        <v>770</v>
      </c>
      <c r="J113" s="1">
        <f t="shared" si="31"/>
        <v>960</v>
      </c>
      <c r="K113" s="1">
        <f t="shared" si="32"/>
        <v>535</v>
      </c>
      <c r="L113" s="1">
        <f t="shared" si="33"/>
        <v>150</v>
      </c>
      <c r="M113" s="1">
        <f t="shared" si="34"/>
        <v>800</v>
      </c>
      <c r="N113" s="3">
        <f t="shared" si="35"/>
        <v>37</v>
      </c>
      <c r="O113" s="6">
        <v>0</v>
      </c>
      <c r="P113" s="11" t="s">
        <v>771</v>
      </c>
      <c r="Q113" s="11" t="s">
        <v>771</v>
      </c>
      <c r="S113" s="1" t="s">
        <v>150</v>
      </c>
      <c r="T113" s="1">
        <v>0</v>
      </c>
    </row>
    <row r="114" s="1" customFormat="1" customHeight="1" spans="1:20">
      <c r="A114" s="3"/>
      <c r="B114" s="3"/>
      <c r="C114" s="1" t="s">
        <v>772</v>
      </c>
      <c r="D114" s="1" t="s">
        <v>773</v>
      </c>
      <c r="E114" s="1">
        <v>4</v>
      </c>
      <c r="F114" s="1" t="s">
        <v>774</v>
      </c>
      <c r="G114" s="12" t="s">
        <v>775</v>
      </c>
      <c r="H114" s="11" t="s">
        <v>769</v>
      </c>
      <c r="I114" s="13" t="s">
        <v>776</v>
      </c>
      <c r="J114" s="1">
        <f t="shared" si="31"/>
        <v>975</v>
      </c>
      <c r="K114" s="1">
        <f t="shared" si="32"/>
        <v>540</v>
      </c>
      <c r="L114" s="1">
        <f t="shared" si="33"/>
        <v>155</v>
      </c>
      <c r="M114" s="1">
        <f t="shared" si="34"/>
        <v>815</v>
      </c>
      <c r="N114" s="3">
        <f t="shared" si="35"/>
        <v>38</v>
      </c>
      <c r="O114" s="6">
        <v>0</v>
      </c>
      <c r="P114" s="11" t="s">
        <v>777</v>
      </c>
      <c r="Q114" s="11" t="s">
        <v>777</v>
      </c>
      <c r="S114" s="1" t="s">
        <v>150</v>
      </c>
      <c r="T114" s="1">
        <v>0</v>
      </c>
    </row>
    <row r="115" s="1" customFormat="1" customHeight="1" spans="1:20">
      <c r="A115" s="3"/>
      <c r="B115" s="3"/>
      <c r="C115" s="1" t="s">
        <v>778</v>
      </c>
      <c r="D115" s="1" t="s">
        <v>779</v>
      </c>
      <c r="E115" s="1">
        <v>4</v>
      </c>
      <c r="F115" s="1" t="s">
        <v>780</v>
      </c>
      <c r="G115" s="12" t="s">
        <v>781</v>
      </c>
      <c r="H115" s="11" t="s">
        <v>775</v>
      </c>
      <c r="I115" s="13" t="s">
        <v>782</v>
      </c>
      <c r="J115" s="1">
        <f t="shared" si="31"/>
        <v>990</v>
      </c>
      <c r="K115" s="1">
        <f t="shared" si="32"/>
        <v>545</v>
      </c>
      <c r="L115" s="1">
        <f t="shared" si="33"/>
        <v>160</v>
      </c>
      <c r="M115" s="1">
        <f t="shared" si="34"/>
        <v>830</v>
      </c>
      <c r="N115" s="3">
        <f t="shared" si="35"/>
        <v>39</v>
      </c>
      <c r="O115" s="6">
        <v>0</v>
      </c>
      <c r="P115" s="11" t="s">
        <v>783</v>
      </c>
      <c r="Q115" s="11" t="s">
        <v>783</v>
      </c>
      <c r="S115" s="1" t="s">
        <v>150</v>
      </c>
      <c r="T115" s="1">
        <v>0</v>
      </c>
    </row>
    <row r="116" s="1" customFormat="1" customHeight="1" spans="1:22">
      <c r="A116" s="3"/>
      <c r="B116" s="3"/>
      <c r="C116" s="1" t="s">
        <v>784</v>
      </c>
      <c r="D116" s="1" t="s">
        <v>785</v>
      </c>
      <c r="E116" s="1">
        <v>4</v>
      </c>
      <c r="F116" s="1" t="s">
        <v>786</v>
      </c>
      <c r="G116" s="12" t="s">
        <v>787</v>
      </c>
      <c r="H116" s="11" t="s">
        <v>781</v>
      </c>
      <c r="I116" s="13" t="s">
        <v>788</v>
      </c>
      <c r="J116" s="1">
        <f t="shared" ref="J116:J125" si="36">J115+20</f>
        <v>1010</v>
      </c>
      <c r="K116" s="1">
        <f t="shared" ref="K116:K125" si="37">K115+10</f>
        <v>555</v>
      </c>
      <c r="L116" s="1">
        <f t="shared" si="33"/>
        <v>165</v>
      </c>
      <c r="M116" s="1">
        <f t="shared" si="34"/>
        <v>845</v>
      </c>
      <c r="N116" s="3">
        <f t="shared" si="35"/>
        <v>40</v>
      </c>
      <c r="O116" s="6">
        <v>0</v>
      </c>
      <c r="P116" s="11" t="s">
        <v>789</v>
      </c>
      <c r="Q116" s="11" t="s">
        <v>789</v>
      </c>
      <c r="S116" s="1" t="s">
        <v>150</v>
      </c>
      <c r="T116" s="1">
        <v>0</v>
      </c>
      <c r="U116" s="3"/>
      <c r="V116" s="3"/>
    </row>
    <row r="117" s="1" customFormat="1" customHeight="1" spans="1:22">
      <c r="A117" s="3"/>
      <c r="B117" s="3"/>
      <c r="C117" s="1" t="s">
        <v>790</v>
      </c>
      <c r="D117" s="1" t="s">
        <v>791</v>
      </c>
      <c r="E117" s="1">
        <v>4</v>
      </c>
      <c r="F117" s="1" t="s">
        <v>792</v>
      </c>
      <c r="G117" s="12" t="s">
        <v>793</v>
      </c>
      <c r="H117" s="11" t="s">
        <v>787</v>
      </c>
      <c r="I117" s="13" t="s">
        <v>794</v>
      </c>
      <c r="J117" s="1">
        <f t="shared" si="36"/>
        <v>1030</v>
      </c>
      <c r="K117" s="1">
        <f t="shared" si="37"/>
        <v>565</v>
      </c>
      <c r="L117" s="1">
        <f t="shared" si="33"/>
        <v>170</v>
      </c>
      <c r="M117" s="1">
        <f t="shared" si="34"/>
        <v>860</v>
      </c>
      <c r="N117" s="3">
        <f t="shared" si="35"/>
        <v>41</v>
      </c>
      <c r="O117" s="6">
        <v>0</v>
      </c>
      <c r="P117" s="11" t="s">
        <v>795</v>
      </c>
      <c r="Q117" s="11" t="s">
        <v>795</v>
      </c>
      <c r="S117" s="1" t="s">
        <v>150</v>
      </c>
      <c r="T117" s="1">
        <v>0</v>
      </c>
      <c r="U117" s="3"/>
      <c r="V117" s="3"/>
    </row>
    <row r="118" s="1" customFormat="1" customHeight="1" spans="1:22">
      <c r="A118" s="3"/>
      <c r="B118" s="3"/>
      <c r="C118" s="1" t="s">
        <v>796</v>
      </c>
      <c r="D118" s="1" t="s">
        <v>797</v>
      </c>
      <c r="E118" s="1">
        <v>4</v>
      </c>
      <c r="F118" s="1" t="s">
        <v>798</v>
      </c>
      <c r="G118" s="12" t="s">
        <v>799</v>
      </c>
      <c r="H118" s="11" t="s">
        <v>793</v>
      </c>
      <c r="I118" s="13" t="s">
        <v>800</v>
      </c>
      <c r="J118" s="1">
        <f t="shared" si="36"/>
        <v>1050</v>
      </c>
      <c r="K118" s="1">
        <f t="shared" si="37"/>
        <v>575</v>
      </c>
      <c r="L118" s="1">
        <f t="shared" si="33"/>
        <v>175</v>
      </c>
      <c r="M118" s="1">
        <f t="shared" si="34"/>
        <v>875</v>
      </c>
      <c r="N118" s="3">
        <f t="shared" si="35"/>
        <v>42</v>
      </c>
      <c r="O118" s="6">
        <v>0</v>
      </c>
      <c r="P118" s="11" t="s">
        <v>801</v>
      </c>
      <c r="Q118" s="11" t="s">
        <v>801</v>
      </c>
      <c r="S118" s="1" t="s">
        <v>150</v>
      </c>
      <c r="T118" s="1">
        <v>0</v>
      </c>
      <c r="U118" s="3"/>
      <c r="V118" s="3"/>
    </row>
    <row r="119" s="1" customFormat="1" customHeight="1" spans="1:22">
      <c r="A119" s="3"/>
      <c r="B119" s="3"/>
      <c r="C119" s="1" t="s">
        <v>802</v>
      </c>
      <c r="D119" s="1" t="s">
        <v>803</v>
      </c>
      <c r="E119" s="1">
        <v>4</v>
      </c>
      <c r="F119" s="1" t="s">
        <v>804</v>
      </c>
      <c r="G119" s="12" t="s">
        <v>805</v>
      </c>
      <c r="H119" s="11" t="s">
        <v>799</v>
      </c>
      <c r="I119" s="13" t="s">
        <v>806</v>
      </c>
      <c r="J119" s="1">
        <f t="shared" si="36"/>
        <v>1070</v>
      </c>
      <c r="K119" s="1">
        <f t="shared" si="37"/>
        <v>585</v>
      </c>
      <c r="L119" s="1">
        <f t="shared" si="33"/>
        <v>180</v>
      </c>
      <c r="M119" s="1">
        <f t="shared" si="34"/>
        <v>890</v>
      </c>
      <c r="N119" s="3">
        <f t="shared" si="35"/>
        <v>43</v>
      </c>
      <c r="O119" s="6">
        <v>0</v>
      </c>
      <c r="P119" s="11" t="s">
        <v>807</v>
      </c>
      <c r="Q119" s="11" t="s">
        <v>807</v>
      </c>
      <c r="S119" s="1" t="s">
        <v>150</v>
      </c>
      <c r="T119" s="1">
        <v>0</v>
      </c>
      <c r="U119" s="3"/>
      <c r="V119" s="3"/>
    </row>
    <row r="120" s="1" customFormat="1" customHeight="1" spans="1:22">
      <c r="A120" s="3"/>
      <c r="B120" s="3"/>
      <c r="C120" s="1" t="s">
        <v>808</v>
      </c>
      <c r="D120" s="1" t="s">
        <v>809</v>
      </c>
      <c r="E120" s="1">
        <v>4</v>
      </c>
      <c r="F120" s="1" t="s">
        <v>810</v>
      </c>
      <c r="G120" s="12" t="s">
        <v>811</v>
      </c>
      <c r="H120" s="11" t="s">
        <v>805</v>
      </c>
      <c r="I120" s="13" t="s">
        <v>812</v>
      </c>
      <c r="J120" s="1">
        <f t="shared" si="36"/>
        <v>1090</v>
      </c>
      <c r="K120" s="1">
        <f t="shared" si="37"/>
        <v>595</v>
      </c>
      <c r="L120" s="1">
        <f t="shared" si="33"/>
        <v>185</v>
      </c>
      <c r="M120" s="1">
        <f t="shared" si="34"/>
        <v>905</v>
      </c>
      <c r="N120" s="3">
        <f t="shared" si="35"/>
        <v>44</v>
      </c>
      <c r="O120" s="6">
        <v>0</v>
      </c>
      <c r="P120" s="11" t="s">
        <v>813</v>
      </c>
      <c r="Q120" s="11" t="s">
        <v>813</v>
      </c>
      <c r="S120" s="1" t="s">
        <v>150</v>
      </c>
      <c r="T120" s="1">
        <v>0</v>
      </c>
      <c r="U120" s="3"/>
      <c r="V120" s="3"/>
    </row>
    <row r="121" s="1" customFormat="1" customHeight="1" spans="1:22">
      <c r="A121" s="3"/>
      <c r="B121" s="3"/>
      <c r="C121" s="1" t="s">
        <v>814</v>
      </c>
      <c r="D121" s="1" t="s">
        <v>815</v>
      </c>
      <c r="E121" s="1">
        <v>4</v>
      </c>
      <c r="F121" s="1" t="s">
        <v>816</v>
      </c>
      <c r="G121" s="12" t="s">
        <v>817</v>
      </c>
      <c r="H121" s="11" t="s">
        <v>811</v>
      </c>
      <c r="I121" s="13" t="s">
        <v>818</v>
      </c>
      <c r="J121" s="1">
        <f t="shared" si="36"/>
        <v>1110</v>
      </c>
      <c r="K121" s="1">
        <f t="shared" si="37"/>
        <v>605</v>
      </c>
      <c r="L121" s="1">
        <f t="shared" si="33"/>
        <v>190</v>
      </c>
      <c r="M121" s="1">
        <f t="shared" si="34"/>
        <v>920</v>
      </c>
      <c r="N121" s="3">
        <f t="shared" si="35"/>
        <v>45</v>
      </c>
      <c r="O121" s="6">
        <v>0</v>
      </c>
      <c r="P121" s="11" t="s">
        <v>819</v>
      </c>
      <c r="Q121" s="11" t="s">
        <v>819</v>
      </c>
      <c r="S121" s="1" t="s">
        <v>150</v>
      </c>
      <c r="T121" s="1">
        <v>0</v>
      </c>
      <c r="U121" s="3"/>
      <c r="V121" s="3"/>
    </row>
    <row r="122" s="1" customFormat="1" customHeight="1" spans="1:22">
      <c r="A122" s="3"/>
      <c r="B122" s="3"/>
      <c r="C122" s="1" t="s">
        <v>820</v>
      </c>
      <c r="D122" s="1" t="s">
        <v>821</v>
      </c>
      <c r="E122" s="1">
        <v>4</v>
      </c>
      <c r="F122" s="1" t="s">
        <v>822</v>
      </c>
      <c r="G122" s="12" t="s">
        <v>758</v>
      </c>
      <c r="H122" s="11" t="s">
        <v>817</v>
      </c>
      <c r="I122" s="13" t="s">
        <v>823</v>
      </c>
      <c r="J122" s="1">
        <f t="shared" si="36"/>
        <v>1130</v>
      </c>
      <c r="K122" s="1">
        <f t="shared" si="37"/>
        <v>615</v>
      </c>
      <c r="L122" s="1">
        <f t="shared" si="33"/>
        <v>195</v>
      </c>
      <c r="M122" s="1">
        <f t="shared" si="34"/>
        <v>935</v>
      </c>
      <c r="N122" s="3">
        <f t="shared" si="35"/>
        <v>46</v>
      </c>
      <c r="O122" s="6">
        <v>0</v>
      </c>
      <c r="P122" s="11" t="s">
        <v>824</v>
      </c>
      <c r="Q122" s="11" t="s">
        <v>824</v>
      </c>
      <c r="S122" s="1" t="s">
        <v>150</v>
      </c>
      <c r="T122" s="1">
        <v>0</v>
      </c>
      <c r="U122" s="3"/>
      <c r="V122" s="3"/>
    </row>
    <row r="123" s="1" customFormat="1" customHeight="1" spans="1:22">
      <c r="A123" s="3"/>
      <c r="B123" s="3"/>
      <c r="C123" s="1" t="s">
        <v>825</v>
      </c>
      <c r="D123" s="1" t="s">
        <v>826</v>
      </c>
      <c r="E123" s="1">
        <v>4</v>
      </c>
      <c r="F123" s="1" t="s">
        <v>827</v>
      </c>
      <c r="G123" s="12" t="s">
        <v>828</v>
      </c>
      <c r="H123" s="11" t="s">
        <v>758</v>
      </c>
      <c r="I123" s="13" t="s">
        <v>829</v>
      </c>
      <c r="J123" s="1">
        <f t="shared" si="36"/>
        <v>1150</v>
      </c>
      <c r="K123" s="1">
        <f t="shared" si="37"/>
        <v>625</v>
      </c>
      <c r="L123" s="1">
        <f t="shared" si="33"/>
        <v>200</v>
      </c>
      <c r="M123" s="1">
        <f t="shared" si="34"/>
        <v>950</v>
      </c>
      <c r="N123" s="3">
        <f t="shared" si="35"/>
        <v>47</v>
      </c>
      <c r="O123" s="6">
        <v>0</v>
      </c>
      <c r="P123" s="11" t="s">
        <v>830</v>
      </c>
      <c r="Q123" s="11" t="s">
        <v>830</v>
      </c>
      <c r="S123" s="1" t="s">
        <v>150</v>
      </c>
      <c r="T123" s="1">
        <v>0</v>
      </c>
      <c r="U123" s="3"/>
      <c r="V123" s="3"/>
    </row>
    <row r="124" s="1" customFormat="1" customHeight="1" spans="1:22">
      <c r="A124" s="3"/>
      <c r="B124" s="3"/>
      <c r="C124" s="1" t="s">
        <v>831</v>
      </c>
      <c r="D124" s="1" t="s">
        <v>832</v>
      </c>
      <c r="E124" s="1">
        <v>4</v>
      </c>
      <c r="F124" s="1" t="s">
        <v>833</v>
      </c>
      <c r="G124" s="12" t="s">
        <v>834</v>
      </c>
      <c r="H124" s="11" t="s">
        <v>828</v>
      </c>
      <c r="I124" s="13" t="s">
        <v>835</v>
      </c>
      <c r="J124" s="1">
        <f t="shared" si="36"/>
        <v>1170</v>
      </c>
      <c r="K124" s="1">
        <f t="shared" si="37"/>
        <v>635</v>
      </c>
      <c r="L124" s="1">
        <f t="shared" si="33"/>
        <v>205</v>
      </c>
      <c r="M124" s="1">
        <f t="shared" si="34"/>
        <v>965</v>
      </c>
      <c r="N124" s="3">
        <f t="shared" si="35"/>
        <v>48</v>
      </c>
      <c r="O124" s="6">
        <v>0</v>
      </c>
      <c r="P124" s="11" t="s">
        <v>836</v>
      </c>
      <c r="Q124" s="11" t="s">
        <v>836</v>
      </c>
      <c r="S124" s="1" t="s">
        <v>150</v>
      </c>
      <c r="T124" s="1">
        <v>0</v>
      </c>
      <c r="U124" s="3"/>
      <c r="V124" s="3"/>
    </row>
    <row r="125" s="1" customFormat="1" customHeight="1" spans="1:22">
      <c r="A125" s="3"/>
      <c r="B125" s="3"/>
      <c r="C125" s="1" t="s">
        <v>837</v>
      </c>
      <c r="D125" s="1" t="s">
        <v>838</v>
      </c>
      <c r="E125" s="1">
        <v>4</v>
      </c>
      <c r="F125" s="1" t="s">
        <v>839</v>
      </c>
      <c r="G125" s="12" t="s">
        <v>840</v>
      </c>
      <c r="H125" s="11" t="s">
        <v>834</v>
      </c>
      <c r="I125" s="13" t="s">
        <v>841</v>
      </c>
      <c r="J125" s="1">
        <f t="shared" si="36"/>
        <v>1190</v>
      </c>
      <c r="K125" s="1">
        <f t="shared" si="37"/>
        <v>645</v>
      </c>
      <c r="L125" s="1">
        <f t="shared" si="33"/>
        <v>210</v>
      </c>
      <c r="M125" s="1">
        <f t="shared" si="34"/>
        <v>980</v>
      </c>
      <c r="N125" s="3">
        <f t="shared" si="35"/>
        <v>49</v>
      </c>
      <c r="O125" s="6">
        <v>0</v>
      </c>
      <c r="P125" s="11" t="s">
        <v>842</v>
      </c>
      <c r="Q125" s="11" t="s">
        <v>842</v>
      </c>
      <c r="S125" s="1" t="s">
        <v>150</v>
      </c>
      <c r="T125" s="1">
        <v>0</v>
      </c>
      <c r="U125" s="3"/>
      <c r="V125" s="3"/>
    </row>
    <row r="126" s="1" customFormat="1" customHeight="1" spans="1:22">
      <c r="A126" s="3" t="s">
        <v>843</v>
      </c>
      <c r="B126" s="3" t="s">
        <v>843</v>
      </c>
      <c r="C126" s="1" t="s">
        <v>844</v>
      </c>
      <c r="D126" s="1" t="s">
        <v>845</v>
      </c>
      <c r="E126" s="1">
        <v>4</v>
      </c>
      <c r="F126" s="1" t="s">
        <v>846</v>
      </c>
      <c r="G126" s="12" t="s">
        <v>670</v>
      </c>
      <c r="H126" s="11" t="s">
        <v>750</v>
      </c>
      <c r="I126" s="13" t="s">
        <v>751</v>
      </c>
      <c r="J126" s="1">
        <f t="shared" ref="J126:J130" si="38">J125+25</f>
        <v>1215</v>
      </c>
      <c r="K126" s="1">
        <f t="shared" ref="K126:K130" si="39">K125+15</f>
        <v>660</v>
      </c>
      <c r="L126" s="1">
        <f t="shared" ref="L126:L130" si="40">L125+10</f>
        <v>220</v>
      </c>
      <c r="M126" s="1">
        <f t="shared" ref="M126:M130" si="41">M125+20</f>
        <v>1000</v>
      </c>
      <c r="N126" s="3">
        <f t="shared" si="35"/>
        <v>50</v>
      </c>
      <c r="O126" s="6">
        <v>0</v>
      </c>
      <c r="P126" s="11" t="s">
        <v>847</v>
      </c>
      <c r="Q126" s="11" t="s">
        <v>847</v>
      </c>
      <c r="S126" s="1" t="s">
        <v>150</v>
      </c>
      <c r="T126" s="1">
        <v>0</v>
      </c>
      <c r="U126" s="3"/>
      <c r="V126" s="3"/>
    </row>
    <row r="127" s="1" customFormat="1" customHeight="1" spans="1:22">
      <c r="A127" s="3" t="s">
        <v>843</v>
      </c>
      <c r="B127" s="3" t="s">
        <v>843</v>
      </c>
      <c r="C127" s="1" t="s">
        <v>848</v>
      </c>
      <c r="D127" s="1" t="s">
        <v>849</v>
      </c>
      <c r="E127" s="1">
        <v>4</v>
      </c>
      <c r="F127" s="1" t="s">
        <v>850</v>
      </c>
      <c r="G127" s="12" t="s">
        <v>670</v>
      </c>
      <c r="H127" s="11" t="s">
        <v>750</v>
      </c>
      <c r="I127" s="13" t="s">
        <v>751</v>
      </c>
      <c r="J127" s="1">
        <f t="shared" si="38"/>
        <v>1240</v>
      </c>
      <c r="K127" s="1">
        <f t="shared" si="39"/>
        <v>675</v>
      </c>
      <c r="L127" s="1">
        <f t="shared" si="40"/>
        <v>230</v>
      </c>
      <c r="M127" s="1">
        <f t="shared" si="41"/>
        <v>1020</v>
      </c>
      <c r="N127" s="3">
        <f t="shared" si="35"/>
        <v>51</v>
      </c>
      <c r="O127" s="6">
        <v>0</v>
      </c>
      <c r="P127" s="11" t="s">
        <v>851</v>
      </c>
      <c r="Q127" s="11" t="s">
        <v>851</v>
      </c>
      <c r="S127" s="1" t="s">
        <v>150</v>
      </c>
      <c r="T127" s="1">
        <v>0</v>
      </c>
      <c r="U127" s="3"/>
      <c r="V127" s="3"/>
    </row>
    <row r="128" s="1" customFormat="1" customHeight="1" spans="1:22">
      <c r="A128" s="3" t="s">
        <v>843</v>
      </c>
      <c r="B128" s="3" t="s">
        <v>843</v>
      </c>
      <c r="C128" s="1" t="s">
        <v>852</v>
      </c>
      <c r="D128" s="1" t="s">
        <v>853</v>
      </c>
      <c r="E128" s="1">
        <v>4</v>
      </c>
      <c r="F128" s="1" t="s">
        <v>854</v>
      </c>
      <c r="G128" s="12" t="s">
        <v>670</v>
      </c>
      <c r="H128" s="11" t="s">
        <v>750</v>
      </c>
      <c r="I128" s="13" t="s">
        <v>751</v>
      </c>
      <c r="J128" s="1">
        <f t="shared" si="38"/>
        <v>1265</v>
      </c>
      <c r="K128" s="1">
        <f t="shared" si="39"/>
        <v>690</v>
      </c>
      <c r="L128" s="1">
        <f t="shared" si="40"/>
        <v>240</v>
      </c>
      <c r="M128" s="1">
        <f t="shared" si="41"/>
        <v>1040</v>
      </c>
      <c r="N128" s="3">
        <f t="shared" si="35"/>
        <v>52</v>
      </c>
      <c r="O128" s="6">
        <v>0</v>
      </c>
      <c r="P128" s="11" t="s">
        <v>855</v>
      </c>
      <c r="Q128" s="11" t="s">
        <v>855</v>
      </c>
      <c r="S128" s="1" t="s">
        <v>150</v>
      </c>
      <c r="T128" s="1">
        <v>0</v>
      </c>
      <c r="U128" s="3"/>
      <c r="V128" s="3"/>
    </row>
    <row r="129" s="1" customFormat="1" customHeight="1" spans="1:22">
      <c r="A129" s="3" t="s">
        <v>843</v>
      </c>
      <c r="B129" s="3" t="s">
        <v>843</v>
      </c>
      <c r="C129" s="1" t="s">
        <v>856</v>
      </c>
      <c r="D129" s="1" t="s">
        <v>857</v>
      </c>
      <c r="E129" s="1">
        <v>4</v>
      </c>
      <c r="F129" s="1" t="s">
        <v>858</v>
      </c>
      <c r="G129" s="12" t="s">
        <v>670</v>
      </c>
      <c r="H129" s="11" t="s">
        <v>750</v>
      </c>
      <c r="I129" s="13" t="s">
        <v>751</v>
      </c>
      <c r="J129" s="1">
        <f t="shared" si="38"/>
        <v>1290</v>
      </c>
      <c r="K129" s="1">
        <f t="shared" si="39"/>
        <v>705</v>
      </c>
      <c r="L129" s="1">
        <f t="shared" si="40"/>
        <v>250</v>
      </c>
      <c r="M129" s="1">
        <f t="shared" si="41"/>
        <v>1060</v>
      </c>
      <c r="N129" s="3">
        <f t="shared" si="35"/>
        <v>53</v>
      </c>
      <c r="O129" s="6">
        <v>0</v>
      </c>
      <c r="P129" s="11" t="s">
        <v>859</v>
      </c>
      <c r="Q129" s="11" t="s">
        <v>859</v>
      </c>
      <c r="S129" s="1" t="s">
        <v>150</v>
      </c>
      <c r="T129" s="1">
        <v>0</v>
      </c>
      <c r="U129" s="3"/>
      <c r="V129" s="3"/>
    </row>
    <row r="130" s="1" customFormat="1" customHeight="1" spans="1:22">
      <c r="A130" s="3" t="s">
        <v>843</v>
      </c>
      <c r="B130" s="3" t="s">
        <v>843</v>
      </c>
      <c r="C130" s="1" t="s">
        <v>860</v>
      </c>
      <c r="D130" s="1" t="s">
        <v>861</v>
      </c>
      <c r="E130" s="1">
        <v>4</v>
      </c>
      <c r="F130" s="1" t="s">
        <v>862</v>
      </c>
      <c r="G130" s="12" t="s">
        <v>670</v>
      </c>
      <c r="H130" s="11" t="s">
        <v>750</v>
      </c>
      <c r="I130" s="13" t="s">
        <v>751</v>
      </c>
      <c r="J130" s="1">
        <f t="shared" si="38"/>
        <v>1315</v>
      </c>
      <c r="K130" s="1">
        <f t="shared" si="39"/>
        <v>720</v>
      </c>
      <c r="L130" s="1">
        <f t="shared" si="40"/>
        <v>260</v>
      </c>
      <c r="M130" s="1">
        <f t="shared" si="41"/>
        <v>1080</v>
      </c>
      <c r="N130" s="3">
        <f t="shared" si="35"/>
        <v>54</v>
      </c>
      <c r="O130" s="6">
        <v>0</v>
      </c>
      <c r="P130" s="11" t="s">
        <v>863</v>
      </c>
      <c r="Q130" s="11" t="s">
        <v>863</v>
      </c>
      <c r="S130" s="1" t="s">
        <v>150</v>
      </c>
      <c r="T130" s="1">
        <v>0</v>
      </c>
      <c r="U130" s="3"/>
      <c r="V130" s="3"/>
    </row>
    <row r="131" customHeight="1" spans="1:20">
      <c r="A131" s="3" t="s">
        <v>843</v>
      </c>
      <c r="B131" s="3" t="s">
        <v>843</v>
      </c>
      <c r="C131" s="1" t="s">
        <v>864</v>
      </c>
      <c r="D131" s="1" t="s">
        <v>865</v>
      </c>
      <c r="E131" s="1">
        <v>4</v>
      </c>
      <c r="F131" s="1" t="s">
        <v>866</v>
      </c>
      <c r="G131" s="12" t="s">
        <v>670</v>
      </c>
      <c r="H131" s="11" t="s">
        <v>750</v>
      </c>
      <c r="I131" s="13" t="s">
        <v>751</v>
      </c>
      <c r="J131" s="1">
        <f t="shared" ref="J131:J135" si="42">J130+30</f>
        <v>1345</v>
      </c>
      <c r="K131" s="1">
        <f t="shared" ref="K131:K135" si="43">K130+25</f>
        <v>745</v>
      </c>
      <c r="L131" s="1">
        <f t="shared" ref="L131:L135" si="44">L130+15</f>
        <v>275</v>
      </c>
      <c r="M131" s="1">
        <f t="shared" ref="M131:M135" si="45">M130+25</f>
        <v>1105</v>
      </c>
      <c r="N131" s="3">
        <f t="shared" si="35"/>
        <v>55</v>
      </c>
      <c r="O131" s="6">
        <v>0</v>
      </c>
      <c r="P131" s="11" t="s">
        <v>867</v>
      </c>
      <c r="Q131" s="11" t="s">
        <v>867</v>
      </c>
      <c r="S131" s="1" t="s">
        <v>150</v>
      </c>
      <c r="T131" s="1">
        <v>0</v>
      </c>
    </row>
    <row r="132" customHeight="1" spans="1:20">
      <c r="A132" s="3" t="s">
        <v>843</v>
      </c>
      <c r="B132" s="3" t="s">
        <v>843</v>
      </c>
      <c r="C132" s="1" t="s">
        <v>868</v>
      </c>
      <c r="D132" s="1" t="s">
        <v>869</v>
      </c>
      <c r="E132" s="1">
        <v>4</v>
      </c>
      <c r="F132" s="1" t="s">
        <v>870</v>
      </c>
      <c r="G132" s="12" t="s">
        <v>670</v>
      </c>
      <c r="H132" s="11" t="s">
        <v>750</v>
      </c>
      <c r="I132" s="13" t="s">
        <v>751</v>
      </c>
      <c r="J132" s="1">
        <f t="shared" si="42"/>
        <v>1375</v>
      </c>
      <c r="K132" s="1">
        <f t="shared" si="43"/>
        <v>770</v>
      </c>
      <c r="L132" s="1">
        <f t="shared" si="44"/>
        <v>290</v>
      </c>
      <c r="M132" s="1">
        <f t="shared" si="45"/>
        <v>1130</v>
      </c>
      <c r="N132" s="3">
        <f t="shared" si="35"/>
        <v>56</v>
      </c>
      <c r="O132" s="6">
        <v>0</v>
      </c>
      <c r="P132" s="11" t="s">
        <v>871</v>
      </c>
      <c r="Q132" s="11" t="s">
        <v>871</v>
      </c>
      <c r="S132" s="1" t="s">
        <v>150</v>
      </c>
      <c r="T132" s="1">
        <v>0</v>
      </c>
    </row>
    <row r="133" customHeight="1" spans="1:20">
      <c r="A133" s="3" t="s">
        <v>843</v>
      </c>
      <c r="B133" s="3" t="s">
        <v>843</v>
      </c>
      <c r="C133" s="1" t="s">
        <v>872</v>
      </c>
      <c r="D133" s="1" t="s">
        <v>873</v>
      </c>
      <c r="E133" s="1">
        <v>4</v>
      </c>
      <c r="F133" s="1" t="s">
        <v>874</v>
      </c>
      <c r="G133" s="12" t="s">
        <v>670</v>
      </c>
      <c r="H133" s="11" t="s">
        <v>750</v>
      </c>
      <c r="I133" s="13" t="s">
        <v>751</v>
      </c>
      <c r="J133" s="1">
        <f t="shared" si="42"/>
        <v>1405</v>
      </c>
      <c r="K133" s="1">
        <f t="shared" si="43"/>
        <v>795</v>
      </c>
      <c r="L133" s="1">
        <f t="shared" si="44"/>
        <v>305</v>
      </c>
      <c r="M133" s="1">
        <f t="shared" si="45"/>
        <v>1155</v>
      </c>
      <c r="N133" s="3">
        <f t="shared" si="35"/>
        <v>57</v>
      </c>
      <c r="O133" s="6">
        <v>0</v>
      </c>
      <c r="P133" s="11" t="s">
        <v>875</v>
      </c>
      <c r="Q133" s="11" t="s">
        <v>875</v>
      </c>
      <c r="S133" s="1" t="s">
        <v>150</v>
      </c>
      <c r="T133" s="1">
        <v>0</v>
      </c>
    </row>
    <row r="134" customHeight="1" spans="1:20">
      <c r="A134" s="3" t="s">
        <v>843</v>
      </c>
      <c r="B134" s="3" t="s">
        <v>843</v>
      </c>
      <c r="C134" s="1" t="s">
        <v>876</v>
      </c>
      <c r="D134" s="1" t="s">
        <v>877</v>
      </c>
      <c r="E134" s="1">
        <v>4</v>
      </c>
      <c r="F134" s="1" t="s">
        <v>878</v>
      </c>
      <c r="G134" s="12" t="s">
        <v>670</v>
      </c>
      <c r="H134" s="11" t="s">
        <v>750</v>
      </c>
      <c r="I134" s="13" t="s">
        <v>751</v>
      </c>
      <c r="J134" s="1">
        <f t="shared" si="42"/>
        <v>1435</v>
      </c>
      <c r="K134" s="1">
        <f t="shared" si="43"/>
        <v>820</v>
      </c>
      <c r="L134" s="1">
        <f t="shared" si="44"/>
        <v>320</v>
      </c>
      <c r="M134" s="1">
        <f t="shared" si="45"/>
        <v>1180</v>
      </c>
      <c r="N134" s="3">
        <f t="shared" si="35"/>
        <v>58</v>
      </c>
      <c r="O134" s="6">
        <v>0</v>
      </c>
      <c r="P134" s="11" t="s">
        <v>879</v>
      </c>
      <c r="Q134" s="11" t="s">
        <v>879</v>
      </c>
      <c r="S134" s="1" t="s">
        <v>150</v>
      </c>
      <c r="T134" s="1">
        <v>0</v>
      </c>
    </row>
    <row r="135" customHeight="1" spans="1:20">
      <c r="A135" s="3" t="s">
        <v>843</v>
      </c>
      <c r="B135" s="3" t="s">
        <v>843</v>
      </c>
      <c r="C135" s="1" t="s">
        <v>880</v>
      </c>
      <c r="D135" s="1" t="s">
        <v>881</v>
      </c>
      <c r="E135" s="1">
        <v>4</v>
      </c>
      <c r="F135" s="1" t="s">
        <v>882</v>
      </c>
      <c r="G135" s="12" t="s">
        <v>670</v>
      </c>
      <c r="H135" s="11" t="s">
        <v>750</v>
      </c>
      <c r="I135" s="13" t="s">
        <v>751</v>
      </c>
      <c r="J135" s="1">
        <f t="shared" si="42"/>
        <v>1465</v>
      </c>
      <c r="K135" s="1">
        <f t="shared" si="43"/>
        <v>845</v>
      </c>
      <c r="L135" s="1">
        <f t="shared" si="44"/>
        <v>335</v>
      </c>
      <c r="M135" s="1">
        <f t="shared" si="45"/>
        <v>1205</v>
      </c>
      <c r="N135" s="3">
        <f t="shared" si="35"/>
        <v>59</v>
      </c>
      <c r="O135" s="6">
        <v>0</v>
      </c>
      <c r="P135" s="11" t="s">
        <v>883</v>
      </c>
      <c r="Q135" s="11" t="s">
        <v>883</v>
      </c>
      <c r="S135" s="1" t="s">
        <v>150</v>
      </c>
      <c r="T135" s="1">
        <v>0</v>
      </c>
    </row>
    <row r="136" s="1" customFormat="1" customHeight="1" spans="1:22">
      <c r="A136" s="3" t="s">
        <v>843</v>
      </c>
      <c r="B136" s="3" t="s">
        <v>843</v>
      </c>
      <c r="C136" s="1" t="s">
        <v>884</v>
      </c>
      <c r="D136" s="1" t="s">
        <v>885</v>
      </c>
      <c r="E136" s="1">
        <v>4</v>
      </c>
      <c r="F136" s="1" t="s">
        <v>886</v>
      </c>
      <c r="G136" s="12" t="s">
        <v>670</v>
      </c>
      <c r="H136" s="11" t="s">
        <v>750</v>
      </c>
      <c r="I136" s="13" t="s">
        <v>751</v>
      </c>
      <c r="J136" s="1">
        <f t="shared" ref="J136:M136" si="46">J135+8</f>
        <v>1473</v>
      </c>
      <c r="K136" s="1">
        <f t="shared" si="46"/>
        <v>853</v>
      </c>
      <c r="L136" s="1">
        <f t="shared" si="46"/>
        <v>343</v>
      </c>
      <c r="M136" s="1">
        <f t="shared" si="46"/>
        <v>1213</v>
      </c>
      <c r="N136" s="3">
        <f t="shared" si="35"/>
        <v>60</v>
      </c>
      <c r="O136" s="6">
        <v>0</v>
      </c>
      <c r="P136" s="11" t="s">
        <v>887</v>
      </c>
      <c r="Q136" s="11" t="s">
        <v>887</v>
      </c>
      <c r="S136" s="1" t="s">
        <v>150</v>
      </c>
      <c r="T136" s="1">
        <v>0</v>
      </c>
      <c r="U136" s="3"/>
      <c r="V136" s="3"/>
    </row>
    <row r="137" s="1" customFormat="1" customHeight="1" spans="1:22">
      <c r="A137" s="3" t="s">
        <v>843</v>
      </c>
      <c r="B137" s="3" t="s">
        <v>843</v>
      </c>
      <c r="C137" s="1" t="s">
        <v>888</v>
      </c>
      <c r="D137" s="1" t="s">
        <v>889</v>
      </c>
      <c r="E137" s="1">
        <v>4</v>
      </c>
      <c r="F137" s="1" t="s">
        <v>890</v>
      </c>
      <c r="G137" s="12" t="s">
        <v>670</v>
      </c>
      <c r="H137" s="11" t="s">
        <v>750</v>
      </c>
      <c r="I137" s="13" t="s">
        <v>751</v>
      </c>
      <c r="J137" s="1">
        <f t="shared" ref="J137:M137" si="47">J136+8</f>
        <v>1481</v>
      </c>
      <c r="K137" s="1">
        <f t="shared" si="47"/>
        <v>861</v>
      </c>
      <c r="L137" s="1">
        <f t="shared" si="47"/>
        <v>351</v>
      </c>
      <c r="M137" s="1">
        <f t="shared" si="47"/>
        <v>1221</v>
      </c>
      <c r="N137" s="3">
        <f t="shared" si="35"/>
        <v>61</v>
      </c>
      <c r="O137" s="6">
        <v>0</v>
      </c>
      <c r="P137" s="11" t="s">
        <v>891</v>
      </c>
      <c r="Q137" s="11" t="s">
        <v>891</v>
      </c>
      <c r="S137" s="1" t="s">
        <v>150</v>
      </c>
      <c r="T137" s="1">
        <v>0</v>
      </c>
      <c r="U137" s="3"/>
      <c r="V137" s="3"/>
    </row>
    <row r="138" s="1" customFormat="1" customHeight="1" spans="1:22">
      <c r="A138" s="3" t="s">
        <v>843</v>
      </c>
      <c r="B138" s="3" t="s">
        <v>843</v>
      </c>
      <c r="C138" s="1" t="s">
        <v>892</v>
      </c>
      <c r="D138" s="1" t="s">
        <v>893</v>
      </c>
      <c r="E138" s="1">
        <v>4</v>
      </c>
      <c r="F138" s="1" t="s">
        <v>894</v>
      </c>
      <c r="G138" s="12" t="s">
        <v>670</v>
      </c>
      <c r="H138" s="11" t="s">
        <v>750</v>
      </c>
      <c r="I138" s="13" t="s">
        <v>751</v>
      </c>
      <c r="J138" s="1">
        <f t="shared" ref="J138:M138" si="48">J137+8</f>
        <v>1489</v>
      </c>
      <c r="K138" s="1">
        <f t="shared" si="48"/>
        <v>869</v>
      </c>
      <c r="L138" s="1">
        <f t="shared" si="48"/>
        <v>359</v>
      </c>
      <c r="M138" s="1">
        <f t="shared" si="48"/>
        <v>1229</v>
      </c>
      <c r="N138" s="3">
        <f t="shared" si="35"/>
        <v>62</v>
      </c>
      <c r="O138" s="6">
        <v>0</v>
      </c>
      <c r="P138" s="11" t="s">
        <v>895</v>
      </c>
      <c r="Q138" s="11" t="s">
        <v>895</v>
      </c>
      <c r="S138" s="1" t="s">
        <v>150</v>
      </c>
      <c r="T138" s="1">
        <v>0</v>
      </c>
      <c r="U138" s="3"/>
      <c r="V138" s="3"/>
    </row>
    <row r="139" s="1" customFormat="1" customHeight="1" spans="1:22">
      <c r="A139" s="3" t="s">
        <v>843</v>
      </c>
      <c r="B139" s="3" t="s">
        <v>843</v>
      </c>
      <c r="C139" s="1" t="s">
        <v>896</v>
      </c>
      <c r="D139" s="1" t="s">
        <v>897</v>
      </c>
      <c r="E139" s="1">
        <v>4</v>
      </c>
      <c r="F139" s="1" t="s">
        <v>898</v>
      </c>
      <c r="G139" s="12" t="s">
        <v>670</v>
      </c>
      <c r="H139" s="11" t="s">
        <v>750</v>
      </c>
      <c r="I139" s="13" t="s">
        <v>751</v>
      </c>
      <c r="J139" s="1">
        <f t="shared" ref="J139:M139" si="49">J138+8</f>
        <v>1497</v>
      </c>
      <c r="K139" s="1">
        <f t="shared" si="49"/>
        <v>877</v>
      </c>
      <c r="L139" s="1">
        <f t="shared" si="49"/>
        <v>367</v>
      </c>
      <c r="M139" s="1">
        <f t="shared" si="49"/>
        <v>1237</v>
      </c>
      <c r="N139" s="3">
        <f t="shared" si="35"/>
        <v>63</v>
      </c>
      <c r="O139" s="6">
        <v>0</v>
      </c>
      <c r="P139" s="11" t="s">
        <v>899</v>
      </c>
      <c r="Q139" s="11" t="s">
        <v>899</v>
      </c>
      <c r="S139" s="1" t="s">
        <v>150</v>
      </c>
      <c r="T139" s="1">
        <v>0</v>
      </c>
      <c r="U139" s="3"/>
      <c r="V139" s="3"/>
    </row>
    <row r="140" s="1" customFormat="1" customHeight="1" spans="1:22">
      <c r="A140" s="3" t="s">
        <v>843</v>
      </c>
      <c r="B140" s="3" t="s">
        <v>843</v>
      </c>
      <c r="C140" s="1" t="s">
        <v>900</v>
      </c>
      <c r="D140" s="1" t="s">
        <v>901</v>
      </c>
      <c r="E140" s="1">
        <v>4</v>
      </c>
      <c r="F140" s="1" t="s">
        <v>902</v>
      </c>
      <c r="G140" s="12" t="s">
        <v>670</v>
      </c>
      <c r="H140" s="11" t="s">
        <v>750</v>
      </c>
      <c r="I140" s="13" t="s">
        <v>751</v>
      </c>
      <c r="J140" s="1">
        <f t="shared" ref="J140:M140" si="50">J139+8</f>
        <v>1505</v>
      </c>
      <c r="K140" s="1">
        <f t="shared" si="50"/>
        <v>885</v>
      </c>
      <c r="L140" s="1">
        <v>110</v>
      </c>
      <c r="M140" s="1">
        <f t="shared" si="50"/>
        <v>1245</v>
      </c>
      <c r="N140" s="3">
        <f t="shared" si="35"/>
        <v>64</v>
      </c>
      <c r="O140" s="6">
        <v>0</v>
      </c>
      <c r="P140" s="11" t="s">
        <v>903</v>
      </c>
      <c r="Q140" s="11" t="s">
        <v>903</v>
      </c>
      <c r="S140" s="1" t="s">
        <v>150</v>
      </c>
      <c r="T140" s="1">
        <v>0</v>
      </c>
      <c r="U140" s="3"/>
      <c r="V140" s="3"/>
    </row>
    <row r="141" s="1" customFormat="1" customHeight="1" spans="1:22">
      <c r="A141" s="3" t="s">
        <v>843</v>
      </c>
      <c r="B141" s="3" t="s">
        <v>843</v>
      </c>
      <c r="C141" s="1" t="s">
        <v>904</v>
      </c>
      <c r="D141" s="1" t="s">
        <v>905</v>
      </c>
      <c r="E141" s="1">
        <v>4</v>
      </c>
      <c r="F141" s="1" t="s">
        <v>906</v>
      </c>
      <c r="G141" s="12" t="s">
        <v>670</v>
      </c>
      <c r="H141" s="11" t="s">
        <v>750</v>
      </c>
      <c r="I141" s="13" t="s">
        <v>751</v>
      </c>
      <c r="J141" s="1">
        <f t="shared" ref="J141:J145" si="51">J140+15</f>
        <v>1520</v>
      </c>
      <c r="K141" s="1">
        <f t="shared" ref="K141:K145" si="52">K140+5</f>
        <v>890</v>
      </c>
      <c r="L141" s="1">
        <f t="shared" ref="L141:L145" si="53">L140+5</f>
        <v>115</v>
      </c>
      <c r="M141" s="1">
        <f t="shared" ref="M141:M145" si="54">M140+15</f>
        <v>1260</v>
      </c>
      <c r="N141" s="3">
        <f t="shared" si="35"/>
        <v>65</v>
      </c>
      <c r="O141" s="6">
        <v>0</v>
      </c>
      <c r="P141" s="11" t="s">
        <v>907</v>
      </c>
      <c r="Q141" s="11" t="s">
        <v>907</v>
      </c>
      <c r="S141" s="1" t="s">
        <v>150</v>
      </c>
      <c r="T141" s="1">
        <v>0</v>
      </c>
      <c r="U141" s="3"/>
      <c r="V141" s="3"/>
    </row>
    <row r="142" s="1" customFormat="1" customHeight="1" spans="1:22">
      <c r="A142" s="3" t="s">
        <v>843</v>
      </c>
      <c r="B142" s="3" t="s">
        <v>843</v>
      </c>
      <c r="C142" s="1" t="s">
        <v>908</v>
      </c>
      <c r="D142" s="1" t="s">
        <v>909</v>
      </c>
      <c r="E142" s="1">
        <v>4</v>
      </c>
      <c r="F142" s="1" t="s">
        <v>910</v>
      </c>
      <c r="G142" s="12" t="s">
        <v>670</v>
      </c>
      <c r="H142" s="11" t="s">
        <v>750</v>
      </c>
      <c r="I142" s="13" t="s">
        <v>751</v>
      </c>
      <c r="J142" s="1">
        <f t="shared" si="51"/>
        <v>1535</v>
      </c>
      <c r="K142" s="1">
        <f t="shared" si="52"/>
        <v>895</v>
      </c>
      <c r="L142" s="1">
        <f t="shared" si="53"/>
        <v>120</v>
      </c>
      <c r="M142" s="1">
        <f t="shared" si="54"/>
        <v>1275</v>
      </c>
      <c r="N142" s="3">
        <f t="shared" si="35"/>
        <v>66</v>
      </c>
      <c r="O142" s="6">
        <v>0</v>
      </c>
      <c r="P142" s="11" t="s">
        <v>911</v>
      </c>
      <c r="Q142" s="11" t="s">
        <v>911</v>
      </c>
      <c r="S142" s="1" t="s">
        <v>150</v>
      </c>
      <c r="T142" s="1">
        <v>0</v>
      </c>
      <c r="U142" s="3"/>
      <c r="V142" s="3"/>
    </row>
    <row r="143" s="1" customFormat="1" customHeight="1" spans="1:22">
      <c r="A143" s="3" t="s">
        <v>843</v>
      </c>
      <c r="B143" s="3" t="s">
        <v>843</v>
      </c>
      <c r="C143" s="1" t="s">
        <v>912</v>
      </c>
      <c r="D143" s="1" t="s">
        <v>913</v>
      </c>
      <c r="E143" s="1">
        <v>4</v>
      </c>
      <c r="F143" s="1" t="s">
        <v>914</v>
      </c>
      <c r="G143" s="12" t="s">
        <v>670</v>
      </c>
      <c r="H143" s="11" t="s">
        <v>750</v>
      </c>
      <c r="I143" s="13" t="s">
        <v>751</v>
      </c>
      <c r="J143" s="1">
        <f t="shared" si="51"/>
        <v>1550</v>
      </c>
      <c r="K143" s="1">
        <f t="shared" si="52"/>
        <v>900</v>
      </c>
      <c r="L143" s="1">
        <f t="shared" si="53"/>
        <v>125</v>
      </c>
      <c r="M143" s="1">
        <f t="shared" si="54"/>
        <v>1290</v>
      </c>
      <c r="N143" s="3">
        <f t="shared" si="35"/>
        <v>67</v>
      </c>
      <c r="O143" s="6">
        <v>0</v>
      </c>
      <c r="P143" s="11" t="s">
        <v>915</v>
      </c>
      <c r="Q143" s="11" t="s">
        <v>915</v>
      </c>
      <c r="S143" s="1" t="s">
        <v>150</v>
      </c>
      <c r="T143" s="1">
        <v>0</v>
      </c>
      <c r="U143" s="3"/>
      <c r="V143" s="3"/>
    </row>
    <row r="144" s="1" customFormat="1" customHeight="1" spans="1:22">
      <c r="A144" s="3" t="s">
        <v>843</v>
      </c>
      <c r="B144" s="3" t="s">
        <v>843</v>
      </c>
      <c r="C144" s="1" t="s">
        <v>916</v>
      </c>
      <c r="D144" s="1" t="s">
        <v>917</v>
      </c>
      <c r="E144" s="1">
        <v>4</v>
      </c>
      <c r="F144" s="1" t="s">
        <v>918</v>
      </c>
      <c r="G144" s="12" t="s">
        <v>670</v>
      </c>
      <c r="H144" s="11" t="s">
        <v>750</v>
      </c>
      <c r="I144" s="13" t="s">
        <v>751</v>
      </c>
      <c r="J144" s="1">
        <f t="shared" si="51"/>
        <v>1565</v>
      </c>
      <c r="K144" s="1">
        <f t="shared" si="52"/>
        <v>905</v>
      </c>
      <c r="L144" s="1">
        <f t="shared" si="53"/>
        <v>130</v>
      </c>
      <c r="M144" s="1">
        <f t="shared" si="54"/>
        <v>1305</v>
      </c>
      <c r="N144" s="3">
        <f t="shared" si="35"/>
        <v>68</v>
      </c>
      <c r="O144" s="6">
        <v>0</v>
      </c>
      <c r="P144" s="11" t="s">
        <v>919</v>
      </c>
      <c r="Q144" s="11" t="s">
        <v>919</v>
      </c>
      <c r="S144" s="1" t="s">
        <v>150</v>
      </c>
      <c r="T144" s="1">
        <v>0</v>
      </c>
      <c r="U144" s="3"/>
      <c r="V144" s="3"/>
    </row>
    <row r="145" s="1" customFormat="1" customHeight="1" spans="1:22">
      <c r="A145" s="3" t="s">
        <v>843</v>
      </c>
      <c r="B145" s="3" t="s">
        <v>843</v>
      </c>
      <c r="C145" s="1" t="s">
        <v>920</v>
      </c>
      <c r="D145" s="1" t="s">
        <v>921</v>
      </c>
      <c r="E145" s="1">
        <v>4</v>
      </c>
      <c r="F145" s="1" t="s">
        <v>922</v>
      </c>
      <c r="G145" s="12" t="s">
        <v>670</v>
      </c>
      <c r="H145" s="11" t="s">
        <v>750</v>
      </c>
      <c r="I145" s="13" t="s">
        <v>751</v>
      </c>
      <c r="J145" s="1">
        <f t="shared" si="51"/>
        <v>1580</v>
      </c>
      <c r="K145" s="1">
        <f t="shared" si="52"/>
        <v>910</v>
      </c>
      <c r="L145" s="1">
        <f t="shared" si="53"/>
        <v>135</v>
      </c>
      <c r="M145" s="1">
        <f t="shared" si="54"/>
        <v>1320</v>
      </c>
      <c r="N145" s="3">
        <f t="shared" si="35"/>
        <v>69</v>
      </c>
      <c r="O145" s="6">
        <v>0</v>
      </c>
      <c r="P145" s="11" t="s">
        <v>923</v>
      </c>
      <c r="Q145" s="11" t="s">
        <v>923</v>
      </c>
      <c r="S145" s="1" t="s">
        <v>150</v>
      </c>
      <c r="T145" s="1">
        <v>0</v>
      </c>
      <c r="U145" s="3"/>
      <c r="V145" s="3"/>
    </row>
  </sheetData>
  <dataValidations count="1">
    <dataValidation type="custom" allowBlank="1" showErrorMessage="1" errorTitle="拒绝重复输入" error="当前输入的内容，与本区域的其他单元格内容重复。" sqref="C3:O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2024-10-06T10:00:16Z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9F84DDE50D704B5397C5756C2E2E4F1E</vt:lpwstr>
  </property>
</Properties>
</file>