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  <comment ref="L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<sst xmlns="http://schemas.openxmlformats.org/spreadsheetml/2006/main" count="265" uniqueCount="100">
  <si>
    <t>ID</t>
  </si>
  <si>
    <t>Sid</t>
  </si>
  <si>
    <t>Level</t>
  </si>
  <si>
    <t>AttrIdList</t>
  </si>
  <si>
    <t>AttrValueList</t>
  </si>
  <si>
    <t>AurasId</t>
  </si>
  <si>
    <t>AurasLevel</t>
  </si>
  <si>
    <t>Fee</t>
  </si>
  <si>
    <t>LockMemo</t>
  </si>
  <si>
    <t>AurasMemo</t>
  </si>
  <si>
    <t>Id</t>
  </si>
  <si>
    <t>int</t>
  </si>
  <si>
    <t>int[]</t>
  </si>
  <si>
    <t>long[]</t>
  </si>
  <si>
    <t>string</t>
  </si>
  <si>
    <t>14,15,16,8,9</t>
  </si>
  <si>
    <t>10,10,10,5,10</t>
  </si>
  <si>
    <t>10级解锁守护光环</t>
  </si>
  <si>
    <t>11,11,11,6,12</t>
  </si>
  <si>
    <t>12,12,12,7,14</t>
  </si>
  <si>
    <t>13,13,13,8,16</t>
  </si>
  <si>
    <t>14,14,14,9,18</t>
  </si>
  <si>
    <t>15,15,15,10,20</t>
  </si>
  <si>
    <t>16,16,16,11,22</t>
  </si>
  <si>
    <t>17,17,17,12,24</t>
  </si>
  <si>
    <t>18,18,18,13,26</t>
  </si>
  <si>
    <t>19,19,19,14,28</t>
  </si>
  <si>
    <t>守护光环Lv1</t>
  </si>
  <si>
    <t>友方所受伤害减少10%</t>
  </si>
  <si>
    <t>21,21,21,15,32</t>
  </si>
  <si>
    <t>守护光环Lv2</t>
  </si>
  <si>
    <t>友方所受伤害减少11%</t>
  </si>
  <si>
    <t>23,23,23,16,36</t>
  </si>
  <si>
    <t>守护光环Lv3</t>
  </si>
  <si>
    <t>友方所受伤害减少12%</t>
  </si>
  <si>
    <t>25,25,25,17,40</t>
  </si>
  <si>
    <t>守护光环Lv4</t>
  </si>
  <si>
    <t>友方所受伤害减少13%</t>
  </si>
  <si>
    <t>27,27,27,18,44</t>
  </si>
  <si>
    <t>守护光环Lv5</t>
  </si>
  <si>
    <t>友方所受伤害减少14%</t>
  </si>
  <si>
    <t>29,29,29,19,48</t>
  </si>
  <si>
    <t>守护光环Lv6</t>
  </si>
  <si>
    <t>友方所受伤害减少15%</t>
  </si>
  <si>
    <t>14,15,16,10,11</t>
  </si>
  <si>
    <t>10级解锁强击光环</t>
  </si>
  <si>
    <t>强击光环Lv1</t>
  </si>
  <si>
    <t>友方最终伤害增加10%</t>
  </si>
  <si>
    <t>强击光环Lv2</t>
  </si>
  <si>
    <t>友方最终伤害增加11%</t>
  </si>
  <si>
    <t>强击光环Lv3</t>
  </si>
  <si>
    <t>友方最终伤害增加12%</t>
  </si>
  <si>
    <t>强击光环Lv4</t>
  </si>
  <si>
    <t>友方最终伤害增加13%</t>
  </si>
  <si>
    <t>强击光环Lv5</t>
  </si>
  <si>
    <t>友方最终伤害增加14%</t>
  </si>
  <si>
    <t>强击光环Lv6</t>
  </si>
  <si>
    <t>友方最终伤害增加15%</t>
  </si>
  <si>
    <t>14,15,16,12,19</t>
  </si>
  <si>
    <t>10级解锁暴击光环</t>
  </si>
  <si>
    <t>暴击光环Lv1</t>
  </si>
  <si>
    <t>友方暴击概率增加10%</t>
  </si>
  <si>
    <t>暴击光环Lv2</t>
  </si>
  <si>
    <t>友方暴击概率增加11%</t>
  </si>
  <si>
    <t>暴击光环Lv3</t>
  </si>
  <si>
    <t>友方暴击概率增加12%</t>
  </si>
  <si>
    <t>暴击光环Lv4</t>
  </si>
  <si>
    <t>友方暴击概率增加13%</t>
  </si>
  <si>
    <t>暴击光环Lv5</t>
  </si>
  <si>
    <t>友方暴击概率增加14%</t>
  </si>
  <si>
    <t>暴击光环Lv6</t>
  </si>
  <si>
    <t>友方暴击概率增加15%</t>
  </si>
  <si>
    <t>14,15,16,13,24</t>
  </si>
  <si>
    <t>10级解锁爆伤光环</t>
  </si>
  <si>
    <t>爆伤光环Lv1</t>
  </si>
  <si>
    <t>友方暴击伤害增加30%</t>
  </si>
  <si>
    <t>爆伤光环Lv2</t>
  </si>
  <si>
    <t>友方暴击伤害增加33%</t>
  </si>
  <si>
    <t>爆伤光环Lv3</t>
  </si>
  <si>
    <t>友方暴击伤害增加36%</t>
  </si>
  <si>
    <t>爆伤光环Lv4</t>
  </si>
  <si>
    <t>友方暴击伤害增加39%</t>
  </si>
  <si>
    <t>爆伤光环Lv5</t>
  </si>
  <si>
    <t>友方暴击伤害增加42%</t>
  </si>
  <si>
    <t>爆伤光环Lv6</t>
  </si>
  <si>
    <t>友方暴击伤害增加45%</t>
  </si>
  <si>
    <t>14,15,16,7,26</t>
  </si>
  <si>
    <t>15,15,15,1,15</t>
  </si>
  <si>
    <t>10级解锁祝福光环</t>
  </si>
  <si>
    <t>17,17,17,2,17</t>
  </si>
  <si>
    <t>19,19,19,3,19</t>
  </si>
  <si>
    <t>21,21,21,4,21</t>
  </si>
  <si>
    <t>23,23,23,5,23</t>
  </si>
  <si>
    <t>25,25,25,6,25</t>
  </si>
  <si>
    <t>27,27,27,7,27</t>
  </si>
  <si>
    <t>29,29,29,8,29</t>
  </si>
  <si>
    <t>31,31,31,9,31</t>
  </si>
  <si>
    <t>33,33,33,10,33</t>
  </si>
  <si>
    <t>祝福光环Lv1</t>
  </si>
  <si>
    <t>友方最终攻击增加10%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</si>
</sst>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"/>
  <sheetViews>
    <sheetView tabSelected="1" topLeftCell="B21" workbookViewId="0">
      <selection activeCell="L46" sqref="L46"/>
    </sheetView>
  </sheetViews>
  <sheetFormatPr defaultColWidth="9" defaultRowHeight="16" customHeight="1"/>
  <cols>
    <col min="1" max="1" width="6.875" style="3" customWidth="1"/>
    <col min="2" max="2" width="9" style="3"/>
    <col min="3" max="3" width="9.875" style="1" customWidth="1"/>
    <col min="4" max="5" width="12.125" style="1" customWidth="1"/>
    <col min="6" max="6" width="14.625" style="3" customWidth="1"/>
    <col min="7" max="7" width="13.25" style="3" customWidth="1"/>
    <col min="8" max="8" width="14.375" style="3" customWidth="1"/>
    <col min="9" max="10" width="11.375" style="3" customWidth="1"/>
    <col min="11" max="12" width="30.125" style="1" customWidth="1"/>
    <col min="13" max="13" width="8.125" style="3" customWidth="1"/>
    <col min="14" max="14" width="9.625" style="3" customWidth="1"/>
    <col min="15" max="16376" width="9" style="3"/>
    <col min="16377" max="16384" width="9" style="2"/>
  </cols>
  <sheetData>
    <row r="1" s="1" customFormat="1" customHeight="1" spans="1:14">
      <c r="A1" s="3"/>
      <c r="B1" s="3"/>
      <c r="F1" s="3"/>
      <c r="G1" s="3"/>
      <c r="H1" s="3"/>
      <c r="I1" s="3"/>
      <c r="J1" s="3"/>
      <c r="M1" s="3"/>
      <c r="N1" s="3"/>
    </row>
    <row r="2" s="1" customFormat="1" customHeight="1" spans="1:14">
      <c r="A2" s="3"/>
      <c r="B2" s="3"/>
      <c r="F2" s="3"/>
      <c r="G2" s="3"/>
      <c r="H2" s="3"/>
      <c r="I2" s="3"/>
      <c r="J2" s="3"/>
      <c r="M2" s="3"/>
      <c r="N2" s="3"/>
    </row>
    <row r="3" s="1" customFormat="1" customHeight="1" spans="1:14">
      <c r="A3" s="3"/>
      <c r="B3" s="3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5" t="s">
        <v>8</v>
      </c>
      <c r="L3" s="5" t="s">
        <v>9</v>
      </c>
      <c r="M3" s="3"/>
      <c r="N3" s="3"/>
    </row>
    <row r="4" s="1" customFormat="1" customHeight="1" spans="1:14">
      <c r="A4" s="3"/>
      <c r="B4" s="3"/>
      <c r="C4" s="4" t="s">
        <v>10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5" t="s">
        <v>8</v>
      </c>
      <c r="L4" s="5" t="s">
        <v>9</v>
      </c>
      <c r="M4" s="3"/>
      <c r="N4" s="3"/>
    </row>
    <row r="5" s="1" customFormat="1" customHeight="1" spans="1:14">
      <c r="A5" s="3"/>
      <c r="B5" s="3"/>
      <c r="C5" s="4" t="s">
        <v>11</v>
      </c>
      <c r="D5" s="4" t="s">
        <v>11</v>
      </c>
      <c r="E5" s="4" t="s">
        <v>11</v>
      </c>
      <c r="F5" s="4" t="s">
        <v>12</v>
      </c>
      <c r="G5" s="4" t="s">
        <v>13</v>
      </c>
      <c r="H5" s="4" t="s">
        <v>11</v>
      </c>
      <c r="I5" s="4" t="s">
        <v>11</v>
      </c>
      <c r="J5" s="4" t="s">
        <v>11</v>
      </c>
      <c r="K5" s="5" t="s">
        <v>14</v>
      </c>
      <c r="L5" s="5" t="s">
        <v>14</v>
      </c>
      <c r="M5" s="3"/>
      <c r="N5" s="3"/>
    </row>
    <row r="6" s="2" customFormat="1" customHeight="1" spans="3:12">
      <c r="C6" s="2">
        <v>101</v>
      </c>
      <c r="D6" s="2">
        <v>1</v>
      </c>
      <c r="E6" s="2">
        <v>1</v>
      </c>
      <c r="F6" s="6" t="s">
        <v>15</v>
      </c>
      <c r="G6" s="6" t="s">
        <v>16</v>
      </c>
      <c r="H6" s="2">
        <v>0</v>
      </c>
      <c r="I6" s="2">
        <v>0</v>
      </c>
      <c r="J6" s="2">
        <v>1000</v>
      </c>
      <c r="K6" s="1" t="s">
        <v>17</v>
      </c>
      <c r="L6" s="1"/>
    </row>
    <row r="7" s="2" customFormat="1" customHeight="1" spans="3:12">
      <c r="C7" s="2">
        <v>102</v>
      </c>
      <c r="D7" s="2">
        <v>1</v>
      </c>
      <c r="E7" s="2">
        <v>2</v>
      </c>
      <c r="F7" s="6" t="s">
        <v>15</v>
      </c>
      <c r="G7" s="6" t="s">
        <v>18</v>
      </c>
      <c r="H7" s="2">
        <v>0</v>
      </c>
      <c r="I7" s="2">
        <v>0</v>
      </c>
      <c r="J7" s="2">
        <f>J6*2</f>
        <v>2000</v>
      </c>
      <c r="K7" s="1" t="s">
        <v>17</v>
      </c>
      <c r="L7" s="1"/>
    </row>
    <row r="8" s="2" customFormat="1" customHeight="1" spans="3:12">
      <c r="C8" s="2">
        <v>103</v>
      </c>
      <c r="D8" s="2">
        <v>1</v>
      </c>
      <c r="E8" s="2">
        <v>3</v>
      </c>
      <c r="F8" s="6" t="s">
        <v>15</v>
      </c>
      <c r="G8" s="6" t="s">
        <v>19</v>
      </c>
      <c r="H8" s="2">
        <v>0</v>
      </c>
      <c r="I8" s="2">
        <v>0</v>
      </c>
      <c r="J8" s="2">
        <f>J6*3</f>
        <v>3000</v>
      </c>
      <c r="K8" s="1" t="s">
        <v>17</v>
      </c>
      <c r="L8" s="1"/>
    </row>
    <row r="9" s="2" customFormat="1" customHeight="1" spans="3:12">
      <c r="C9" s="2">
        <v>104</v>
      </c>
      <c r="D9" s="2">
        <v>1</v>
      </c>
      <c r="E9" s="2">
        <v>4</v>
      </c>
      <c r="F9" s="6" t="s">
        <v>15</v>
      </c>
      <c r="G9" s="6" t="s">
        <v>20</v>
      </c>
      <c r="H9" s="2">
        <v>0</v>
      </c>
      <c r="I9" s="2">
        <v>0</v>
      </c>
      <c r="J9" s="2">
        <f>J6*4</f>
        <v>4000</v>
      </c>
      <c r="K9" s="1" t="s">
        <v>17</v>
      </c>
      <c r="L9" s="1"/>
    </row>
    <row r="10" s="2" customFormat="1" customHeight="1" spans="3:12">
      <c r="C10" s="2">
        <v>105</v>
      </c>
      <c r="D10" s="2">
        <v>1</v>
      </c>
      <c r="E10" s="2">
        <v>5</v>
      </c>
      <c r="F10" s="6" t="s">
        <v>15</v>
      </c>
      <c r="G10" s="6" t="s">
        <v>21</v>
      </c>
      <c r="H10" s="2">
        <v>0</v>
      </c>
      <c r="I10" s="2">
        <v>0</v>
      </c>
      <c r="J10" s="2">
        <f>J6*5</f>
        <v>5000</v>
      </c>
      <c r="K10" s="1" t="s">
        <v>17</v>
      </c>
      <c r="L10" s="1"/>
    </row>
    <row r="11" s="2" customFormat="1" customHeight="1" spans="3:12">
      <c r="C11" s="2">
        <v>106</v>
      </c>
      <c r="D11" s="2">
        <v>1</v>
      </c>
      <c r="E11" s="2">
        <v>6</v>
      </c>
      <c r="F11" s="6" t="s">
        <v>15</v>
      </c>
      <c r="G11" s="6" t="s">
        <v>22</v>
      </c>
      <c r="H11" s="2">
        <v>0</v>
      </c>
      <c r="I11" s="2">
        <v>0</v>
      </c>
      <c r="J11" s="2">
        <f>J6*6</f>
        <v>6000</v>
      </c>
      <c r="K11" s="1" t="s">
        <v>17</v>
      </c>
      <c r="L11" s="1"/>
    </row>
    <row r="12" s="2" customFormat="1" customHeight="1" spans="3:12">
      <c r="C12" s="2">
        <v>107</v>
      </c>
      <c r="D12" s="2">
        <v>1</v>
      </c>
      <c r="E12" s="2">
        <v>7</v>
      </c>
      <c r="F12" s="6" t="s">
        <v>15</v>
      </c>
      <c r="G12" s="6" t="s">
        <v>23</v>
      </c>
      <c r="H12" s="2">
        <v>0</v>
      </c>
      <c r="I12" s="2">
        <v>0</v>
      </c>
      <c r="J12" s="2">
        <f>J6*7</f>
        <v>7000</v>
      </c>
      <c r="K12" s="1" t="s">
        <v>17</v>
      </c>
      <c r="L12" s="1"/>
    </row>
    <row r="13" s="2" customFormat="1" customHeight="1" spans="3:12">
      <c r="C13" s="2">
        <v>108</v>
      </c>
      <c r="D13" s="2">
        <v>1</v>
      </c>
      <c r="E13" s="2">
        <v>8</v>
      </c>
      <c r="F13" s="6" t="s">
        <v>15</v>
      </c>
      <c r="G13" s="6" t="s">
        <v>24</v>
      </c>
      <c r="H13" s="2">
        <v>0</v>
      </c>
      <c r="I13" s="2">
        <v>0</v>
      </c>
      <c r="J13" s="2">
        <f>J6*8</f>
        <v>8000</v>
      </c>
      <c r="K13" s="1" t="s">
        <v>17</v>
      </c>
      <c r="L13" s="1"/>
    </row>
    <row r="14" s="2" customFormat="1" customHeight="1" spans="3:12">
      <c r="C14" s="2">
        <v>109</v>
      </c>
      <c r="D14" s="2">
        <v>1</v>
      </c>
      <c r="E14" s="2">
        <v>9</v>
      </c>
      <c r="F14" s="6" t="s">
        <v>15</v>
      </c>
      <c r="G14" s="6" t="s">
        <v>25</v>
      </c>
      <c r="H14" s="2">
        <v>0</v>
      </c>
      <c r="I14" s="2">
        <v>0</v>
      </c>
      <c r="J14" s="2">
        <f>J6*9</f>
        <v>9000</v>
      </c>
      <c r="K14" s="1" t="s">
        <v>17</v>
      </c>
      <c r="L14" s="1"/>
    </row>
    <row r="15" s="2" customFormat="1" customHeight="1" spans="3:12">
      <c r="C15" s="2">
        <v>110</v>
      </c>
      <c r="D15" s="2">
        <v>1</v>
      </c>
      <c r="E15" s="2">
        <v>10</v>
      </c>
      <c r="F15" s="6" t="s">
        <v>15</v>
      </c>
      <c r="G15" s="6" t="s">
        <v>26</v>
      </c>
      <c r="H15" s="2">
        <v>1</v>
      </c>
      <c r="I15" s="2">
        <v>1</v>
      </c>
      <c r="J15" s="2">
        <f>J6*10</f>
        <v>10000</v>
      </c>
      <c r="K15" s="1" t="s">
        <v>27</v>
      </c>
      <c r="L15" s="1" t="s">
        <v>28</v>
      </c>
    </row>
    <row r="16" s="2" customFormat="1" customHeight="1" spans="3:12">
      <c r="C16" s="2">
        <v>111</v>
      </c>
      <c r="D16" s="2">
        <v>1</v>
      </c>
      <c r="E16" s="2">
        <v>11</v>
      </c>
      <c r="F16" s="6" t="s">
        <v>15</v>
      </c>
      <c r="G16" s="6" t="s">
        <v>29</v>
      </c>
      <c r="H16" s="2">
        <v>1</v>
      </c>
      <c r="I16" s="2">
        <v>2</v>
      </c>
      <c r="J16" s="2">
        <v>20000</v>
      </c>
      <c r="K16" s="1" t="s">
        <v>30</v>
      </c>
      <c r="L16" s="1" t="s">
        <v>31</v>
      </c>
    </row>
    <row r="17" s="2" customFormat="1" customHeight="1" spans="3:12">
      <c r="C17" s="2">
        <v>112</v>
      </c>
      <c r="D17" s="2">
        <v>1</v>
      </c>
      <c r="E17" s="2">
        <v>12</v>
      </c>
      <c r="F17" s="6" t="s">
        <v>15</v>
      </c>
      <c r="G17" s="6" t="s">
        <v>32</v>
      </c>
      <c r="H17" s="2">
        <v>1</v>
      </c>
      <c r="I17" s="2">
        <v>3</v>
      </c>
      <c r="J17" s="2">
        <v>30000</v>
      </c>
      <c r="K17" s="1" t="s">
        <v>33</v>
      </c>
      <c r="L17" s="1" t="s">
        <v>34</v>
      </c>
    </row>
    <row r="18" s="2" customFormat="1" customHeight="1" spans="3:12">
      <c r="C18" s="2">
        <v>113</v>
      </c>
      <c r="D18" s="2">
        <v>1</v>
      </c>
      <c r="E18" s="2">
        <v>13</v>
      </c>
      <c r="F18" s="6" t="s">
        <v>15</v>
      </c>
      <c r="G18" s="6" t="s">
        <v>35</v>
      </c>
      <c r="H18" s="2">
        <v>1</v>
      </c>
      <c r="I18" s="2">
        <v>4</v>
      </c>
      <c r="J18" s="2">
        <v>40000</v>
      </c>
      <c r="K18" s="1" t="s">
        <v>36</v>
      </c>
      <c r="L18" s="1" t="s">
        <v>37</v>
      </c>
    </row>
    <row r="19" s="2" customFormat="1" customHeight="1" spans="3:12">
      <c r="C19" s="2">
        <v>114</v>
      </c>
      <c r="D19" s="2">
        <v>1</v>
      </c>
      <c r="E19" s="2">
        <v>14</v>
      </c>
      <c r="F19" s="6" t="s">
        <v>15</v>
      </c>
      <c r="G19" s="6" t="s">
        <v>38</v>
      </c>
      <c r="H19" s="2">
        <v>1</v>
      </c>
      <c r="I19" s="2">
        <v>5</v>
      </c>
      <c r="J19" s="2">
        <v>50000</v>
      </c>
      <c r="K19" s="1" t="s">
        <v>39</v>
      </c>
      <c r="L19" s="1" t="s">
        <v>40</v>
      </c>
    </row>
    <row r="20" s="2" customFormat="1" customHeight="1" spans="3:12">
      <c r="C20" s="2">
        <v>115</v>
      </c>
      <c r="D20" s="2">
        <v>1</v>
      </c>
      <c r="E20" s="2">
        <v>15</v>
      </c>
      <c r="F20" s="6" t="s">
        <v>15</v>
      </c>
      <c r="G20" s="6" t="s">
        <v>41</v>
      </c>
      <c r="H20" s="2">
        <v>1</v>
      </c>
      <c r="I20" s="2">
        <v>6</v>
      </c>
      <c r="J20" s="2">
        <v>60000</v>
      </c>
      <c r="K20" s="1" t="s">
        <v>42</v>
      </c>
      <c r="L20" s="1" t="s">
        <v>43</v>
      </c>
    </row>
    <row r="21" s="2" customFormat="1" customHeight="1" spans="11:12">
      <c r="K21" s="1"/>
      <c r="L21" s="1"/>
    </row>
    <row r="22" s="2" customFormat="1" customHeight="1" spans="3:12">
      <c r="C22" s="2">
        <v>201</v>
      </c>
      <c r="D22" s="2">
        <v>2</v>
      </c>
      <c r="E22" s="2">
        <v>1</v>
      </c>
      <c r="F22" s="6" t="s">
        <v>44</v>
      </c>
      <c r="G22" s="6" t="s">
        <v>16</v>
      </c>
      <c r="H22" s="2">
        <v>0</v>
      </c>
      <c r="I22" s="2">
        <v>0</v>
      </c>
      <c r="J22" s="2">
        <v>3000</v>
      </c>
      <c r="K22" s="1" t="s">
        <v>45</v>
      </c>
      <c r="L22" s="1"/>
    </row>
    <row r="23" s="2" customFormat="1" customHeight="1" spans="3:12">
      <c r="C23" s="2">
        <v>202</v>
      </c>
      <c r="D23" s="2">
        <v>2</v>
      </c>
      <c r="E23" s="2">
        <v>2</v>
      </c>
      <c r="F23" s="6" t="s">
        <v>44</v>
      </c>
      <c r="G23" s="6" t="s">
        <v>18</v>
      </c>
      <c r="H23" s="2">
        <v>0</v>
      </c>
      <c r="I23" s="2">
        <v>0</v>
      </c>
      <c r="J23" s="2">
        <f>J22*2</f>
        <v>6000</v>
      </c>
      <c r="K23" s="1" t="s">
        <v>45</v>
      </c>
      <c r="L23" s="1"/>
    </row>
    <row r="24" s="2" customFormat="1" customHeight="1" spans="3:12">
      <c r="C24" s="2">
        <v>203</v>
      </c>
      <c r="D24" s="2">
        <v>2</v>
      </c>
      <c r="E24" s="2">
        <v>3</v>
      </c>
      <c r="F24" s="6" t="s">
        <v>44</v>
      </c>
      <c r="G24" s="6" t="s">
        <v>19</v>
      </c>
      <c r="H24" s="2">
        <v>0</v>
      </c>
      <c r="I24" s="2">
        <v>0</v>
      </c>
      <c r="J24" s="2">
        <f>J22*3</f>
        <v>9000</v>
      </c>
      <c r="K24" s="1" t="s">
        <v>45</v>
      </c>
      <c r="L24" s="1"/>
    </row>
    <row r="25" s="2" customFormat="1" customHeight="1" spans="3:12">
      <c r="C25" s="2">
        <v>204</v>
      </c>
      <c r="D25" s="2">
        <v>2</v>
      </c>
      <c r="E25" s="2">
        <v>4</v>
      </c>
      <c r="F25" s="6" t="s">
        <v>44</v>
      </c>
      <c r="G25" s="6" t="s">
        <v>20</v>
      </c>
      <c r="H25" s="2">
        <v>0</v>
      </c>
      <c r="I25" s="2">
        <v>0</v>
      </c>
      <c r="J25" s="2">
        <f>J22*4</f>
        <v>12000</v>
      </c>
      <c r="K25" s="1" t="s">
        <v>45</v>
      </c>
      <c r="L25" s="1"/>
    </row>
    <row r="26" s="2" customFormat="1" customHeight="1" spans="3:12">
      <c r="C26" s="2">
        <v>205</v>
      </c>
      <c r="D26" s="2">
        <v>2</v>
      </c>
      <c r="E26" s="2">
        <v>5</v>
      </c>
      <c r="F26" s="6" t="s">
        <v>44</v>
      </c>
      <c r="G26" s="6" t="s">
        <v>21</v>
      </c>
      <c r="H26" s="2">
        <v>0</v>
      </c>
      <c r="I26" s="2">
        <v>0</v>
      </c>
      <c r="J26" s="2">
        <f>J22*5</f>
        <v>15000</v>
      </c>
      <c r="K26" s="1" t="s">
        <v>45</v>
      </c>
      <c r="L26" s="1"/>
    </row>
    <row r="27" s="2" customFormat="1" customHeight="1" spans="3:12">
      <c r="C27" s="2">
        <v>206</v>
      </c>
      <c r="D27" s="2">
        <v>2</v>
      </c>
      <c r="E27" s="2">
        <v>6</v>
      </c>
      <c r="F27" s="6" t="s">
        <v>44</v>
      </c>
      <c r="G27" s="6" t="s">
        <v>22</v>
      </c>
      <c r="H27" s="2">
        <v>0</v>
      </c>
      <c r="I27" s="2">
        <v>0</v>
      </c>
      <c r="J27" s="2">
        <f>J22*6</f>
        <v>18000</v>
      </c>
      <c r="K27" s="1" t="s">
        <v>45</v>
      </c>
      <c r="L27" s="1"/>
    </row>
    <row r="28" s="2" customFormat="1" customHeight="1" spans="3:12">
      <c r="C28" s="2">
        <v>207</v>
      </c>
      <c r="D28" s="2">
        <v>2</v>
      </c>
      <c r="E28" s="2">
        <v>7</v>
      </c>
      <c r="F28" s="6" t="s">
        <v>44</v>
      </c>
      <c r="G28" s="6" t="s">
        <v>23</v>
      </c>
      <c r="H28" s="2">
        <v>0</v>
      </c>
      <c r="I28" s="2">
        <v>0</v>
      </c>
      <c r="J28" s="2">
        <f>J22*7</f>
        <v>21000</v>
      </c>
      <c r="K28" s="1" t="s">
        <v>45</v>
      </c>
      <c r="L28" s="1"/>
    </row>
    <row r="29" s="2" customFormat="1" customHeight="1" spans="3:12">
      <c r="C29" s="2">
        <v>208</v>
      </c>
      <c r="D29" s="2">
        <v>2</v>
      </c>
      <c r="E29" s="2">
        <v>8</v>
      </c>
      <c r="F29" s="6" t="s">
        <v>44</v>
      </c>
      <c r="G29" s="6" t="s">
        <v>24</v>
      </c>
      <c r="H29" s="2">
        <v>0</v>
      </c>
      <c r="I29" s="2">
        <v>0</v>
      </c>
      <c r="J29" s="2">
        <f>J22*8</f>
        <v>24000</v>
      </c>
      <c r="K29" s="1" t="s">
        <v>45</v>
      </c>
      <c r="L29" s="1"/>
    </row>
    <row r="30" s="2" customFormat="1" customHeight="1" spans="3:12">
      <c r="C30" s="2">
        <v>209</v>
      </c>
      <c r="D30" s="2">
        <v>2</v>
      </c>
      <c r="E30" s="2">
        <v>9</v>
      </c>
      <c r="F30" s="6" t="s">
        <v>44</v>
      </c>
      <c r="G30" s="6" t="s">
        <v>25</v>
      </c>
      <c r="H30" s="2">
        <v>0</v>
      </c>
      <c r="I30" s="2">
        <v>0</v>
      </c>
      <c r="J30" s="2">
        <f>J22*9</f>
        <v>27000</v>
      </c>
      <c r="K30" s="1" t="s">
        <v>45</v>
      </c>
      <c r="L30" s="1"/>
    </row>
    <row r="31" s="2" customFormat="1" customHeight="1" spans="3:12">
      <c r="C31" s="2">
        <v>210</v>
      </c>
      <c r="D31" s="2">
        <v>2</v>
      </c>
      <c r="E31" s="2">
        <v>10</v>
      </c>
      <c r="F31" s="6" t="s">
        <v>44</v>
      </c>
      <c r="G31" s="6" t="s">
        <v>26</v>
      </c>
      <c r="H31" s="2">
        <v>2</v>
      </c>
      <c r="I31" s="2">
        <v>1</v>
      </c>
      <c r="J31" s="2">
        <f>J22*10</f>
        <v>30000</v>
      </c>
      <c r="K31" s="1" t="s">
        <v>46</v>
      </c>
      <c r="L31" s="1" t="s">
        <v>47</v>
      </c>
    </row>
    <row r="32" s="2" customFormat="1" customHeight="1" spans="3:12">
      <c r="C32" s="2">
        <v>211</v>
      </c>
      <c r="D32" s="2">
        <v>2</v>
      </c>
      <c r="E32" s="2">
        <v>11</v>
      </c>
      <c r="F32" s="6" t="s">
        <v>44</v>
      </c>
      <c r="G32" s="6" t="s">
        <v>29</v>
      </c>
      <c r="H32" s="2">
        <v>2</v>
      </c>
      <c r="I32" s="2">
        <v>2</v>
      </c>
      <c r="J32" s="2">
        <v>60000</v>
      </c>
      <c r="K32" s="1" t="s">
        <v>48</v>
      </c>
      <c r="L32" s="1" t="s">
        <v>49</v>
      </c>
    </row>
    <row r="33" s="2" customFormat="1" customHeight="1" spans="3:12">
      <c r="C33" s="2">
        <v>212</v>
      </c>
      <c r="D33" s="2">
        <v>2</v>
      </c>
      <c r="E33" s="2">
        <v>12</v>
      </c>
      <c r="F33" s="6" t="s">
        <v>44</v>
      </c>
      <c r="G33" s="6" t="s">
        <v>32</v>
      </c>
      <c r="H33" s="2">
        <v>2</v>
      </c>
      <c r="I33" s="2">
        <v>3</v>
      </c>
      <c r="J33" s="2">
        <v>90000</v>
      </c>
      <c r="K33" s="1" t="s">
        <v>50</v>
      </c>
      <c r="L33" s="1" t="s">
        <v>51</v>
      </c>
    </row>
    <row r="34" s="2" customFormat="1" customHeight="1" spans="3:12">
      <c r="C34" s="2">
        <v>213</v>
      </c>
      <c r="D34" s="2">
        <v>2</v>
      </c>
      <c r="E34" s="2">
        <v>13</v>
      </c>
      <c r="F34" s="6" t="s">
        <v>44</v>
      </c>
      <c r="G34" s="6" t="s">
        <v>35</v>
      </c>
      <c r="H34" s="2">
        <v>2</v>
      </c>
      <c r="I34" s="2">
        <v>4</v>
      </c>
      <c r="J34" s="2">
        <v>120000</v>
      </c>
      <c r="K34" s="1" t="s">
        <v>52</v>
      </c>
      <c r="L34" s="1" t="s">
        <v>53</v>
      </c>
    </row>
    <row r="35" s="2" customFormat="1" customHeight="1" spans="3:12">
      <c r="C35" s="2">
        <v>214</v>
      </c>
      <c r="D35" s="2">
        <v>2</v>
      </c>
      <c r="E35" s="2">
        <v>14</v>
      </c>
      <c r="F35" s="6" t="s">
        <v>44</v>
      </c>
      <c r="G35" s="6" t="s">
        <v>38</v>
      </c>
      <c r="H35" s="2">
        <v>2</v>
      </c>
      <c r="I35" s="2">
        <v>5</v>
      </c>
      <c r="J35" s="2">
        <v>150000</v>
      </c>
      <c r="K35" s="1" t="s">
        <v>54</v>
      </c>
      <c r="L35" s="1" t="s">
        <v>55</v>
      </c>
    </row>
    <row r="36" s="2" customFormat="1" customHeight="1" spans="3:12">
      <c r="C36" s="2">
        <v>215</v>
      </c>
      <c r="D36" s="2">
        <v>2</v>
      </c>
      <c r="E36" s="2">
        <v>15</v>
      </c>
      <c r="F36" s="6" t="s">
        <v>44</v>
      </c>
      <c r="G36" s="6" t="s">
        <v>41</v>
      </c>
      <c r="H36" s="2">
        <v>2</v>
      </c>
      <c r="I36" s="2">
        <v>6</v>
      </c>
      <c r="J36" s="2">
        <v>180000</v>
      </c>
      <c r="K36" s="1" t="s">
        <v>56</v>
      </c>
      <c r="L36" s="1" t="s">
        <v>57</v>
      </c>
    </row>
    <row r="37" s="2" customFormat="1" customHeight="1" spans="11:12">
      <c r="K37" s="1"/>
      <c r="L37" s="1"/>
    </row>
    <row r="38" s="2" customFormat="1" customHeight="1" spans="3:12">
      <c r="C38" s="2">
        <v>301</v>
      </c>
      <c r="D38" s="2">
        <v>3</v>
      </c>
      <c r="E38" s="2">
        <v>1</v>
      </c>
      <c r="F38" s="6" t="s">
        <v>58</v>
      </c>
      <c r="G38" s="6" t="s">
        <v>16</v>
      </c>
      <c r="H38" s="2">
        <v>0</v>
      </c>
      <c r="I38" s="2">
        <v>0</v>
      </c>
      <c r="J38" s="2">
        <v>6000</v>
      </c>
      <c r="K38" s="1" t="s">
        <v>59</v>
      </c>
      <c r="L38" s="1"/>
    </row>
    <row r="39" s="2" customFormat="1" customHeight="1" spans="3:12">
      <c r="C39" s="2">
        <v>302</v>
      </c>
      <c r="D39" s="2">
        <v>3</v>
      </c>
      <c r="E39" s="2">
        <v>2</v>
      </c>
      <c r="F39" s="6" t="s">
        <v>58</v>
      </c>
      <c r="G39" s="6" t="s">
        <v>18</v>
      </c>
      <c r="H39" s="2">
        <v>0</v>
      </c>
      <c r="I39" s="2">
        <v>0</v>
      </c>
      <c r="J39" s="2">
        <f>J38*2</f>
        <v>12000</v>
      </c>
      <c r="K39" s="1" t="s">
        <v>59</v>
      </c>
      <c r="L39" s="1"/>
    </row>
    <row r="40" s="2" customFormat="1" customHeight="1" spans="3:12">
      <c r="C40" s="2">
        <v>303</v>
      </c>
      <c r="D40" s="2">
        <v>3</v>
      </c>
      <c r="E40" s="2">
        <v>3</v>
      </c>
      <c r="F40" s="6" t="s">
        <v>58</v>
      </c>
      <c r="G40" s="6" t="s">
        <v>19</v>
      </c>
      <c r="H40" s="2">
        <v>0</v>
      </c>
      <c r="I40" s="2">
        <v>0</v>
      </c>
      <c r="J40" s="2">
        <f>J38*3</f>
        <v>18000</v>
      </c>
      <c r="K40" s="1" t="s">
        <v>59</v>
      </c>
      <c r="L40" s="1"/>
    </row>
    <row r="41" s="2" customFormat="1" customHeight="1" spans="3:12">
      <c r="C41" s="2">
        <v>304</v>
      </c>
      <c r="D41" s="2">
        <v>3</v>
      </c>
      <c r="E41" s="2">
        <v>4</v>
      </c>
      <c r="F41" s="6" t="s">
        <v>58</v>
      </c>
      <c r="G41" s="6" t="s">
        <v>20</v>
      </c>
      <c r="H41" s="2">
        <v>0</v>
      </c>
      <c r="I41" s="2">
        <v>0</v>
      </c>
      <c r="J41" s="2">
        <f>J38*4</f>
        <v>24000</v>
      </c>
      <c r="K41" s="1" t="s">
        <v>59</v>
      </c>
      <c r="L41" s="1"/>
    </row>
    <row r="42" s="2" customFormat="1" customHeight="1" spans="3:12">
      <c r="C42" s="2">
        <v>305</v>
      </c>
      <c r="D42" s="2">
        <v>3</v>
      </c>
      <c r="E42" s="2">
        <v>5</v>
      </c>
      <c r="F42" s="6" t="s">
        <v>58</v>
      </c>
      <c r="G42" s="6" t="s">
        <v>21</v>
      </c>
      <c r="H42" s="2">
        <v>0</v>
      </c>
      <c r="I42" s="2">
        <v>0</v>
      </c>
      <c r="J42" s="2">
        <f>J38*5</f>
        <v>30000</v>
      </c>
      <c r="K42" s="1" t="s">
        <v>59</v>
      </c>
      <c r="L42" s="1"/>
    </row>
    <row r="43" s="2" customFormat="1" customHeight="1" spans="3:12">
      <c r="C43" s="2">
        <v>306</v>
      </c>
      <c r="D43" s="2">
        <v>3</v>
      </c>
      <c r="E43" s="2">
        <v>6</v>
      </c>
      <c r="F43" s="6" t="s">
        <v>58</v>
      </c>
      <c r="G43" s="6" t="s">
        <v>22</v>
      </c>
      <c r="H43" s="2">
        <v>0</v>
      </c>
      <c r="I43" s="2">
        <v>0</v>
      </c>
      <c r="J43" s="2">
        <f>J38*6</f>
        <v>36000</v>
      </c>
      <c r="K43" s="1" t="s">
        <v>59</v>
      </c>
      <c r="L43" s="1"/>
    </row>
    <row r="44" s="2" customFormat="1" customHeight="1" spans="3:12">
      <c r="C44" s="2">
        <v>307</v>
      </c>
      <c r="D44" s="2">
        <v>3</v>
      </c>
      <c r="E44" s="2">
        <v>7</v>
      </c>
      <c r="F44" s="6" t="s">
        <v>58</v>
      </c>
      <c r="G44" s="6" t="s">
        <v>23</v>
      </c>
      <c r="H44" s="2">
        <v>0</v>
      </c>
      <c r="I44" s="2">
        <v>0</v>
      </c>
      <c r="J44" s="2">
        <f>J38*7</f>
        <v>42000</v>
      </c>
      <c r="K44" s="1" t="s">
        <v>59</v>
      </c>
      <c r="L44" s="1"/>
    </row>
    <row r="45" s="2" customFormat="1" customHeight="1" spans="3:12">
      <c r="C45" s="2">
        <v>308</v>
      </c>
      <c r="D45" s="2">
        <v>3</v>
      </c>
      <c r="E45" s="2">
        <v>8</v>
      </c>
      <c r="F45" s="6" t="s">
        <v>58</v>
      </c>
      <c r="G45" s="6" t="s">
        <v>24</v>
      </c>
      <c r="H45" s="2">
        <v>0</v>
      </c>
      <c r="I45" s="2">
        <v>0</v>
      </c>
      <c r="J45" s="2">
        <f>J38*8</f>
        <v>48000</v>
      </c>
      <c r="K45" s="1" t="s">
        <v>59</v>
      </c>
      <c r="L45" s="1"/>
    </row>
    <row r="46" s="2" customFormat="1" customHeight="1" spans="3:12">
      <c r="C46" s="2">
        <v>309</v>
      </c>
      <c r="D46" s="2">
        <v>3</v>
      </c>
      <c r="E46" s="2">
        <v>9</v>
      </c>
      <c r="F46" s="6" t="s">
        <v>58</v>
      </c>
      <c r="G46" s="6" t="s">
        <v>25</v>
      </c>
      <c r="H46" s="2">
        <v>0</v>
      </c>
      <c r="I46" s="2">
        <v>0</v>
      </c>
      <c r="J46" s="2">
        <f>J38*9</f>
        <v>54000</v>
      </c>
      <c r="K46" s="1" t="s">
        <v>59</v>
      </c>
      <c r="L46" s="1"/>
    </row>
    <row r="47" s="2" customFormat="1" customHeight="1" spans="3:12">
      <c r="C47" s="2">
        <v>310</v>
      </c>
      <c r="D47" s="2">
        <v>3</v>
      </c>
      <c r="E47" s="2">
        <v>10</v>
      </c>
      <c r="F47" s="6" t="s">
        <v>58</v>
      </c>
      <c r="G47" s="6" t="s">
        <v>26</v>
      </c>
      <c r="H47" s="2">
        <v>3</v>
      </c>
      <c r="I47" s="2">
        <v>1</v>
      </c>
      <c r="J47" s="2">
        <f t="shared" ref="J47:J52" si="0">J38*10</f>
        <v>60000</v>
      </c>
      <c r="K47" s="1" t="s">
        <v>60</v>
      </c>
      <c r="L47" s="1" t="s">
        <v>61</v>
      </c>
    </row>
    <row r="48" s="2" customFormat="1" customHeight="1" spans="3:12">
      <c r="C48" s="2">
        <v>311</v>
      </c>
      <c r="D48" s="2">
        <v>3</v>
      </c>
      <c r="E48" s="2">
        <v>11</v>
      </c>
      <c r="F48" s="6" t="s">
        <v>58</v>
      </c>
      <c r="G48" s="6" t="s">
        <v>29</v>
      </c>
      <c r="H48" s="2">
        <v>3</v>
      </c>
      <c r="I48" s="2">
        <v>2</v>
      </c>
      <c r="J48" s="2">
        <f t="shared" si="0"/>
        <v>120000</v>
      </c>
      <c r="K48" s="1" t="s">
        <v>62</v>
      </c>
      <c r="L48" s="1" t="s">
        <v>63</v>
      </c>
    </row>
    <row r="49" s="2" customFormat="1" customHeight="1" spans="3:12">
      <c r="C49" s="2">
        <v>312</v>
      </c>
      <c r="D49" s="2">
        <v>3</v>
      </c>
      <c r="E49" s="2">
        <v>12</v>
      </c>
      <c r="F49" s="6" t="s">
        <v>58</v>
      </c>
      <c r="G49" s="6" t="s">
        <v>32</v>
      </c>
      <c r="H49" s="2">
        <v>3</v>
      </c>
      <c r="I49" s="2">
        <v>3</v>
      </c>
      <c r="J49" s="2">
        <f t="shared" si="0"/>
        <v>180000</v>
      </c>
      <c r="K49" s="1" t="s">
        <v>64</v>
      </c>
      <c r="L49" s="1" t="s">
        <v>65</v>
      </c>
    </row>
    <row r="50" s="2" customFormat="1" customHeight="1" spans="3:12">
      <c r="C50" s="2">
        <v>313</v>
      </c>
      <c r="D50" s="2">
        <v>3</v>
      </c>
      <c r="E50" s="2">
        <v>13</v>
      </c>
      <c r="F50" s="6" t="s">
        <v>58</v>
      </c>
      <c r="G50" s="6" t="s">
        <v>35</v>
      </c>
      <c r="H50" s="2">
        <v>3</v>
      </c>
      <c r="I50" s="2">
        <v>4</v>
      </c>
      <c r="J50" s="2">
        <f t="shared" si="0"/>
        <v>240000</v>
      </c>
      <c r="K50" s="1" t="s">
        <v>66</v>
      </c>
      <c r="L50" s="1" t="s">
        <v>67</v>
      </c>
    </row>
    <row r="51" s="2" customFormat="1" customHeight="1" spans="3:12">
      <c r="C51" s="2">
        <v>314</v>
      </c>
      <c r="D51" s="2">
        <v>3</v>
      </c>
      <c r="E51" s="2">
        <v>14</v>
      </c>
      <c r="F51" s="6" t="s">
        <v>58</v>
      </c>
      <c r="G51" s="6" t="s">
        <v>38</v>
      </c>
      <c r="H51" s="2">
        <v>3</v>
      </c>
      <c r="I51" s="2">
        <v>5</v>
      </c>
      <c r="J51" s="2">
        <f t="shared" si="0"/>
        <v>300000</v>
      </c>
      <c r="K51" s="1" t="s">
        <v>68</v>
      </c>
      <c r="L51" s="1" t="s">
        <v>69</v>
      </c>
    </row>
    <row r="52" s="2" customFormat="1" customHeight="1" spans="3:12">
      <c r="C52" s="2">
        <v>315</v>
      </c>
      <c r="D52" s="2">
        <v>3</v>
      </c>
      <c r="E52" s="2">
        <v>15</v>
      </c>
      <c r="F52" s="6" t="s">
        <v>58</v>
      </c>
      <c r="G52" s="6" t="s">
        <v>41</v>
      </c>
      <c r="H52" s="2">
        <v>3</v>
      </c>
      <c r="I52" s="2">
        <v>6</v>
      </c>
      <c r="J52" s="2">
        <f t="shared" si="0"/>
        <v>360000</v>
      </c>
      <c r="K52" s="1" t="s">
        <v>70</v>
      </c>
      <c r="L52" s="1" t="s">
        <v>71</v>
      </c>
    </row>
    <row r="53" s="2" customFormat="1" customHeight="1" spans="11:12">
      <c r="K53" s="1"/>
      <c r="L53" s="1"/>
    </row>
    <row r="54" s="2" customFormat="1" customHeight="1" spans="3:12">
      <c r="C54" s="2">
        <v>401</v>
      </c>
      <c r="D54" s="2">
        <v>4</v>
      </c>
      <c r="E54" s="2">
        <v>1</v>
      </c>
      <c r="F54" s="6" t="s">
        <v>72</v>
      </c>
      <c r="G54" s="6" t="s">
        <v>16</v>
      </c>
      <c r="H54" s="2">
        <v>0</v>
      </c>
      <c r="I54" s="2">
        <v>0</v>
      </c>
      <c r="J54" s="2">
        <v>10000</v>
      </c>
      <c r="K54" s="1" t="s">
        <v>73</v>
      </c>
      <c r="L54" s="1"/>
    </row>
    <row r="55" s="2" customFormat="1" customHeight="1" spans="3:12">
      <c r="C55" s="2">
        <v>402</v>
      </c>
      <c r="D55" s="2">
        <v>4</v>
      </c>
      <c r="E55" s="2">
        <v>2</v>
      </c>
      <c r="F55" s="6" t="s">
        <v>72</v>
      </c>
      <c r="G55" s="6" t="s">
        <v>18</v>
      </c>
      <c r="H55" s="2">
        <v>0</v>
      </c>
      <c r="I55" s="2">
        <v>0</v>
      </c>
      <c r="J55" s="2">
        <f>J54*2</f>
        <v>20000</v>
      </c>
      <c r="K55" s="1" t="s">
        <v>73</v>
      </c>
      <c r="L55" s="1"/>
    </row>
    <row r="56" s="2" customFormat="1" customHeight="1" spans="3:12">
      <c r="C56" s="2">
        <v>403</v>
      </c>
      <c r="D56" s="2">
        <v>4</v>
      </c>
      <c r="E56" s="2">
        <v>3</v>
      </c>
      <c r="F56" s="6" t="s">
        <v>72</v>
      </c>
      <c r="G56" s="6" t="s">
        <v>19</v>
      </c>
      <c r="H56" s="2">
        <v>0</v>
      </c>
      <c r="I56" s="2">
        <v>0</v>
      </c>
      <c r="J56" s="2">
        <f>J54*3</f>
        <v>30000</v>
      </c>
      <c r="K56" s="1" t="s">
        <v>73</v>
      </c>
      <c r="L56" s="1"/>
    </row>
    <row r="57" s="2" customFormat="1" customHeight="1" spans="3:12">
      <c r="C57" s="2">
        <v>404</v>
      </c>
      <c r="D57" s="2">
        <v>4</v>
      </c>
      <c r="E57" s="2">
        <v>4</v>
      </c>
      <c r="F57" s="6" t="s">
        <v>72</v>
      </c>
      <c r="G57" s="6" t="s">
        <v>20</v>
      </c>
      <c r="H57" s="2">
        <v>0</v>
      </c>
      <c r="I57" s="2">
        <v>0</v>
      </c>
      <c r="J57" s="2">
        <f>J54*4</f>
        <v>40000</v>
      </c>
      <c r="K57" s="1" t="s">
        <v>73</v>
      </c>
      <c r="L57" s="1"/>
    </row>
    <row r="58" s="2" customFormat="1" customHeight="1" spans="3:12">
      <c r="C58" s="2">
        <v>405</v>
      </c>
      <c r="D58" s="2">
        <v>4</v>
      </c>
      <c r="E58" s="2">
        <v>5</v>
      </c>
      <c r="F58" s="6" t="s">
        <v>72</v>
      </c>
      <c r="G58" s="6" t="s">
        <v>21</v>
      </c>
      <c r="H58" s="2">
        <v>0</v>
      </c>
      <c r="I58" s="2">
        <v>0</v>
      </c>
      <c r="J58" s="2">
        <f>J54*5</f>
        <v>50000</v>
      </c>
      <c r="K58" s="1" t="s">
        <v>73</v>
      </c>
      <c r="L58" s="1"/>
    </row>
    <row r="59" s="2" customFormat="1" customHeight="1" spans="3:12">
      <c r="C59" s="2">
        <v>406</v>
      </c>
      <c r="D59" s="2">
        <v>4</v>
      </c>
      <c r="E59" s="2">
        <v>6</v>
      </c>
      <c r="F59" s="6" t="s">
        <v>72</v>
      </c>
      <c r="G59" s="6" t="s">
        <v>22</v>
      </c>
      <c r="H59" s="2">
        <v>0</v>
      </c>
      <c r="I59" s="2">
        <v>0</v>
      </c>
      <c r="J59" s="2">
        <f>J54*6</f>
        <v>60000</v>
      </c>
      <c r="K59" s="1" t="s">
        <v>73</v>
      </c>
      <c r="L59" s="1"/>
    </row>
    <row r="60" s="2" customFormat="1" customHeight="1" spans="3:12">
      <c r="C60" s="2">
        <v>407</v>
      </c>
      <c r="D60" s="2">
        <v>4</v>
      </c>
      <c r="E60" s="2">
        <v>7</v>
      </c>
      <c r="F60" s="6" t="s">
        <v>72</v>
      </c>
      <c r="G60" s="6" t="s">
        <v>23</v>
      </c>
      <c r="H60" s="2">
        <v>0</v>
      </c>
      <c r="I60" s="2">
        <v>0</v>
      </c>
      <c r="J60" s="2">
        <f>J54*7</f>
        <v>70000</v>
      </c>
      <c r="K60" s="1" t="s">
        <v>73</v>
      </c>
      <c r="L60" s="1"/>
    </row>
    <row r="61" s="2" customFormat="1" customHeight="1" spans="3:12">
      <c r="C61" s="2">
        <v>408</v>
      </c>
      <c r="D61" s="2">
        <v>4</v>
      </c>
      <c r="E61" s="2">
        <v>8</v>
      </c>
      <c r="F61" s="6" t="s">
        <v>72</v>
      </c>
      <c r="G61" s="6" t="s">
        <v>24</v>
      </c>
      <c r="H61" s="2">
        <v>0</v>
      </c>
      <c r="I61" s="2">
        <v>0</v>
      </c>
      <c r="J61" s="2">
        <f>J54*8</f>
        <v>80000</v>
      </c>
      <c r="K61" s="1" t="s">
        <v>73</v>
      </c>
      <c r="L61" s="1"/>
    </row>
    <row r="62" s="2" customFormat="1" customHeight="1" spans="3:12">
      <c r="C62" s="2">
        <v>409</v>
      </c>
      <c r="D62" s="2">
        <v>4</v>
      </c>
      <c r="E62" s="2">
        <v>9</v>
      </c>
      <c r="F62" s="6" t="s">
        <v>72</v>
      </c>
      <c r="G62" s="6" t="s">
        <v>25</v>
      </c>
      <c r="H62" s="2">
        <v>0</v>
      </c>
      <c r="I62" s="2">
        <v>0</v>
      </c>
      <c r="J62" s="2">
        <f>J54*9</f>
        <v>90000</v>
      </c>
      <c r="K62" s="1" t="s">
        <v>73</v>
      </c>
      <c r="L62" s="1"/>
    </row>
    <row r="63" s="2" customFormat="1" customHeight="1" spans="3:12">
      <c r="C63" s="2">
        <v>410</v>
      </c>
      <c r="D63" s="2">
        <v>4</v>
      </c>
      <c r="E63" s="2">
        <v>10</v>
      </c>
      <c r="F63" s="6" t="s">
        <v>72</v>
      </c>
      <c r="G63" s="6" t="s">
        <v>26</v>
      </c>
      <c r="H63" s="2">
        <v>4</v>
      </c>
      <c r="I63" s="2">
        <v>1</v>
      </c>
      <c r="J63" s="2">
        <f t="shared" ref="J63:J68" si="1">J54*10</f>
        <v>100000</v>
      </c>
      <c r="K63" s="1" t="s">
        <v>74</v>
      </c>
      <c r="L63" s="1" t="s">
        <v>75</v>
      </c>
    </row>
    <row r="64" s="2" customFormat="1" customHeight="1" spans="3:12">
      <c r="C64" s="2">
        <v>411</v>
      </c>
      <c r="D64" s="2">
        <v>4</v>
      </c>
      <c r="E64" s="2">
        <v>11</v>
      </c>
      <c r="F64" s="6" t="s">
        <v>72</v>
      </c>
      <c r="G64" s="6" t="s">
        <v>29</v>
      </c>
      <c r="H64" s="2">
        <v>4</v>
      </c>
      <c r="I64" s="2">
        <v>1</v>
      </c>
      <c r="J64" s="2">
        <f t="shared" si="1"/>
        <v>200000</v>
      </c>
      <c r="K64" s="1" t="s">
        <v>76</v>
      </c>
      <c r="L64" s="1" t="s">
        <v>77</v>
      </c>
    </row>
    <row r="65" s="2" customFormat="1" customHeight="1" spans="3:12">
      <c r="C65" s="2">
        <v>412</v>
      </c>
      <c r="D65" s="2">
        <v>4</v>
      </c>
      <c r="E65" s="2">
        <v>12</v>
      </c>
      <c r="F65" s="6" t="s">
        <v>72</v>
      </c>
      <c r="G65" s="6" t="s">
        <v>32</v>
      </c>
      <c r="H65" s="2">
        <v>4</v>
      </c>
      <c r="I65" s="2">
        <v>1</v>
      </c>
      <c r="J65" s="2">
        <f t="shared" si="1"/>
        <v>300000</v>
      </c>
      <c r="K65" s="1" t="s">
        <v>78</v>
      </c>
      <c r="L65" s="1" t="s">
        <v>79</v>
      </c>
    </row>
    <row r="66" s="2" customFormat="1" customHeight="1" spans="3:12">
      <c r="C66" s="2">
        <v>413</v>
      </c>
      <c r="D66" s="2">
        <v>4</v>
      </c>
      <c r="E66" s="2">
        <v>13</v>
      </c>
      <c r="F66" s="6" t="s">
        <v>72</v>
      </c>
      <c r="G66" s="6" t="s">
        <v>35</v>
      </c>
      <c r="H66" s="2">
        <v>4</v>
      </c>
      <c r="I66" s="2">
        <v>1</v>
      </c>
      <c r="J66" s="2">
        <f t="shared" si="1"/>
        <v>400000</v>
      </c>
      <c r="K66" s="1" t="s">
        <v>80</v>
      </c>
      <c r="L66" s="1" t="s">
        <v>81</v>
      </c>
    </row>
    <row r="67" s="2" customFormat="1" customHeight="1" spans="3:12">
      <c r="C67" s="2">
        <v>414</v>
      </c>
      <c r="D67" s="2">
        <v>4</v>
      </c>
      <c r="E67" s="2">
        <v>14</v>
      </c>
      <c r="F67" s="6" t="s">
        <v>72</v>
      </c>
      <c r="G67" s="6" t="s">
        <v>38</v>
      </c>
      <c r="H67" s="2">
        <v>4</v>
      </c>
      <c r="I67" s="2">
        <v>1</v>
      </c>
      <c r="J67" s="2">
        <f t="shared" si="1"/>
        <v>500000</v>
      </c>
      <c r="K67" s="1" t="s">
        <v>82</v>
      </c>
      <c r="L67" s="1" t="s">
        <v>83</v>
      </c>
    </row>
    <row r="68" s="2" customFormat="1" customHeight="1" spans="3:12">
      <c r="C68" s="2">
        <v>415</v>
      </c>
      <c r="D68" s="2">
        <v>4</v>
      </c>
      <c r="E68" s="2">
        <v>15</v>
      </c>
      <c r="F68" s="6" t="s">
        <v>72</v>
      </c>
      <c r="G68" s="6" t="s">
        <v>41</v>
      </c>
      <c r="H68" s="2">
        <v>4</v>
      </c>
      <c r="I68" s="2">
        <v>1</v>
      </c>
      <c r="J68" s="2">
        <f t="shared" si="1"/>
        <v>600000</v>
      </c>
      <c r="K68" s="1" t="s">
        <v>84</v>
      </c>
      <c r="L68" s="1" t="s">
        <v>85</v>
      </c>
    </row>
    <row r="69" s="2" customFormat="1" customHeight="1" spans="11:12">
      <c r="K69" s="1"/>
      <c r="L69" s="1"/>
    </row>
    <row r="70" s="2" customFormat="1" customHeight="1" spans="3:12">
      <c r="C70" s="2">
        <v>501</v>
      </c>
      <c r="D70" s="2">
        <v>5</v>
      </c>
      <c r="E70" s="2">
        <v>1</v>
      </c>
      <c r="F70" s="6" t="s">
        <v>86</v>
      </c>
      <c r="G70" s="6" t="s">
        <v>87</v>
      </c>
      <c r="H70" s="2">
        <v>0</v>
      </c>
      <c r="I70" s="2">
        <v>0</v>
      </c>
      <c r="J70" s="2">
        <v>20000</v>
      </c>
      <c r="K70" s="1" t="s">
        <v>88</v>
      </c>
      <c r="L70" s="1"/>
    </row>
    <row r="71" s="2" customFormat="1" customHeight="1" spans="3:12">
      <c r="C71" s="2">
        <v>502</v>
      </c>
      <c r="D71" s="2">
        <v>5</v>
      </c>
      <c r="E71" s="2">
        <v>2</v>
      </c>
      <c r="F71" s="6" t="s">
        <v>86</v>
      </c>
      <c r="G71" s="6" t="s">
        <v>89</v>
      </c>
      <c r="H71" s="2">
        <v>0</v>
      </c>
      <c r="I71" s="2">
        <v>0</v>
      </c>
      <c r="J71" s="2">
        <f>J70*2</f>
        <v>40000</v>
      </c>
      <c r="K71" s="1" t="s">
        <v>88</v>
      </c>
      <c r="L71" s="1"/>
    </row>
    <row r="72" s="2" customFormat="1" customHeight="1" spans="3:12">
      <c r="C72" s="2">
        <v>503</v>
      </c>
      <c r="D72" s="2">
        <v>5</v>
      </c>
      <c r="E72" s="2">
        <v>3</v>
      </c>
      <c r="F72" s="6" t="s">
        <v>86</v>
      </c>
      <c r="G72" s="6" t="s">
        <v>90</v>
      </c>
      <c r="H72" s="2">
        <v>0</v>
      </c>
      <c r="I72" s="2">
        <v>0</v>
      </c>
      <c r="J72" s="2">
        <f>J70*3</f>
        <v>60000</v>
      </c>
      <c r="K72" s="1" t="s">
        <v>88</v>
      </c>
      <c r="L72" s="1"/>
    </row>
    <row r="73" s="2" customFormat="1" customHeight="1" spans="3:12">
      <c r="C73" s="2">
        <v>504</v>
      </c>
      <c r="D73" s="2">
        <v>5</v>
      </c>
      <c r="E73" s="2">
        <v>4</v>
      </c>
      <c r="F73" s="6" t="s">
        <v>86</v>
      </c>
      <c r="G73" s="6" t="s">
        <v>91</v>
      </c>
      <c r="H73" s="2">
        <v>0</v>
      </c>
      <c r="I73" s="2">
        <v>0</v>
      </c>
      <c r="J73" s="2">
        <f>J70*4</f>
        <v>80000</v>
      </c>
      <c r="K73" s="1" t="s">
        <v>88</v>
      </c>
      <c r="L73" s="1"/>
    </row>
    <row r="74" s="2" customFormat="1" customHeight="1" spans="3:12">
      <c r="C74" s="2">
        <v>505</v>
      </c>
      <c r="D74" s="2">
        <v>5</v>
      </c>
      <c r="E74" s="2">
        <v>5</v>
      </c>
      <c r="F74" s="6" t="s">
        <v>86</v>
      </c>
      <c r="G74" s="6" t="s">
        <v>92</v>
      </c>
      <c r="H74" s="2">
        <v>0</v>
      </c>
      <c r="I74" s="2">
        <v>0</v>
      </c>
      <c r="J74" s="2">
        <f>J70*5</f>
        <v>100000</v>
      </c>
      <c r="K74" s="1" t="s">
        <v>88</v>
      </c>
      <c r="L74" s="1"/>
    </row>
    <row r="75" s="2" customFormat="1" customHeight="1" spans="3:12">
      <c r="C75" s="2">
        <v>506</v>
      </c>
      <c r="D75" s="2">
        <v>5</v>
      </c>
      <c r="E75" s="2">
        <v>6</v>
      </c>
      <c r="F75" s="6" t="s">
        <v>86</v>
      </c>
      <c r="G75" s="6" t="s">
        <v>93</v>
      </c>
      <c r="H75" s="2">
        <v>0</v>
      </c>
      <c r="I75" s="2">
        <v>0</v>
      </c>
      <c r="J75" s="2">
        <f>J70*6</f>
        <v>120000</v>
      </c>
      <c r="K75" s="1" t="s">
        <v>88</v>
      </c>
      <c r="L75" s="1"/>
    </row>
    <row r="76" s="2" customFormat="1" customHeight="1" spans="3:12">
      <c r="C76" s="2">
        <v>507</v>
      </c>
      <c r="D76" s="2">
        <v>5</v>
      </c>
      <c r="E76" s="2">
        <v>7</v>
      </c>
      <c r="F76" s="6" t="s">
        <v>86</v>
      </c>
      <c r="G76" s="6" t="s">
        <v>94</v>
      </c>
      <c r="H76" s="2">
        <v>0</v>
      </c>
      <c r="I76" s="2">
        <v>0</v>
      </c>
      <c r="J76" s="2">
        <f>J70*7</f>
        <v>140000</v>
      </c>
      <c r="K76" s="1" t="s">
        <v>88</v>
      </c>
      <c r="L76" s="1"/>
    </row>
    <row r="77" s="2" customFormat="1" customHeight="1" spans="3:12">
      <c r="C77" s="2">
        <v>508</v>
      </c>
      <c r="D77" s="2">
        <v>5</v>
      </c>
      <c r="E77" s="2">
        <v>8</v>
      </c>
      <c r="F77" s="6" t="s">
        <v>86</v>
      </c>
      <c r="G77" s="6" t="s">
        <v>95</v>
      </c>
      <c r="H77" s="2">
        <v>0</v>
      </c>
      <c r="I77" s="2">
        <v>0</v>
      </c>
      <c r="J77" s="2">
        <f>J70*8</f>
        <v>160000</v>
      </c>
      <c r="K77" s="1" t="s">
        <v>88</v>
      </c>
      <c r="L77" s="1"/>
    </row>
    <row r="78" s="2" customFormat="1" customHeight="1" spans="3:12">
      <c r="C78" s="2">
        <v>509</v>
      </c>
      <c r="D78" s="2">
        <v>5</v>
      </c>
      <c r="E78" s="2">
        <v>9</v>
      </c>
      <c r="F78" s="6" t="s">
        <v>86</v>
      </c>
      <c r="G78" s="6" t="s">
        <v>96</v>
      </c>
      <c r="H78" s="2">
        <v>0</v>
      </c>
      <c r="I78" s="2">
        <v>0</v>
      </c>
      <c r="J78" s="2">
        <f>J70*9</f>
        <v>180000</v>
      </c>
      <c r="K78" s="1" t="s">
        <v>88</v>
      </c>
      <c r="L78" s="1"/>
    </row>
    <row r="79" s="2" customFormat="1" customHeight="1" spans="3:12">
      <c r="C79" s="2">
        <v>510</v>
      </c>
      <c r="D79" s="2">
        <v>5</v>
      </c>
      <c r="E79" s="2">
        <v>10</v>
      </c>
      <c r="F79" s="6" t="s">
        <v>86</v>
      </c>
      <c r="G79" s="6" t="s">
        <v>97</v>
      </c>
      <c r="H79" s="2">
        <v>5</v>
      </c>
      <c r="I79" s="2">
        <v>1</v>
      </c>
      <c r="J79" s="2">
        <f>J70*10</f>
        <v>200000</v>
      </c>
      <c r="K79" s="1" t="s">
        <v>98</v>
      </c>
      <c r="L79" s="1" t="s">
        <v>99</v>
      </c>
    </row>
  </sheetData>
  <dataValidations count="1">
    <dataValidation type="custom" allowBlank="1" showErrorMessage="1" errorTitle="拒绝重复输入" error="当前输入的内容，与本区域的其他单元格内容重复。" sqref="D3 E3 F3 G3 H3 I3 J3 D4 E4 F4 G4 H4 I4 J4 D5 E5 F5 G5 H5 I5 J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2023-11-06T09:21:51Z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9F84DDE50D704B5397C5756C2E2E4F1E</vt:lpwstr>
  </property>
</Properties>
</file>