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<sst xmlns="http://schemas.openxmlformats.org/spreadsheetml/2006/main" count="689" uniqueCount="514">
  <si>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</si>
  <si>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</si>
  <si>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</si>
  <si>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</si>
  <si>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</si>
  <si>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</si>
  <si>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</si>
  <si>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</si>
  <si>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</si>
  <si>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</si>
  <si>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</si>
  <si>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</si>
  <si>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</si>
  <si>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</si>
  <si>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</si>
  <si>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</si>
  <si>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</si>
  <si>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</si>
  <si>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</si>
  <si>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</si>
  <si>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</si>
  <si>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</si>
  <si>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</si>
  <si>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</si>
  <si>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</si>
  <si>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</si>
  <si>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</si>
  <si>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</si>
  <si>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double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</si>
  <si>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</si>
  <si>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</si>
  <si>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</si>
  <si>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</si>
  <si>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</si>
  <si>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</si>
  <si>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</si>
  <si>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</si>
  <si>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</si>
  <si>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</si>
  <si>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</si>
  <si>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</si>
  <si>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</si>
  <si>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</si>
  <si>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</si>
  <si>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</si>
  <si>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</si>
  <si>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</si>
  <si>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</si>
  <si>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</si>
  <si>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</si>
  <si>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</si>
  <si>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</si>
  <si>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</si>
  <si>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</si>
  <si>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</si>
  <si>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</si>
  <si>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</si>
  <si>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</si>
  <si>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</si>
  <si>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</si>
  <si>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</si>
  <si>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</si>
  <si>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</si>
  <si>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</si>
  <si>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</si>
  <si>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</si>
  <si>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</si>
  <si>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</si>
  <si>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</si>
  <si>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</si>
  <si>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</si>
  <si>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</si>
  <si>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</si>
  <si>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</si>
  <si>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</si>
  <si>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</si>
  <si>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</si>
  <si>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</si>
  <si>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</si>
  <si>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</si>
  <si>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</si>
  <si>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</si>
  <si>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</si>
  <si>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</si>
  <si>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</si>
  <si>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</si>
  <si>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</si>
  <si>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</si>
  <si>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</si>
  <si>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</si>
  <si>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</si>
  <si>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</si>
  <si>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</si>
  <si>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</si>
  <si>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</si>
  <si>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</si>
  <si>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</si>
  <si>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</si>
  <si>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</si>
  <si>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</si>
  <si>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</si>
  <si>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</si>
  <si>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</si>
  <si>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</si>
  <si>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</si>
  <si>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</si>
  <si>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</si>
  <si>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</si>
  <si>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</si>
  <si>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</si>
  <si>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</si>
  <si>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</si>
  <si>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</si>
  <si>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</si>
  <si>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</si>
  <si>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</si>
  <si>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</si>
  <si>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</si>
  <si>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</si>
  <si>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</si>
  <si>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</si>
  <si>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</si>
  <si>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</si>
  <si>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</si>
  <si>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</si>
  <si>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</si>
  <si>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</si>
  <si>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</si>
  <si>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</si>
  <si>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</si>
  <si>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</si>
  <si>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</si>
  <si>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</si>
  <si>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</si>
  <si>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</si>
  <si>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</si>
  <si>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</si>
  <si>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</si>
  <si>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</si>
  <si>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</si>
  <si>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</si>
  <si>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</si>
  <si>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</si>
  <si>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</si>
  <si>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</si>
  <si>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</si>
  <si>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</si>
  <si>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</si>
  <si>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</si>
  <si>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</si>
  <si>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</si>
  <si>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</si>
  <si>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</si>
  <si>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</si>
  <si>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</si>
  <si>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</si>
  <si>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</si>
  <si>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</si>
  <si>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</si>
  <si>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</si>
  <si>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</si>
  <si>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</si>
  <si>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</si>
  <si>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</si>
  <si>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</si>
  <si>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</si>
  <si>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</si>
  <si>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</si>
  <si>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</si>
  <si>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</si>
  <si>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</si>
  <si>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</si>
  <si>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</si>
  <si>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</si>
  <si>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</si>
  <si>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</si>
  <si>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</si>
  <si>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</si>
  <si>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</si>
  <si>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</si>
  <si>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</si>
  <si>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</si>
  <si>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</si>
  <si>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</si>
  <si>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</si>
  <si>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</si>
  <si>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</si>
  <si>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</si>
  <si>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</si>
  <si>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</si>
  <si>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</si>
  <si>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</si>
  <si>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</si>
  <si>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</si>
  <si>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</si>
  <si>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</si>
  <si>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</si>
  <si>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</si>
  <si>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</si>
  <si>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</si>
  <si>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</si>
  <si>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</si>
  <si>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</si>
  <si>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</si>
  <si>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</si>
  <si>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</si>
  <si>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</si>
  <si>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</si>
  <si>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</si>
  <si>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</si>
  <si>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</si>
  <si>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</si>
  <si>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</si>
  <si>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</si>
  <si>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</si>
  <si>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</si>
  <si>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</si>
  <si>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</si>
  <si>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</si>
  <si>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</si>
  <si>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</si>
  <si>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</si>
  <si>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</si>
  <si>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</si>
  <si>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</si>
  <si>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</si>
  <si>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</si>
  <si>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</si>
  <si>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</si>
  <si>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</si>
  <si>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</si>
  <si>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</si>
  <si>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</si>
  <si>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</si>
  <si>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</si>
  <si>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</si>
  <si>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</si>
  <si>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</si>
  <si>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</si>
  <si>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</si>
  <si>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</si>
  <si>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</si>
  <si>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</si>
  <si>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</si>
  <si>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</si>
  <si>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</si>
  <si>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</si>
  <si>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</si>
  <si>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</si>
  <si>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</si>
  <si>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</si>
  <si>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</si>
  <si>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</si>
  <si>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</si>
  <si>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</si>
  <si>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</si>
  <si>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</si>
  <si>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</si>
  <si>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</si>
  <si>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</si>
  <si>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</si>
  <si>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</si>
  <si>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</si>
  <si>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</si>
  <si>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</si>
  <si>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</si>
  <si>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</si>
  <si>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</si>
  <si>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</si>
  <si>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</si>
  <si>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</si>
  <si>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</si>
  <si>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</si>
  <si>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</si>
  <si>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</si>
  <si>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</si>
  <si>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</si>
  <si>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</si>
  <si>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</si>
  <si>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</si>
  <si>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</si>
  <si>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</si>
  <si>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</si>
  <si>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</si>
  <si>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</si>
  <si>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</si>
  <si>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</si>
  <si>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</si>
  <si>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</si>
  <si>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</si>
  <si>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</si>
  <si>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</si>
  <si>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</si>
  <si>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</si>
  <si>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</si>
  <si>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</si>
  <si>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</si>
  <si>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</si>
  <si>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</si>
  <si>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</si>
  <si>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</si>
  <si>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</si>
  <si>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</si>
  <si>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</si>
  <si>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</si>
  <si>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</si>
  <si>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</si>
  <si>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</si>
  <si>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</si>
  <si>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</si>
  <si>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</si>
  <si>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</si>
  <si>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</si>
  <si>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</si>
  <si>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</si>
  <si>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</si>
  <si>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</si>
  <si>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</si>
  <si>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</si>
  <si>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</si>
  <si>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</si>
  <si>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</si>
  <si>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</si>
  <si>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</si>
  <si>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</si>
  <si>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</si>
  <si>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</si>
  <si>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</si>
  <si>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</si>
  <si>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</si>
  <si>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</si>
  <si>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</si>
  <si>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</si>
  <si>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</si>
  <si>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</si>
  <si>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</si>
  <si>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</si>
  <si>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</si>
  <si>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</si>
  <si>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</si>
  <si>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</si>
  <si>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</si>
  <si>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</si>
  <si>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</si>
  <si>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</si>
  <si>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</si>
  <si>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</si>
  <si>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</si>
  <si>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</si>
  <si>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</si>
  <si>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</si>
  <si>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</si>
  <si>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</si>
  <si>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</si>
  <si>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</si>
  <si>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</si>
  <si>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</si>
  <si>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</si>
  <si>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</si>
  <si>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</si>
  <si>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</si>
  <si>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</si>
  <si>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</si>
  <si>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</si>
  <si>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</si>
  <si>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</si>
  <si>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</si>
  <si>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</si>
  <si>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</si>
  <si>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</si>
  <si>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</si>
  <si>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</si>
  <si>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</si>
  <si>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</si>
  <si>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</si>
  <si>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</si>
  <si>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</si>
  <si>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</si>
  <si>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</si>
  <si>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</si>
  <si>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</si>
  <si>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</si>
  <si>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</si>
  <si>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</si>
  <si>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</si>
  <si>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</si>
  <si>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</si>
  <si>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</si>
  <si>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</si>
  <si>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</si>
  <si>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</si>
  <si>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</si>
  <si>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</si>
  <si>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</si>
  <si>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</si>
  <si>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</si>
  <si>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</si>
  <si>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</si>
  <si>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</si>
  <si>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</si>
  <si>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</si>
  <si>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</si>
  <si>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</si>
  <si>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</si>
  <si>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</si>
  <si>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</si>
  <si>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</si>
  <si>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</si>
  <si>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</si>
  <si>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</si>
  <si>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</si>
  <si>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</si>
  <si>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</si>
  <si>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</si>
  <si>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</si>
  <si>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</si>
  <si>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</si>
  <si>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</si>
  <si>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</si>
  <si>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</si>
  <si>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</si>
  <si>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</si>
  <si>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</si>
  <si>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</si>
  <si>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</si>
  <si>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</si>
  <si>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</si>
  <si>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</si>
  <si>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</si>
  <si>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</si>
  <si>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</si>
  <si>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</si>
  <si>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</si>
  <si>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</si>
  <si>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</si>
  <si>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</si>
  <si>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</si>
  <si>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</si>
  <si>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</si>
  <si>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</si>
  <si>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</si>
  <si>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</si>
  <si>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</si>
  <si>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</si>
  <si>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</si>
  <si>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</si>
  <si>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</si>
  <si>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</si>
  <si>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</si>
  <si>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</si>
  <si>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</si>
  <si>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</si>
  <si>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</si>
  <si>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</si>
  <si>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</si>
  <si>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</si>
  <si>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</si>
  <si>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</si>
  <si>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</si>
  <si>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</si>
  <si>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</si>
  <si>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17674800000</t>
  </si>
  <si>
    <t>10061</t>
  </si>
  <si>
    <t>1061</t>
  </si>
  <si>
    <t>幻影虹魔教主</t>
  </si>
  <si>
    <t>13912797000000</t>
  </si>
  <si>
    <t>2782559400000</t>
  </si>
  <si>
    <t>18096700000</t>
  </si>
  <si>
    <t>10062</t>
  </si>
  <si>
    <t>1062</t>
  </si>
  <si>
    <t>幻影恶灵尸王</t>
  </si>
  <si>
    <t>19568728000000</t>
  </si>
  <si>
    <t>3913745600000</t>
  </si>
  <si>
    <t>18528150000</t>
  </si>
  <si>
    <t>10063</t>
  </si>
  <si>
    <t>1063</t>
  </si>
  <si>
    <t>幻影黄泉教主</t>
  </si>
  <si>
    <t>27523949000000</t>
  </si>
  <si>
    <t>5504789800000</t>
  </si>
  <si>
    <t>18969600000</t>
  </si>
  <si>
    <t>10064</t>
  </si>
  <si>
    <t>1064</t>
  </si>
  <si>
    <t>幻影牛魔王</t>
  </si>
  <si>
    <t>38713184100000</t>
  </si>
  <si>
    <t>7742636820000</t>
  </si>
  <si>
    <t>19421500000</t>
  </si>
  <si>
    <t>10065</t>
  </si>
  <si>
    <t>1065</t>
  </si>
  <si>
    <t>幻影双头金刚</t>
  </si>
  <si>
    <t>10890229620000</t>
  </si>
  <si>
    <t>19836900000</t>
  </si>
  <si>
    <t>10066</t>
  </si>
  <si>
    <t>1066</t>
  </si>
  <si>
    <t>幻影双头巨人</t>
  </si>
  <si>
    <t>15317404630000</t>
  </si>
  <si>
    <t>10101118720000000000.22</t>
  </si>
  <si>
    <t>20294050000</t>
  </si>
  <si>
    <t>10067</t>
  </si>
  <si>
    <t>1067</t>
  </si>
  <si>
    <t>幻影赤月恶魔</t>
  </si>
  <si>
    <t>21544346900000</t>
  </si>
  <si>
    <t>20101118720000000000.44</t>
  </si>
  <si>
    <t>20795200000</t>
  </si>
  <si>
    <t>10068</t>
  </si>
  <si>
    <t>1068</t>
  </si>
  <si>
    <t>幻影魔龙教主</t>
  </si>
  <si>
    <t>30302710820000</t>
  </si>
  <si>
    <t>80101118720000000000.44</t>
  </si>
  <si>
    <t>21342600000</t>
  </si>
  <si>
    <t>10069</t>
  </si>
  <si>
    <t>1069</t>
  </si>
  <si>
    <t>幻影火龙神</t>
  </si>
  <si>
    <t>42621588290000</t>
  </si>
  <si>
    <t>21938500000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</si>
</sst>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tabSelected="1" topLeftCell="A55" workbookViewId="0">
      <selection activeCell="I75" sqref="I7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20" style="2" customWidth="1"/>
    <col min="7" max="7" width="18.5" style="2" customWidth="1"/>
    <col min="8" max="8" width="25.87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29</v>
      </c>
      <c r="N5" s="3" t="s">
        <v>29</v>
      </c>
      <c r="O5" s="4" t="s">
        <v>30</v>
      </c>
      <c r="P5" s="4" t="s">
        <v>30</v>
      </c>
      <c r="Q5" s="4" t="s">
        <v>26</v>
      </c>
    </row>
    <row r="6" customFormat="1" spans="3:17">
      <c r="C6" t="s">
        <v>31</v>
      </c>
      <c r="D6" t="s">
        <v>32</v>
      </c>
      <c r="E6" t="s">
        <v>33</v>
      </c>
      <c r="F6">
        <v>10</v>
      </c>
      <c r="G6">
        <v>1</v>
      </c>
      <c r="H6" s="7" t="s">
        <v>34</v>
      </c>
      <c r="I6">
        <v>0</v>
      </c>
      <c r="J6">
        <v>0</v>
      </c>
      <c r="K6">
        <v>0</v>
      </c>
      <c r="L6">
        <v>0</v>
      </c>
      <c r="M6" t="s">
        <v>31</v>
      </c>
      <c r="N6" t="s">
        <v>31</v>
      </c>
      <c r="O6" s="1"/>
      <c r="P6" s="1" t="s">
        <v>35</v>
      </c>
      <c r="Q6" s="1">
        <v>-1</v>
      </c>
    </row>
    <row r="7" ht="24" customHeight="1" spans="3:18"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0</v>
      </c>
      <c r="J7">
        <v>0</v>
      </c>
      <c r="K7">
        <v>0</v>
      </c>
      <c r="L7">
        <v>0</v>
      </c>
      <c r="M7" t="s">
        <v>34</v>
      </c>
      <c r="N7" t="s">
        <v>34</v>
      </c>
      <c r="O7"/>
      <c r="P7" t="s">
        <v>42</v>
      </c>
      <c r="Q7" s="1">
        <v>-1</v>
      </c>
      <c r="R7"/>
    </row>
    <row r="8" ht="24" customHeight="1" spans="3:18">
      <c r="C8" t="s">
        <v>43</v>
      </c>
      <c r="D8" t="s">
        <v>44</v>
      </c>
      <c r="E8" t="s">
        <v>45</v>
      </c>
      <c r="F8" t="s">
        <v>31</v>
      </c>
      <c r="G8" t="s">
        <v>46</v>
      </c>
      <c r="H8" t="s">
        <v>47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48</v>
      </c>
      <c r="O8"/>
      <c r="P8" t="s">
        <v>49</v>
      </c>
      <c r="Q8" s="1">
        <v>-1</v>
      </c>
      <c r="R8"/>
    </row>
    <row r="9" ht="24" customHeight="1" spans="3:18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0</v>
      </c>
      <c r="J9">
        <v>0</v>
      </c>
      <c r="K9">
        <v>0</v>
      </c>
      <c r="L9">
        <v>0</v>
      </c>
      <c r="M9" t="s">
        <v>56</v>
      </c>
      <c r="N9" t="s">
        <v>56</v>
      </c>
      <c r="O9"/>
      <c r="P9" t="s">
        <v>57</v>
      </c>
      <c r="Q9">
        <v>0</v>
      </c>
      <c r="R9"/>
    </row>
    <row r="10" ht="24" customHeight="1" spans="3:18">
      <c r="C10" t="s">
        <v>58</v>
      </c>
      <c r="D10" t="s">
        <v>59</v>
      </c>
      <c r="E10" t="s">
        <v>60</v>
      </c>
      <c r="F10" t="s">
        <v>34</v>
      </c>
      <c r="G10" t="s">
        <v>31</v>
      </c>
      <c r="H10" t="s">
        <v>61</v>
      </c>
      <c r="I10">
        <v>0</v>
      </c>
      <c r="J10">
        <v>0</v>
      </c>
      <c r="K10">
        <v>0</v>
      </c>
      <c r="L10">
        <v>0</v>
      </c>
      <c r="M10" t="s">
        <v>47</v>
      </c>
      <c r="N10" t="s">
        <v>47</v>
      </c>
      <c r="O10"/>
      <c r="P10" t="s">
        <v>62</v>
      </c>
      <c r="Q10">
        <v>0</v>
      </c>
      <c r="R10"/>
    </row>
    <row r="11" ht="24" customHeight="1" spans="3:18"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0</v>
      </c>
      <c r="J11">
        <v>0</v>
      </c>
      <c r="K11">
        <v>0</v>
      </c>
      <c r="L11">
        <v>0</v>
      </c>
      <c r="M11" t="s">
        <v>69</v>
      </c>
      <c r="N11" t="s">
        <v>69</v>
      </c>
      <c r="O11"/>
      <c r="P11" t="s">
        <v>70</v>
      </c>
      <c r="Q11">
        <v>0</v>
      </c>
      <c r="R11"/>
    </row>
    <row r="12" ht="24" customHeight="1" spans="3:18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>
        <v>0</v>
      </c>
      <c r="J12">
        <v>0</v>
      </c>
      <c r="K12">
        <v>0</v>
      </c>
      <c r="L12">
        <v>0</v>
      </c>
      <c r="M12" t="s">
        <v>77</v>
      </c>
      <c r="N12" t="s">
        <v>77</v>
      </c>
      <c r="O12"/>
      <c r="P12" t="s">
        <v>78</v>
      </c>
      <c r="Q12">
        <v>0</v>
      </c>
      <c r="R12"/>
    </row>
    <row r="13" ht="24" customHeight="1" spans="3:18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>
        <v>0</v>
      </c>
      <c r="J13">
        <v>0</v>
      </c>
      <c r="K13">
        <v>0</v>
      </c>
      <c r="L13">
        <v>0</v>
      </c>
      <c r="M13" t="s">
        <v>85</v>
      </c>
      <c r="N13" t="s">
        <v>85</v>
      </c>
      <c r="O13"/>
      <c r="P13" t="s">
        <v>86</v>
      </c>
      <c r="Q13">
        <v>0</v>
      </c>
      <c r="R13"/>
    </row>
    <row r="14" ht="24" customHeight="1" spans="3:18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>
        <v>0</v>
      </c>
      <c r="J14">
        <v>0</v>
      </c>
      <c r="K14">
        <v>0</v>
      </c>
      <c r="L14">
        <v>0</v>
      </c>
      <c r="M14" t="s">
        <v>93</v>
      </c>
      <c r="N14" t="s">
        <v>93</v>
      </c>
      <c r="O14"/>
      <c r="P14" t="s">
        <v>94</v>
      </c>
      <c r="Q14">
        <v>0</v>
      </c>
      <c r="R14"/>
    </row>
    <row r="15" ht="24" customHeight="1" spans="3:18"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v>0</v>
      </c>
      <c r="J15">
        <v>0</v>
      </c>
      <c r="K15">
        <v>0</v>
      </c>
      <c r="L15">
        <v>0</v>
      </c>
      <c r="M15" t="s">
        <v>101</v>
      </c>
      <c r="N15" t="s">
        <v>101</v>
      </c>
      <c r="O15"/>
      <c r="P15" t="s">
        <v>102</v>
      </c>
      <c r="Q15">
        <v>0</v>
      </c>
      <c r="R15"/>
    </row>
    <row r="16" ht="24" customHeight="1" spans="3:18"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>
        <v>0</v>
      </c>
      <c r="K16">
        <v>0</v>
      </c>
      <c r="L16">
        <v>0</v>
      </c>
      <c r="M16" t="s">
        <v>109</v>
      </c>
      <c r="N16" t="s">
        <v>109</v>
      </c>
      <c r="O16"/>
      <c r="P16" t="s">
        <v>110</v>
      </c>
      <c r="Q16">
        <v>0</v>
      </c>
      <c r="R16"/>
    </row>
    <row r="17" ht="24" customHeight="1" spans="3:18"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J17">
        <v>0</v>
      </c>
      <c r="K17">
        <v>0</v>
      </c>
      <c r="L17">
        <v>0</v>
      </c>
      <c r="M17" t="s">
        <v>117</v>
      </c>
      <c r="N17" t="s">
        <v>117</v>
      </c>
      <c r="O17"/>
      <c r="P17" t="s">
        <v>118</v>
      </c>
      <c r="Q17">
        <v>0</v>
      </c>
      <c r="R17"/>
    </row>
    <row r="18" ht="24" customHeight="1" spans="3:18"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124</v>
      </c>
      <c r="I18">
        <v>0</v>
      </c>
      <c r="J18">
        <v>0</v>
      </c>
      <c r="K18">
        <v>0</v>
      </c>
      <c r="L18">
        <v>0</v>
      </c>
      <c r="M18" t="s">
        <v>125</v>
      </c>
      <c r="N18" t="s">
        <v>125</v>
      </c>
      <c r="O18"/>
      <c r="P18" t="s">
        <v>126</v>
      </c>
      <c r="Q18">
        <v>0</v>
      </c>
      <c r="R18"/>
    </row>
    <row r="19" ht="24" customHeight="1" spans="3:18"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>
        <v>0</v>
      </c>
      <c r="J19">
        <v>0</v>
      </c>
      <c r="K19">
        <v>0</v>
      </c>
      <c r="L19">
        <v>0</v>
      </c>
      <c r="M19" t="s">
        <v>133</v>
      </c>
      <c r="N19" t="s">
        <v>133</v>
      </c>
      <c r="O19"/>
      <c r="P19" t="s">
        <v>126</v>
      </c>
      <c r="Q19">
        <v>0</v>
      </c>
      <c r="R19"/>
    </row>
    <row r="20" ht="24" customHeight="1" spans="3:18"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I20">
        <v>0</v>
      </c>
      <c r="J20">
        <v>0</v>
      </c>
      <c r="K20">
        <v>0</v>
      </c>
      <c r="L20">
        <v>0</v>
      </c>
      <c r="M20" t="s">
        <v>140</v>
      </c>
      <c r="N20" t="s">
        <v>140</v>
      </c>
      <c r="O20"/>
      <c r="P20" t="s">
        <v>126</v>
      </c>
      <c r="Q20">
        <v>0</v>
      </c>
      <c r="R20"/>
    </row>
    <row r="21" ht="24" customHeight="1" spans="3:18"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147</v>
      </c>
      <c r="N21" t="s">
        <v>147</v>
      </c>
      <c r="O21"/>
      <c r="P21" t="s">
        <v>148</v>
      </c>
      <c r="Q21">
        <v>0</v>
      </c>
      <c r="R21"/>
    </row>
    <row r="22" ht="24" customHeight="1" spans="3:18"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>
        <f t="shared" si="0"/>
        <v>2</v>
      </c>
      <c r="J22">
        <v>0</v>
      </c>
      <c r="K22">
        <v>0</v>
      </c>
      <c r="L22">
        <v>0</v>
      </c>
      <c r="M22" t="s">
        <v>155</v>
      </c>
      <c r="N22" t="s">
        <v>155</v>
      </c>
      <c r="O22"/>
      <c r="P22" t="s">
        <v>148</v>
      </c>
      <c r="Q22">
        <v>0</v>
      </c>
      <c r="R22"/>
    </row>
    <row r="23" ht="24" customHeight="1" spans="3:18"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>
        <f t="shared" si="0"/>
        <v>3</v>
      </c>
      <c r="J23">
        <v>0</v>
      </c>
      <c r="K23">
        <v>0</v>
      </c>
      <c r="L23">
        <v>0</v>
      </c>
      <c r="M23" t="s">
        <v>162</v>
      </c>
      <c r="N23" t="s">
        <v>162</v>
      </c>
      <c r="O23"/>
      <c r="P23" t="s">
        <v>148</v>
      </c>
      <c r="Q23">
        <v>0</v>
      </c>
      <c r="R23"/>
    </row>
    <row r="24" ht="24" customHeight="1" spans="3:18">
      <c r="C24" t="s">
        <v>163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>
        <f t="shared" si="0"/>
        <v>4</v>
      </c>
      <c r="J24">
        <v>0</v>
      </c>
      <c r="K24">
        <v>0</v>
      </c>
      <c r="L24">
        <v>0</v>
      </c>
      <c r="M24" t="s">
        <v>169</v>
      </c>
      <c r="N24" t="s">
        <v>169</v>
      </c>
      <c r="O24"/>
      <c r="P24" t="s">
        <v>148</v>
      </c>
      <c r="Q24">
        <v>0</v>
      </c>
      <c r="R24"/>
    </row>
    <row r="25" ht="24" customHeight="1" spans="3:18"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>
        <f t="shared" si="0"/>
        <v>5</v>
      </c>
      <c r="J25">
        <v>0</v>
      </c>
      <c r="K25">
        <v>0</v>
      </c>
      <c r="L25">
        <v>0</v>
      </c>
      <c r="M25" t="s">
        <v>176</v>
      </c>
      <c r="N25" t="s">
        <v>176</v>
      </c>
      <c r="O25"/>
      <c r="P25" t="s">
        <v>148</v>
      </c>
      <c r="Q25">
        <v>0</v>
      </c>
      <c r="R25"/>
    </row>
    <row r="26" ht="24" customHeight="1" spans="3:18"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182</v>
      </c>
      <c r="I26">
        <f t="shared" si="0"/>
        <v>6</v>
      </c>
      <c r="J26">
        <v>0</v>
      </c>
      <c r="K26">
        <v>0</v>
      </c>
      <c r="L26">
        <v>0</v>
      </c>
      <c r="M26" t="s">
        <v>183</v>
      </c>
      <c r="N26" t="s">
        <v>183</v>
      </c>
      <c r="O26"/>
      <c r="P26" t="s">
        <v>148</v>
      </c>
      <c r="Q26">
        <v>0</v>
      </c>
      <c r="R26"/>
    </row>
    <row r="27" ht="24" customHeight="1" spans="3:18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>
        <f t="shared" si="0"/>
        <v>7</v>
      </c>
      <c r="J27">
        <v>0</v>
      </c>
      <c r="K27">
        <v>0</v>
      </c>
      <c r="L27">
        <v>0</v>
      </c>
      <c r="M27" t="s">
        <v>190</v>
      </c>
      <c r="N27" t="s">
        <v>190</v>
      </c>
      <c r="O27"/>
      <c r="P27" t="s">
        <v>148</v>
      </c>
      <c r="Q27">
        <v>0</v>
      </c>
      <c r="R27"/>
    </row>
    <row r="28" ht="24" customHeight="1" spans="3:18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>
        <f t="shared" si="0"/>
        <v>8</v>
      </c>
      <c r="J28">
        <v>0</v>
      </c>
      <c r="K28">
        <v>0</v>
      </c>
      <c r="L28">
        <v>0</v>
      </c>
      <c r="M28" t="s">
        <v>197</v>
      </c>
      <c r="N28" t="s">
        <v>197</v>
      </c>
      <c r="O28"/>
      <c r="P28" t="s">
        <v>148</v>
      </c>
      <c r="Q28">
        <v>0</v>
      </c>
      <c r="R28"/>
    </row>
    <row r="29" ht="24" customHeight="1" spans="3:18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>
        <f t="shared" si="0"/>
        <v>9</v>
      </c>
      <c r="J29">
        <v>0</v>
      </c>
      <c r="K29">
        <v>0</v>
      </c>
      <c r="L29">
        <v>0</v>
      </c>
      <c r="M29" t="s">
        <v>204</v>
      </c>
      <c r="N29" t="s">
        <v>204</v>
      </c>
      <c r="O29"/>
      <c r="P29" t="s">
        <v>148</v>
      </c>
      <c r="Q29">
        <v>0</v>
      </c>
      <c r="R29"/>
    </row>
    <row r="30" ht="24" customHeight="1" spans="3:18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>
        <f t="shared" si="0"/>
        <v>10</v>
      </c>
      <c r="J30">
        <v>0</v>
      </c>
      <c r="K30">
        <v>0</v>
      </c>
      <c r="L30">
        <v>0</v>
      </c>
      <c r="M30" t="s">
        <v>211</v>
      </c>
      <c r="N30" t="s">
        <v>211</v>
      </c>
      <c r="O30"/>
      <c r="P30" t="s">
        <v>148</v>
      </c>
      <c r="Q30">
        <v>0</v>
      </c>
      <c r="R30"/>
    </row>
    <row r="31" ht="24" customHeight="1" spans="3:18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>
        <f t="shared" si="0"/>
        <v>11</v>
      </c>
      <c r="J31">
        <v>0</v>
      </c>
      <c r="K31">
        <v>0</v>
      </c>
      <c r="L31">
        <v>0</v>
      </c>
      <c r="M31" t="s">
        <v>218</v>
      </c>
      <c r="N31" t="s">
        <v>218</v>
      </c>
      <c r="O31"/>
      <c r="P31" t="s">
        <v>148</v>
      </c>
      <c r="Q31">
        <v>0</v>
      </c>
      <c r="R31"/>
    </row>
    <row r="32" ht="24" customHeight="1" spans="3:18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>
        <f t="shared" si="0"/>
        <v>12</v>
      </c>
      <c r="J32">
        <v>0</v>
      </c>
      <c r="K32">
        <v>0</v>
      </c>
      <c r="L32">
        <v>0</v>
      </c>
      <c r="M32" t="s">
        <v>225</v>
      </c>
      <c r="N32" t="s">
        <v>225</v>
      </c>
      <c r="O32"/>
      <c r="P32" t="s">
        <v>148</v>
      </c>
      <c r="Q32">
        <v>0</v>
      </c>
      <c r="R32"/>
    </row>
    <row r="33" ht="24" customHeight="1" spans="3:18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>
        <f t="shared" si="0"/>
        <v>13</v>
      </c>
      <c r="J33">
        <v>0</v>
      </c>
      <c r="K33">
        <v>0</v>
      </c>
      <c r="L33">
        <v>0</v>
      </c>
      <c r="M33" t="s">
        <v>232</v>
      </c>
      <c r="N33" t="s">
        <v>232</v>
      </c>
      <c r="O33"/>
      <c r="P33" t="s">
        <v>148</v>
      </c>
      <c r="Q33">
        <v>0</v>
      </c>
      <c r="R33"/>
    </row>
    <row r="34" ht="24" customHeight="1" spans="3:18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>
        <f t="shared" si="0"/>
        <v>14</v>
      </c>
      <c r="J34">
        <v>0</v>
      </c>
      <c r="K34">
        <v>0</v>
      </c>
      <c r="L34">
        <v>0</v>
      </c>
      <c r="M34" t="s">
        <v>239</v>
      </c>
      <c r="N34" t="s">
        <v>239</v>
      </c>
      <c r="O34"/>
      <c r="P34" t="s">
        <v>148</v>
      </c>
      <c r="Q34">
        <v>0</v>
      </c>
      <c r="R34"/>
    </row>
    <row r="35" ht="24" customHeight="1" spans="3:18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>
        <f t="shared" si="0"/>
        <v>15</v>
      </c>
      <c r="J35">
        <v>0</v>
      </c>
      <c r="K35">
        <v>0</v>
      </c>
      <c r="L35">
        <v>0</v>
      </c>
      <c r="M35" t="s">
        <v>246</v>
      </c>
      <c r="N35" t="s">
        <v>246</v>
      </c>
      <c r="O35"/>
      <c r="P35" t="s">
        <v>148</v>
      </c>
      <c r="Q35">
        <v>0</v>
      </c>
      <c r="R35"/>
    </row>
    <row r="36" ht="24" customHeight="1" spans="3:18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>
        <f t="shared" si="0"/>
        <v>16</v>
      </c>
      <c r="J36">
        <v>0</v>
      </c>
      <c r="K36">
        <v>0</v>
      </c>
      <c r="L36">
        <v>0</v>
      </c>
      <c r="M36" t="s">
        <v>253</v>
      </c>
      <c r="N36" t="s">
        <v>253</v>
      </c>
      <c r="O36"/>
      <c r="P36" t="s">
        <v>148</v>
      </c>
      <c r="Q36">
        <v>0</v>
      </c>
      <c r="R36"/>
    </row>
    <row r="37" ht="24" customHeight="1" spans="3:18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>
        <f t="shared" si="0"/>
        <v>17</v>
      </c>
      <c r="J37">
        <v>0</v>
      </c>
      <c r="K37">
        <v>0</v>
      </c>
      <c r="L37">
        <v>0</v>
      </c>
      <c r="M37" t="s">
        <v>260</v>
      </c>
      <c r="N37" t="s">
        <v>260</v>
      </c>
      <c r="O37"/>
      <c r="P37" t="s">
        <v>148</v>
      </c>
      <c r="Q37">
        <v>0</v>
      </c>
      <c r="R37"/>
    </row>
    <row r="38" ht="24" customHeight="1" spans="3:18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>
        <f t="shared" si="0"/>
        <v>18</v>
      </c>
      <c r="J38">
        <v>0</v>
      </c>
      <c r="K38">
        <v>0</v>
      </c>
      <c r="L38">
        <v>0</v>
      </c>
      <c r="M38" t="s">
        <v>267</v>
      </c>
      <c r="N38" t="s">
        <v>267</v>
      </c>
      <c r="O38"/>
      <c r="P38" t="s">
        <v>148</v>
      </c>
      <c r="Q38">
        <v>0</v>
      </c>
      <c r="R38"/>
    </row>
    <row r="39" ht="24" customHeight="1" spans="3:18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>
        <f t="shared" si="0"/>
        <v>19</v>
      </c>
      <c r="J39">
        <v>0</v>
      </c>
      <c r="K39">
        <v>0</v>
      </c>
      <c r="L39">
        <v>0</v>
      </c>
      <c r="M39" t="s">
        <v>274</v>
      </c>
      <c r="N39" t="s">
        <v>274</v>
      </c>
      <c r="O39"/>
      <c r="P39" t="s">
        <v>148</v>
      </c>
      <c r="Q39">
        <v>0</v>
      </c>
      <c r="R39"/>
    </row>
    <row r="40" ht="24" customHeight="1" spans="3:18">
      <c r="C40" t="s">
        <v>275</v>
      </c>
      <c r="D40" t="s">
        <v>276</v>
      </c>
      <c r="E40" t="s">
        <v>277</v>
      </c>
      <c r="F40">
        <v>1391250000</v>
      </c>
      <c r="G40" t="s">
        <v>278</v>
      </c>
      <c r="H40" t="s">
        <v>279</v>
      </c>
      <c r="I40">
        <f t="shared" si="0"/>
        <v>20</v>
      </c>
      <c r="J40">
        <v>0</v>
      </c>
      <c r="K40">
        <v>0</v>
      </c>
      <c r="L40">
        <v>0</v>
      </c>
      <c r="M40" t="s">
        <v>280</v>
      </c>
      <c r="N40" t="s">
        <v>280</v>
      </c>
      <c r="O40"/>
      <c r="P40" t="s">
        <v>148</v>
      </c>
      <c r="Q40">
        <v>0</v>
      </c>
      <c r="R40"/>
    </row>
    <row r="41" customFormat="1" ht="24" customHeight="1" spans="1:17">
      <c r="A41" s="2"/>
      <c r="B41" s="2"/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>
        <f>(D41-1034)*5+20</f>
        <v>25</v>
      </c>
      <c r="J41">
        <v>0</v>
      </c>
      <c r="K41">
        <v>0</v>
      </c>
      <c r="L41">
        <v>0</v>
      </c>
      <c r="M41" t="s">
        <v>287</v>
      </c>
      <c r="N41" t="s">
        <v>287</v>
      </c>
      <c r="P41" t="s">
        <v>148</v>
      </c>
      <c r="Q41">
        <v>0</v>
      </c>
    </row>
    <row r="42" customFormat="1" ht="24" customHeight="1" spans="1:17">
      <c r="A42" s="2"/>
      <c r="B42" s="2"/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294</v>
      </c>
      <c r="N42" t="s">
        <v>294</v>
      </c>
      <c r="P42" t="s">
        <v>148</v>
      </c>
      <c r="Q42">
        <v>0</v>
      </c>
    </row>
    <row r="43" customFormat="1" ht="24" customHeight="1" spans="1:17">
      <c r="A43" s="2"/>
      <c r="B43" s="2"/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  <c r="I43">
        <f t="shared" si="1"/>
        <v>32</v>
      </c>
      <c r="J43">
        <v>0</v>
      </c>
      <c r="K43">
        <v>0</v>
      </c>
      <c r="L43">
        <v>0</v>
      </c>
      <c r="M43" t="s">
        <v>301</v>
      </c>
      <c r="N43" t="s">
        <v>301</v>
      </c>
      <c r="P43" t="s">
        <v>148</v>
      </c>
      <c r="Q43">
        <v>0</v>
      </c>
    </row>
    <row r="44" customFormat="1" ht="24" customHeight="1" spans="1:17">
      <c r="A44" s="2"/>
      <c r="B44" s="2"/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  <c r="I44">
        <f t="shared" si="1"/>
        <v>36</v>
      </c>
      <c r="J44">
        <v>0</v>
      </c>
      <c r="K44">
        <v>0</v>
      </c>
      <c r="L44">
        <v>0</v>
      </c>
      <c r="M44" t="s">
        <v>308</v>
      </c>
      <c r="N44" t="s">
        <v>308</v>
      </c>
      <c r="P44" t="s">
        <v>148</v>
      </c>
      <c r="Q44">
        <v>0</v>
      </c>
    </row>
    <row r="45" customFormat="1" ht="24" customHeight="1" spans="1:17">
      <c r="A45" s="2"/>
      <c r="B45" s="2"/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  <c r="I45">
        <f t="shared" si="1"/>
        <v>40</v>
      </c>
      <c r="J45">
        <v>0</v>
      </c>
      <c r="K45">
        <v>0</v>
      </c>
      <c r="L45">
        <v>0</v>
      </c>
      <c r="M45" t="s">
        <v>315</v>
      </c>
      <c r="N45" t="s">
        <v>315</v>
      </c>
      <c r="P45" t="s">
        <v>148</v>
      </c>
      <c r="Q45">
        <v>0</v>
      </c>
    </row>
    <row r="46" customFormat="1" ht="24" customHeight="1" spans="1:19">
      <c r="A46" s="2"/>
      <c r="B46" s="2"/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>
        <f t="shared" si="1"/>
        <v>44</v>
      </c>
      <c r="J46">
        <v>0</v>
      </c>
      <c r="K46">
        <v>0</v>
      </c>
      <c r="L46">
        <v>0</v>
      </c>
      <c r="M46" t="s">
        <v>322</v>
      </c>
      <c r="N46" t="s">
        <v>322</v>
      </c>
      <c r="P46" t="s">
        <v>148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  <c r="I47">
        <f t="shared" si="1"/>
        <v>48</v>
      </c>
      <c r="J47">
        <v>0</v>
      </c>
      <c r="K47">
        <v>0</v>
      </c>
      <c r="L47">
        <v>0</v>
      </c>
      <c r="M47" t="s">
        <v>329</v>
      </c>
      <c r="N47" t="s">
        <v>329</v>
      </c>
      <c r="P47" t="s">
        <v>148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  <c r="I48">
        <f t="shared" si="1"/>
        <v>52</v>
      </c>
      <c r="J48">
        <v>0</v>
      </c>
      <c r="K48">
        <v>0</v>
      </c>
      <c r="L48">
        <v>0</v>
      </c>
      <c r="M48" t="s">
        <v>336</v>
      </c>
      <c r="N48" t="s">
        <v>336</v>
      </c>
      <c r="P48" t="s">
        <v>148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  <c r="I49">
        <f t="shared" si="1"/>
        <v>56</v>
      </c>
      <c r="J49">
        <v>0</v>
      </c>
      <c r="K49">
        <v>0</v>
      </c>
      <c r="L49">
        <v>0</v>
      </c>
      <c r="M49" t="s">
        <v>343</v>
      </c>
      <c r="N49" t="s">
        <v>343</v>
      </c>
      <c r="P49" t="s">
        <v>148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  <c r="I50">
        <f t="shared" si="1"/>
        <v>60</v>
      </c>
      <c r="J50">
        <v>0</v>
      </c>
      <c r="K50">
        <v>0</v>
      </c>
      <c r="L50">
        <v>0</v>
      </c>
      <c r="M50" t="s">
        <v>350</v>
      </c>
      <c r="N50" t="s">
        <v>350</v>
      </c>
      <c r="P50" t="s">
        <v>148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  <c r="I51">
        <v>65</v>
      </c>
      <c r="J51">
        <v>3</v>
      </c>
      <c r="K51">
        <f t="shared" ref="K51:K65" si="2">(D51-1044)*5</f>
        <v>5</v>
      </c>
      <c r="L51">
        <f t="shared" ref="L51:L65" si="3">(D51-1044)*5</f>
        <v>5</v>
      </c>
      <c r="M51" t="s">
        <v>357</v>
      </c>
      <c r="N51" t="s">
        <v>357</v>
      </c>
      <c r="P51" t="s">
        <v>148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364</v>
      </c>
      <c r="N52" t="s">
        <v>364</v>
      </c>
      <c r="P52" t="s">
        <v>148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371</v>
      </c>
      <c r="N53" t="s">
        <v>371</v>
      </c>
      <c r="P53" t="s">
        <v>148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378</v>
      </c>
      <c r="N54" t="s">
        <v>378</v>
      </c>
      <c r="P54" t="s">
        <v>148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385</v>
      </c>
      <c r="N55" t="s">
        <v>385</v>
      </c>
      <c r="P55" t="s">
        <v>148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  <c r="I56">
        <f t="shared" ref="I56:I65" si="4">(D56-1049)*5+85</f>
        <v>90</v>
      </c>
      <c r="J56">
        <f t="shared" ref="J56:J65" si="5">(D56-1049)*5+15</f>
        <v>20</v>
      </c>
      <c r="K56">
        <f t="shared" si="2"/>
        <v>30</v>
      </c>
      <c r="L56">
        <f t="shared" si="3"/>
        <v>30</v>
      </c>
      <c r="M56" t="s">
        <v>392</v>
      </c>
      <c r="N56" t="s">
        <v>392</v>
      </c>
      <c r="P56" t="s">
        <v>148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399</v>
      </c>
      <c r="N57" t="s">
        <v>399</v>
      </c>
      <c r="P57" t="s">
        <v>148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406</v>
      </c>
      <c r="N58" t="s">
        <v>406</v>
      </c>
      <c r="P58" t="s">
        <v>148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413</v>
      </c>
      <c r="N59" t="s">
        <v>413</v>
      </c>
      <c r="P59" t="s">
        <v>148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420</v>
      </c>
      <c r="N60" t="s">
        <v>420</v>
      </c>
      <c r="P60" t="s">
        <v>148</v>
      </c>
      <c r="Q60">
        <v>0</v>
      </c>
      <c r="R60" s="2"/>
      <c r="S60" s="2"/>
    </row>
    <row r="61" customFormat="1" ht="24" customHeight="1" spans="1:19">
      <c r="A61" s="2"/>
      <c r="B61" s="2"/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  <c r="I61">
        <f t="shared" si="4"/>
        <v>115</v>
      </c>
      <c r="J61">
        <f t="shared" si="5"/>
        <v>45</v>
      </c>
      <c r="K61">
        <f t="shared" si="2"/>
        <v>55</v>
      </c>
      <c r="L61">
        <f t="shared" si="3"/>
        <v>55</v>
      </c>
      <c r="M61" t="s">
        <v>427</v>
      </c>
      <c r="N61" t="s">
        <v>427</v>
      </c>
      <c r="P61" t="s">
        <v>148</v>
      </c>
      <c r="Q61">
        <v>0</v>
      </c>
      <c r="R61" s="2"/>
      <c r="S61" s="2"/>
    </row>
    <row r="62" customFormat="1" ht="24" customHeight="1" spans="1:19">
      <c r="A62" s="2"/>
      <c r="B62" s="2"/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  <c r="I62">
        <f t="shared" si="4"/>
        <v>120</v>
      </c>
      <c r="J62">
        <f t="shared" si="5"/>
        <v>50</v>
      </c>
      <c r="K62">
        <f t="shared" si="2"/>
        <v>60</v>
      </c>
      <c r="L62">
        <f t="shared" si="3"/>
        <v>60</v>
      </c>
      <c r="M62" t="s">
        <v>434</v>
      </c>
      <c r="N62" t="s">
        <v>434</v>
      </c>
      <c r="P62" t="s">
        <v>148</v>
      </c>
      <c r="Q62">
        <v>0</v>
      </c>
      <c r="R62" s="2"/>
      <c r="S62" s="2"/>
    </row>
    <row r="63" customFormat="1" ht="24" customHeight="1" spans="1:19">
      <c r="A63" s="2"/>
      <c r="B63" s="2"/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  <c r="I63">
        <f t="shared" si="4"/>
        <v>125</v>
      </c>
      <c r="J63">
        <f t="shared" si="5"/>
        <v>55</v>
      </c>
      <c r="K63">
        <f t="shared" si="2"/>
        <v>65</v>
      </c>
      <c r="L63">
        <f t="shared" si="3"/>
        <v>65</v>
      </c>
      <c r="M63" t="s">
        <v>441</v>
      </c>
      <c r="N63" t="s">
        <v>441</v>
      </c>
      <c r="P63" t="s">
        <v>148</v>
      </c>
      <c r="Q63">
        <v>0</v>
      </c>
      <c r="R63" s="2"/>
      <c r="S63" s="2"/>
    </row>
    <row r="64" customFormat="1" ht="24" customHeight="1" spans="1:19">
      <c r="A64" s="2"/>
      <c r="B64" s="2"/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  <c r="I64">
        <f t="shared" si="4"/>
        <v>130</v>
      </c>
      <c r="J64">
        <f t="shared" si="5"/>
        <v>60</v>
      </c>
      <c r="K64">
        <f t="shared" si="2"/>
        <v>70</v>
      </c>
      <c r="L64">
        <f t="shared" si="3"/>
        <v>70</v>
      </c>
      <c r="M64" t="s">
        <v>448</v>
      </c>
      <c r="N64" t="s">
        <v>448</v>
      </c>
      <c r="P64" t="s">
        <v>148</v>
      </c>
      <c r="Q64">
        <v>0</v>
      </c>
      <c r="R64" s="2"/>
      <c r="S64" s="2"/>
    </row>
    <row r="65" customFormat="1" ht="24" customHeight="1" spans="1:19">
      <c r="A65" s="2"/>
      <c r="B65" s="2"/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s="7" t="s">
        <v>454</v>
      </c>
      <c r="I65">
        <f t="shared" si="4"/>
        <v>135</v>
      </c>
      <c r="J65">
        <f t="shared" si="5"/>
        <v>65</v>
      </c>
      <c r="K65">
        <f t="shared" si="2"/>
        <v>75</v>
      </c>
      <c r="L65">
        <f t="shared" si="3"/>
        <v>75</v>
      </c>
      <c r="M65" t="s">
        <v>455</v>
      </c>
      <c r="N65" t="s">
        <v>455</v>
      </c>
      <c r="P65" t="s">
        <v>148</v>
      </c>
      <c r="Q65">
        <v>0</v>
      </c>
      <c r="R65" s="2"/>
      <c r="S65" s="2"/>
    </row>
    <row r="66" customFormat="1" ht="24" customHeight="1" spans="1:19">
      <c r="A66" s="2"/>
      <c r="B66" s="2"/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s="5">
        <f t="shared" ref="H66:H71" si="6">H65*2.2</f>
        <v>2.2e+17</v>
      </c>
      <c r="I66">
        <f t="shared" ref="I66:L66" si="7">I65+8</f>
        <v>143</v>
      </c>
      <c r="J66">
        <f t="shared" si="7"/>
        <v>73</v>
      </c>
      <c r="K66">
        <f t="shared" si="7"/>
        <v>83</v>
      </c>
      <c r="L66">
        <f t="shared" si="7"/>
        <v>83</v>
      </c>
      <c r="M66" t="s">
        <v>461</v>
      </c>
      <c r="N66" t="s">
        <v>461</v>
      </c>
      <c r="P66" t="s">
        <v>148</v>
      </c>
      <c r="Q66">
        <v>0</v>
      </c>
      <c r="R66" s="2"/>
      <c r="S66" s="2"/>
    </row>
    <row r="67" customFormat="1" ht="24" customHeight="1" spans="1:19">
      <c r="A67" s="2"/>
      <c r="B67" s="2"/>
      <c r="C67" t="s">
        <v>462</v>
      </c>
      <c r="D67" t="s">
        <v>463</v>
      </c>
      <c r="E67" t="s">
        <v>464</v>
      </c>
      <c r="F67" t="s">
        <v>465</v>
      </c>
      <c r="G67" t="s">
        <v>466</v>
      </c>
      <c r="H67" s="5">
        <f t="shared" si="6"/>
        <v>4.84e+17</v>
      </c>
      <c r="I67">
        <f t="shared" ref="I66:I71" si="8">I66+8</f>
        <v>151</v>
      </c>
      <c r="J67">
        <f t="shared" ref="J67:J75" si="9">J66+8</f>
        <v>81</v>
      </c>
      <c r="K67">
        <f t="shared" ref="K67:K71" si="10">K66+8</f>
        <v>91</v>
      </c>
      <c r="L67">
        <f t="shared" ref="L67:L71" si="11">L66+8</f>
        <v>91</v>
      </c>
      <c r="M67" t="s">
        <v>467</v>
      </c>
      <c r="N67" t="s">
        <v>467</v>
      </c>
      <c r="P67" t="s">
        <v>148</v>
      </c>
      <c r="Q67">
        <v>0</v>
      </c>
      <c r="R67" s="2"/>
      <c r="S67" s="2"/>
    </row>
    <row r="68" customFormat="1" ht="24" customHeight="1" spans="1:19">
      <c r="A68" s="2"/>
      <c r="B68" s="2"/>
      <c r="C68" t="s">
        <v>468</v>
      </c>
      <c r="D68" t="s">
        <v>469</v>
      </c>
      <c r="E68" t="s">
        <v>470</v>
      </c>
      <c r="F68" t="s">
        <v>471</v>
      </c>
      <c r="G68" t="s">
        <v>472</v>
      </c>
      <c r="H68" s="5">
        <f t="shared" si="6"/>
        <v>1.0648e+18</v>
      </c>
      <c r="I68">
        <f t="shared" si="8"/>
        <v>159</v>
      </c>
      <c r="J68">
        <f t="shared" si="9"/>
        <v>89</v>
      </c>
      <c r="K68">
        <f t="shared" si="10"/>
        <v>99</v>
      </c>
      <c r="L68">
        <f t="shared" si="11"/>
        <v>99</v>
      </c>
      <c r="M68" t="s">
        <v>473</v>
      </c>
      <c r="N68" t="s">
        <v>473</v>
      </c>
      <c r="P68" t="s">
        <v>148</v>
      </c>
      <c r="Q68">
        <v>0</v>
      </c>
      <c r="R68" s="2"/>
      <c r="S68" s="2"/>
    </row>
    <row r="69" customFormat="1" ht="24" customHeight="1" spans="1:19">
      <c r="A69" s="2"/>
      <c r="B69" s="2"/>
      <c r="C69" t="s">
        <v>474</v>
      </c>
      <c r="D69" t="s">
        <v>475</v>
      </c>
      <c r="E69" t="s">
        <v>476</v>
      </c>
      <c r="F69" t="s">
        <v>477</v>
      </c>
      <c r="G69" t="s">
        <v>478</v>
      </c>
      <c r="H69" s="5">
        <f t="shared" si="6"/>
        <v>2.34256e+18</v>
      </c>
      <c r="I69">
        <f t="shared" si="8"/>
        <v>167</v>
      </c>
      <c r="J69">
        <f t="shared" si="9"/>
        <v>97</v>
      </c>
      <c r="K69">
        <f t="shared" si="10"/>
        <v>107</v>
      </c>
      <c r="L69">
        <f t="shared" si="11"/>
        <v>107</v>
      </c>
      <c r="M69" t="s">
        <v>479</v>
      </c>
      <c r="N69" t="s">
        <v>479</v>
      </c>
      <c r="P69" t="s">
        <v>148</v>
      </c>
      <c r="Q69">
        <v>0</v>
      </c>
      <c r="R69" s="2"/>
      <c r="S69" s="2"/>
    </row>
    <row r="70" customFormat="1" ht="24" customHeight="1" spans="1:19">
      <c r="A70" s="2"/>
      <c r="B70" s="2"/>
      <c r="C70" t="s">
        <v>480</v>
      </c>
      <c r="D70" t="s">
        <v>481</v>
      </c>
      <c r="E70" t="s">
        <v>482</v>
      </c>
      <c r="F70" t="s">
        <v>483</v>
      </c>
      <c r="G70" t="s">
        <v>484</v>
      </c>
      <c r="H70" s="5">
        <f t="shared" si="6"/>
        <v>5.153632e+18</v>
      </c>
      <c r="I70">
        <f t="shared" si="8"/>
        <v>175</v>
      </c>
      <c r="J70">
        <f t="shared" si="9"/>
        <v>105</v>
      </c>
      <c r="K70">
        <f t="shared" si="10"/>
        <v>115</v>
      </c>
      <c r="L70">
        <f t="shared" si="11"/>
        <v>115</v>
      </c>
      <c r="M70" t="s">
        <v>485</v>
      </c>
      <c r="N70" t="s">
        <v>485</v>
      </c>
      <c r="P70" t="s">
        <v>148</v>
      </c>
      <c r="Q70">
        <v>0</v>
      </c>
      <c r="R70" s="2"/>
      <c r="S70" s="2"/>
    </row>
    <row r="71" customFormat="1" ht="24" customHeight="1" spans="1:19">
      <c r="A71" s="2"/>
      <c r="B71" s="2"/>
      <c r="C71" t="s">
        <v>486</v>
      </c>
      <c r="D71" t="s">
        <v>487</v>
      </c>
      <c r="E71" t="s">
        <v>488</v>
      </c>
      <c r="F71" s="5">
        <f t="shared" ref="F71:F75" si="12">F70*2</f>
        <v>77426368200000</v>
      </c>
      <c r="G71" t="s">
        <v>489</v>
      </c>
      <c r="H71" s="5">
        <f>H70*1.4</f>
        <v>7.2150848e+18</v>
      </c>
      <c r="I71">
        <f t="shared" ref="I71:I75" si="13">I70+15</f>
        <v>0</v>
      </c>
      <c r="J71">
        <f t="shared" si="9"/>
        <v>113</v>
      </c>
      <c r="K71">
        <f t="shared" ref="K71:K75" si="14">K70+15</f>
        <v>0</v>
      </c>
      <c r="L71">
        <f t="shared" ref="L71:L75" si="15">L70+15</f>
        <v>0</v>
      </c>
      <c r="M71" t="s">
        <v>490</v>
      </c>
      <c r="N71" t="s">
        <v>490</v>
      </c>
      <c r="P71" t="s">
        <v>148</v>
      </c>
      <c r="Q71">
        <v>0</v>
      </c>
      <c r="R71" s="2"/>
      <c r="S71" s="2"/>
    </row>
    <row r="72" customFormat="1" ht="24" customHeight="1" spans="1:19">
      <c r="A72" s="2"/>
      <c r="B72" s="2"/>
      <c r="C72" t="s">
        <v>491</v>
      </c>
      <c r="D72" t="s">
        <v>492</v>
      </c>
      <c r="E72" t="s">
        <v>493</v>
      </c>
      <c r="F72" s="5">
        <f t="shared" si="12"/>
        <v>154852736400000</v>
      </c>
      <c r="G72" t="s">
        <v>494</v>
      </c>
      <c r="H72" s="8" t="s">
        <v>495</v>
      </c>
      <c r="I72">
        <f t="shared" si="13"/>
        <v>0</v>
      </c>
      <c r="J72">
        <f t="shared" si="9"/>
        <v>121</v>
      </c>
      <c r="K72">
        <f t="shared" si="14"/>
        <v>0</v>
      </c>
      <c r="L72">
        <f t="shared" si="15"/>
        <v>0</v>
      </c>
      <c r="M72" t="s">
        <v>496</v>
      </c>
      <c r="N72" t="s">
        <v>496</v>
      </c>
      <c r="P72" t="s">
        <v>148</v>
      </c>
      <c r="Q72">
        <v>0</v>
      </c>
      <c r="R72" s="2"/>
      <c r="S72" s="2"/>
    </row>
    <row r="73" customFormat="1" ht="24" customHeight="1" spans="1:19">
      <c r="A73" s="2"/>
      <c r="B73" s="2"/>
      <c r="C73" t="s">
        <v>497</v>
      </c>
      <c r="D73" t="s">
        <v>498</v>
      </c>
      <c r="E73" t="s">
        <v>499</v>
      </c>
      <c r="F73" s="5">
        <f t="shared" si="12"/>
        <v>309705472800000</v>
      </c>
      <c r="G73" t="s">
        <v>500</v>
      </c>
      <c r="H73" s="8" t="s">
        <v>501</v>
      </c>
      <c r="I73">
        <f t="shared" si="13"/>
        <v>0</v>
      </c>
      <c r="J73">
        <f t="shared" si="9"/>
        <v>129</v>
      </c>
      <c r="K73">
        <f t="shared" si="14"/>
        <v>0</v>
      </c>
      <c r="L73">
        <f t="shared" si="15"/>
        <v>0</v>
      </c>
      <c r="M73" t="s">
        <v>502</v>
      </c>
      <c r="N73" t="s">
        <v>502</v>
      </c>
      <c r="P73" t="s">
        <v>148</v>
      </c>
      <c r="Q73">
        <v>0</v>
      </c>
      <c r="R73" s="2"/>
      <c r="S73" s="2"/>
    </row>
    <row r="74" customFormat="1" ht="24" customHeight="1" spans="1:19">
      <c r="A74" s="2"/>
      <c r="B74" s="2"/>
      <c r="C74" t="s">
        <v>503</v>
      </c>
      <c r="D74" t="s">
        <v>504</v>
      </c>
      <c r="E74" t="s">
        <v>505</v>
      </c>
      <c r="F74" s="5">
        <f t="shared" si="12"/>
        <v>619410945600000</v>
      </c>
      <c r="G74" t="s">
        <v>506</v>
      </c>
      <c r="H74" s="8" t="s">
        <v>507</v>
      </c>
      <c r="I74">
        <f t="shared" si="13"/>
        <v>0</v>
      </c>
      <c r="J74">
        <f t="shared" si="9"/>
        <v>137</v>
      </c>
      <c r="K74">
        <f t="shared" si="14"/>
        <v>0</v>
      </c>
      <c r="L74">
        <f t="shared" si="15"/>
        <v>0</v>
      </c>
      <c r="M74" t="s">
        <v>508</v>
      </c>
      <c r="N74" t="s">
        <v>508</v>
      </c>
      <c r="P74" t="s">
        <v>148</v>
      </c>
      <c r="Q74">
        <v>0</v>
      </c>
      <c r="R74" s="2"/>
      <c r="S74" s="2"/>
    </row>
    <row r="75" customFormat="1" ht="24" customHeight="1" spans="1:19">
      <c r="A75" s="2"/>
      <c r="B75" s="2"/>
      <c r="C75" t="s">
        <v>509</v>
      </c>
      <c r="D75" t="s">
        <v>510</v>
      </c>
      <c r="E75" t="s">
        <v>511</v>
      </c>
      <c r="F75" s="5">
        <f t="shared" si="12"/>
        <v>1238821891200000</v>
      </c>
      <c r="G75" t="s">
        <v>512</v>
      </c>
      <c r="I75">
        <f t="shared" si="13"/>
        <v>0</v>
      </c>
      <c r="J75">
        <f t="shared" si="9"/>
        <v>145</v>
      </c>
      <c r="K75">
        <f t="shared" si="14"/>
        <v>0</v>
      </c>
      <c r="L75">
        <f t="shared" si="15"/>
        <v>0</v>
      </c>
      <c r="M75" t="s">
        <v>513</v>
      </c>
      <c r="N75">
        <v>21938500000</v>
      </c>
      <c r="P75" t="s">
        <v>148</v>
      </c>
      <c r="Q75">
        <v>0</v>
      </c>
      <c r="R75" s="2"/>
      <c r="S75" s="2"/>
    </row>
  </sheetData>
  <dataValidations count="1">
    <dataValidation type="custom" allowBlank="1" showErrorMessage="1" errorTitle="拒绝重复输入" error="当前输入的内容，与本区域的其他单元格内容重复。" sqref="F5: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2024-01-19T13:05:49Z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