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<sst xmlns="http://schemas.openxmlformats.org/spreadsheetml/2006/main" count="806" uniqueCount="701">
  <si>
    <t>ID</t>
  </si>
  <si>
    <t>所属地图</t>
  </si>
  <si>
    <t>Layer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</si>
  <si>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</si>
  <si>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</si>
  <si>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</si>
  <si>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</si>
  <si>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</si>
  <si>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</si>
  <si>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</si>
  <si>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</si>
  <si>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</si>
  <si>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</si>
  <si>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Id</t>
  </si>
  <si>
    <t>MapId</t>
  </si>
  <si>
    <t>Name</t>
  </si>
  <si>
    <t>Attr</t>
  </si>
  <si>
    <t>Def</t>
  </si>
  <si>
    <t>HP</t>
  </si>
  <si>
    <t>Exp</t>
  </si>
  <si>
    <t>Gold</t>
  </si>
  <si>
    <t>int</t>
  </si>
  <si>
    <t>string</t>
  </si>
  <si>
    <t>long</t>
  </si>
  <si>
    <t>10001</t>
  </si>
  <si>
    <t>1000</t>
  </si>
  <si>
    <t>鸡</t>
  </si>
  <si>
    <t>100</t>
  </si>
  <si>
    <t>10002</t>
  </si>
  <si>
    <t>1001</t>
  </si>
  <si>
    <t>鹿</t>
  </si>
  <si>
    <t>500</t>
  </si>
  <si>
    <t>5000</t>
  </si>
  <si>
    <t>10003</t>
  </si>
  <si>
    <t>1002</t>
  </si>
  <si>
    <t>稻草人</t>
  </si>
  <si>
    <t>2000</t>
  </si>
  <si>
    <t>400</t>
  </si>
  <si>
    <t>20000</t>
  </si>
  <si>
    <t>10004</t>
  </si>
  <si>
    <t>1003</t>
  </si>
  <si>
    <t>钉耙猫</t>
  </si>
  <si>
    <t>50000</t>
  </si>
  <si>
    <t>10005</t>
  </si>
  <si>
    <t>1004</t>
  </si>
  <si>
    <t>食人花</t>
  </si>
  <si>
    <t>10000</t>
  </si>
  <si>
    <t>100000</t>
  </si>
  <si>
    <t>10006</t>
  </si>
  <si>
    <t>1005</t>
  </si>
  <si>
    <t>雪人</t>
  </si>
  <si>
    <t>14065</t>
  </si>
  <si>
    <t>2813</t>
  </si>
  <si>
    <t>140650</t>
  </si>
  <si>
    <t>30000</t>
  </si>
  <si>
    <t>10007</t>
  </si>
  <si>
    <t>1006</t>
  </si>
  <si>
    <t>山洞蝙蝠</t>
  </si>
  <si>
    <t>19783</t>
  </si>
  <si>
    <t>3956</t>
  </si>
  <si>
    <t>197830</t>
  </si>
  <si>
    <t>60000</t>
  </si>
  <si>
    <t>10008</t>
  </si>
  <si>
    <t>1007</t>
  </si>
  <si>
    <t>骷髅</t>
  </si>
  <si>
    <t>27826</t>
  </si>
  <si>
    <t>5565</t>
  </si>
  <si>
    <t>278260</t>
  </si>
  <si>
    <t>10009</t>
  </si>
  <si>
    <t>1008</t>
  </si>
  <si>
    <t>僵尸</t>
  </si>
  <si>
    <t>39137</t>
  </si>
  <si>
    <t>7827</t>
  </si>
  <si>
    <t>391370</t>
  </si>
  <si>
    <t>150000</t>
  </si>
  <si>
    <t>10010</t>
  </si>
  <si>
    <t>1009</t>
  </si>
  <si>
    <t>虎蛇</t>
  </si>
  <si>
    <t>55048</t>
  </si>
  <si>
    <t>11009</t>
  </si>
  <si>
    <t>550480</t>
  </si>
  <si>
    <t>210000</t>
  </si>
  <si>
    <t>10011</t>
  </si>
  <si>
    <t>1010</t>
  </si>
  <si>
    <t>狼</t>
  </si>
  <si>
    <t>77426</t>
  </si>
  <si>
    <t>15485</t>
  </si>
  <si>
    <t>774260</t>
  </si>
  <si>
    <t>280000</t>
  </si>
  <si>
    <t>10012</t>
  </si>
  <si>
    <t>1011</t>
  </si>
  <si>
    <t>沙虫</t>
  </si>
  <si>
    <t>108902</t>
  </si>
  <si>
    <t>21780</t>
  </si>
  <si>
    <t>1089020</t>
  </si>
  <si>
    <t>360000</t>
  </si>
  <si>
    <t>10013</t>
  </si>
  <si>
    <t>1012</t>
  </si>
  <si>
    <t>鹰</t>
  </si>
  <si>
    <t>153174</t>
  </si>
  <si>
    <t>30634</t>
  </si>
  <si>
    <t>1531740</t>
  </si>
  <si>
    <t>450000</t>
  </si>
  <si>
    <t>10014</t>
  </si>
  <si>
    <t>1013</t>
  </si>
  <si>
    <t>多角虫</t>
  </si>
  <si>
    <t>215443</t>
  </si>
  <si>
    <t>43088</t>
  </si>
  <si>
    <t>2154430</t>
  </si>
  <si>
    <t>550000</t>
  </si>
  <si>
    <t>10015</t>
  </si>
  <si>
    <t>1014</t>
  </si>
  <si>
    <t>蜈蚣</t>
  </si>
  <si>
    <t>303027</t>
  </si>
  <si>
    <t>60605</t>
  </si>
  <si>
    <t>3030270</t>
  </si>
  <si>
    <t>660000</t>
  </si>
  <si>
    <t>10016</t>
  </si>
  <si>
    <t>1015</t>
  </si>
  <si>
    <t>钳虫</t>
  </si>
  <si>
    <t>426216</t>
  </si>
  <si>
    <t>85243</t>
  </si>
  <si>
    <t>4262160</t>
  </si>
  <si>
    <t>780000</t>
  </si>
  <si>
    <t>10017</t>
  </si>
  <si>
    <t>1016</t>
  </si>
  <si>
    <t>蠕虫</t>
  </si>
  <si>
    <t>599484</t>
  </si>
  <si>
    <t>119896</t>
  </si>
  <si>
    <t>5994840</t>
  </si>
  <si>
    <t>910000</t>
  </si>
  <si>
    <t>10018</t>
  </si>
  <si>
    <t>1017</t>
  </si>
  <si>
    <t>黑野猪</t>
  </si>
  <si>
    <t>843191</t>
  </si>
  <si>
    <t>168638</t>
  </si>
  <si>
    <t>8431910</t>
  </si>
  <si>
    <t>1050000</t>
  </si>
  <si>
    <t>10019</t>
  </si>
  <si>
    <t>1018</t>
  </si>
  <si>
    <t>野猪</t>
  </si>
  <si>
    <t>1185971</t>
  </si>
  <si>
    <t>237194</t>
  </si>
  <si>
    <t>11859710</t>
  </si>
  <si>
    <t>1200000</t>
  </si>
  <si>
    <t>10020</t>
  </si>
  <si>
    <t>1019</t>
  </si>
  <si>
    <t>蝎蛇</t>
  </si>
  <si>
    <t>1668101</t>
  </si>
  <si>
    <t>333620</t>
  </si>
  <si>
    <t>16681010</t>
  </si>
  <si>
    <t>1360000</t>
  </si>
  <si>
    <t>10021</t>
  </si>
  <si>
    <t>1020</t>
  </si>
  <si>
    <t>火焰沃玛</t>
  </si>
  <si>
    <t>2346229</t>
  </si>
  <si>
    <t>469245</t>
  </si>
  <si>
    <t>23462290</t>
  </si>
  <si>
    <t>1759499</t>
  </si>
  <si>
    <t>10022</t>
  </si>
  <si>
    <t>1021</t>
  </si>
  <si>
    <t>沃玛勇士</t>
  </si>
  <si>
    <t>3300035</t>
  </si>
  <si>
    <t>660007</t>
  </si>
  <si>
    <t>33000350</t>
  </si>
  <si>
    <t>2223000</t>
  </si>
  <si>
    <t>10023</t>
  </si>
  <si>
    <t>1022</t>
  </si>
  <si>
    <t>祖玛雕像</t>
  </si>
  <si>
    <t>4641589</t>
  </si>
  <si>
    <t>928317</t>
  </si>
  <si>
    <t>46415890</t>
  </si>
  <si>
    <t>2755000</t>
  </si>
  <si>
    <t>10024</t>
  </si>
  <si>
    <t>1023</t>
  </si>
  <si>
    <t>祖玛卫士</t>
  </si>
  <si>
    <t>6528521</t>
  </si>
  <si>
    <t>1305704</t>
  </si>
  <si>
    <t>65285210</t>
  </si>
  <si>
    <t>3360000</t>
  </si>
  <si>
    <t>10025</t>
  </si>
  <si>
    <t>1024</t>
  </si>
  <si>
    <t>红野猪</t>
  </si>
  <si>
    <t>9182543</t>
  </si>
  <si>
    <t>1836508</t>
  </si>
  <si>
    <t>91825430</t>
  </si>
  <si>
    <t>4042500</t>
  </si>
  <si>
    <t>10026</t>
  </si>
  <si>
    <t>1025</t>
  </si>
  <si>
    <t>树妖</t>
  </si>
  <si>
    <t>12915497</t>
  </si>
  <si>
    <t>2583099</t>
  </si>
  <si>
    <t>129154970</t>
  </si>
  <si>
    <t>4807000</t>
  </si>
  <si>
    <t>10027</t>
  </si>
  <si>
    <t>1026</t>
  </si>
  <si>
    <t>虹魔侍卫</t>
  </si>
  <si>
    <t>18165998</t>
  </si>
  <si>
    <t>3633199</t>
  </si>
  <si>
    <t>181659980</t>
  </si>
  <si>
    <t>5657999</t>
  </si>
  <si>
    <t>10028</t>
  </si>
  <si>
    <t>1027</t>
  </si>
  <si>
    <t>剧毒僵尸</t>
  </si>
  <si>
    <t>25550971</t>
  </si>
  <si>
    <t>5110194</t>
  </si>
  <si>
    <t>255509710</t>
  </si>
  <si>
    <t>6600000</t>
  </si>
  <si>
    <t>10029</t>
  </si>
  <si>
    <t>1028</t>
  </si>
  <si>
    <t>骷髅锤兵</t>
  </si>
  <si>
    <t>35938137</t>
  </si>
  <si>
    <t>7187627</t>
  </si>
  <si>
    <t>359381370</t>
  </si>
  <si>
    <t>7637499</t>
  </si>
  <si>
    <t>10030</t>
  </si>
  <si>
    <t>1029</t>
  </si>
  <si>
    <t>牛魔将军</t>
  </si>
  <si>
    <t>50547968</t>
  </si>
  <si>
    <t>10109593</t>
  </si>
  <si>
    <t>505479680</t>
  </si>
  <si>
    <t>8775000</t>
  </si>
  <si>
    <t>10031</t>
  </si>
  <si>
    <t>1030</t>
  </si>
  <si>
    <t>钢牙蜘蛛</t>
  </si>
  <si>
    <t>71097094</t>
  </si>
  <si>
    <t>14219418</t>
  </si>
  <si>
    <t>710970940</t>
  </si>
  <si>
    <t>10017000</t>
  </si>
  <si>
    <t>10032</t>
  </si>
  <si>
    <t>1031</t>
  </si>
  <si>
    <t>天狼蜘蛛</t>
  </si>
  <si>
    <t>100000000</t>
  </si>
  <si>
    <t>20000000</t>
  </si>
  <si>
    <t>1000000000</t>
  </si>
  <si>
    <t>11368000</t>
  </si>
  <si>
    <t>10033</t>
  </si>
  <si>
    <t>1032</t>
  </si>
  <si>
    <t>血巨人</t>
  </si>
  <si>
    <t>140652724</t>
  </si>
  <si>
    <t>28130544</t>
  </si>
  <si>
    <t>1406527240</t>
  </si>
  <si>
    <t>12832500</t>
  </si>
  <si>
    <t>10034</t>
  </si>
  <si>
    <t>1033</t>
  </si>
  <si>
    <t>魔龙力士</t>
  </si>
  <si>
    <t>197831888</t>
  </si>
  <si>
    <t>39566377</t>
  </si>
  <si>
    <t>1978318880</t>
  </si>
  <si>
    <t>14415000</t>
  </si>
  <si>
    <t>10035</t>
  </si>
  <si>
    <t>1034</t>
  </si>
  <si>
    <t>火龙守护兽</t>
  </si>
  <si>
    <t>278255940</t>
  </si>
  <si>
    <t>55651188</t>
  </si>
  <si>
    <t>2782559400</t>
  </si>
  <si>
    <t>16120000</t>
  </si>
  <si>
    <t>10036</t>
  </si>
  <si>
    <t>1035</t>
  </si>
  <si>
    <t>幻影鸡</t>
  </si>
  <si>
    <t>391370000</t>
  </si>
  <si>
    <t>78274000</t>
  </si>
  <si>
    <t>3913700000</t>
  </si>
  <si>
    <t>17952000</t>
  </si>
  <si>
    <t>10037</t>
  </si>
  <si>
    <t>1036</t>
  </si>
  <si>
    <t>幻影鹿</t>
  </si>
  <si>
    <t>550470000</t>
  </si>
  <si>
    <t>110094000</t>
  </si>
  <si>
    <t>5504700000</t>
  </si>
  <si>
    <t>19915500</t>
  </si>
  <si>
    <t>10038</t>
  </si>
  <si>
    <t>1037</t>
  </si>
  <si>
    <t>幻影草人</t>
  </si>
  <si>
    <t>774260000</t>
  </si>
  <si>
    <t>154852000</t>
  </si>
  <si>
    <t>7742600000</t>
  </si>
  <si>
    <t>22015000</t>
  </si>
  <si>
    <t>10039</t>
  </si>
  <si>
    <t>1038</t>
  </si>
  <si>
    <t>幻影猫</t>
  </si>
  <si>
    <t>1089020000</t>
  </si>
  <si>
    <t>217804000</t>
  </si>
  <si>
    <t>10890200000</t>
  </si>
  <si>
    <t>24255000</t>
  </si>
  <si>
    <t>10040</t>
  </si>
  <si>
    <t>1039</t>
  </si>
  <si>
    <t>幻影花</t>
  </si>
  <si>
    <t>1531740000</t>
  </si>
  <si>
    <t>306348000</t>
  </si>
  <si>
    <t>15317400000</t>
  </si>
  <si>
    <t>26640000</t>
  </si>
  <si>
    <t>10041</t>
  </si>
  <si>
    <t>1040</t>
  </si>
  <si>
    <t>幻影雪人</t>
  </si>
  <si>
    <t>2154430000</t>
  </si>
  <si>
    <t>430886000</t>
  </si>
  <si>
    <t>21544300000</t>
  </si>
  <si>
    <t>30710000</t>
  </si>
  <si>
    <t>10042</t>
  </si>
  <si>
    <t>1041</t>
  </si>
  <si>
    <t>幻影蝙蝠</t>
  </si>
  <si>
    <t>3030270000</t>
  </si>
  <si>
    <t>606054000</t>
  </si>
  <si>
    <t>30302700000</t>
  </si>
  <si>
    <t>35088000</t>
  </si>
  <si>
    <t>10043</t>
  </si>
  <si>
    <t>1042</t>
  </si>
  <si>
    <t>幻影骷髅</t>
  </si>
  <si>
    <t>4262150000</t>
  </si>
  <si>
    <t>852430000</t>
  </si>
  <si>
    <t>42621500000</t>
  </si>
  <si>
    <t>39782999</t>
  </si>
  <si>
    <t>10044</t>
  </si>
  <si>
    <t>1043</t>
  </si>
  <si>
    <t>幻影僵尸</t>
  </si>
  <si>
    <t>5994840000</t>
  </si>
  <si>
    <t>1198968000</t>
  </si>
  <si>
    <t>59948400000</t>
  </si>
  <si>
    <t>44804000</t>
  </si>
  <si>
    <t>10045</t>
  </si>
  <si>
    <t>1044</t>
  </si>
  <si>
    <t>幻影虎蛇</t>
  </si>
  <si>
    <t>8431900000</t>
  </si>
  <si>
    <t>1686380000</t>
  </si>
  <si>
    <t>84319000000</t>
  </si>
  <si>
    <t>50160000</t>
  </si>
  <si>
    <t>10046</t>
  </si>
  <si>
    <t>1045</t>
  </si>
  <si>
    <t>幻影狼</t>
  </si>
  <si>
    <t>11859710000</t>
  </si>
  <si>
    <t>2371942000</t>
  </si>
  <si>
    <t>168638000000</t>
  </si>
  <si>
    <t>57918000</t>
  </si>
  <si>
    <t>10047</t>
  </si>
  <si>
    <t>1046</t>
  </si>
  <si>
    <t>幻影沙虫</t>
  </si>
  <si>
    <t>16681000000</t>
  </si>
  <si>
    <t>3336200000</t>
  </si>
  <si>
    <t>337276000000</t>
  </si>
  <si>
    <t>66205500</t>
  </si>
  <si>
    <t>10048</t>
  </si>
  <si>
    <t>1047</t>
  </si>
  <si>
    <t>幻影小鹰</t>
  </si>
  <si>
    <t>23462280000</t>
  </si>
  <si>
    <t>4692456000</t>
  </si>
  <si>
    <t>674552000000</t>
  </si>
  <si>
    <t>75036000</t>
  </si>
  <si>
    <t>10049</t>
  </si>
  <si>
    <t>1048</t>
  </si>
  <si>
    <t>幻影多角虫</t>
  </si>
  <si>
    <t>33000340000</t>
  </si>
  <si>
    <t>6600068000</t>
  </si>
  <si>
    <t>1349104000000</t>
  </si>
  <si>
    <t>84423000</t>
  </si>
  <si>
    <t>10050</t>
  </si>
  <si>
    <t>1049</t>
  </si>
  <si>
    <t>幻影蜈蚣</t>
  </si>
  <si>
    <t>46415880000</t>
  </si>
  <si>
    <t>9283176000</t>
  </si>
  <si>
    <t>2698208000000</t>
  </si>
  <si>
    <t>94380000</t>
  </si>
  <si>
    <t>10051</t>
  </si>
  <si>
    <t>1050</t>
  </si>
  <si>
    <t>幻影钳虫</t>
  </si>
  <si>
    <t>65285210000</t>
  </si>
  <si>
    <t>13057042000</t>
  </si>
  <si>
    <t>5396416000000</t>
  </si>
  <si>
    <t>104920499</t>
  </si>
  <si>
    <t>10052</t>
  </si>
  <si>
    <t>1051</t>
  </si>
  <si>
    <t>幻影蠕虫</t>
  </si>
  <si>
    <t>91825420000</t>
  </si>
  <si>
    <t>18365084000</t>
  </si>
  <si>
    <t>10792832000000</t>
  </si>
  <si>
    <t>116058000</t>
  </si>
  <si>
    <t>10053</t>
  </si>
  <si>
    <t>1052</t>
  </si>
  <si>
    <t>幻影黑猪</t>
  </si>
  <si>
    <t>129154960000</t>
  </si>
  <si>
    <t>25830992000</t>
  </si>
  <si>
    <t>21585664000000</t>
  </si>
  <si>
    <t>127806000</t>
  </si>
  <si>
    <t>10054</t>
  </si>
  <si>
    <t>1053</t>
  </si>
  <si>
    <t>幻影红猪</t>
  </si>
  <si>
    <t>181659970000</t>
  </si>
  <si>
    <t>36331994000</t>
  </si>
  <si>
    <t>43171328000000</t>
  </si>
  <si>
    <t>140178000</t>
  </si>
  <si>
    <t>10055</t>
  </si>
  <si>
    <t>1054</t>
  </si>
  <si>
    <t>幻影蝎蛇</t>
  </si>
  <si>
    <t>255509700000</t>
  </si>
  <si>
    <t>51101940000</t>
  </si>
  <si>
    <t>86342656000000</t>
  </si>
  <si>
    <t>153187500</t>
  </si>
  <si>
    <t>10056</t>
  </si>
  <si>
    <t>1055</t>
  </si>
  <si>
    <t>幻影火焰</t>
  </si>
  <si>
    <t>359381360000</t>
  </si>
  <si>
    <t>71876272000</t>
  </si>
  <si>
    <t>164051046400000</t>
  </si>
  <si>
    <t>156928000</t>
  </si>
  <si>
    <t>10057</t>
  </si>
  <si>
    <t>1056</t>
  </si>
  <si>
    <t>幻影勇士</t>
  </si>
  <si>
    <t>505479680000</t>
  </si>
  <si>
    <t>101095936000</t>
  </si>
  <si>
    <t>311696988100000</t>
  </si>
  <si>
    <t>160737000</t>
  </si>
  <si>
    <t>10058</t>
  </si>
  <si>
    <t>1057</t>
  </si>
  <si>
    <t>幻影雕像</t>
  </si>
  <si>
    <t>710970940000</t>
  </si>
  <si>
    <t>142194188000</t>
  </si>
  <si>
    <t>592224277500000</t>
  </si>
  <si>
    <t>164619000</t>
  </si>
  <si>
    <t>10059</t>
  </si>
  <si>
    <t>1058</t>
  </si>
  <si>
    <t>幻影卫士</t>
  </si>
  <si>
    <t>1000000000000</t>
  </si>
  <si>
    <t>200000000000</t>
  </si>
  <si>
    <t>1125226127200000</t>
  </si>
  <si>
    <t>168578500</t>
  </si>
  <si>
    <t>10060</t>
  </si>
  <si>
    <t>1059</t>
  </si>
  <si>
    <t>幻影魔猪</t>
  </si>
  <si>
    <t>1406527240000</t>
  </si>
  <si>
    <t>281305448000</t>
  </si>
  <si>
    <t>2140000000000000</t>
  </si>
  <si>
    <t>172620000</t>
  </si>
  <si>
    <t>10061</t>
  </si>
  <si>
    <t>1060</t>
  </si>
  <si>
    <t>幻影树妖</t>
  </si>
  <si>
    <t>1978318880000</t>
  </si>
  <si>
    <t>395663776000</t>
  </si>
  <si>
    <t>4700000000000000</t>
  </si>
  <si>
    <t>176748000</t>
  </si>
  <si>
    <t>10062</t>
  </si>
  <si>
    <t>1061</t>
  </si>
  <si>
    <t>幻影侍卫</t>
  </si>
  <si>
    <t>2782559400000</t>
  </si>
  <si>
    <t>556511880000</t>
  </si>
  <si>
    <t>10000000000000000</t>
  </si>
  <si>
    <t>180967000</t>
  </si>
  <si>
    <t>10063</t>
  </si>
  <si>
    <t>1062</t>
  </si>
  <si>
    <t>幻影剧毒</t>
  </si>
  <si>
    <t>3913745600000</t>
  </si>
  <si>
    <t>782749120000</t>
  </si>
  <si>
    <t>22000000000000000</t>
  </si>
  <si>
    <t>185281500</t>
  </si>
  <si>
    <t>10064</t>
  </si>
  <si>
    <t>1063</t>
  </si>
  <si>
    <t>幻影锤兵</t>
  </si>
  <si>
    <t>5504789800000</t>
  </si>
  <si>
    <t>1100000000000</t>
  </si>
  <si>
    <t>48400000000000000</t>
  </si>
  <si>
    <t>189696000</t>
  </si>
  <si>
    <t>10065</t>
  </si>
  <si>
    <t>1064</t>
  </si>
  <si>
    <t>幻影将军</t>
  </si>
  <si>
    <t>8000000000000</t>
  </si>
  <si>
    <t>1500000000000</t>
  </si>
  <si>
    <t>108400000000000000</t>
  </si>
  <si>
    <t>194215000</t>
  </si>
  <si>
    <t>10066</t>
  </si>
  <si>
    <t>1065</t>
  </si>
  <si>
    <t>幻影钢牙</t>
  </si>
  <si>
    <t>16000000000000</t>
  </si>
  <si>
    <t>2200000000000</t>
  </si>
  <si>
    <t>140000000000000000</t>
  </si>
  <si>
    <t>198369000</t>
  </si>
  <si>
    <t>10067</t>
  </si>
  <si>
    <t>1066</t>
  </si>
  <si>
    <t>幻影天狼</t>
  </si>
  <si>
    <t>32000000000000</t>
  </si>
  <si>
    <t>3000000000000</t>
  </si>
  <si>
    <t>200000000000000000</t>
  </si>
  <si>
    <t>202940500</t>
  </si>
  <si>
    <t>10068</t>
  </si>
  <si>
    <t>1067</t>
  </si>
  <si>
    <t>幻影血巨人</t>
  </si>
  <si>
    <t>64000000000000</t>
  </si>
  <si>
    <t>4300000000000</t>
  </si>
  <si>
    <t>280000000000000000</t>
  </si>
  <si>
    <t>207951999</t>
  </si>
  <si>
    <t>10069</t>
  </si>
  <si>
    <t>1068</t>
  </si>
  <si>
    <t>幻影魔龙兵</t>
  </si>
  <si>
    <t>128000000000000</t>
  </si>
  <si>
    <t>6000000000000</t>
  </si>
  <si>
    <t>400000000000000000</t>
  </si>
  <si>
    <t>213426000</t>
  </si>
  <si>
    <t>10070</t>
  </si>
  <si>
    <t>1069</t>
  </si>
  <si>
    <t>幻影火龙兽</t>
  </si>
  <si>
    <t>200000000000000</t>
  </si>
  <si>
    <t>8600000000000</t>
  </si>
  <si>
    <t>600000000000000000</t>
  </si>
  <si>
    <t>219385000</t>
  </si>
  <si>
    <t>10071</t>
  </si>
  <si>
    <t>1070</t>
  </si>
  <si>
    <t>噩梦鸡</t>
  </si>
  <si>
    <t>300000000000000</t>
  </si>
  <si>
    <t>12000000000000</t>
  </si>
  <si>
    <t>1200000000000000000</t>
  </si>
  <si>
    <t>10072</t>
  </si>
  <si>
    <t>1071</t>
  </si>
  <si>
    <t>噩梦鹿</t>
  </si>
  <si>
    <t>440000000000000</t>
  </si>
  <si>
    <t>16800000000000</t>
  </si>
  <si>
    <t>1680000000000000000</t>
  </si>
  <si>
    <t>10073</t>
  </si>
  <si>
    <t>1072</t>
  </si>
  <si>
    <t>噩梦草人</t>
  </si>
  <si>
    <t>600000000000000</t>
  </si>
  <si>
    <t>23500000000000</t>
  </si>
  <si>
    <t>2350000000000000000</t>
  </si>
  <si>
    <t>10074</t>
  </si>
  <si>
    <t>1073</t>
  </si>
  <si>
    <t>噩梦猫</t>
  </si>
  <si>
    <t>800000000000000</t>
  </si>
  <si>
    <t>32900000000000</t>
  </si>
  <si>
    <t>3290000000000000000</t>
  </si>
  <si>
    <t>10075</t>
  </si>
  <si>
    <t>1074</t>
  </si>
  <si>
    <t>噩梦花</t>
  </si>
  <si>
    <t>1000000000000000</t>
  </si>
  <si>
    <t>46000000000000</t>
  </si>
  <si>
    <t>4600000000000000000</t>
  </si>
  <si>
    <t>10076</t>
  </si>
  <si>
    <t>1075</t>
  </si>
  <si>
    <t>噩梦雪人</t>
  </si>
  <si>
    <t>2000000000000000</t>
  </si>
  <si>
    <t>78000000000000</t>
  </si>
  <si>
    <t>6000000000000000000</t>
  </si>
  <si>
    <t>10077</t>
  </si>
  <si>
    <t>1076</t>
  </si>
  <si>
    <t>噩梦蝙蝠</t>
  </si>
  <si>
    <t>4000000000000000</t>
  </si>
  <si>
    <t>100000000000000</t>
  </si>
  <si>
    <t>9000000000000000000</t>
  </si>
  <si>
    <t>10078</t>
  </si>
  <si>
    <t>1077</t>
  </si>
  <si>
    <t>噩梦骷髅</t>
  </si>
  <si>
    <t>8000000000000000</t>
  </si>
  <si>
    <t>150000000000000</t>
  </si>
  <si>
    <t>15000000000000000000</t>
  </si>
  <si>
    <t>10079</t>
  </si>
  <si>
    <t>1078</t>
  </si>
  <si>
    <t>噩梦僵尸</t>
  </si>
  <si>
    <t>16000000000000000</t>
  </si>
  <si>
    <t>250000000000000</t>
  </si>
  <si>
    <t>29000000000000000000</t>
  </si>
  <si>
    <t>10080</t>
  </si>
  <si>
    <t>1079</t>
  </si>
  <si>
    <t>噩梦虎蛇</t>
  </si>
  <si>
    <t>32000000000000000</t>
  </si>
  <si>
    <t>330000000000000</t>
  </si>
  <si>
    <t>60000000000000000000</t>
  </si>
  <si>
    <t>10081</t>
  </si>
  <si>
    <t>1080</t>
  </si>
  <si>
    <t>噩梦狼</t>
  </si>
  <si>
    <t>60000000000000000</t>
  </si>
  <si>
    <t>180000000000000000000</t>
  </si>
  <si>
    <t>10082</t>
  </si>
  <si>
    <t>1081</t>
  </si>
  <si>
    <t>噩梦沙虫</t>
  </si>
  <si>
    <t>100000000000000000</t>
  </si>
  <si>
    <t>3000000000000000</t>
  </si>
  <si>
    <t>500000000000000000000</t>
  </si>
  <si>
    <t>10083</t>
  </si>
  <si>
    <t>1082</t>
  </si>
  <si>
    <t>噩梦小鹰</t>
  </si>
  <si>
    <t>1500000000000000000000</t>
  </si>
  <si>
    <t>10084</t>
  </si>
  <si>
    <t>1083</t>
  </si>
  <si>
    <t>噩梦多角虫</t>
  </si>
  <si>
    <t>30000000000000000</t>
  </si>
  <si>
    <t>5000000000000000000000</t>
  </si>
  <si>
    <t>10085</t>
  </si>
  <si>
    <t>1084</t>
  </si>
  <si>
    <t>噩梦蜈蚣</t>
  </si>
  <si>
    <t>800000000000000000</t>
  </si>
  <si>
    <t>15000000000000000000000</t>
  </si>
  <si>
    <t>10086</t>
  </si>
  <si>
    <t>1085</t>
  </si>
  <si>
    <t>噩梦钳虫</t>
  </si>
  <si>
    <t>2400000000000000000</t>
  </si>
  <si>
    <t>300000000000000000</t>
  </si>
  <si>
    <t>45000000000000000000000</t>
  </si>
  <si>
    <t>10087</t>
  </si>
  <si>
    <t>1086</t>
  </si>
  <si>
    <t>噩梦蠕虫</t>
  </si>
  <si>
    <t>7200000000000000000</t>
  </si>
  <si>
    <t>1000000000000000000</t>
  </si>
  <si>
    <t>135000000000000000000000</t>
  </si>
  <si>
    <t>10088</t>
  </si>
  <si>
    <t>1087</t>
  </si>
  <si>
    <t>噩梦黑猪</t>
  </si>
  <si>
    <t>21600000000000000000</t>
  </si>
  <si>
    <t>3000000000000000000</t>
  </si>
  <si>
    <t>500000000000000000000000</t>
  </si>
  <si>
    <t>10089</t>
  </si>
  <si>
    <t>1088</t>
  </si>
  <si>
    <t>噩梦红猪</t>
  </si>
  <si>
    <t>10000000000000000000</t>
  </si>
  <si>
    <t>1500000000000000000000000</t>
  </si>
  <si>
    <t>10090</t>
  </si>
  <si>
    <t>1089</t>
  </si>
  <si>
    <t>噩梦蝎蛇</t>
  </si>
  <si>
    <t>30000000000000000000</t>
  </si>
  <si>
    <t>4500000000000000000000000</t>
  </si>
  <si>
    <t>10091</t>
  </si>
  <si>
    <t>1090</t>
  </si>
  <si>
    <t>噩梦火焰</t>
  </si>
  <si>
    <t>100000000000000000000</t>
  </si>
  <si>
    <t>15000000000000000000000000</t>
  </si>
  <si>
    <t>10092</t>
  </si>
  <si>
    <t>1091</t>
  </si>
  <si>
    <t>噩梦勇士</t>
  </si>
  <si>
    <t>300000000000000000000</t>
  </si>
  <si>
    <t>45000000000000000000000000</t>
  </si>
  <si>
    <t>10093</t>
  </si>
  <si>
    <t>1092</t>
  </si>
  <si>
    <t>噩梦雕像</t>
  </si>
  <si>
    <t>4500000000000000000000</t>
  </si>
  <si>
    <t>1000000000000000000000</t>
  </si>
  <si>
    <t>150000000000000000000000000</t>
  </si>
  <si>
    <t>10094</t>
  </si>
  <si>
    <t>1093</t>
  </si>
  <si>
    <t>噩梦卫士</t>
  </si>
  <si>
    <t>13500000000000000000000</t>
  </si>
  <si>
    <t>3000000000000000000000</t>
  </si>
  <si>
    <t>450000000000000000000000000</t>
  </si>
  <si>
    <t>10095</t>
  </si>
  <si>
    <t>1094</t>
  </si>
  <si>
    <t>噩梦魔猪</t>
  </si>
  <si>
    <t>40000000000000000000000</t>
  </si>
  <si>
    <t>10000000000000000000000</t>
  </si>
  <si>
    <t>1500000000000000000000000000</t>
  </si>
  <si>
    <t>10096</t>
  </si>
  <si>
    <t>1095</t>
  </si>
  <si>
    <t>噩梦树妖</t>
  </si>
  <si>
    <t>120000000000000000000000</t>
  </si>
  <si>
    <t>30000000000000000000000</t>
  </si>
  <si>
    <t>7500000000000000000000000000</t>
  </si>
  <si>
    <t>10097</t>
  </si>
  <si>
    <t>1096</t>
  </si>
  <si>
    <t>噩梦侍卫</t>
  </si>
  <si>
    <t>360000000000000000000000</t>
  </si>
  <si>
    <t>100000000000000000000000</t>
  </si>
  <si>
    <t>37500000000000000000000000000</t>
  </si>
  <si>
    <t>10098</t>
  </si>
  <si>
    <t>1097</t>
  </si>
  <si>
    <t>噩梦剧毒</t>
  </si>
  <si>
    <t>1000000000000000000000000</t>
  </si>
  <si>
    <t>300000000000000000000000</t>
  </si>
  <si>
    <t>180000000000000000000000000000</t>
  </si>
  <si>
    <t>10099</t>
  </si>
  <si>
    <t>1098</t>
  </si>
  <si>
    <t>噩梦锤兵</t>
  </si>
  <si>
    <t>3000000000000000000000000</t>
  </si>
  <si>
    <t>900000000000000000000000000000</t>
  </si>
  <si>
    <t>10100</t>
  </si>
  <si>
    <t>1099</t>
  </si>
  <si>
    <t>噩梦将军</t>
  </si>
  <si>
    <t>9000000000000000000000000</t>
  </si>
  <si>
    <t>4500000000000000000000000000000</t>
  </si>
  <si>
    <t>10101</t>
  </si>
  <si>
    <t>1100</t>
  </si>
  <si>
    <t>噩梦钢牙</t>
  </si>
  <si>
    <t>27000000000000000000000000</t>
  </si>
  <si>
    <t>10000000000000000000000000</t>
  </si>
  <si>
    <t>24000000000000000000000000000000</t>
  </si>
  <si>
    <t>10102</t>
  </si>
  <si>
    <t>1101</t>
  </si>
  <si>
    <t>噩梦天狼</t>
  </si>
  <si>
    <t>81000000000000000000000000</t>
  </si>
  <si>
    <t>30000000000000000000000000</t>
  </si>
  <si>
    <t>120000000000000000000000000000000</t>
  </si>
  <si>
    <t>10103</t>
  </si>
  <si>
    <t>1102</t>
  </si>
  <si>
    <t>噩梦血巨人</t>
  </si>
  <si>
    <t>240000000000000000000000000</t>
  </si>
  <si>
    <t>100000000000000000000000000</t>
  </si>
  <si>
    <t>600000000000000000000000000000000</t>
  </si>
  <si>
    <t>10104</t>
  </si>
  <si>
    <t>1103</t>
  </si>
  <si>
    <t>噩梦魔龙兵</t>
  </si>
  <si>
    <t>720000000000000000000000000</t>
  </si>
  <si>
    <t>300000000000000000000000000</t>
  </si>
  <si>
    <t>3000000000000000000000000000000000</t>
  </si>
  <si>
    <t>10105</t>
  </si>
  <si>
    <t>1104</t>
  </si>
  <si>
    <t>噩梦火龙兽</t>
  </si>
  <si>
    <t>2100000000000000000000000000</t>
  </si>
  <si>
    <t>1000000000000000000000000000</t>
  </si>
  <si>
    <t>15000000000000000000000000000000000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</si>
</sst>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0"/>
  <sheetViews>
    <sheetView tabSelected="1" topLeftCell="A91" workbookViewId="0">
      <selection activeCell="B113" sqref="B113"/>
    </sheetView>
  </sheetViews>
  <sheetFormatPr defaultColWidth="9" defaultRowHeight="18" customHeight="1"/>
  <cols>
    <col min="1" max="1" width="6.875" style="2" customWidth="1"/>
    <col min="2" max="2" width="9" style="2"/>
    <col min="3" max="3" width="9.875" style="1" customWidth="1"/>
    <col min="4" max="5" width="11.125" style="1" customWidth="1"/>
    <col min="6" max="6" width="12.125" style="1" customWidth="1"/>
    <col min="7" max="7" width="23.375" style="2" customWidth="1"/>
    <col min="8" max="8" width="24.875" style="2" customWidth="1"/>
    <col min="9" max="9" width="24.625" style="2" customWidth="1"/>
    <col min="10" max="10" width="15.875" style="2" customWidth="1"/>
    <col min="11" max="13" width="12.125" style="2" customWidth="1"/>
    <col min="14" max="14" width="16.375" style="2" customWidth="1"/>
    <col min="15" max="15" width="13" style="2" customWidth="1"/>
    <col min="16" max="16" width="11.125" style="1"/>
    <col min="17" max="17" width="9" style="1"/>
    <col min="18" max="18" width="13.625" style="2" customWidth="1"/>
    <col min="19" max="19" width="8.125" style="2" customWidth="1"/>
    <col min="20" max="20" width="9.625" style="2" customWidth="1"/>
    <col min="21" max="16384" width="9" style="2"/>
  </cols>
  <sheetData>
    <row r="1" s="1" customFormat="1" customHeight="1" spans="1:20">
      <c r="A1" s="2"/>
      <c r="B1" s="2"/>
      <c r="G1" s="2"/>
      <c r="H1" s="2"/>
      <c r="I1" s="2"/>
      <c r="J1" s="2"/>
      <c r="K1" s="2"/>
      <c r="L1" s="2"/>
      <c r="M1" s="2"/>
      <c r="N1" s="2"/>
      <c r="O1" s="2"/>
      <c r="R1" s="2"/>
      <c r="S1" s="2"/>
      <c r="T1" s="2"/>
    </row>
    <row r="2" s="1" customFormat="1" customHeight="1" spans="1:20">
      <c r="A2" s="2"/>
      <c r="B2" s="2"/>
      <c r="G2" s="2"/>
      <c r="H2" s="2"/>
      <c r="I2" s="2"/>
      <c r="J2" s="2"/>
      <c r="K2" s="2"/>
      <c r="L2" s="2"/>
      <c r="M2" s="2"/>
      <c r="N2" s="2"/>
      <c r="O2" s="2"/>
      <c r="R2" s="2"/>
      <c r="S2" s="2"/>
      <c r="T2" s="2"/>
    </row>
    <row r="3" s="1" customFormat="1" customHeight="1" spans="1:20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R3" s="2"/>
      <c r="S3" s="2"/>
      <c r="T3" s="2"/>
    </row>
    <row r="4" s="1" customFormat="1" customHeight="1" spans="1:20">
      <c r="A4" s="2"/>
      <c r="B4" s="2"/>
      <c r="C4" s="3" t="s">
        <v>13</v>
      </c>
      <c r="D4" s="3" t="s">
        <v>14</v>
      </c>
      <c r="E4" s="3" t="s">
        <v>2</v>
      </c>
      <c r="F4" s="3" t="s">
        <v>15</v>
      </c>
      <c r="G4" s="3" t="s">
        <v>16</v>
      </c>
      <c r="H4" s="3" t="s">
        <v>17</v>
      </c>
      <c r="I4" s="3" t="s">
        <v>18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19</v>
      </c>
      <c r="O4" s="3" t="s">
        <v>20</v>
      </c>
      <c r="R4" s="2"/>
      <c r="S4" s="2"/>
      <c r="T4" s="2"/>
    </row>
    <row r="5" s="1" customFormat="1" customHeight="1" spans="1:20">
      <c r="A5" s="2"/>
      <c r="B5" s="2"/>
      <c r="C5" s="3" t="s">
        <v>21</v>
      </c>
      <c r="D5" s="3" t="s">
        <v>21</v>
      </c>
      <c r="E5" s="3" t="s">
        <v>21</v>
      </c>
      <c r="F5" s="3" t="s">
        <v>22</v>
      </c>
      <c r="G5" s="3" t="s">
        <v>22</v>
      </c>
      <c r="H5" s="3" t="s">
        <v>22</v>
      </c>
      <c r="I5" s="3" t="s">
        <v>22</v>
      </c>
      <c r="J5" s="3" t="s">
        <v>21</v>
      </c>
      <c r="K5" s="3" t="s">
        <v>21</v>
      </c>
      <c r="L5" s="3" t="s">
        <v>21</v>
      </c>
      <c r="M5" s="3" t="s">
        <v>21</v>
      </c>
      <c r="N5" s="3" t="s">
        <v>23</v>
      </c>
      <c r="O5" s="3" t="s">
        <v>23</v>
      </c>
      <c r="R5" s="2"/>
      <c r="S5" s="2"/>
      <c r="T5" s="2"/>
    </row>
    <row r="6" customHeight="1" spans="3:15">
      <c r="C6" s="1" t="s">
        <v>24</v>
      </c>
      <c r="D6" s="1" t="s">
        <v>25</v>
      </c>
      <c r="E6" s="1">
        <v>1</v>
      </c>
      <c r="F6" s="1" t="s">
        <v>26</v>
      </c>
      <c r="G6" s="1">
        <v>5</v>
      </c>
      <c r="H6" s="1">
        <v>2</v>
      </c>
      <c r="I6" s="1">
        <v>1000</v>
      </c>
      <c r="J6" s="1">
        <v>0</v>
      </c>
      <c r="K6" s="1">
        <v>0</v>
      </c>
      <c r="L6" s="1">
        <v>0</v>
      </c>
      <c r="M6" s="1">
        <v>0</v>
      </c>
      <c r="N6" s="1" t="s">
        <v>27</v>
      </c>
      <c r="O6" s="1" t="s">
        <v>27</v>
      </c>
    </row>
    <row r="7" customHeight="1" spans="3:15">
      <c r="C7" s="1" t="s">
        <v>28</v>
      </c>
      <c r="D7" s="1" t="s">
        <v>29</v>
      </c>
      <c r="E7" s="1">
        <v>1</v>
      </c>
      <c r="F7" s="1" t="s">
        <v>30</v>
      </c>
      <c r="G7" s="1" t="s">
        <v>31</v>
      </c>
      <c r="H7" s="1" t="s">
        <v>27</v>
      </c>
      <c r="I7" s="1" t="s">
        <v>32</v>
      </c>
      <c r="J7" s="1">
        <v>0</v>
      </c>
      <c r="K7" s="1">
        <v>0</v>
      </c>
      <c r="L7" s="1">
        <v>0</v>
      </c>
      <c r="M7" s="1">
        <v>0</v>
      </c>
      <c r="N7" s="1" t="s">
        <v>31</v>
      </c>
      <c r="O7" s="1" t="s">
        <v>31</v>
      </c>
    </row>
    <row r="8" customHeight="1" spans="3:15">
      <c r="C8" s="1" t="s">
        <v>33</v>
      </c>
      <c r="D8" s="1" t="s">
        <v>34</v>
      </c>
      <c r="E8" s="1">
        <v>1</v>
      </c>
      <c r="F8" s="1" t="s">
        <v>35</v>
      </c>
      <c r="G8" s="1" t="s">
        <v>36</v>
      </c>
      <c r="H8" s="1" t="s">
        <v>37</v>
      </c>
      <c r="I8" s="1" t="s">
        <v>38</v>
      </c>
      <c r="J8" s="1">
        <v>0</v>
      </c>
      <c r="K8" s="1">
        <v>0</v>
      </c>
      <c r="L8" s="1">
        <v>0</v>
      </c>
      <c r="M8" s="1">
        <v>0</v>
      </c>
      <c r="N8" s="1" t="s">
        <v>36</v>
      </c>
      <c r="O8" s="1" t="s">
        <v>36</v>
      </c>
    </row>
    <row r="9" customHeight="1" spans="3:15">
      <c r="C9" s="1" t="s">
        <v>39</v>
      </c>
      <c r="D9" s="1" t="s">
        <v>40</v>
      </c>
      <c r="E9" s="1">
        <v>1</v>
      </c>
      <c r="F9" s="1" t="s">
        <v>41</v>
      </c>
      <c r="G9" s="1" t="s">
        <v>32</v>
      </c>
      <c r="H9" s="1" t="s">
        <v>25</v>
      </c>
      <c r="I9" s="1" t="s">
        <v>42</v>
      </c>
      <c r="J9" s="1">
        <v>0</v>
      </c>
      <c r="K9" s="1">
        <v>0</v>
      </c>
      <c r="L9" s="1">
        <v>0</v>
      </c>
      <c r="M9" s="1">
        <v>0</v>
      </c>
      <c r="N9" s="1" t="s">
        <v>32</v>
      </c>
      <c r="O9" s="1" t="s">
        <v>32</v>
      </c>
    </row>
    <row r="10" customHeight="1" spans="3:15">
      <c r="C10" s="1" t="s">
        <v>43</v>
      </c>
      <c r="D10" s="1" t="s">
        <v>44</v>
      </c>
      <c r="E10" s="1">
        <v>1</v>
      </c>
      <c r="F10" s="1" t="s">
        <v>45</v>
      </c>
      <c r="G10" s="1" t="s">
        <v>46</v>
      </c>
      <c r="H10" s="1" t="s">
        <v>36</v>
      </c>
      <c r="I10" s="1" t="s">
        <v>47</v>
      </c>
      <c r="J10" s="1">
        <v>0</v>
      </c>
      <c r="K10" s="1">
        <v>0</v>
      </c>
      <c r="L10" s="1">
        <v>0</v>
      </c>
      <c r="M10" s="1">
        <v>0</v>
      </c>
      <c r="N10" s="1" t="s">
        <v>46</v>
      </c>
      <c r="O10" s="1" t="s">
        <v>46</v>
      </c>
    </row>
    <row r="11" customHeight="1" spans="3:15">
      <c r="C11" s="1" t="s">
        <v>48</v>
      </c>
      <c r="D11" s="1" t="s">
        <v>49</v>
      </c>
      <c r="E11" s="1">
        <v>1</v>
      </c>
      <c r="F11" s="1" t="s">
        <v>50</v>
      </c>
      <c r="G11" s="1" t="s">
        <v>51</v>
      </c>
      <c r="H11" s="1" t="s">
        <v>52</v>
      </c>
      <c r="I11" s="1" t="s">
        <v>53</v>
      </c>
      <c r="J11" s="1">
        <v>0</v>
      </c>
      <c r="K11" s="1">
        <v>0</v>
      </c>
      <c r="L11" s="1">
        <v>0</v>
      </c>
      <c r="M11" s="1">
        <v>0</v>
      </c>
      <c r="N11" s="1" t="s">
        <v>54</v>
      </c>
      <c r="O11" s="1" t="s">
        <v>54</v>
      </c>
    </row>
    <row r="12" customHeight="1" spans="3:15">
      <c r="C12" s="1" t="s">
        <v>55</v>
      </c>
      <c r="D12" s="1" t="s">
        <v>56</v>
      </c>
      <c r="E12" s="1">
        <v>1</v>
      </c>
      <c r="F12" s="1" t="s">
        <v>57</v>
      </c>
      <c r="G12" s="1" t="s">
        <v>58</v>
      </c>
      <c r="H12" s="1" t="s">
        <v>59</v>
      </c>
      <c r="I12" s="1" t="s">
        <v>60</v>
      </c>
      <c r="J12" s="1">
        <v>0</v>
      </c>
      <c r="K12" s="1">
        <v>0</v>
      </c>
      <c r="L12" s="1">
        <v>0</v>
      </c>
      <c r="M12" s="1">
        <v>0</v>
      </c>
      <c r="N12" s="1" t="s">
        <v>61</v>
      </c>
      <c r="O12" s="1" t="s">
        <v>61</v>
      </c>
    </row>
    <row r="13" customHeight="1" spans="3:15">
      <c r="C13" s="1" t="s">
        <v>62</v>
      </c>
      <c r="D13" s="1" t="s">
        <v>63</v>
      </c>
      <c r="E13" s="1">
        <v>1</v>
      </c>
      <c r="F13" s="1" t="s">
        <v>64</v>
      </c>
      <c r="G13" s="1" t="s">
        <v>65</v>
      </c>
      <c r="H13" s="1" t="s">
        <v>66</v>
      </c>
      <c r="I13" s="1" t="s">
        <v>67</v>
      </c>
      <c r="J13" s="1">
        <v>0</v>
      </c>
      <c r="K13" s="1">
        <v>0</v>
      </c>
      <c r="L13" s="1">
        <v>0</v>
      </c>
      <c r="M13" s="1">
        <v>0</v>
      </c>
      <c r="N13" s="1" t="s">
        <v>47</v>
      </c>
      <c r="O13" s="1" t="s">
        <v>47</v>
      </c>
    </row>
    <row r="14" customHeight="1" spans="3:15">
      <c r="C14" s="1" t="s">
        <v>68</v>
      </c>
      <c r="D14" s="1" t="s">
        <v>69</v>
      </c>
      <c r="E14" s="1">
        <v>1</v>
      </c>
      <c r="F14" s="1" t="s">
        <v>70</v>
      </c>
      <c r="G14" s="1" t="s">
        <v>71</v>
      </c>
      <c r="H14" s="1" t="s">
        <v>72</v>
      </c>
      <c r="I14" s="1" t="s">
        <v>73</v>
      </c>
      <c r="J14" s="1">
        <v>0</v>
      </c>
      <c r="K14" s="1">
        <v>0</v>
      </c>
      <c r="L14" s="1">
        <v>0</v>
      </c>
      <c r="M14" s="1">
        <v>0</v>
      </c>
      <c r="N14" s="1" t="s">
        <v>74</v>
      </c>
      <c r="O14" s="1" t="s">
        <v>74</v>
      </c>
    </row>
    <row r="15" customHeight="1" spans="3:15">
      <c r="C15" s="1" t="s">
        <v>75</v>
      </c>
      <c r="D15" s="1" t="s">
        <v>76</v>
      </c>
      <c r="E15" s="1">
        <v>1</v>
      </c>
      <c r="F15" s="1" t="s">
        <v>77</v>
      </c>
      <c r="G15" s="1" t="s">
        <v>78</v>
      </c>
      <c r="H15" s="1" t="s">
        <v>79</v>
      </c>
      <c r="I15" s="1" t="s">
        <v>80</v>
      </c>
      <c r="J15" s="1">
        <v>0</v>
      </c>
      <c r="K15" s="1">
        <v>0</v>
      </c>
      <c r="L15" s="1">
        <v>0</v>
      </c>
      <c r="M15" s="1">
        <v>0</v>
      </c>
      <c r="N15" s="1" t="s">
        <v>81</v>
      </c>
      <c r="O15" s="1" t="s">
        <v>81</v>
      </c>
    </row>
    <row r="16" customHeight="1" spans="3:15">
      <c r="C16" s="1" t="s">
        <v>82</v>
      </c>
      <c r="D16" s="1" t="s">
        <v>83</v>
      </c>
      <c r="E16" s="1">
        <v>1</v>
      </c>
      <c r="F16" s="1" t="s">
        <v>84</v>
      </c>
      <c r="G16" s="1" t="s">
        <v>85</v>
      </c>
      <c r="H16" s="1" t="s">
        <v>86</v>
      </c>
      <c r="I16" s="1" t="s">
        <v>87</v>
      </c>
      <c r="J16" s="1">
        <v>0</v>
      </c>
      <c r="K16" s="1">
        <v>0</v>
      </c>
      <c r="L16" s="1">
        <v>0</v>
      </c>
      <c r="M16" s="1">
        <v>0</v>
      </c>
      <c r="N16" s="1" t="s">
        <v>88</v>
      </c>
      <c r="O16" s="1" t="s">
        <v>88</v>
      </c>
    </row>
    <row r="17" customHeight="1" spans="3:15">
      <c r="C17" s="1" t="s">
        <v>89</v>
      </c>
      <c r="D17" s="1" t="s">
        <v>90</v>
      </c>
      <c r="E17" s="1">
        <v>1</v>
      </c>
      <c r="F17" s="1" t="s">
        <v>91</v>
      </c>
      <c r="G17" s="1" t="s">
        <v>92</v>
      </c>
      <c r="H17" s="1" t="s">
        <v>93</v>
      </c>
      <c r="I17" s="1" t="s">
        <v>94</v>
      </c>
      <c r="J17" s="1">
        <v>0</v>
      </c>
      <c r="K17" s="1">
        <v>0</v>
      </c>
      <c r="L17" s="1">
        <v>0</v>
      </c>
      <c r="M17" s="1">
        <v>0</v>
      </c>
      <c r="N17" s="1" t="s">
        <v>95</v>
      </c>
      <c r="O17" s="1" t="s">
        <v>95</v>
      </c>
    </row>
    <row r="18" customHeight="1" spans="3:15">
      <c r="C18" s="1" t="s">
        <v>96</v>
      </c>
      <c r="D18" s="1" t="s">
        <v>97</v>
      </c>
      <c r="E18" s="1">
        <v>1</v>
      </c>
      <c r="F18" s="1" t="s">
        <v>98</v>
      </c>
      <c r="G18" s="1" t="s">
        <v>99</v>
      </c>
      <c r="H18" s="1" t="s">
        <v>100</v>
      </c>
      <c r="I18" s="1" t="s">
        <v>101</v>
      </c>
      <c r="J18" s="1">
        <v>0</v>
      </c>
      <c r="K18" s="1">
        <v>0</v>
      </c>
      <c r="L18" s="1">
        <v>0</v>
      </c>
      <c r="M18" s="1">
        <v>0</v>
      </c>
      <c r="N18" s="1" t="s">
        <v>102</v>
      </c>
      <c r="O18" s="1" t="s">
        <v>102</v>
      </c>
    </row>
    <row r="19" customHeight="1" spans="3:15">
      <c r="C19" s="1" t="s">
        <v>103</v>
      </c>
      <c r="D19" s="1" t="s">
        <v>104</v>
      </c>
      <c r="E19" s="1">
        <v>1</v>
      </c>
      <c r="F19" s="1" t="s">
        <v>105</v>
      </c>
      <c r="G19" s="1" t="s">
        <v>106</v>
      </c>
      <c r="H19" s="1" t="s">
        <v>107</v>
      </c>
      <c r="I19" s="1" t="s">
        <v>108</v>
      </c>
      <c r="J19" s="1">
        <v>0</v>
      </c>
      <c r="K19" s="1">
        <v>0</v>
      </c>
      <c r="L19" s="1">
        <v>0</v>
      </c>
      <c r="M19" s="1">
        <v>0</v>
      </c>
      <c r="N19" s="1" t="s">
        <v>109</v>
      </c>
      <c r="O19" s="1" t="s">
        <v>109</v>
      </c>
    </row>
    <row r="20" customHeight="1" spans="3:15">
      <c r="C20" s="1" t="s">
        <v>110</v>
      </c>
      <c r="D20" s="1" t="s">
        <v>111</v>
      </c>
      <c r="E20" s="1">
        <v>1</v>
      </c>
      <c r="F20" s="1" t="s">
        <v>112</v>
      </c>
      <c r="G20" s="1" t="s">
        <v>113</v>
      </c>
      <c r="H20" s="1" t="s">
        <v>114</v>
      </c>
      <c r="I20" s="1" t="s">
        <v>115</v>
      </c>
      <c r="J20" s="1">
        <v>0</v>
      </c>
      <c r="K20" s="1">
        <v>0</v>
      </c>
      <c r="L20" s="1">
        <v>0</v>
      </c>
      <c r="M20" s="1">
        <v>0</v>
      </c>
      <c r="N20" s="1" t="s">
        <v>116</v>
      </c>
      <c r="O20" s="1" t="s">
        <v>116</v>
      </c>
    </row>
    <row r="21" customHeight="1" spans="3:15">
      <c r="C21" s="1" t="s">
        <v>117</v>
      </c>
      <c r="D21" s="1" t="s">
        <v>118</v>
      </c>
      <c r="E21" s="1">
        <v>1</v>
      </c>
      <c r="F21" s="1" t="s">
        <v>119</v>
      </c>
      <c r="G21" s="1" t="s">
        <v>120</v>
      </c>
      <c r="H21" s="1" t="s">
        <v>121</v>
      </c>
      <c r="I21" s="1" t="s">
        <v>122</v>
      </c>
      <c r="J21" s="1">
        <f t="shared" ref="J21:J66" si="0">(D21-1014)*3</f>
        <v>3</v>
      </c>
      <c r="K21" s="1">
        <v>0</v>
      </c>
      <c r="L21" s="1">
        <v>0</v>
      </c>
      <c r="M21" s="1">
        <v>0</v>
      </c>
      <c r="N21" s="1" t="s">
        <v>123</v>
      </c>
      <c r="O21" s="1" t="s">
        <v>123</v>
      </c>
    </row>
    <row r="22" customHeight="1" spans="3:15">
      <c r="C22" s="1" t="s">
        <v>124</v>
      </c>
      <c r="D22" s="1" t="s">
        <v>125</v>
      </c>
      <c r="E22" s="1">
        <v>1</v>
      </c>
      <c r="F22" s="1" t="s">
        <v>126</v>
      </c>
      <c r="G22" s="1" t="s">
        <v>127</v>
      </c>
      <c r="H22" s="1" t="s">
        <v>128</v>
      </c>
      <c r="I22" s="1" t="s">
        <v>129</v>
      </c>
      <c r="J22" s="1">
        <f t="shared" si="0"/>
        <v>6</v>
      </c>
      <c r="K22" s="1">
        <v>0</v>
      </c>
      <c r="L22" s="1">
        <v>0</v>
      </c>
      <c r="M22" s="1">
        <v>0</v>
      </c>
      <c r="N22" s="1" t="s">
        <v>130</v>
      </c>
      <c r="O22" s="1" t="s">
        <v>130</v>
      </c>
    </row>
    <row r="23" customHeight="1" spans="3:15">
      <c r="C23" s="1" t="s">
        <v>131</v>
      </c>
      <c r="D23" s="1" t="s">
        <v>132</v>
      </c>
      <c r="E23" s="1">
        <v>1</v>
      </c>
      <c r="F23" s="1" t="s">
        <v>133</v>
      </c>
      <c r="G23" s="1" t="s">
        <v>134</v>
      </c>
      <c r="H23" s="1" t="s">
        <v>135</v>
      </c>
      <c r="I23" s="1" t="s">
        <v>136</v>
      </c>
      <c r="J23" s="1">
        <f t="shared" si="0"/>
        <v>9</v>
      </c>
      <c r="K23" s="1">
        <v>0</v>
      </c>
      <c r="L23" s="1">
        <v>0</v>
      </c>
      <c r="M23" s="1">
        <v>0</v>
      </c>
      <c r="N23" s="1" t="s">
        <v>137</v>
      </c>
      <c r="O23" s="1" t="s">
        <v>137</v>
      </c>
    </row>
    <row r="24" customHeight="1" spans="3:15">
      <c r="C24" s="1" t="s">
        <v>138</v>
      </c>
      <c r="D24" s="1" t="s">
        <v>139</v>
      </c>
      <c r="E24" s="1">
        <v>1</v>
      </c>
      <c r="F24" s="1" t="s">
        <v>140</v>
      </c>
      <c r="G24" s="1" t="s">
        <v>141</v>
      </c>
      <c r="H24" s="1" t="s">
        <v>142</v>
      </c>
      <c r="I24" s="1" t="s">
        <v>143</v>
      </c>
      <c r="J24" s="1">
        <f t="shared" si="0"/>
        <v>12</v>
      </c>
      <c r="K24" s="1">
        <v>0</v>
      </c>
      <c r="L24" s="1">
        <v>0</v>
      </c>
      <c r="M24" s="1">
        <v>0</v>
      </c>
      <c r="N24" s="1" t="s">
        <v>144</v>
      </c>
      <c r="O24" s="1" t="s">
        <v>144</v>
      </c>
    </row>
    <row r="25" customHeight="1" spans="3:15">
      <c r="C25" s="1" t="s">
        <v>145</v>
      </c>
      <c r="D25" s="1" t="s">
        <v>146</v>
      </c>
      <c r="E25" s="1">
        <v>1</v>
      </c>
      <c r="F25" s="1" t="s">
        <v>147</v>
      </c>
      <c r="G25" s="1" t="s">
        <v>148</v>
      </c>
      <c r="H25" s="1" t="s">
        <v>149</v>
      </c>
      <c r="I25" s="1" t="s">
        <v>150</v>
      </c>
      <c r="J25" s="1">
        <f t="shared" si="0"/>
        <v>15</v>
      </c>
      <c r="K25" s="1">
        <v>0</v>
      </c>
      <c r="L25" s="1">
        <v>0</v>
      </c>
      <c r="M25" s="1">
        <v>0</v>
      </c>
      <c r="N25" s="1" t="s">
        <v>151</v>
      </c>
      <c r="O25" s="1" t="s">
        <v>151</v>
      </c>
    </row>
    <row r="26" customHeight="1" spans="3:15">
      <c r="C26" s="1" t="s">
        <v>152</v>
      </c>
      <c r="D26" s="1" t="s">
        <v>153</v>
      </c>
      <c r="E26" s="1">
        <v>1</v>
      </c>
      <c r="F26" s="1" t="s">
        <v>154</v>
      </c>
      <c r="G26" s="1" t="s">
        <v>155</v>
      </c>
      <c r="H26" s="1" t="s">
        <v>156</v>
      </c>
      <c r="I26" s="1" t="s">
        <v>157</v>
      </c>
      <c r="J26" s="1">
        <f t="shared" si="0"/>
        <v>18</v>
      </c>
      <c r="K26" s="1">
        <v>0</v>
      </c>
      <c r="L26" s="1">
        <v>0</v>
      </c>
      <c r="M26" s="1">
        <v>0</v>
      </c>
      <c r="N26" s="1" t="s">
        <v>158</v>
      </c>
      <c r="O26" s="1" t="s">
        <v>158</v>
      </c>
    </row>
    <row r="27" customHeight="1" spans="3:15">
      <c r="C27" s="1" t="s">
        <v>159</v>
      </c>
      <c r="D27" s="1" t="s">
        <v>160</v>
      </c>
      <c r="E27" s="1">
        <v>1</v>
      </c>
      <c r="F27" s="1" t="s">
        <v>161</v>
      </c>
      <c r="G27" s="1" t="s">
        <v>162</v>
      </c>
      <c r="H27" s="1" t="s">
        <v>163</v>
      </c>
      <c r="I27" s="1" t="s">
        <v>164</v>
      </c>
      <c r="J27" s="1">
        <f t="shared" si="0"/>
        <v>21</v>
      </c>
      <c r="K27" s="1">
        <v>0</v>
      </c>
      <c r="L27" s="1">
        <v>0</v>
      </c>
      <c r="M27" s="1">
        <v>0</v>
      </c>
      <c r="N27" s="1" t="s">
        <v>165</v>
      </c>
      <c r="O27" s="1" t="s">
        <v>165</v>
      </c>
    </row>
    <row r="28" customHeight="1" spans="3:15">
      <c r="C28" s="1" t="s">
        <v>166</v>
      </c>
      <c r="D28" s="1" t="s">
        <v>167</v>
      </c>
      <c r="E28" s="1">
        <v>1</v>
      </c>
      <c r="F28" s="1" t="s">
        <v>168</v>
      </c>
      <c r="G28" s="1" t="s">
        <v>169</v>
      </c>
      <c r="H28" s="1" t="s">
        <v>170</v>
      </c>
      <c r="I28" s="1" t="s">
        <v>171</v>
      </c>
      <c r="J28" s="1">
        <f t="shared" si="0"/>
        <v>24</v>
      </c>
      <c r="K28" s="1">
        <v>0</v>
      </c>
      <c r="L28" s="1">
        <v>0</v>
      </c>
      <c r="M28" s="1">
        <v>0</v>
      </c>
      <c r="N28" s="1" t="s">
        <v>172</v>
      </c>
      <c r="O28" s="1" t="s">
        <v>172</v>
      </c>
    </row>
    <row r="29" customHeight="1" spans="3:15">
      <c r="C29" s="1" t="s">
        <v>173</v>
      </c>
      <c r="D29" s="1" t="s">
        <v>174</v>
      </c>
      <c r="E29" s="1">
        <v>1</v>
      </c>
      <c r="F29" s="1" t="s">
        <v>175</v>
      </c>
      <c r="G29" s="1" t="s">
        <v>176</v>
      </c>
      <c r="H29" s="1" t="s">
        <v>177</v>
      </c>
      <c r="I29" s="1" t="s">
        <v>178</v>
      </c>
      <c r="J29" s="1">
        <f t="shared" si="0"/>
        <v>27</v>
      </c>
      <c r="K29" s="1">
        <v>0</v>
      </c>
      <c r="L29" s="1">
        <v>0</v>
      </c>
      <c r="M29" s="1">
        <v>0</v>
      </c>
      <c r="N29" s="1" t="s">
        <v>179</v>
      </c>
      <c r="O29" s="1" t="s">
        <v>179</v>
      </c>
    </row>
    <row r="30" customHeight="1" spans="3:15">
      <c r="C30" s="1" t="s">
        <v>180</v>
      </c>
      <c r="D30" s="1" t="s">
        <v>181</v>
      </c>
      <c r="E30" s="1">
        <v>1</v>
      </c>
      <c r="F30" s="1" t="s">
        <v>182</v>
      </c>
      <c r="G30" s="1" t="s">
        <v>183</v>
      </c>
      <c r="H30" s="1" t="s">
        <v>184</v>
      </c>
      <c r="I30" s="1" t="s">
        <v>185</v>
      </c>
      <c r="J30" s="1">
        <f t="shared" si="0"/>
        <v>30</v>
      </c>
      <c r="K30" s="1">
        <v>0</v>
      </c>
      <c r="L30" s="1">
        <v>0</v>
      </c>
      <c r="M30" s="1">
        <v>0</v>
      </c>
      <c r="N30" s="1" t="s">
        <v>186</v>
      </c>
      <c r="O30" s="1" t="s">
        <v>186</v>
      </c>
    </row>
    <row r="31" customHeight="1" spans="3:15">
      <c r="C31" s="1" t="s">
        <v>187</v>
      </c>
      <c r="D31" s="1" t="s">
        <v>188</v>
      </c>
      <c r="E31" s="1">
        <v>1</v>
      </c>
      <c r="F31" s="1" t="s">
        <v>189</v>
      </c>
      <c r="G31" s="1" t="s">
        <v>190</v>
      </c>
      <c r="H31" s="1" t="s">
        <v>191</v>
      </c>
      <c r="I31" s="1" t="s">
        <v>192</v>
      </c>
      <c r="J31" s="1">
        <f t="shared" si="0"/>
        <v>33</v>
      </c>
      <c r="K31" s="1">
        <v>0</v>
      </c>
      <c r="L31" s="1">
        <v>0</v>
      </c>
      <c r="M31" s="1">
        <v>0</v>
      </c>
      <c r="N31" s="1" t="s">
        <v>193</v>
      </c>
      <c r="O31" s="1" t="s">
        <v>193</v>
      </c>
    </row>
    <row r="32" customHeight="1" spans="3:15">
      <c r="C32" s="1" t="s">
        <v>194</v>
      </c>
      <c r="D32" s="1" t="s">
        <v>195</v>
      </c>
      <c r="E32" s="1">
        <v>1</v>
      </c>
      <c r="F32" s="1" t="s">
        <v>196</v>
      </c>
      <c r="G32" s="1" t="s">
        <v>197</v>
      </c>
      <c r="H32" s="1" t="s">
        <v>198</v>
      </c>
      <c r="I32" s="1" t="s">
        <v>199</v>
      </c>
      <c r="J32" s="1">
        <f t="shared" si="0"/>
        <v>36</v>
      </c>
      <c r="K32" s="1">
        <v>0</v>
      </c>
      <c r="L32" s="1">
        <v>0</v>
      </c>
      <c r="M32" s="1">
        <v>0</v>
      </c>
      <c r="N32" s="1" t="s">
        <v>200</v>
      </c>
      <c r="O32" s="1" t="s">
        <v>200</v>
      </c>
    </row>
    <row r="33" customHeight="1" spans="3:15">
      <c r="C33" s="1" t="s">
        <v>201</v>
      </c>
      <c r="D33" s="1" t="s">
        <v>202</v>
      </c>
      <c r="E33" s="1">
        <v>1</v>
      </c>
      <c r="F33" s="1" t="s">
        <v>203</v>
      </c>
      <c r="G33" s="1" t="s">
        <v>204</v>
      </c>
      <c r="H33" s="1" t="s">
        <v>205</v>
      </c>
      <c r="I33" s="1" t="s">
        <v>206</v>
      </c>
      <c r="J33" s="1">
        <f t="shared" si="0"/>
        <v>39</v>
      </c>
      <c r="K33" s="1">
        <v>0</v>
      </c>
      <c r="L33" s="1">
        <v>0</v>
      </c>
      <c r="M33" s="1">
        <v>0</v>
      </c>
      <c r="N33" s="1" t="s">
        <v>207</v>
      </c>
      <c r="O33" s="1" t="s">
        <v>207</v>
      </c>
    </row>
    <row r="34" customHeight="1" spans="3:15">
      <c r="C34" s="1" t="s">
        <v>208</v>
      </c>
      <c r="D34" s="1" t="s">
        <v>209</v>
      </c>
      <c r="E34" s="1">
        <v>1</v>
      </c>
      <c r="F34" s="1" t="s">
        <v>210</v>
      </c>
      <c r="G34" s="1" t="s">
        <v>211</v>
      </c>
      <c r="H34" s="1" t="s">
        <v>212</v>
      </c>
      <c r="I34" s="1" t="s">
        <v>213</v>
      </c>
      <c r="J34" s="1">
        <f t="shared" si="0"/>
        <v>42</v>
      </c>
      <c r="K34" s="1">
        <v>0</v>
      </c>
      <c r="L34" s="1">
        <v>0</v>
      </c>
      <c r="M34" s="1">
        <v>0</v>
      </c>
      <c r="N34" s="1" t="s">
        <v>214</v>
      </c>
      <c r="O34" s="1" t="s">
        <v>214</v>
      </c>
    </row>
    <row r="35" customHeight="1" spans="3:15">
      <c r="C35" s="1" t="s">
        <v>215</v>
      </c>
      <c r="D35" s="1" t="s">
        <v>216</v>
      </c>
      <c r="E35" s="1">
        <v>1</v>
      </c>
      <c r="F35" s="1" t="s">
        <v>217</v>
      </c>
      <c r="G35" s="1" t="s">
        <v>218</v>
      </c>
      <c r="H35" s="1" t="s">
        <v>219</v>
      </c>
      <c r="I35" s="1" t="s">
        <v>220</v>
      </c>
      <c r="J35" s="1">
        <f t="shared" si="0"/>
        <v>45</v>
      </c>
      <c r="K35" s="1">
        <v>0</v>
      </c>
      <c r="L35" s="1">
        <v>0</v>
      </c>
      <c r="M35" s="1">
        <v>0</v>
      </c>
      <c r="N35" s="1" t="s">
        <v>221</v>
      </c>
      <c r="O35" s="1" t="s">
        <v>221</v>
      </c>
    </row>
    <row r="36" customHeight="1" spans="3:15">
      <c r="C36" s="1" t="s">
        <v>222</v>
      </c>
      <c r="D36" s="1" t="s">
        <v>223</v>
      </c>
      <c r="E36" s="1">
        <v>1</v>
      </c>
      <c r="F36" s="1" t="s">
        <v>224</v>
      </c>
      <c r="G36" s="1" t="s">
        <v>225</v>
      </c>
      <c r="H36" s="1" t="s">
        <v>226</v>
      </c>
      <c r="I36" s="1" t="s">
        <v>227</v>
      </c>
      <c r="J36" s="1">
        <f t="shared" si="0"/>
        <v>48</v>
      </c>
      <c r="K36" s="1">
        <v>0</v>
      </c>
      <c r="L36" s="1">
        <v>0</v>
      </c>
      <c r="M36" s="1">
        <v>0</v>
      </c>
      <c r="N36" s="1" t="s">
        <v>228</v>
      </c>
      <c r="O36" s="1" t="s">
        <v>228</v>
      </c>
    </row>
    <row r="37" customHeight="1" spans="3:15">
      <c r="C37" s="1" t="s">
        <v>229</v>
      </c>
      <c r="D37" s="1" t="s">
        <v>230</v>
      </c>
      <c r="E37" s="1">
        <v>1</v>
      </c>
      <c r="F37" s="1" t="s">
        <v>231</v>
      </c>
      <c r="G37" s="1" t="s">
        <v>232</v>
      </c>
      <c r="H37" s="1" t="s">
        <v>233</v>
      </c>
      <c r="I37" s="1" t="s">
        <v>234</v>
      </c>
      <c r="J37" s="1">
        <f t="shared" si="0"/>
        <v>51</v>
      </c>
      <c r="K37" s="1">
        <v>0</v>
      </c>
      <c r="L37" s="1">
        <v>0</v>
      </c>
      <c r="M37" s="1">
        <v>0</v>
      </c>
      <c r="N37" s="1" t="s">
        <v>235</v>
      </c>
      <c r="O37" s="1" t="s">
        <v>235</v>
      </c>
    </row>
    <row r="38" customHeight="1" spans="3:15">
      <c r="C38" s="1" t="s">
        <v>236</v>
      </c>
      <c r="D38" s="1" t="s">
        <v>237</v>
      </c>
      <c r="E38" s="1">
        <v>1</v>
      </c>
      <c r="F38" s="1" t="s">
        <v>238</v>
      </c>
      <c r="G38" s="1" t="s">
        <v>239</v>
      </c>
      <c r="H38" s="1" t="s">
        <v>240</v>
      </c>
      <c r="I38" s="1" t="s">
        <v>241</v>
      </c>
      <c r="J38" s="1">
        <f t="shared" si="0"/>
        <v>54</v>
      </c>
      <c r="K38" s="1">
        <v>0</v>
      </c>
      <c r="L38" s="1">
        <v>0</v>
      </c>
      <c r="M38" s="1">
        <v>0</v>
      </c>
      <c r="N38" s="1" t="s">
        <v>242</v>
      </c>
      <c r="O38" s="1" t="s">
        <v>242</v>
      </c>
    </row>
    <row r="39" customHeight="1" spans="3:15">
      <c r="C39" s="1" t="s">
        <v>243</v>
      </c>
      <c r="D39" s="1" t="s">
        <v>244</v>
      </c>
      <c r="E39" s="1">
        <v>1</v>
      </c>
      <c r="F39" s="1" t="s">
        <v>245</v>
      </c>
      <c r="G39" s="1" t="s">
        <v>246</v>
      </c>
      <c r="H39" s="1" t="s">
        <v>247</v>
      </c>
      <c r="I39" s="1" t="s">
        <v>248</v>
      </c>
      <c r="J39" s="1">
        <f t="shared" si="0"/>
        <v>57</v>
      </c>
      <c r="K39" s="1">
        <v>0</v>
      </c>
      <c r="L39" s="1">
        <v>0</v>
      </c>
      <c r="M39" s="1">
        <v>0</v>
      </c>
      <c r="N39" s="1" t="s">
        <v>249</v>
      </c>
      <c r="O39" s="1" t="s">
        <v>249</v>
      </c>
    </row>
    <row r="40" customHeight="1" spans="3:15">
      <c r="C40" s="1" t="s">
        <v>250</v>
      </c>
      <c r="D40" s="1" t="s">
        <v>251</v>
      </c>
      <c r="E40" s="1">
        <v>1</v>
      </c>
      <c r="F40" s="1" t="s">
        <v>252</v>
      </c>
      <c r="G40" s="1" t="s">
        <v>253</v>
      </c>
      <c r="H40" s="1" t="s">
        <v>254</v>
      </c>
      <c r="I40" s="1" t="s">
        <v>255</v>
      </c>
      <c r="J40" s="1">
        <f t="shared" si="0"/>
        <v>60</v>
      </c>
      <c r="K40" s="1">
        <v>0</v>
      </c>
      <c r="L40" s="1">
        <v>0</v>
      </c>
      <c r="M40" s="1">
        <v>0</v>
      </c>
      <c r="N40" s="1" t="s">
        <v>256</v>
      </c>
      <c r="O40" s="1" t="s">
        <v>256</v>
      </c>
    </row>
    <row r="41" s="1" customFormat="1" customHeight="1" spans="1:20">
      <c r="A41" s="2"/>
      <c r="B41" s="2"/>
      <c r="C41" s="1" t="s">
        <v>257</v>
      </c>
      <c r="D41" s="1" t="s">
        <v>258</v>
      </c>
      <c r="E41" s="1">
        <v>2</v>
      </c>
      <c r="F41" s="1" t="s">
        <v>259</v>
      </c>
      <c r="G41" s="1" t="s">
        <v>260</v>
      </c>
      <c r="H41" s="1" t="s">
        <v>261</v>
      </c>
      <c r="I41" s="1" t="s">
        <v>262</v>
      </c>
      <c r="J41" s="1">
        <f t="shared" si="0"/>
        <v>63</v>
      </c>
      <c r="K41" s="1">
        <v>0</v>
      </c>
      <c r="L41" s="1">
        <v>0</v>
      </c>
      <c r="M41" s="1">
        <v>0</v>
      </c>
      <c r="N41" s="1" t="s">
        <v>263</v>
      </c>
      <c r="O41" s="1" t="s">
        <v>263</v>
      </c>
      <c r="R41" s="2"/>
      <c r="S41" s="2"/>
      <c r="T41" s="2"/>
    </row>
    <row r="42" s="1" customFormat="1" customHeight="1" spans="1:20">
      <c r="A42" s="2"/>
      <c r="B42" s="2"/>
      <c r="C42" s="1" t="s">
        <v>264</v>
      </c>
      <c r="D42" s="1" t="s">
        <v>265</v>
      </c>
      <c r="E42" s="1">
        <v>2</v>
      </c>
      <c r="F42" s="1" t="s">
        <v>266</v>
      </c>
      <c r="G42" s="1" t="s">
        <v>267</v>
      </c>
      <c r="H42" s="1" t="s">
        <v>268</v>
      </c>
      <c r="I42" s="1" t="s">
        <v>269</v>
      </c>
      <c r="J42" s="1">
        <f t="shared" si="0"/>
        <v>66</v>
      </c>
      <c r="K42" s="1">
        <v>0</v>
      </c>
      <c r="L42" s="1">
        <v>0</v>
      </c>
      <c r="M42" s="1">
        <v>0</v>
      </c>
      <c r="N42" s="1" t="s">
        <v>270</v>
      </c>
      <c r="O42" s="1" t="s">
        <v>270</v>
      </c>
      <c r="R42" s="2"/>
      <c r="S42" s="2"/>
      <c r="T42" s="2"/>
    </row>
    <row r="43" s="1" customFormat="1" customHeight="1" spans="1:20">
      <c r="A43" s="2"/>
      <c r="B43" s="2"/>
      <c r="C43" s="1" t="s">
        <v>271</v>
      </c>
      <c r="D43" s="1" t="s">
        <v>272</v>
      </c>
      <c r="E43" s="1">
        <v>2</v>
      </c>
      <c r="F43" s="1" t="s">
        <v>273</v>
      </c>
      <c r="G43" s="1" t="s">
        <v>274</v>
      </c>
      <c r="H43" s="1" t="s">
        <v>275</v>
      </c>
      <c r="I43" s="1" t="s">
        <v>276</v>
      </c>
      <c r="J43" s="1">
        <f t="shared" si="0"/>
        <v>69</v>
      </c>
      <c r="K43" s="1">
        <v>0</v>
      </c>
      <c r="L43" s="1">
        <v>0</v>
      </c>
      <c r="M43" s="1">
        <v>0</v>
      </c>
      <c r="N43" s="1" t="s">
        <v>277</v>
      </c>
      <c r="O43" s="1" t="s">
        <v>277</v>
      </c>
      <c r="R43" s="2"/>
      <c r="S43" s="2"/>
      <c r="T43" s="2"/>
    </row>
    <row r="44" s="1" customFormat="1" customHeight="1" spans="1:20">
      <c r="A44" s="2"/>
      <c r="B44" s="2"/>
      <c r="C44" s="1" t="s">
        <v>278</v>
      </c>
      <c r="D44" s="1" t="s">
        <v>279</v>
      </c>
      <c r="E44" s="1">
        <v>2</v>
      </c>
      <c r="F44" s="1" t="s">
        <v>280</v>
      </c>
      <c r="G44" s="1" t="s">
        <v>281</v>
      </c>
      <c r="H44" s="1" t="s">
        <v>282</v>
      </c>
      <c r="I44" s="1" t="s">
        <v>283</v>
      </c>
      <c r="J44" s="1">
        <f t="shared" si="0"/>
        <v>72</v>
      </c>
      <c r="K44" s="1">
        <v>0</v>
      </c>
      <c r="L44" s="1">
        <v>0</v>
      </c>
      <c r="M44" s="1">
        <v>0</v>
      </c>
      <c r="N44" s="1" t="s">
        <v>284</v>
      </c>
      <c r="O44" s="1" t="s">
        <v>284</v>
      </c>
      <c r="R44" s="2"/>
      <c r="S44" s="2"/>
      <c r="T44" s="2"/>
    </row>
    <row r="45" s="1" customFormat="1" customHeight="1" spans="1:20">
      <c r="A45" s="2"/>
      <c r="B45" s="2"/>
      <c r="C45" s="1" t="s">
        <v>285</v>
      </c>
      <c r="D45" s="1" t="s">
        <v>286</v>
      </c>
      <c r="E45" s="1">
        <v>2</v>
      </c>
      <c r="F45" s="1" t="s">
        <v>287</v>
      </c>
      <c r="G45" s="1" t="s">
        <v>288</v>
      </c>
      <c r="H45" s="1" t="s">
        <v>289</v>
      </c>
      <c r="I45" s="1" t="s">
        <v>290</v>
      </c>
      <c r="J45" s="1">
        <f t="shared" si="0"/>
        <v>75</v>
      </c>
      <c r="K45" s="1">
        <v>0</v>
      </c>
      <c r="L45" s="1">
        <v>0</v>
      </c>
      <c r="M45" s="1">
        <v>0</v>
      </c>
      <c r="N45" s="1" t="s">
        <v>291</v>
      </c>
      <c r="O45" s="1" t="s">
        <v>291</v>
      </c>
      <c r="R45" s="2"/>
      <c r="S45" s="2"/>
      <c r="T45" s="2"/>
    </row>
    <row r="46" s="1" customFormat="1" customHeight="1" spans="1:20">
      <c r="A46" s="2"/>
      <c r="B46" s="2"/>
      <c r="C46" s="1" t="s">
        <v>292</v>
      </c>
      <c r="D46" s="1" t="s">
        <v>293</v>
      </c>
      <c r="E46" s="1">
        <v>2</v>
      </c>
      <c r="F46" s="1" t="s">
        <v>294</v>
      </c>
      <c r="G46" s="1" t="s">
        <v>295</v>
      </c>
      <c r="H46" s="1" t="s">
        <v>296</v>
      </c>
      <c r="I46" s="1" t="s">
        <v>297</v>
      </c>
      <c r="J46" s="1">
        <f t="shared" si="0"/>
        <v>78</v>
      </c>
      <c r="K46" s="1">
        <v>0</v>
      </c>
      <c r="L46" s="1">
        <v>0</v>
      </c>
      <c r="M46" s="1">
        <v>0</v>
      </c>
      <c r="N46" s="1" t="s">
        <v>298</v>
      </c>
      <c r="O46" s="1" t="s">
        <v>298</v>
      </c>
      <c r="P46" s="2"/>
      <c r="Q46" s="2"/>
      <c r="R46" s="2"/>
      <c r="S46" s="2"/>
      <c r="T46" s="2"/>
    </row>
    <row r="47" s="1" customFormat="1" customHeight="1" spans="1:20">
      <c r="A47" s="2"/>
      <c r="B47" s="2"/>
      <c r="C47" s="1" t="s">
        <v>299</v>
      </c>
      <c r="D47" s="1" t="s">
        <v>300</v>
      </c>
      <c r="E47" s="1">
        <v>2</v>
      </c>
      <c r="F47" s="1" t="s">
        <v>301</v>
      </c>
      <c r="G47" s="1" t="s">
        <v>302</v>
      </c>
      <c r="H47" s="1" t="s">
        <v>303</v>
      </c>
      <c r="I47" s="1" t="s">
        <v>304</v>
      </c>
      <c r="J47" s="1">
        <f t="shared" si="0"/>
        <v>81</v>
      </c>
      <c r="K47" s="1">
        <v>0</v>
      </c>
      <c r="L47" s="1">
        <v>0</v>
      </c>
      <c r="M47" s="1">
        <v>0</v>
      </c>
      <c r="N47" s="1" t="s">
        <v>305</v>
      </c>
      <c r="O47" s="1" t="s">
        <v>305</v>
      </c>
      <c r="P47" s="2"/>
      <c r="Q47" s="2"/>
      <c r="R47" s="2"/>
      <c r="S47" s="2"/>
      <c r="T47" s="2"/>
    </row>
    <row r="48" s="1" customFormat="1" customHeight="1" spans="1:20">
      <c r="A48" s="2"/>
      <c r="B48" s="2"/>
      <c r="C48" s="1" t="s">
        <v>306</v>
      </c>
      <c r="D48" s="1" t="s">
        <v>307</v>
      </c>
      <c r="E48" s="1">
        <v>2</v>
      </c>
      <c r="F48" s="1" t="s">
        <v>308</v>
      </c>
      <c r="G48" s="1" t="s">
        <v>309</v>
      </c>
      <c r="H48" s="1" t="s">
        <v>310</v>
      </c>
      <c r="I48" s="1" t="s">
        <v>311</v>
      </c>
      <c r="J48" s="1">
        <f t="shared" si="0"/>
        <v>84</v>
      </c>
      <c r="K48" s="1">
        <v>0</v>
      </c>
      <c r="L48" s="1">
        <v>0</v>
      </c>
      <c r="M48" s="1">
        <v>0</v>
      </c>
      <c r="N48" s="1" t="s">
        <v>312</v>
      </c>
      <c r="O48" s="1" t="s">
        <v>312</v>
      </c>
      <c r="P48" s="2"/>
      <c r="Q48" s="2"/>
      <c r="R48" s="2"/>
      <c r="S48" s="2"/>
      <c r="T48" s="2"/>
    </row>
    <row r="49" s="1" customFormat="1" customHeight="1" spans="1:20">
      <c r="A49" s="2"/>
      <c r="B49" s="2"/>
      <c r="C49" s="1" t="s">
        <v>313</v>
      </c>
      <c r="D49" s="1" t="s">
        <v>314</v>
      </c>
      <c r="E49" s="1">
        <v>2</v>
      </c>
      <c r="F49" s="1" t="s">
        <v>315</v>
      </c>
      <c r="G49" s="1" t="s">
        <v>316</v>
      </c>
      <c r="H49" s="1" t="s">
        <v>317</v>
      </c>
      <c r="I49" s="1" t="s">
        <v>318</v>
      </c>
      <c r="J49" s="1">
        <f t="shared" si="0"/>
        <v>87</v>
      </c>
      <c r="K49" s="1">
        <v>0</v>
      </c>
      <c r="L49" s="1">
        <v>0</v>
      </c>
      <c r="M49" s="1">
        <v>0</v>
      </c>
      <c r="N49" s="1" t="s">
        <v>319</v>
      </c>
      <c r="O49" s="1" t="s">
        <v>319</v>
      </c>
      <c r="P49" s="2"/>
      <c r="Q49" s="2"/>
      <c r="R49" s="2"/>
      <c r="S49" s="2"/>
      <c r="T49" s="2"/>
    </row>
    <row r="50" s="1" customFormat="1" customHeight="1" spans="1:20">
      <c r="A50" s="2"/>
      <c r="B50" s="2"/>
      <c r="C50" s="1" t="s">
        <v>320</v>
      </c>
      <c r="D50" s="1" t="s">
        <v>321</v>
      </c>
      <c r="E50" s="1">
        <v>2</v>
      </c>
      <c r="F50" s="1" t="s">
        <v>322</v>
      </c>
      <c r="G50" s="1" t="s">
        <v>323</v>
      </c>
      <c r="H50" s="1" t="s">
        <v>324</v>
      </c>
      <c r="I50" s="1" t="s">
        <v>325</v>
      </c>
      <c r="J50" s="1">
        <f t="shared" si="0"/>
        <v>90</v>
      </c>
      <c r="K50" s="1">
        <v>0</v>
      </c>
      <c r="L50" s="1">
        <v>0</v>
      </c>
      <c r="M50" s="1">
        <v>0</v>
      </c>
      <c r="N50" s="1" t="s">
        <v>326</v>
      </c>
      <c r="O50" s="1" t="s">
        <v>326</v>
      </c>
      <c r="P50" s="2"/>
      <c r="Q50" s="2"/>
      <c r="R50" s="2"/>
      <c r="S50" s="2"/>
      <c r="T50" s="2"/>
    </row>
    <row r="51" s="1" customFormat="1" customHeight="1" spans="1:20">
      <c r="A51" s="2"/>
      <c r="B51" s="2"/>
      <c r="C51" s="1" t="s">
        <v>327</v>
      </c>
      <c r="D51" s="1" t="s">
        <v>328</v>
      </c>
      <c r="E51" s="1">
        <v>2</v>
      </c>
      <c r="F51" s="1" t="s">
        <v>329</v>
      </c>
      <c r="G51" s="1" t="s">
        <v>330</v>
      </c>
      <c r="H51" s="1" t="s">
        <v>331</v>
      </c>
      <c r="I51" s="1" t="s">
        <v>332</v>
      </c>
      <c r="J51" s="1">
        <f t="shared" si="0"/>
        <v>93</v>
      </c>
      <c r="K51" s="1">
        <f t="shared" ref="K51:K65" si="1">(D51-1044)*3</f>
        <v>3</v>
      </c>
      <c r="L51" s="1">
        <f t="shared" ref="L51:L70" si="2">(D51-1044)*5</f>
        <v>5</v>
      </c>
      <c r="M51" s="1">
        <f t="shared" ref="M51:M65" si="3">(D51-1044)*5</f>
        <v>5</v>
      </c>
      <c r="N51" s="1" t="s">
        <v>333</v>
      </c>
      <c r="O51" s="1" t="s">
        <v>333</v>
      </c>
      <c r="P51" s="2"/>
      <c r="Q51" s="2"/>
      <c r="R51" s="2"/>
      <c r="S51" s="2"/>
      <c r="T51" s="2"/>
    </row>
    <row r="52" s="1" customFormat="1" customHeight="1" spans="1:20">
      <c r="A52" s="2"/>
      <c r="B52" s="2"/>
      <c r="C52" s="1" t="s">
        <v>334</v>
      </c>
      <c r="D52" s="1" t="s">
        <v>335</v>
      </c>
      <c r="E52" s="1">
        <v>2</v>
      </c>
      <c r="F52" s="1" t="s">
        <v>336</v>
      </c>
      <c r="G52" s="1" t="s">
        <v>337</v>
      </c>
      <c r="H52" s="1" t="s">
        <v>338</v>
      </c>
      <c r="I52" s="1" t="s">
        <v>339</v>
      </c>
      <c r="J52" s="1">
        <f t="shared" si="0"/>
        <v>96</v>
      </c>
      <c r="K52" s="1">
        <f t="shared" si="1"/>
        <v>6</v>
      </c>
      <c r="L52" s="1">
        <f t="shared" si="2"/>
        <v>10</v>
      </c>
      <c r="M52" s="1">
        <f t="shared" si="3"/>
        <v>10</v>
      </c>
      <c r="N52" s="1" t="s">
        <v>340</v>
      </c>
      <c r="O52" s="1" t="s">
        <v>340</v>
      </c>
      <c r="P52" s="2"/>
      <c r="Q52" s="2"/>
      <c r="R52" s="2"/>
      <c r="S52" s="2"/>
      <c r="T52" s="2"/>
    </row>
    <row r="53" s="1" customFormat="1" customHeight="1" spans="1:20">
      <c r="A53" s="2"/>
      <c r="B53" s="2"/>
      <c r="C53" s="1" t="s">
        <v>341</v>
      </c>
      <c r="D53" s="1" t="s">
        <v>342</v>
      </c>
      <c r="E53" s="1">
        <v>2</v>
      </c>
      <c r="F53" s="1" t="s">
        <v>343</v>
      </c>
      <c r="G53" s="1" t="s">
        <v>344</v>
      </c>
      <c r="H53" s="1" t="s">
        <v>345</v>
      </c>
      <c r="I53" s="1" t="s">
        <v>346</v>
      </c>
      <c r="J53" s="1">
        <f t="shared" si="0"/>
        <v>99</v>
      </c>
      <c r="K53" s="1">
        <f t="shared" si="1"/>
        <v>9</v>
      </c>
      <c r="L53" s="1">
        <f t="shared" si="2"/>
        <v>15</v>
      </c>
      <c r="M53" s="1">
        <f t="shared" si="3"/>
        <v>15</v>
      </c>
      <c r="N53" s="1" t="s">
        <v>347</v>
      </c>
      <c r="O53" s="1" t="s">
        <v>347</v>
      </c>
      <c r="P53" s="2"/>
      <c r="Q53" s="2"/>
      <c r="R53" s="2"/>
      <c r="S53" s="2"/>
      <c r="T53" s="2"/>
    </row>
    <row r="54" s="1" customFormat="1" customHeight="1" spans="1:20">
      <c r="A54" s="2"/>
      <c r="B54" s="2"/>
      <c r="C54" s="1" t="s">
        <v>348</v>
      </c>
      <c r="D54" s="1" t="s">
        <v>349</v>
      </c>
      <c r="E54" s="1">
        <v>2</v>
      </c>
      <c r="F54" s="1" t="s">
        <v>350</v>
      </c>
      <c r="G54" s="1" t="s">
        <v>351</v>
      </c>
      <c r="H54" s="1" t="s">
        <v>352</v>
      </c>
      <c r="I54" s="1" t="s">
        <v>353</v>
      </c>
      <c r="J54" s="1">
        <f t="shared" si="0"/>
        <v>102</v>
      </c>
      <c r="K54" s="1">
        <f t="shared" si="1"/>
        <v>12</v>
      </c>
      <c r="L54" s="1">
        <f t="shared" si="2"/>
        <v>20</v>
      </c>
      <c r="M54" s="1">
        <f t="shared" si="3"/>
        <v>20</v>
      </c>
      <c r="N54" s="1" t="s">
        <v>354</v>
      </c>
      <c r="O54" s="1" t="s">
        <v>354</v>
      </c>
      <c r="P54" s="2"/>
      <c r="Q54" s="2"/>
      <c r="R54" s="2"/>
      <c r="S54" s="2"/>
      <c r="T54" s="2"/>
    </row>
    <row r="55" s="1" customFormat="1" customHeight="1" spans="1:20">
      <c r="A55" s="2"/>
      <c r="B55" s="2"/>
      <c r="C55" s="1" t="s">
        <v>355</v>
      </c>
      <c r="D55" s="1" t="s">
        <v>356</v>
      </c>
      <c r="E55" s="1">
        <v>2</v>
      </c>
      <c r="F55" s="1" t="s">
        <v>357</v>
      </c>
      <c r="G55" s="1" t="s">
        <v>358</v>
      </c>
      <c r="H55" s="1" t="s">
        <v>359</v>
      </c>
      <c r="I55" s="1" t="s">
        <v>360</v>
      </c>
      <c r="J55" s="1">
        <f t="shared" si="0"/>
        <v>105</v>
      </c>
      <c r="K55" s="1">
        <f t="shared" si="1"/>
        <v>15</v>
      </c>
      <c r="L55" s="1">
        <f t="shared" si="2"/>
        <v>25</v>
      </c>
      <c r="M55" s="1">
        <f t="shared" si="3"/>
        <v>25</v>
      </c>
      <c r="N55" s="1" t="s">
        <v>361</v>
      </c>
      <c r="O55" s="1" t="s">
        <v>361</v>
      </c>
      <c r="P55" s="2"/>
      <c r="Q55" s="2"/>
      <c r="R55" s="2"/>
      <c r="S55" s="2"/>
      <c r="T55" s="2"/>
    </row>
    <row r="56" s="1" customFormat="1" customHeight="1" spans="1:20">
      <c r="A56" s="2"/>
      <c r="B56" s="2"/>
      <c r="C56" s="1" t="s">
        <v>362</v>
      </c>
      <c r="D56" s="1" t="s">
        <v>363</v>
      </c>
      <c r="E56" s="1">
        <v>2</v>
      </c>
      <c r="F56" s="1" t="s">
        <v>364</v>
      </c>
      <c r="G56" s="1" t="s">
        <v>365</v>
      </c>
      <c r="H56" s="1" t="s">
        <v>366</v>
      </c>
      <c r="I56" s="1" t="s">
        <v>367</v>
      </c>
      <c r="J56" s="1">
        <f t="shared" si="0"/>
        <v>108</v>
      </c>
      <c r="K56" s="1">
        <f t="shared" si="1"/>
        <v>18</v>
      </c>
      <c r="L56" s="1">
        <f t="shared" si="2"/>
        <v>30</v>
      </c>
      <c r="M56" s="1">
        <f t="shared" si="3"/>
        <v>30</v>
      </c>
      <c r="N56" s="1" t="s">
        <v>368</v>
      </c>
      <c r="O56" s="1" t="s">
        <v>368</v>
      </c>
      <c r="P56" s="2"/>
      <c r="Q56" s="2"/>
      <c r="R56" s="2"/>
      <c r="S56" s="2"/>
      <c r="T56" s="2"/>
    </row>
    <row r="57" s="1" customFormat="1" customHeight="1" spans="1:20">
      <c r="A57" s="2"/>
      <c r="B57" s="2"/>
      <c r="C57" s="1" t="s">
        <v>369</v>
      </c>
      <c r="D57" s="1" t="s">
        <v>370</v>
      </c>
      <c r="E57" s="1">
        <v>2</v>
      </c>
      <c r="F57" s="1" t="s">
        <v>371</v>
      </c>
      <c r="G57" s="1" t="s">
        <v>372</v>
      </c>
      <c r="H57" s="1" t="s">
        <v>373</v>
      </c>
      <c r="I57" s="1" t="s">
        <v>374</v>
      </c>
      <c r="J57" s="1">
        <f t="shared" si="0"/>
        <v>111</v>
      </c>
      <c r="K57" s="1">
        <f t="shared" si="1"/>
        <v>21</v>
      </c>
      <c r="L57" s="1">
        <f t="shared" si="2"/>
        <v>35</v>
      </c>
      <c r="M57" s="1">
        <f t="shared" si="3"/>
        <v>35</v>
      </c>
      <c r="N57" s="1" t="s">
        <v>375</v>
      </c>
      <c r="O57" s="1" t="s">
        <v>375</v>
      </c>
      <c r="P57" s="2"/>
      <c r="Q57" s="2"/>
      <c r="R57" s="2"/>
      <c r="S57" s="2"/>
      <c r="T57" s="2"/>
    </row>
    <row r="58" s="1" customFormat="1" customHeight="1" spans="1:20">
      <c r="A58" s="2"/>
      <c r="B58" s="2"/>
      <c r="C58" s="1" t="s">
        <v>376</v>
      </c>
      <c r="D58" s="1" t="s">
        <v>377</v>
      </c>
      <c r="E58" s="1">
        <v>2</v>
      </c>
      <c r="F58" s="1" t="s">
        <v>378</v>
      </c>
      <c r="G58" s="1" t="s">
        <v>379</v>
      </c>
      <c r="H58" s="1" t="s">
        <v>380</v>
      </c>
      <c r="I58" s="1" t="s">
        <v>381</v>
      </c>
      <c r="J58" s="1">
        <f t="shared" si="0"/>
        <v>114</v>
      </c>
      <c r="K58" s="1">
        <f t="shared" si="1"/>
        <v>24</v>
      </c>
      <c r="L58" s="1">
        <f t="shared" si="2"/>
        <v>40</v>
      </c>
      <c r="M58" s="1">
        <f t="shared" si="3"/>
        <v>40</v>
      </c>
      <c r="N58" s="1" t="s">
        <v>382</v>
      </c>
      <c r="O58" s="1" t="s">
        <v>382</v>
      </c>
      <c r="P58" s="2"/>
      <c r="Q58" s="2"/>
      <c r="R58" s="2"/>
      <c r="S58" s="2"/>
      <c r="T58" s="2"/>
    </row>
    <row r="59" s="1" customFormat="1" customHeight="1" spans="1:20">
      <c r="A59" s="2"/>
      <c r="B59" s="2"/>
      <c r="C59" s="1" t="s">
        <v>383</v>
      </c>
      <c r="D59" s="1" t="s">
        <v>384</v>
      </c>
      <c r="E59" s="1">
        <v>2</v>
      </c>
      <c r="F59" s="1" t="s">
        <v>385</v>
      </c>
      <c r="G59" s="1" t="s">
        <v>386</v>
      </c>
      <c r="H59" s="1" t="s">
        <v>387</v>
      </c>
      <c r="I59" s="1" t="s">
        <v>388</v>
      </c>
      <c r="J59" s="1">
        <f t="shared" si="0"/>
        <v>117</v>
      </c>
      <c r="K59" s="1">
        <f t="shared" si="1"/>
        <v>27</v>
      </c>
      <c r="L59" s="1">
        <f t="shared" si="2"/>
        <v>45</v>
      </c>
      <c r="M59" s="1">
        <f t="shared" si="3"/>
        <v>45</v>
      </c>
      <c r="N59" s="1" t="s">
        <v>389</v>
      </c>
      <c r="O59" s="1" t="s">
        <v>389</v>
      </c>
      <c r="P59" s="2"/>
      <c r="Q59" s="2"/>
      <c r="R59" s="2"/>
      <c r="S59" s="2"/>
      <c r="T59" s="2"/>
    </row>
    <row r="60" s="1" customFormat="1" customHeight="1" spans="1:20">
      <c r="A60" s="2"/>
      <c r="B60" s="2"/>
      <c r="C60" s="1" t="s">
        <v>390</v>
      </c>
      <c r="D60" s="1" t="s">
        <v>391</v>
      </c>
      <c r="E60" s="1">
        <v>2</v>
      </c>
      <c r="F60" s="1" t="s">
        <v>392</v>
      </c>
      <c r="G60" s="1" t="s">
        <v>393</v>
      </c>
      <c r="H60" s="1" t="s">
        <v>394</v>
      </c>
      <c r="I60" s="1" t="s">
        <v>395</v>
      </c>
      <c r="J60" s="1">
        <f t="shared" si="0"/>
        <v>120</v>
      </c>
      <c r="K60" s="1">
        <f t="shared" si="1"/>
        <v>30</v>
      </c>
      <c r="L60" s="1">
        <f t="shared" si="2"/>
        <v>50</v>
      </c>
      <c r="M60" s="1">
        <f t="shared" si="3"/>
        <v>50</v>
      </c>
      <c r="N60" s="1" t="s">
        <v>396</v>
      </c>
      <c r="O60" s="1" t="s">
        <v>396</v>
      </c>
      <c r="P60" s="2"/>
      <c r="Q60" s="2"/>
      <c r="R60" s="2"/>
      <c r="S60" s="2"/>
      <c r="T60" s="2"/>
    </row>
    <row r="61" s="1" customFormat="1" customHeight="1" spans="1:20">
      <c r="A61" s="2"/>
      <c r="B61" s="2"/>
      <c r="C61" s="1" t="s">
        <v>397</v>
      </c>
      <c r="D61" s="1" t="s">
        <v>398</v>
      </c>
      <c r="E61" s="1">
        <v>2</v>
      </c>
      <c r="F61" s="1" t="s">
        <v>399</v>
      </c>
      <c r="G61" s="1" t="s">
        <v>400</v>
      </c>
      <c r="H61" s="1" t="s">
        <v>401</v>
      </c>
      <c r="I61" s="1" t="s">
        <v>402</v>
      </c>
      <c r="J61" s="1">
        <f t="shared" si="0"/>
        <v>123</v>
      </c>
      <c r="K61" s="1">
        <f t="shared" si="1"/>
        <v>33</v>
      </c>
      <c r="L61" s="1">
        <f t="shared" si="2"/>
        <v>55</v>
      </c>
      <c r="M61" s="1">
        <f t="shared" si="3"/>
        <v>55</v>
      </c>
      <c r="N61" s="1" t="s">
        <v>403</v>
      </c>
      <c r="O61" s="1" t="s">
        <v>403</v>
      </c>
      <c r="P61" s="2"/>
      <c r="Q61" s="2"/>
      <c r="R61" s="2"/>
      <c r="S61" s="2"/>
      <c r="T61" s="2"/>
    </row>
    <row r="62" s="1" customFormat="1" customHeight="1" spans="1:20">
      <c r="A62" s="2"/>
      <c r="B62" s="2"/>
      <c r="C62" s="1" t="s">
        <v>404</v>
      </c>
      <c r="D62" s="1" t="s">
        <v>405</v>
      </c>
      <c r="E62" s="1">
        <v>2</v>
      </c>
      <c r="F62" s="1" t="s">
        <v>406</v>
      </c>
      <c r="G62" s="1" t="s">
        <v>407</v>
      </c>
      <c r="H62" s="1" t="s">
        <v>408</v>
      </c>
      <c r="I62" s="1" t="s">
        <v>409</v>
      </c>
      <c r="J62" s="1">
        <f t="shared" si="0"/>
        <v>126</v>
      </c>
      <c r="K62" s="1">
        <f t="shared" si="1"/>
        <v>36</v>
      </c>
      <c r="L62" s="1">
        <f t="shared" si="2"/>
        <v>60</v>
      </c>
      <c r="M62" s="1">
        <f t="shared" si="3"/>
        <v>60</v>
      </c>
      <c r="N62" s="1" t="s">
        <v>410</v>
      </c>
      <c r="O62" s="1" t="s">
        <v>410</v>
      </c>
      <c r="P62" s="2"/>
      <c r="Q62" s="2"/>
      <c r="R62" s="2"/>
      <c r="S62" s="2"/>
      <c r="T62" s="2"/>
    </row>
    <row r="63" s="1" customFormat="1" customHeight="1" spans="1:20">
      <c r="A63" s="2"/>
      <c r="B63" s="2"/>
      <c r="C63" s="1" t="s">
        <v>411</v>
      </c>
      <c r="D63" s="1" t="s">
        <v>412</v>
      </c>
      <c r="E63" s="1">
        <v>2</v>
      </c>
      <c r="F63" s="1" t="s">
        <v>413</v>
      </c>
      <c r="G63" s="1" t="s">
        <v>414</v>
      </c>
      <c r="H63" s="1" t="s">
        <v>415</v>
      </c>
      <c r="I63" s="1" t="s">
        <v>416</v>
      </c>
      <c r="J63" s="1">
        <f t="shared" si="0"/>
        <v>129</v>
      </c>
      <c r="K63" s="1">
        <f t="shared" si="1"/>
        <v>39</v>
      </c>
      <c r="L63" s="1">
        <f t="shared" si="2"/>
        <v>65</v>
      </c>
      <c r="M63" s="1">
        <f t="shared" si="3"/>
        <v>65</v>
      </c>
      <c r="N63" s="1" t="s">
        <v>417</v>
      </c>
      <c r="O63" s="1" t="s">
        <v>417</v>
      </c>
      <c r="P63" s="2"/>
      <c r="Q63" s="2"/>
      <c r="R63" s="2"/>
      <c r="S63" s="2"/>
      <c r="T63" s="2"/>
    </row>
    <row r="64" s="1" customFormat="1" customHeight="1" spans="1:20">
      <c r="A64" s="2"/>
      <c r="B64" s="2"/>
      <c r="C64" s="1" t="s">
        <v>418</v>
      </c>
      <c r="D64" s="1" t="s">
        <v>419</v>
      </c>
      <c r="E64" s="1">
        <v>2</v>
      </c>
      <c r="F64" s="1" t="s">
        <v>420</v>
      </c>
      <c r="G64" s="1" t="s">
        <v>421</v>
      </c>
      <c r="H64" s="1" t="s">
        <v>422</v>
      </c>
      <c r="I64" s="1" t="s">
        <v>423</v>
      </c>
      <c r="J64" s="1">
        <f t="shared" si="0"/>
        <v>132</v>
      </c>
      <c r="K64" s="1">
        <f t="shared" si="1"/>
        <v>42</v>
      </c>
      <c r="L64" s="1">
        <f t="shared" si="2"/>
        <v>70</v>
      </c>
      <c r="M64" s="1">
        <f t="shared" si="3"/>
        <v>70</v>
      </c>
      <c r="N64" s="1" t="s">
        <v>424</v>
      </c>
      <c r="O64" s="1" t="s">
        <v>424</v>
      </c>
      <c r="P64" s="2"/>
      <c r="Q64" s="2"/>
      <c r="R64" s="2"/>
      <c r="S64" s="2"/>
      <c r="T64" s="2"/>
    </row>
    <row r="65" s="1" customFormat="1" customHeight="1" spans="1:20">
      <c r="A65" s="2"/>
      <c r="B65" s="2"/>
      <c r="C65" s="1" t="s">
        <v>425</v>
      </c>
      <c r="D65" s="1" t="s">
        <v>426</v>
      </c>
      <c r="E65" s="1">
        <v>2</v>
      </c>
      <c r="F65" s="1" t="s">
        <v>427</v>
      </c>
      <c r="G65" s="1" t="s">
        <v>428</v>
      </c>
      <c r="H65" s="1" t="s">
        <v>429</v>
      </c>
      <c r="I65" s="4" t="s">
        <v>430</v>
      </c>
      <c r="J65" s="1">
        <f t="shared" si="0"/>
        <v>135</v>
      </c>
      <c r="K65" s="1">
        <f t="shared" si="1"/>
        <v>45</v>
      </c>
      <c r="L65" s="1">
        <f t="shared" si="2"/>
        <v>75</v>
      </c>
      <c r="M65" s="1">
        <f t="shared" si="3"/>
        <v>75</v>
      </c>
      <c r="N65" s="1" t="s">
        <v>431</v>
      </c>
      <c r="O65" s="1" t="s">
        <v>431</v>
      </c>
      <c r="P65" s="2"/>
      <c r="Q65" s="2"/>
      <c r="R65" s="2"/>
      <c r="S65" s="2"/>
      <c r="T65" s="2"/>
    </row>
    <row r="66" s="1" customFormat="1" customHeight="1" spans="1:20">
      <c r="A66" s="2"/>
      <c r="B66" s="2"/>
      <c r="C66" s="1" t="s">
        <v>432</v>
      </c>
      <c r="D66" s="1" t="s">
        <v>433</v>
      </c>
      <c r="E66" s="1">
        <v>2</v>
      </c>
      <c r="F66" s="1" t="s">
        <v>434</v>
      </c>
      <c r="G66" s="1" t="s">
        <v>435</v>
      </c>
      <c r="H66" s="1" t="s">
        <v>436</v>
      </c>
      <c r="I66" s="4" t="s">
        <v>437</v>
      </c>
      <c r="J66" s="1">
        <f t="shared" ref="J66:M66" si="4">J65+5</f>
        <v>140</v>
      </c>
      <c r="K66" s="1">
        <f t="shared" ref="K66:K70" si="5">K65+5</f>
        <v>50</v>
      </c>
      <c r="L66" s="1">
        <f t="shared" si="4"/>
        <v>80</v>
      </c>
      <c r="M66" s="1">
        <f t="shared" si="4"/>
        <v>80</v>
      </c>
      <c r="N66" s="1" t="s">
        <v>438</v>
      </c>
      <c r="O66" s="1" t="s">
        <v>438</v>
      </c>
      <c r="P66" s="2"/>
      <c r="Q66" s="2"/>
      <c r="R66" s="2"/>
      <c r="S66" s="2"/>
      <c r="T66" s="2"/>
    </row>
    <row r="67" s="1" customFormat="1" customHeight="1" spans="1:20">
      <c r="A67" s="2"/>
      <c r="B67" s="2"/>
      <c r="C67" s="1" t="s">
        <v>439</v>
      </c>
      <c r="D67" s="1" t="s">
        <v>440</v>
      </c>
      <c r="E67" s="1">
        <v>2</v>
      </c>
      <c r="F67" s="1" t="s">
        <v>441</v>
      </c>
      <c r="G67" s="1" t="s">
        <v>442</v>
      </c>
      <c r="H67" s="1" t="s">
        <v>443</v>
      </c>
      <c r="I67" s="4" t="s">
        <v>444</v>
      </c>
      <c r="J67" s="1">
        <f t="shared" ref="J66:J71" si="6">J66+5</f>
        <v>145</v>
      </c>
      <c r="K67" s="1">
        <f t="shared" si="5"/>
        <v>55</v>
      </c>
      <c r="L67" s="1">
        <f t="shared" ref="L66:L91" si="7">L66+5</f>
        <v>85</v>
      </c>
      <c r="M67" s="1">
        <f t="shared" ref="M67:M70" si="8">M66+5</f>
        <v>85</v>
      </c>
      <c r="N67" s="1" t="s">
        <v>445</v>
      </c>
      <c r="O67" s="1" t="s">
        <v>445</v>
      </c>
      <c r="P67" s="2"/>
      <c r="Q67" s="2"/>
      <c r="R67" s="2"/>
      <c r="S67" s="2"/>
      <c r="T67" s="2"/>
    </row>
    <row r="68" s="1" customFormat="1" customHeight="1" spans="1:20">
      <c r="A68" s="2"/>
      <c r="B68" s="2"/>
      <c r="C68" s="1" t="s">
        <v>446</v>
      </c>
      <c r="D68" s="1" t="s">
        <v>447</v>
      </c>
      <c r="E68" s="1">
        <v>2</v>
      </c>
      <c r="F68" s="1" t="s">
        <v>448</v>
      </c>
      <c r="G68" s="1" t="s">
        <v>449</v>
      </c>
      <c r="H68" s="1" t="s">
        <v>450</v>
      </c>
      <c r="I68" s="4" t="s">
        <v>451</v>
      </c>
      <c r="J68" s="1">
        <f t="shared" si="6"/>
        <v>150</v>
      </c>
      <c r="K68" s="1">
        <f t="shared" si="5"/>
        <v>60</v>
      </c>
      <c r="L68" s="1">
        <f t="shared" si="7"/>
        <v>90</v>
      </c>
      <c r="M68" s="1">
        <f t="shared" si="8"/>
        <v>90</v>
      </c>
      <c r="N68" s="1" t="s">
        <v>452</v>
      </c>
      <c r="O68" s="1" t="s">
        <v>452</v>
      </c>
      <c r="P68" s="2"/>
      <c r="Q68" s="2"/>
      <c r="R68" s="2"/>
      <c r="S68" s="2"/>
      <c r="T68" s="2"/>
    </row>
    <row r="69" s="1" customFormat="1" customHeight="1" spans="1:20">
      <c r="A69" s="2"/>
      <c r="B69" s="2"/>
      <c r="C69" s="1" t="s">
        <v>453</v>
      </c>
      <c r="D69" s="1" t="s">
        <v>454</v>
      </c>
      <c r="E69" s="1">
        <v>2</v>
      </c>
      <c r="F69" s="1" t="s">
        <v>455</v>
      </c>
      <c r="G69" s="1" t="s">
        <v>456</v>
      </c>
      <c r="H69" s="4" t="s">
        <v>457</v>
      </c>
      <c r="I69" s="4" t="s">
        <v>458</v>
      </c>
      <c r="J69" s="1">
        <f t="shared" si="6"/>
        <v>155</v>
      </c>
      <c r="K69" s="1">
        <f t="shared" si="5"/>
        <v>65</v>
      </c>
      <c r="L69" s="1">
        <f t="shared" si="7"/>
        <v>95</v>
      </c>
      <c r="M69" s="1">
        <f t="shared" si="8"/>
        <v>95</v>
      </c>
      <c r="N69" s="1" t="s">
        <v>459</v>
      </c>
      <c r="O69" s="1" t="s">
        <v>459</v>
      </c>
      <c r="P69" s="2"/>
      <c r="Q69" s="2"/>
      <c r="R69" s="2"/>
      <c r="S69" s="2"/>
      <c r="T69" s="2"/>
    </row>
    <row r="70" s="1" customFormat="1" customHeight="1" spans="1:20">
      <c r="A70" s="2"/>
      <c r="B70" s="2"/>
      <c r="C70" s="1" t="s">
        <v>460</v>
      </c>
      <c r="D70" s="1" t="s">
        <v>461</v>
      </c>
      <c r="E70" s="1">
        <v>2</v>
      </c>
      <c r="F70" s="1" t="s">
        <v>462</v>
      </c>
      <c r="G70" s="4" t="s">
        <v>463</v>
      </c>
      <c r="H70" s="4" t="s">
        <v>464</v>
      </c>
      <c r="I70" s="4" t="s">
        <v>465</v>
      </c>
      <c r="J70" s="1">
        <f t="shared" si="6"/>
        <v>160</v>
      </c>
      <c r="K70" s="1">
        <f t="shared" si="5"/>
        <v>70</v>
      </c>
      <c r="L70" s="1">
        <f t="shared" si="7"/>
        <v>100</v>
      </c>
      <c r="M70" s="1">
        <f t="shared" si="8"/>
        <v>100</v>
      </c>
      <c r="N70" s="1" t="s">
        <v>466</v>
      </c>
      <c r="O70" s="1" t="s">
        <v>466</v>
      </c>
      <c r="P70" s="2"/>
      <c r="Q70" s="2"/>
      <c r="R70" s="2"/>
      <c r="S70" s="2"/>
      <c r="T70" s="2"/>
    </row>
    <row r="71" s="1" customFormat="1" customHeight="1" spans="1:20">
      <c r="A71" s="2"/>
      <c r="B71" s="2"/>
      <c r="C71" s="1" t="s">
        <v>467</v>
      </c>
      <c r="D71" s="1" t="s">
        <v>468</v>
      </c>
      <c r="E71" s="1">
        <v>2</v>
      </c>
      <c r="F71" s="1" t="s">
        <v>469</v>
      </c>
      <c r="G71" s="4" t="s">
        <v>470</v>
      </c>
      <c r="H71" s="4" t="s">
        <v>471</v>
      </c>
      <c r="I71" s="4" t="s">
        <v>472</v>
      </c>
      <c r="J71" s="1">
        <f>J70+15</f>
        <v>175</v>
      </c>
      <c r="K71" s="1">
        <f t="shared" ref="J71:M71" si="9">K70+15</f>
        <v>85</v>
      </c>
      <c r="L71" s="1">
        <f t="shared" si="7"/>
        <v>105</v>
      </c>
      <c r="M71" s="1">
        <f t="shared" si="9"/>
        <v>115</v>
      </c>
      <c r="N71" s="1" t="s">
        <v>473</v>
      </c>
      <c r="O71" s="1" t="s">
        <v>473</v>
      </c>
      <c r="P71" s="2"/>
      <c r="Q71" s="2"/>
      <c r="R71" s="2"/>
      <c r="S71" s="2"/>
      <c r="T71" s="2"/>
    </row>
    <row r="72" s="1" customFormat="1" customHeight="1" spans="1:20">
      <c r="A72" s="2"/>
      <c r="B72" s="2"/>
      <c r="C72" s="1" t="s">
        <v>474</v>
      </c>
      <c r="D72" s="1" t="s">
        <v>475</v>
      </c>
      <c r="E72" s="1">
        <v>2</v>
      </c>
      <c r="F72" s="1" t="s">
        <v>476</v>
      </c>
      <c r="G72" s="4" t="s">
        <v>477</v>
      </c>
      <c r="H72" s="4" t="s">
        <v>478</v>
      </c>
      <c r="I72" s="4" t="s">
        <v>479</v>
      </c>
      <c r="J72" s="1">
        <f t="shared" ref="J71:J81" si="10">J71+15</f>
        <v>190</v>
      </c>
      <c r="K72" s="1">
        <f>K71+15</f>
        <v>100</v>
      </c>
      <c r="L72" s="1">
        <f t="shared" si="7"/>
        <v>110</v>
      </c>
      <c r="M72" s="1">
        <f t="shared" ref="M72:M95" si="11">M71+15</f>
        <v>130</v>
      </c>
      <c r="N72" s="1" t="s">
        <v>480</v>
      </c>
      <c r="O72" s="1" t="s">
        <v>480</v>
      </c>
      <c r="P72" s="2"/>
      <c r="Q72" s="2"/>
      <c r="R72" s="2"/>
      <c r="S72" s="2"/>
      <c r="T72" s="2"/>
    </row>
    <row r="73" s="1" customFormat="1" customHeight="1" spans="1:20">
      <c r="A73" s="2"/>
      <c r="B73" s="2"/>
      <c r="C73" s="1" t="s">
        <v>481</v>
      </c>
      <c r="D73" s="1" t="s">
        <v>482</v>
      </c>
      <c r="E73" s="1">
        <v>2</v>
      </c>
      <c r="F73" s="1" t="s">
        <v>483</v>
      </c>
      <c r="G73" s="4" t="s">
        <v>484</v>
      </c>
      <c r="H73" s="4" t="s">
        <v>485</v>
      </c>
      <c r="I73" s="4" t="s">
        <v>486</v>
      </c>
      <c r="J73" s="1">
        <f t="shared" si="10"/>
        <v>205</v>
      </c>
      <c r="K73" s="1">
        <f t="shared" ref="K73:K81" si="12">K72+5</f>
        <v>105</v>
      </c>
      <c r="L73" s="1">
        <f t="shared" si="7"/>
        <v>115</v>
      </c>
      <c r="M73" s="1">
        <f t="shared" si="11"/>
        <v>145</v>
      </c>
      <c r="N73" s="1" t="s">
        <v>487</v>
      </c>
      <c r="O73" s="1" t="s">
        <v>487</v>
      </c>
      <c r="P73" s="2"/>
      <c r="Q73" s="2"/>
      <c r="R73" s="2"/>
      <c r="S73" s="2"/>
      <c r="T73" s="2"/>
    </row>
    <row r="74" s="1" customFormat="1" customHeight="1" spans="1:20">
      <c r="A74" s="2"/>
      <c r="B74" s="2"/>
      <c r="C74" s="1" t="s">
        <v>488</v>
      </c>
      <c r="D74" s="1" t="s">
        <v>489</v>
      </c>
      <c r="E74" s="1">
        <v>2</v>
      </c>
      <c r="F74" s="1" t="s">
        <v>490</v>
      </c>
      <c r="G74" s="4" t="s">
        <v>491</v>
      </c>
      <c r="H74" s="4" t="s">
        <v>492</v>
      </c>
      <c r="I74" s="4" t="s">
        <v>493</v>
      </c>
      <c r="J74" s="1">
        <f t="shared" si="10"/>
        <v>220</v>
      </c>
      <c r="K74" s="1">
        <f t="shared" si="12"/>
        <v>110</v>
      </c>
      <c r="L74" s="1">
        <f t="shared" si="7"/>
        <v>120</v>
      </c>
      <c r="M74" s="1">
        <f t="shared" si="11"/>
        <v>160</v>
      </c>
      <c r="N74" s="1" t="s">
        <v>494</v>
      </c>
      <c r="O74" s="1" t="s">
        <v>494</v>
      </c>
      <c r="P74" s="2"/>
      <c r="Q74" s="2"/>
      <c r="R74" s="2"/>
      <c r="S74" s="2"/>
      <c r="T74" s="2"/>
    </row>
    <row r="75" s="1" customFormat="1" customHeight="1" spans="1:20">
      <c r="A75" s="2"/>
      <c r="B75" s="2"/>
      <c r="C75" s="1" t="s">
        <v>495</v>
      </c>
      <c r="D75" s="1" t="s">
        <v>496</v>
      </c>
      <c r="E75" s="1">
        <v>2</v>
      </c>
      <c r="F75" s="1" t="s">
        <v>497</v>
      </c>
      <c r="G75" s="4" t="s">
        <v>498</v>
      </c>
      <c r="H75" s="4" t="s">
        <v>499</v>
      </c>
      <c r="I75" s="4" t="s">
        <v>500</v>
      </c>
      <c r="J75" s="1">
        <f t="shared" si="10"/>
        <v>235</v>
      </c>
      <c r="K75" s="1">
        <f t="shared" si="12"/>
        <v>115</v>
      </c>
      <c r="L75" s="1">
        <f t="shared" si="7"/>
        <v>125</v>
      </c>
      <c r="M75" s="1">
        <f t="shared" si="11"/>
        <v>175</v>
      </c>
      <c r="N75" s="1" t="s">
        <v>501</v>
      </c>
      <c r="O75" s="4" t="s">
        <v>501</v>
      </c>
      <c r="P75" s="2"/>
      <c r="Q75" s="2"/>
      <c r="R75" s="2"/>
      <c r="S75" s="2"/>
      <c r="T75" s="2"/>
    </row>
    <row r="76" s="1" customFormat="1" customHeight="1" spans="1:20">
      <c r="A76" s="2"/>
      <c r="B76" s="2"/>
      <c r="C76" s="1" t="s">
        <v>502</v>
      </c>
      <c r="D76" s="1" t="s">
        <v>503</v>
      </c>
      <c r="E76" s="1">
        <v>3</v>
      </c>
      <c r="F76" s="1" t="s">
        <v>504</v>
      </c>
      <c r="G76" s="4" t="s">
        <v>505</v>
      </c>
      <c r="H76" s="4" t="s">
        <v>506</v>
      </c>
      <c r="I76" s="4" t="s">
        <v>507</v>
      </c>
      <c r="J76" s="1">
        <f t="shared" si="10"/>
        <v>250</v>
      </c>
      <c r="K76" s="1">
        <f t="shared" si="12"/>
        <v>120</v>
      </c>
      <c r="L76" s="1">
        <f t="shared" si="7"/>
        <v>130</v>
      </c>
      <c r="M76" s="1">
        <f t="shared" si="11"/>
        <v>190</v>
      </c>
      <c r="N76" s="1">
        <v>229385000</v>
      </c>
      <c r="O76" s="1">
        <v>229385000</v>
      </c>
      <c r="R76" s="2"/>
      <c r="S76" s="2"/>
      <c r="T76" s="2"/>
    </row>
    <row r="77" s="1" customFormat="1" customHeight="1" spans="1:20">
      <c r="A77" s="2"/>
      <c r="B77" s="2"/>
      <c r="C77" s="1" t="s">
        <v>508</v>
      </c>
      <c r="D77" s="1" t="s">
        <v>509</v>
      </c>
      <c r="E77" s="1">
        <v>3</v>
      </c>
      <c r="F77" s="1" t="s">
        <v>510</v>
      </c>
      <c r="G77" s="4" t="s">
        <v>511</v>
      </c>
      <c r="H77" s="4" t="s">
        <v>512</v>
      </c>
      <c r="I77" s="4" t="s">
        <v>513</v>
      </c>
      <c r="J77" s="1">
        <f t="shared" si="10"/>
        <v>265</v>
      </c>
      <c r="K77" s="1">
        <f t="shared" si="12"/>
        <v>125</v>
      </c>
      <c r="L77" s="1">
        <f t="shared" si="7"/>
        <v>135</v>
      </c>
      <c r="M77" s="1">
        <f t="shared" si="11"/>
        <v>205</v>
      </c>
      <c r="N77" s="1">
        <v>239385000</v>
      </c>
      <c r="O77" s="1">
        <v>239385000</v>
      </c>
      <c r="R77" s="2"/>
      <c r="S77" s="2"/>
      <c r="T77" s="2"/>
    </row>
    <row r="78" s="1" customFormat="1" customHeight="1" spans="1:20">
      <c r="A78" s="2"/>
      <c r="B78" s="2"/>
      <c r="C78" s="1" t="s">
        <v>514</v>
      </c>
      <c r="D78" s="1" t="s">
        <v>515</v>
      </c>
      <c r="E78" s="1">
        <v>3</v>
      </c>
      <c r="F78" s="1" t="s">
        <v>516</v>
      </c>
      <c r="G78" s="4" t="s">
        <v>517</v>
      </c>
      <c r="H78" s="4" t="s">
        <v>518</v>
      </c>
      <c r="I78" s="4" t="s">
        <v>519</v>
      </c>
      <c r="J78" s="1">
        <f t="shared" si="10"/>
        <v>280</v>
      </c>
      <c r="K78" s="1">
        <f t="shared" si="12"/>
        <v>130</v>
      </c>
      <c r="L78" s="1">
        <f t="shared" si="7"/>
        <v>140</v>
      </c>
      <c r="M78" s="1">
        <f t="shared" si="11"/>
        <v>220</v>
      </c>
      <c r="N78" s="1">
        <v>249385000</v>
      </c>
      <c r="O78" s="1">
        <v>249385000</v>
      </c>
      <c r="R78" s="2"/>
      <c r="S78" s="2"/>
      <c r="T78" s="2"/>
    </row>
    <row r="79" s="1" customFormat="1" customHeight="1" spans="1:20">
      <c r="A79" s="2"/>
      <c r="B79" s="2"/>
      <c r="C79" s="1" t="s">
        <v>520</v>
      </c>
      <c r="D79" s="1" t="s">
        <v>521</v>
      </c>
      <c r="E79" s="1">
        <v>3</v>
      </c>
      <c r="F79" s="1" t="s">
        <v>522</v>
      </c>
      <c r="G79" s="4" t="s">
        <v>523</v>
      </c>
      <c r="H79" s="4" t="s">
        <v>524</v>
      </c>
      <c r="I79" s="4" t="s">
        <v>525</v>
      </c>
      <c r="J79" s="1">
        <f t="shared" si="10"/>
        <v>295</v>
      </c>
      <c r="K79" s="1">
        <f t="shared" si="12"/>
        <v>135</v>
      </c>
      <c r="L79" s="1">
        <f t="shared" si="7"/>
        <v>145</v>
      </c>
      <c r="M79" s="1">
        <f t="shared" si="11"/>
        <v>235</v>
      </c>
      <c r="N79" s="1">
        <v>259385000</v>
      </c>
      <c r="O79" s="1">
        <v>259385000</v>
      </c>
      <c r="R79" s="2"/>
      <c r="S79" s="2"/>
      <c r="T79" s="2"/>
    </row>
    <row r="80" s="1" customFormat="1" customHeight="1" spans="1:20">
      <c r="A80" s="2"/>
      <c r="B80" s="2"/>
      <c r="C80" s="1" t="s">
        <v>526</v>
      </c>
      <c r="D80" s="1" t="s">
        <v>527</v>
      </c>
      <c r="E80" s="1">
        <v>3</v>
      </c>
      <c r="F80" s="1" t="s">
        <v>528</v>
      </c>
      <c r="G80" s="4" t="s">
        <v>529</v>
      </c>
      <c r="H80" s="4" t="s">
        <v>530</v>
      </c>
      <c r="I80" s="4" t="s">
        <v>531</v>
      </c>
      <c r="J80" s="1">
        <f t="shared" si="10"/>
        <v>310</v>
      </c>
      <c r="K80" s="1">
        <f t="shared" si="12"/>
        <v>140</v>
      </c>
      <c r="L80" s="1">
        <f t="shared" si="7"/>
        <v>150</v>
      </c>
      <c r="M80" s="1">
        <f t="shared" si="11"/>
        <v>250</v>
      </c>
      <c r="N80" s="1">
        <v>269385000</v>
      </c>
      <c r="O80" s="1">
        <v>269385000</v>
      </c>
      <c r="R80" s="2"/>
      <c r="S80" s="2"/>
      <c r="T80" s="2"/>
    </row>
    <row r="81" s="1" customFormat="1" customHeight="1" spans="1:20">
      <c r="A81" s="2"/>
      <c r="B81" s="2"/>
      <c r="C81" s="1" t="s">
        <v>532</v>
      </c>
      <c r="D81" s="1" t="s">
        <v>533</v>
      </c>
      <c r="E81" s="1">
        <v>3</v>
      </c>
      <c r="F81" s="1" t="s">
        <v>534</v>
      </c>
      <c r="G81" s="4" t="s">
        <v>535</v>
      </c>
      <c r="H81" s="4" t="s">
        <v>536</v>
      </c>
      <c r="I81" s="4" t="s">
        <v>537</v>
      </c>
      <c r="J81" s="1">
        <f t="shared" ref="J81:J91" si="13">J80+25</f>
        <v>335</v>
      </c>
      <c r="K81" s="1">
        <f t="shared" ref="K81:K90" si="14">K80+15</f>
        <v>155</v>
      </c>
      <c r="L81" s="1">
        <f t="shared" si="7"/>
        <v>155</v>
      </c>
      <c r="M81" s="1">
        <f t="shared" si="11"/>
        <v>265</v>
      </c>
      <c r="N81" s="1">
        <v>300000000</v>
      </c>
      <c r="O81" s="1">
        <v>300000000</v>
      </c>
      <c r="P81" s="2"/>
      <c r="Q81" s="2"/>
      <c r="R81" s="2"/>
      <c r="S81" s="2"/>
      <c r="T81" s="2"/>
    </row>
    <row r="82" s="1" customFormat="1" customHeight="1" spans="1:20">
      <c r="A82" s="2"/>
      <c r="B82" s="2"/>
      <c r="C82" s="1" t="s">
        <v>538</v>
      </c>
      <c r="D82" s="1" t="s">
        <v>539</v>
      </c>
      <c r="E82" s="1">
        <v>3</v>
      </c>
      <c r="F82" s="1" t="s">
        <v>540</v>
      </c>
      <c r="G82" s="4" t="s">
        <v>541</v>
      </c>
      <c r="H82" s="4" t="s">
        <v>542</v>
      </c>
      <c r="I82" s="4" t="s">
        <v>543</v>
      </c>
      <c r="J82" s="1">
        <f t="shared" si="13"/>
        <v>360</v>
      </c>
      <c r="K82" s="1">
        <f t="shared" si="14"/>
        <v>170</v>
      </c>
      <c r="L82" s="1">
        <f t="shared" si="7"/>
        <v>160</v>
      </c>
      <c r="M82" s="1">
        <f t="shared" si="11"/>
        <v>280</v>
      </c>
      <c r="N82" s="1">
        <v>320000000</v>
      </c>
      <c r="O82" s="1">
        <v>320000000</v>
      </c>
      <c r="P82" s="2"/>
      <c r="Q82" s="2"/>
      <c r="R82" s="2"/>
      <c r="S82" s="2"/>
      <c r="T82" s="2"/>
    </row>
    <row r="83" s="1" customFormat="1" customHeight="1" spans="1:20">
      <c r="A83" s="2"/>
      <c r="B83" s="2"/>
      <c r="C83" s="1" t="s">
        <v>544</v>
      </c>
      <c r="D83" s="1" t="s">
        <v>545</v>
      </c>
      <c r="E83" s="1">
        <v>3</v>
      </c>
      <c r="F83" s="1" t="s">
        <v>546</v>
      </c>
      <c r="G83" s="4" t="s">
        <v>547</v>
      </c>
      <c r="H83" s="4" t="s">
        <v>548</v>
      </c>
      <c r="I83" s="4" t="s">
        <v>549</v>
      </c>
      <c r="J83" s="1">
        <f t="shared" si="13"/>
        <v>385</v>
      </c>
      <c r="K83" s="1">
        <f t="shared" si="14"/>
        <v>185</v>
      </c>
      <c r="L83" s="1">
        <f t="shared" si="7"/>
        <v>165</v>
      </c>
      <c r="M83" s="1">
        <f t="shared" si="11"/>
        <v>295</v>
      </c>
      <c r="N83" s="1">
        <v>340000000</v>
      </c>
      <c r="O83" s="1">
        <v>340000000</v>
      </c>
      <c r="P83" s="2"/>
      <c r="Q83" s="2"/>
      <c r="R83" s="2"/>
      <c r="S83" s="2"/>
      <c r="T83" s="2"/>
    </row>
    <row r="84" s="1" customFormat="1" customHeight="1" spans="1:20">
      <c r="A84" s="2"/>
      <c r="B84" s="2"/>
      <c r="C84" s="1" t="s">
        <v>550</v>
      </c>
      <c r="D84" s="1" t="s">
        <v>551</v>
      </c>
      <c r="E84" s="1">
        <v>3</v>
      </c>
      <c r="F84" s="1" t="s">
        <v>552</v>
      </c>
      <c r="G84" s="4" t="s">
        <v>553</v>
      </c>
      <c r="H84" s="4" t="s">
        <v>554</v>
      </c>
      <c r="I84" s="4" t="s">
        <v>555</v>
      </c>
      <c r="J84" s="1">
        <f t="shared" si="13"/>
        <v>410</v>
      </c>
      <c r="K84" s="1">
        <f t="shared" si="14"/>
        <v>200</v>
      </c>
      <c r="L84" s="1">
        <f t="shared" si="7"/>
        <v>170</v>
      </c>
      <c r="M84" s="1">
        <f t="shared" si="11"/>
        <v>310</v>
      </c>
      <c r="N84" s="1">
        <v>370000000</v>
      </c>
      <c r="O84" s="1">
        <v>370000000</v>
      </c>
      <c r="P84" s="2"/>
      <c r="Q84" s="2"/>
      <c r="R84" s="2"/>
      <c r="S84" s="2"/>
      <c r="T84" s="2"/>
    </row>
    <row r="85" s="1" customFormat="1" customHeight="1" spans="1:20">
      <c r="A85" s="2"/>
      <c r="B85" s="2"/>
      <c r="C85" s="1" t="s">
        <v>556</v>
      </c>
      <c r="D85" s="1" t="s">
        <v>557</v>
      </c>
      <c r="E85" s="1">
        <v>3</v>
      </c>
      <c r="F85" s="1" t="s">
        <v>558</v>
      </c>
      <c r="G85" s="4" t="s">
        <v>559</v>
      </c>
      <c r="H85" s="4" t="s">
        <v>560</v>
      </c>
      <c r="I85" s="4" t="s">
        <v>561</v>
      </c>
      <c r="J85" s="1">
        <f t="shared" si="13"/>
        <v>435</v>
      </c>
      <c r="K85" s="1">
        <f t="shared" si="14"/>
        <v>215</v>
      </c>
      <c r="L85" s="1">
        <f t="shared" si="7"/>
        <v>175</v>
      </c>
      <c r="M85" s="1">
        <f t="shared" si="11"/>
        <v>325</v>
      </c>
      <c r="N85" s="1">
        <v>400000000</v>
      </c>
      <c r="O85" s="1">
        <v>400000000</v>
      </c>
      <c r="P85" s="2"/>
      <c r="Q85" s="2"/>
      <c r="R85" s="2"/>
      <c r="S85" s="2"/>
      <c r="T85" s="2"/>
    </row>
    <row r="86" s="1" customFormat="1" customHeight="1" spans="1:20">
      <c r="A86" s="2"/>
      <c r="B86" s="2"/>
      <c r="C86" s="1" t="s">
        <v>562</v>
      </c>
      <c r="D86" s="1" t="s">
        <v>563</v>
      </c>
      <c r="E86" s="1">
        <v>3</v>
      </c>
      <c r="F86" s="1" t="s">
        <v>564</v>
      </c>
      <c r="G86" s="4" t="s">
        <v>565</v>
      </c>
      <c r="H86" s="4" t="s">
        <v>529</v>
      </c>
      <c r="I86" s="4" t="s">
        <v>566</v>
      </c>
      <c r="J86" s="1">
        <f t="shared" si="13"/>
        <v>460</v>
      </c>
      <c r="K86" s="1">
        <f t="shared" si="14"/>
        <v>230</v>
      </c>
      <c r="L86" s="1">
        <f t="shared" si="7"/>
        <v>180</v>
      </c>
      <c r="M86" s="1">
        <f t="shared" si="11"/>
        <v>340</v>
      </c>
      <c r="N86" s="1">
        <v>500000000</v>
      </c>
      <c r="O86" s="1">
        <v>500000000</v>
      </c>
      <c r="P86" s="2"/>
      <c r="Q86" s="2"/>
      <c r="R86" s="2"/>
      <c r="S86" s="2"/>
      <c r="T86" s="2"/>
    </row>
    <row r="87" s="1" customFormat="1" customHeight="1" spans="1:20">
      <c r="A87" s="2"/>
      <c r="B87" s="2"/>
      <c r="C87" s="1" t="s">
        <v>567</v>
      </c>
      <c r="D87" s="1" t="s">
        <v>568</v>
      </c>
      <c r="E87" s="1">
        <v>3</v>
      </c>
      <c r="F87" s="1" t="s">
        <v>569</v>
      </c>
      <c r="G87" s="4" t="s">
        <v>570</v>
      </c>
      <c r="H87" s="4" t="s">
        <v>571</v>
      </c>
      <c r="I87" s="4" t="s">
        <v>572</v>
      </c>
      <c r="J87" s="1">
        <f t="shared" si="13"/>
        <v>485</v>
      </c>
      <c r="K87" s="1">
        <f t="shared" si="14"/>
        <v>245</v>
      </c>
      <c r="L87" s="1">
        <f t="shared" si="7"/>
        <v>185</v>
      </c>
      <c r="M87" s="1">
        <f t="shared" si="11"/>
        <v>355</v>
      </c>
      <c r="N87" s="1">
        <v>600000000</v>
      </c>
      <c r="O87" s="1">
        <v>600000000</v>
      </c>
      <c r="P87" s="2"/>
      <c r="Q87" s="2"/>
      <c r="R87" s="2"/>
      <c r="S87" s="2"/>
      <c r="T87" s="2"/>
    </row>
    <row r="88" s="1" customFormat="1" customHeight="1" spans="1:20">
      <c r="A88" s="2"/>
      <c r="B88" s="2"/>
      <c r="C88" s="1" t="s">
        <v>573</v>
      </c>
      <c r="D88" s="1" t="s">
        <v>574</v>
      </c>
      <c r="E88" s="1">
        <v>3</v>
      </c>
      <c r="F88" s="1" t="s">
        <v>575</v>
      </c>
      <c r="G88" s="4" t="s">
        <v>479</v>
      </c>
      <c r="H88" s="4" t="s">
        <v>444</v>
      </c>
      <c r="I88" s="4" t="s">
        <v>576</v>
      </c>
      <c r="J88" s="1">
        <f t="shared" si="13"/>
        <v>510</v>
      </c>
      <c r="K88" s="1">
        <f t="shared" si="14"/>
        <v>260</v>
      </c>
      <c r="L88" s="1">
        <f t="shared" si="7"/>
        <v>190</v>
      </c>
      <c r="M88" s="1">
        <f t="shared" si="11"/>
        <v>370</v>
      </c>
      <c r="N88" s="1">
        <v>700000000</v>
      </c>
      <c r="O88" s="1">
        <v>700000000</v>
      </c>
      <c r="P88" s="2"/>
      <c r="Q88" s="2"/>
      <c r="R88" s="2"/>
      <c r="S88" s="2"/>
      <c r="T88" s="2"/>
    </row>
    <row r="89" s="1" customFormat="1" customHeight="1" spans="1:20">
      <c r="A89" s="2"/>
      <c r="B89" s="2"/>
      <c r="C89" s="1" t="s">
        <v>577</v>
      </c>
      <c r="D89" s="1" t="s">
        <v>578</v>
      </c>
      <c r="E89" s="1">
        <v>3</v>
      </c>
      <c r="F89" s="1" t="s">
        <v>579</v>
      </c>
      <c r="G89" s="4" t="s">
        <v>493</v>
      </c>
      <c r="H89" s="4" t="s">
        <v>580</v>
      </c>
      <c r="I89" s="4" t="s">
        <v>581</v>
      </c>
      <c r="J89" s="1">
        <f t="shared" si="13"/>
        <v>535</v>
      </c>
      <c r="K89" s="1">
        <f t="shared" si="14"/>
        <v>275</v>
      </c>
      <c r="L89" s="1">
        <f t="shared" si="7"/>
        <v>195</v>
      </c>
      <c r="M89" s="1">
        <f t="shared" si="11"/>
        <v>385</v>
      </c>
      <c r="N89" s="1">
        <v>800000000</v>
      </c>
      <c r="O89" s="1">
        <v>800000000</v>
      </c>
      <c r="P89" s="2"/>
      <c r="Q89" s="2"/>
      <c r="R89" s="2"/>
      <c r="S89" s="2"/>
      <c r="T89" s="2"/>
    </row>
    <row r="90" s="1" customFormat="1" customHeight="1" spans="1:20">
      <c r="A90" s="2"/>
      <c r="B90" s="2"/>
      <c r="C90" s="1" t="s">
        <v>582</v>
      </c>
      <c r="D90" s="1" t="s">
        <v>583</v>
      </c>
      <c r="E90" s="1">
        <v>3</v>
      </c>
      <c r="F90" s="1" t="s">
        <v>584</v>
      </c>
      <c r="G90" s="4" t="s">
        <v>585</v>
      </c>
      <c r="H90" s="4" t="s">
        <v>570</v>
      </c>
      <c r="I90" s="4" t="s">
        <v>586</v>
      </c>
      <c r="J90" s="1">
        <f t="shared" si="13"/>
        <v>560</v>
      </c>
      <c r="K90" s="1">
        <f t="shared" si="14"/>
        <v>290</v>
      </c>
      <c r="L90" s="1">
        <f t="shared" si="7"/>
        <v>200</v>
      </c>
      <c r="M90" s="1">
        <f t="shared" si="11"/>
        <v>400</v>
      </c>
      <c r="N90" s="1">
        <v>1000000000</v>
      </c>
      <c r="O90" s="1">
        <v>1000000000</v>
      </c>
      <c r="P90" s="2"/>
      <c r="Q90" s="2"/>
      <c r="R90" s="2"/>
      <c r="S90" s="2"/>
      <c r="T90" s="2"/>
    </row>
    <row r="91" s="1" customFormat="1" customHeight="1" spans="1:20">
      <c r="A91" s="2"/>
      <c r="B91" s="2"/>
      <c r="C91" s="1" t="s">
        <v>587</v>
      </c>
      <c r="D91" s="1" t="s">
        <v>588</v>
      </c>
      <c r="E91" s="1">
        <v>3</v>
      </c>
      <c r="F91" s="1" t="s">
        <v>589</v>
      </c>
      <c r="G91" s="4" t="s">
        <v>590</v>
      </c>
      <c r="H91" s="4" t="s">
        <v>591</v>
      </c>
      <c r="I91" s="4" t="s">
        <v>592</v>
      </c>
      <c r="J91" s="1">
        <f t="shared" ref="J91:J100" si="15">J90+30</f>
        <v>590</v>
      </c>
      <c r="K91" s="1">
        <f t="shared" ref="K90:K96" si="16">K90+25</f>
        <v>315</v>
      </c>
      <c r="L91" s="1">
        <f t="shared" ref="L91:L96" si="17">L90+20</f>
        <v>220</v>
      </c>
      <c r="M91" s="1">
        <f t="shared" ref="M91:M96" si="18">M90+20</f>
        <v>420</v>
      </c>
      <c r="N91" s="1">
        <v>1100000000</v>
      </c>
      <c r="O91" s="1">
        <v>1100000000</v>
      </c>
      <c r="P91" s="2"/>
      <c r="Q91" s="2"/>
      <c r="R91" s="2"/>
      <c r="S91" s="2"/>
      <c r="T91" s="2"/>
    </row>
    <row r="92" s="1" customFormat="1" customHeight="1" spans="1:20">
      <c r="A92" s="2"/>
      <c r="B92" s="2"/>
      <c r="C92" s="1" t="s">
        <v>593</v>
      </c>
      <c r="D92" s="1" t="s">
        <v>594</v>
      </c>
      <c r="E92" s="1">
        <v>3</v>
      </c>
      <c r="F92" s="1" t="s">
        <v>595</v>
      </c>
      <c r="G92" s="4" t="s">
        <v>596</v>
      </c>
      <c r="H92" s="4" t="s">
        <v>597</v>
      </c>
      <c r="I92" s="4" t="s">
        <v>598</v>
      </c>
      <c r="J92" s="1">
        <f t="shared" si="15"/>
        <v>620</v>
      </c>
      <c r="K92" s="1">
        <f t="shared" si="16"/>
        <v>340</v>
      </c>
      <c r="L92" s="1">
        <f t="shared" si="17"/>
        <v>240</v>
      </c>
      <c r="M92" s="1">
        <f t="shared" si="18"/>
        <v>440</v>
      </c>
      <c r="N92" s="1">
        <v>1200000000</v>
      </c>
      <c r="O92" s="1">
        <v>1200000000</v>
      </c>
      <c r="P92" s="2"/>
      <c r="Q92" s="2"/>
      <c r="R92" s="2"/>
      <c r="S92" s="2"/>
      <c r="T92" s="2"/>
    </row>
    <row r="93" s="1" customFormat="1" customHeight="1" spans="1:20">
      <c r="A93" s="2"/>
      <c r="B93" s="2"/>
      <c r="C93" s="1" t="s">
        <v>599</v>
      </c>
      <c r="D93" s="1" t="s">
        <v>600</v>
      </c>
      <c r="E93" s="1">
        <v>3</v>
      </c>
      <c r="F93" s="1" t="s">
        <v>601</v>
      </c>
      <c r="G93" s="4" t="s">
        <v>602</v>
      </c>
      <c r="H93" s="4" t="s">
        <v>603</v>
      </c>
      <c r="I93" s="4" t="s">
        <v>604</v>
      </c>
      <c r="J93" s="1">
        <f t="shared" si="15"/>
        <v>650</v>
      </c>
      <c r="K93" s="1">
        <f t="shared" si="16"/>
        <v>365</v>
      </c>
      <c r="L93" s="1">
        <f t="shared" si="17"/>
        <v>260</v>
      </c>
      <c r="M93" s="1">
        <f t="shared" si="18"/>
        <v>460</v>
      </c>
      <c r="N93" s="1">
        <v>1300000000</v>
      </c>
      <c r="O93" s="1">
        <v>1300000000</v>
      </c>
      <c r="P93" s="2"/>
      <c r="Q93" s="2"/>
      <c r="R93" s="2"/>
      <c r="S93" s="2"/>
      <c r="T93" s="2"/>
    </row>
    <row r="94" s="1" customFormat="1" customHeight="1" spans="1:20">
      <c r="A94" s="2"/>
      <c r="B94" s="2"/>
      <c r="C94" s="1" t="s">
        <v>605</v>
      </c>
      <c r="D94" s="1" t="s">
        <v>606</v>
      </c>
      <c r="E94" s="1">
        <v>3</v>
      </c>
      <c r="F94" s="1" t="s">
        <v>607</v>
      </c>
      <c r="G94" s="4" t="s">
        <v>561</v>
      </c>
      <c r="H94" s="4" t="s">
        <v>608</v>
      </c>
      <c r="I94" s="4" t="s">
        <v>609</v>
      </c>
      <c r="J94" s="1">
        <f t="shared" si="15"/>
        <v>680</v>
      </c>
      <c r="K94" s="1">
        <f t="shared" si="16"/>
        <v>390</v>
      </c>
      <c r="L94" s="1">
        <f t="shared" si="17"/>
        <v>280</v>
      </c>
      <c r="M94" s="1">
        <f t="shared" si="18"/>
        <v>480</v>
      </c>
      <c r="N94" s="1">
        <v>1400000000</v>
      </c>
      <c r="O94" s="1">
        <v>1400000000</v>
      </c>
      <c r="P94" s="2"/>
      <c r="Q94" s="2"/>
      <c r="R94" s="2"/>
      <c r="S94" s="2"/>
      <c r="T94" s="2"/>
    </row>
    <row r="95" s="1" customFormat="1" customHeight="1" spans="1:20">
      <c r="A95" s="2"/>
      <c r="B95" s="2"/>
      <c r="C95" s="1" t="s">
        <v>610</v>
      </c>
      <c r="D95" s="1" t="s">
        <v>611</v>
      </c>
      <c r="E95" s="1">
        <v>3</v>
      </c>
      <c r="F95" s="1" t="s">
        <v>612</v>
      </c>
      <c r="G95" s="4" t="s">
        <v>566</v>
      </c>
      <c r="H95" s="4" t="s">
        <v>613</v>
      </c>
      <c r="I95" s="4" t="s">
        <v>614</v>
      </c>
      <c r="J95" s="1">
        <f t="shared" si="15"/>
        <v>710</v>
      </c>
      <c r="K95" s="1">
        <f t="shared" si="16"/>
        <v>415</v>
      </c>
      <c r="L95" s="1">
        <f t="shared" si="17"/>
        <v>300</v>
      </c>
      <c r="M95" s="1">
        <f t="shared" si="18"/>
        <v>500</v>
      </c>
      <c r="N95" s="1">
        <v>1500000000</v>
      </c>
      <c r="O95" s="1">
        <v>1500000000</v>
      </c>
      <c r="P95" s="2"/>
      <c r="Q95" s="2"/>
      <c r="R95" s="2"/>
      <c r="S95" s="2"/>
      <c r="T95" s="2"/>
    </row>
    <row r="96" customHeight="1" spans="3:15">
      <c r="C96" s="1" t="s">
        <v>615</v>
      </c>
      <c r="D96" s="1" t="s">
        <v>616</v>
      </c>
      <c r="E96" s="1">
        <v>3</v>
      </c>
      <c r="F96" s="1" t="s">
        <v>617</v>
      </c>
      <c r="G96" s="4" t="s">
        <v>572</v>
      </c>
      <c r="H96" s="4" t="s">
        <v>618</v>
      </c>
      <c r="I96" s="4" t="s">
        <v>619</v>
      </c>
      <c r="J96" s="1">
        <f t="shared" ref="J96:J105" si="19">J95+40</f>
        <v>750</v>
      </c>
      <c r="K96" s="1">
        <f t="shared" ref="K96:K105" si="20">K95+35</f>
        <v>450</v>
      </c>
      <c r="L96" s="1">
        <f t="shared" ref="L96:L105" si="21">L95+30</f>
        <v>330</v>
      </c>
      <c r="M96" s="1">
        <f t="shared" ref="M96:M105" si="22">M95+30</f>
        <v>530</v>
      </c>
      <c r="N96" s="1">
        <v>1600000000</v>
      </c>
      <c r="O96" s="1">
        <v>1600000000</v>
      </c>
    </row>
    <row r="97" customHeight="1" spans="3:15">
      <c r="C97" s="1" t="s">
        <v>620</v>
      </c>
      <c r="D97" s="1" t="s">
        <v>621</v>
      </c>
      <c r="E97" s="1">
        <v>3</v>
      </c>
      <c r="F97" s="1" t="s">
        <v>622</v>
      </c>
      <c r="G97" s="4" t="s">
        <v>576</v>
      </c>
      <c r="H97" s="4" t="s">
        <v>623</v>
      </c>
      <c r="I97" s="4" t="s">
        <v>624</v>
      </c>
      <c r="J97" s="1">
        <f t="shared" si="19"/>
        <v>790</v>
      </c>
      <c r="K97" s="1">
        <f t="shared" si="20"/>
        <v>485</v>
      </c>
      <c r="L97" s="1">
        <f t="shared" si="21"/>
        <v>360</v>
      </c>
      <c r="M97" s="1">
        <f t="shared" si="22"/>
        <v>560</v>
      </c>
      <c r="N97" s="1">
        <v>1700000000</v>
      </c>
      <c r="O97" s="1">
        <v>1700000000</v>
      </c>
    </row>
    <row r="98" customHeight="1" spans="3:15">
      <c r="C98" s="1" t="s">
        <v>625</v>
      </c>
      <c r="D98" s="1" t="s">
        <v>626</v>
      </c>
      <c r="E98" s="1">
        <v>3</v>
      </c>
      <c r="F98" s="1" t="s">
        <v>627</v>
      </c>
      <c r="G98" s="4" t="s">
        <v>628</v>
      </c>
      <c r="H98" s="4" t="s">
        <v>629</v>
      </c>
      <c r="I98" s="4" t="s">
        <v>630</v>
      </c>
      <c r="J98" s="1">
        <f t="shared" si="19"/>
        <v>830</v>
      </c>
      <c r="K98" s="1">
        <f t="shared" si="20"/>
        <v>520</v>
      </c>
      <c r="L98" s="1">
        <f t="shared" si="21"/>
        <v>390</v>
      </c>
      <c r="M98" s="1">
        <f t="shared" si="22"/>
        <v>590</v>
      </c>
      <c r="N98" s="1">
        <v>1800000000</v>
      </c>
      <c r="O98" s="1">
        <v>1800000000</v>
      </c>
    </row>
    <row r="99" customHeight="1" spans="3:15">
      <c r="C99" s="1" t="s">
        <v>631</v>
      </c>
      <c r="D99" s="1" t="s">
        <v>632</v>
      </c>
      <c r="E99" s="1">
        <v>3</v>
      </c>
      <c r="F99" s="1" t="s">
        <v>633</v>
      </c>
      <c r="G99" s="4" t="s">
        <v>634</v>
      </c>
      <c r="H99" s="4" t="s">
        <v>635</v>
      </c>
      <c r="I99" s="4" t="s">
        <v>636</v>
      </c>
      <c r="J99" s="1">
        <f t="shared" si="19"/>
        <v>870</v>
      </c>
      <c r="K99" s="1">
        <f t="shared" si="20"/>
        <v>555</v>
      </c>
      <c r="L99" s="1">
        <f t="shared" si="21"/>
        <v>420</v>
      </c>
      <c r="M99" s="1">
        <f t="shared" si="22"/>
        <v>620</v>
      </c>
      <c r="N99" s="1">
        <v>1900000000</v>
      </c>
      <c r="O99" s="1">
        <v>1900000000</v>
      </c>
    </row>
    <row r="100" customHeight="1" spans="3:15">
      <c r="C100" s="1" t="s">
        <v>637</v>
      </c>
      <c r="D100" s="1" t="s">
        <v>638</v>
      </c>
      <c r="E100" s="1">
        <v>3</v>
      </c>
      <c r="F100" s="1" t="s">
        <v>639</v>
      </c>
      <c r="G100" s="4" t="s">
        <v>640</v>
      </c>
      <c r="H100" s="4" t="s">
        <v>641</v>
      </c>
      <c r="I100" s="4" t="s">
        <v>642</v>
      </c>
      <c r="J100" s="1">
        <f t="shared" si="19"/>
        <v>910</v>
      </c>
      <c r="K100" s="1">
        <f t="shared" si="20"/>
        <v>590</v>
      </c>
      <c r="L100" s="1">
        <f t="shared" si="21"/>
        <v>450</v>
      </c>
      <c r="M100" s="1">
        <f t="shared" si="22"/>
        <v>650</v>
      </c>
      <c r="N100" s="1">
        <v>2000000000</v>
      </c>
      <c r="O100" s="1">
        <v>2000000000</v>
      </c>
    </row>
    <row r="101" customHeight="1" spans="3:15">
      <c r="C101" s="1" t="s">
        <v>643</v>
      </c>
      <c r="D101" s="1" t="s">
        <v>644</v>
      </c>
      <c r="E101" s="1">
        <v>3</v>
      </c>
      <c r="F101" s="1" t="s">
        <v>645</v>
      </c>
      <c r="G101" s="4" t="s">
        <v>646</v>
      </c>
      <c r="H101" s="4" t="s">
        <v>647</v>
      </c>
      <c r="I101" s="4" t="s">
        <v>648</v>
      </c>
      <c r="J101" s="1">
        <f t="shared" si="19"/>
        <v>950</v>
      </c>
      <c r="K101" s="1">
        <f t="shared" si="20"/>
        <v>625</v>
      </c>
      <c r="L101" s="1">
        <f t="shared" si="21"/>
        <v>480</v>
      </c>
      <c r="M101" s="1">
        <f t="shared" si="22"/>
        <v>680</v>
      </c>
      <c r="N101" s="1">
        <v>2100000000</v>
      </c>
      <c r="O101" s="1">
        <v>2100000000</v>
      </c>
    </row>
    <row r="102" customHeight="1" spans="3:15">
      <c r="C102" s="1" t="s">
        <v>649</v>
      </c>
      <c r="D102" s="1" t="s">
        <v>650</v>
      </c>
      <c r="E102" s="1">
        <v>3</v>
      </c>
      <c r="F102" s="1" t="s">
        <v>651</v>
      </c>
      <c r="G102" s="4" t="s">
        <v>652</v>
      </c>
      <c r="H102" s="4" t="s">
        <v>653</v>
      </c>
      <c r="I102" s="4" t="s">
        <v>654</v>
      </c>
      <c r="J102" s="1">
        <f t="shared" si="19"/>
        <v>990</v>
      </c>
      <c r="K102" s="1">
        <f t="shared" si="20"/>
        <v>660</v>
      </c>
      <c r="L102" s="1">
        <f t="shared" si="21"/>
        <v>510</v>
      </c>
      <c r="M102" s="1">
        <f t="shared" si="22"/>
        <v>710</v>
      </c>
      <c r="N102" s="1">
        <v>2200000000</v>
      </c>
      <c r="O102" s="1">
        <v>2200000000</v>
      </c>
    </row>
    <row r="103" customHeight="1" spans="3:15">
      <c r="C103" s="1" t="s">
        <v>655</v>
      </c>
      <c r="D103" s="1" t="s">
        <v>656</v>
      </c>
      <c r="E103" s="1">
        <v>3</v>
      </c>
      <c r="F103" s="1" t="s">
        <v>657</v>
      </c>
      <c r="G103" s="4" t="s">
        <v>658</v>
      </c>
      <c r="H103" s="4" t="s">
        <v>659</v>
      </c>
      <c r="I103" s="4" t="s">
        <v>660</v>
      </c>
      <c r="J103" s="1">
        <f t="shared" si="19"/>
        <v>1030</v>
      </c>
      <c r="K103" s="1">
        <f t="shared" si="20"/>
        <v>695</v>
      </c>
      <c r="L103" s="1">
        <f t="shared" si="21"/>
        <v>540</v>
      </c>
      <c r="M103" s="1">
        <f t="shared" si="22"/>
        <v>740</v>
      </c>
      <c r="N103" s="1">
        <v>2300000000</v>
      </c>
      <c r="O103" s="1">
        <v>2300000000</v>
      </c>
    </row>
    <row r="104" customHeight="1" spans="3:15">
      <c r="C104" s="1" t="s">
        <v>661</v>
      </c>
      <c r="D104" s="1" t="s">
        <v>662</v>
      </c>
      <c r="E104" s="1">
        <v>3</v>
      </c>
      <c r="F104" s="1" t="s">
        <v>663</v>
      </c>
      <c r="G104" s="4" t="s">
        <v>664</v>
      </c>
      <c r="H104" s="4" t="s">
        <v>658</v>
      </c>
      <c r="I104" s="4" t="s">
        <v>665</v>
      </c>
      <c r="J104" s="1">
        <f t="shared" si="19"/>
        <v>1070</v>
      </c>
      <c r="K104" s="1">
        <f t="shared" si="20"/>
        <v>730</v>
      </c>
      <c r="L104" s="1">
        <f t="shared" si="21"/>
        <v>570</v>
      </c>
      <c r="M104" s="1">
        <f t="shared" si="22"/>
        <v>770</v>
      </c>
      <c r="N104" s="1">
        <v>2400000000</v>
      </c>
      <c r="O104" s="1">
        <v>2400000000</v>
      </c>
    </row>
    <row r="105" customHeight="1" spans="3:15">
      <c r="C105" s="1" t="s">
        <v>666</v>
      </c>
      <c r="D105" s="1" t="s">
        <v>667</v>
      </c>
      <c r="E105" s="1">
        <v>3</v>
      </c>
      <c r="F105" s="1" t="s">
        <v>668</v>
      </c>
      <c r="G105" s="4" t="s">
        <v>669</v>
      </c>
      <c r="H105" s="4" t="s">
        <v>664</v>
      </c>
      <c r="I105" s="4" t="s">
        <v>670</v>
      </c>
      <c r="J105" s="1">
        <f t="shared" si="19"/>
        <v>1110</v>
      </c>
      <c r="K105" s="1">
        <f t="shared" si="20"/>
        <v>765</v>
      </c>
      <c r="L105" s="1">
        <f t="shared" si="21"/>
        <v>600</v>
      </c>
      <c r="M105" s="1">
        <f t="shared" si="22"/>
        <v>800</v>
      </c>
      <c r="N105" s="1">
        <v>2500000000</v>
      </c>
      <c r="O105" s="1">
        <v>2500000000</v>
      </c>
    </row>
    <row r="106" s="1" customFormat="1" customHeight="1" spans="1:20">
      <c r="A106" s="2"/>
      <c r="B106" s="2"/>
      <c r="C106" s="1" t="s">
        <v>671</v>
      </c>
      <c r="D106" s="1" t="s">
        <v>672</v>
      </c>
      <c r="E106" s="1">
        <v>3</v>
      </c>
      <c r="F106" s="1" t="s">
        <v>673</v>
      </c>
      <c r="G106" s="4" t="s">
        <v>674</v>
      </c>
      <c r="H106" s="4" t="s">
        <v>675</v>
      </c>
      <c r="I106" s="4" t="s">
        <v>676</v>
      </c>
      <c r="J106" s="1">
        <f t="shared" ref="J106:M106" si="23">J105+15</f>
        <v>1125</v>
      </c>
      <c r="K106" s="1">
        <f t="shared" si="23"/>
        <v>780</v>
      </c>
      <c r="L106" s="1">
        <f t="shared" ref="L106:L110" si="24">L105+5</f>
        <v>605</v>
      </c>
      <c r="M106" s="1">
        <f t="shared" si="23"/>
        <v>815</v>
      </c>
      <c r="N106" s="1">
        <v>2600000000</v>
      </c>
      <c r="O106" s="1">
        <v>2600000000</v>
      </c>
      <c r="P106" s="2"/>
      <c r="Q106" s="2"/>
      <c r="R106" s="2"/>
      <c r="S106" s="2"/>
      <c r="T106" s="2"/>
    </row>
    <row r="107" s="1" customFormat="1" customHeight="1" spans="1:20">
      <c r="A107" s="2"/>
      <c r="B107" s="2"/>
      <c r="C107" s="1" t="s">
        <v>677</v>
      </c>
      <c r="D107" s="1" t="s">
        <v>678</v>
      </c>
      <c r="E107" s="1">
        <v>3</v>
      </c>
      <c r="F107" s="1" t="s">
        <v>679</v>
      </c>
      <c r="G107" s="4" t="s">
        <v>680</v>
      </c>
      <c r="H107" s="4" t="s">
        <v>681</v>
      </c>
      <c r="I107" s="4" t="s">
        <v>682</v>
      </c>
      <c r="J107" s="1">
        <f t="shared" ref="J107:M107" si="25">J106+15</f>
        <v>1140</v>
      </c>
      <c r="K107" s="1">
        <f t="shared" si="25"/>
        <v>795</v>
      </c>
      <c r="L107" s="1">
        <f t="shared" si="24"/>
        <v>610</v>
      </c>
      <c r="M107" s="1">
        <f t="shared" si="25"/>
        <v>830</v>
      </c>
      <c r="N107" s="1">
        <v>2700000000</v>
      </c>
      <c r="O107" s="1">
        <v>2700000000</v>
      </c>
      <c r="P107" s="2"/>
      <c r="Q107" s="2"/>
      <c r="R107" s="2"/>
      <c r="S107" s="2"/>
      <c r="T107" s="2"/>
    </row>
    <row r="108" s="1" customFormat="1" customHeight="1" spans="1:20">
      <c r="A108" s="2"/>
      <c r="B108" s="2"/>
      <c r="C108" s="1" t="s">
        <v>683</v>
      </c>
      <c r="D108" s="1" t="s">
        <v>684</v>
      </c>
      <c r="E108" s="1">
        <v>3</v>
      </c>
      <c r="F108" s="1" t="s">
        <v>685</v>
      </c>
      <c r="G108" s="4" t="s">
        <v>686</v>
      </c>
      <c r="H108" s="4" t="s">
        <v>687</v>
      </c>
      <c r="I108" s="4" t="s">
        <v>688</v>
      </c>
      <c r="J108" s="1">
        <f t="shared" ref="J108:J110" si="26">J107+15</f>
        <v>1155</v>
      </c>
      <c r="K108" s="1">
        <f t="shared" ref="K108:K110" si="27">K107+5</f>
        <v>800</v>
      </c>
      <c r="L108" s="1">
        <f t="shared" si="24"/>
        <v>615</v>
      </c>
      <c r="M108" s="1">
        <f t="shared" ref="M108:M110" si="28">M107+15</f>
        <v>845</v>
      </c>
      <c r="N108" s="1">
        <v>2800000000</v>
      </c>
      <c r="O108" s="1">
        <v>2800000000</v>
      </c>
      <c r="P108" s="2"/>
      <c r="Q108" s="2"/>
      <c r="R108" s="2"/>
      <c r="S108" s="2"/>
      <c r="T108" s="2"/>
    </row>
    <row r="109" s="1" customFormat="1" customHeight="1" spans="1:20">
      <c r="A109" s="2"/>
      <c r="B109" s="2"/>
      <c r="C109" s="1" t="s">
        <v>689</v>
      </c>
      <c r="D109" s="1" t="s">
        <v>690</v>
      </c>
      <c r="E109" s="1">
        <v>3</v>
      </c>
      <c r="F109" s="1" t="s">
        <v>691</v>
      </c>
      <c r="G109" s="4" t="s">
        <v>692</v>
      </c>
      <c r="H109" s="4" t="s">
        <v>693</v>
      </c>
      <c r="I109" s="4" t="s">
        <v>694</v>
      </c>
      <c r="J109" s="1">
        <f t="shared" si="26"/>
        <v>1170</v>
      </c>
      <c r="K109" s="1">
        <f t="shared" si="27"/>
        <v>805</v>
      </c>
      <c r="L109" s="1">
        <f t="shared" si="24"/>
        <v>620</v>
      </c>
      <c r="M109" s="1">
        <f t="shared" si="28"/>
        <v>860</v>
      </c>
      <c r="N109" s="1">
        <v>2900000000</v>
      </c>
      <c r="O109" s="1">
        <v>2900000000</v>
      </c>
      <c r="P109" s="2"/>
      <c r="Q109" s="2"/>
      <c r="R109" s="2"/>
      <c r="S109" s="2"/>
      <c r="T109" s="2"/>
    </row>
    <row r="110" s="1" customFormat="1" customHeight="1" spans="1:20">
      <c r="A110" s="2"/>
      <c r="B110" s="2"/>
      <c r="C110" s="1" t="s">
        <v>695</v>
      </c>
      <c r="D110" s="1" t="s">
        <v>696</v>
      </c>
      <c r="E110" s="1">
        <v>3</v>
      </c>
      <c r="F110" s="1" t="s">
        <v>697</v>
      </c>
      <c r="G110" s="4" t="s">
        <v>698</v>
      </c>
      <c r="H110" s="4" t="s">
        <v>699</v>
      </c>
      <c r="I110" s="4" t="s">
        <v>700</v>
      </c>
      <c r="J110" s="1">
        <f t="shared" si="26"/>
        <v>1185</v>
      </c>
      <c r="K110" s="1">
        <f t="shared" si="27"/>
        <v>810</v>
      </c>
      <c r="L110" s="1">
        <f t="shared" si="24"/>
        <v>625</v>
      </c>
      <c r="M110" s="1">
        <f t="shared" si="28"/>
        <v>875</v>
      </c>
      <c r="N110" s="1">
        <v>3000000000</v>
      </c>
      <c r="O110" s="1">
        <v>3000000000</v>
      </c>
      <c r="P110" s="2"/>
      <c r="Q110" s="2"/>
      <c r="R110" s="2"/>
      <c r="S110" s="2"/>
      <c r="T110" s="2"/>
    </row>
  </sheetData>
  <dataValidations count="1">
    <dataValidation type="custom" allowBlank="1" showErrorMessage="1" errorTitle="拒绝重复输入" error="当前输入的内容，与本区域的其他单元格内容重复。" sqref="C3:M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2024-09-06T08:08:00Z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9F84DDE50D704B5397C5756C2E2E4F1E</vt:lpwstr>
  </property>
</Properties>
</file>