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736" firstSheet="2" activeTab="14"/>
  </bookViews>
  <sheets>
    <sheet name="基础设定" sheetId="1" r:id="rId1"/>
    <sheet name="基础属性ID" sheetId="12" r:id="rId2"/>
    <sheet name="升级" sheetId="2" r:id="rId3"/>
    <sheet name="角色基础属性" sheetId="3" r:id="rId4"/>
    <sheet name="装备设定" sheetId="5" r:id="rId5"/>
    <sheet name="装备强化" sheetId="11" r:id="rId6"/>
    <sheet name="装备额外附加" sheetId="13" r:id="rId7"/>
    <sheet name="地图设定（风云）" sheetId="6" state="hidden" r:id="rId8"/>
    <sheet name="地图（暗黑）" sheetId="7" r:id="rId9"/>
    <sheet name="掉落设定" sheetId="14" r:id="rId10"/>
    <sheet name="技能设定" sheetId="4" r:id="rId11"/>
    <sheet name="怪物" sheetId="15" r:id="rId12"/>
    <sheet name="怪物类型" sheetId="9" r:id="rId13"/>
    <sheet name="总数值" sheetId="10" r:id="rId14"/>
    <sheet name="Monster" sheetId="16" r:id="rId15"/>
  </sheets>
  <definedNames>
    <definedName name="_xlnm._FilterDatabase" localSheetId="4" hidden="1">装备设定!#REF!</definedName>
    <definedName name="_xlnm._FilterDatabase" localSheetId="5" hidden="1">装备强化!#REF!</definedName>
    <definedName name="_xlnm._FilterDatabase" localSheetId="6" hidden="1">装备额外附加!#REF!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H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sharedStrings.xml><?xml version="1.0" encoding="utf-8"?>
<sst xmlns="http://schemas.openxmlformats.org/spreadsheetml/2006/main" count="1130" uniqueCount="535">
  <si>
    <t>道具资源定价</t>
  </si>
  <si>
    <t>1RMB</t>
  </si>
  <si>
    <t>元宝</t>
  </si>
  <si>
    <t>经验</t>
  </si>
  <si>
    <t>等级*10000</t>
  </si>
  <si>
    <t>金币</t>
  </si>
  <si>
    <t>等级*1000</t>
  </si>
  <si>
    <t>属性价值与战力</t>
  </si>
  <si>
    <t>基础属性</t>
  </si>
  <si>
    <t>战力系数</t>
  </si>
  <si>
    <t>生命</t>
  </si>
  <si>
    <t>数值</t>
  </si>
  <si>
    <t>物理攻击</t>
  </si>
  <si>
    <t>魔法攻击</t>
  </si>
  <si>
    <t>道术攻击</t>
  </si>
  <si>
    <t>防御</t>
  </si>
  <si>
    <t>高级属性</t>
  </si>
  <si>
    <t>攻速</t>
  </si>
  <si>
    <t>百分比</t>
  </si>
  <si>
    <t>幸运</t>
  </si>
  <si>
    <t>暴击</t>
  </si>
  <si>
    <t>爆伤增加</t>
  </si>
  <si>
    <t>抗暴</t>
  </si>
  <si>
    <t>爆伤减免</t>
  </si>
  <si>
    <t>伤害增加</t>
  </si>
  <si>
    <t>伤害减免</t>
  </si>
  <si>
    <t>攻击增幅</t>
  </si>
  <si>
    <t>生命增幅</t>
  </si>
  <si>
    <t>继承增幅</t>
  </si>
  <si>
    <t>经验增幅</t>
  </si>
  <si>
    <t>掉率增幅</t>
  </si>
  <si>
    <t>计算流程与伤害计算公式</t>
  </si>
  <si>
    <t>基础伤害计算</t>
  </si>
  <si>
    <t>PVE</t>
  </si>
  <si>
    <t>基础伤害数值 = max【（技能系数 *  攻击方攻击力  + 技能基础伤害 - 防御方防御值）* max【（1 + 攻击方伤害增加 - 防御方伤害减免），0】 ，0】</t>
  </si>
  <si>
    <t>幸运判断</t>
  </si>
  <si>
    <t>暴击判断</t>
  </si>
  <si>
    <t>暴击伤害= 基础伤害 *（ 1.5 + max【爆伤增加-爆伤减免,0】）</t>
  </si>
  <si>
    <t>生命吸取判断</t>
  </si>
  <si>
    <t>如果攻击方身上有生命吸取属性，则在造成直接伤害时进行生命吸取，dot伤害不造成生命吸取</t>
  </si>
  <si>
    <t>生命吸取不可暴击</t>
  </si>
  <si>
    <t>怪物属性生成规则</t>
  </si>
  <si>
    <t>1，根据地图信息读取怪物等级范围以及可产生的怪物ID（map表）</t>
  </si>
  <si>
    <t>2，从1中随机得到的怪物等级，从monsterbase表中取对应等级怪物的基础属性，包含基础经验，金钱，基础属性</t>
  </si>
  <si>
    <t>3，从1随机得到的怪物ID，从monstertype中取对应的名字，攻击类型，属性修正</t>
  </si>
  <si>
    <t>4，从MonsterQuality中随机生产怪物品质以及对应的品质修正</t>
  </si>
  <si>
    <t>5，怪物实际最终属性</t>
  </si>
  <si>
    <t>生命 = 基础属性 * 类型修正 * 品质修正</t>
  </si>
  <si>
    <t>攻击 = 基础攻击 * 类型修正 * 品质修正</t>
  </si>
  <si>
    <t>包含3种攻击</t>
  </si>
  <si>
    <t>防御 = 基础防御 + 类型修正 + 品质修正</t>
  </si>
  <si>
    <t>掉落金钱 = 基础金钱 * 品质修正</t>
  </si>
  <si>
    <t>掉落经验 = 基础经验 * 品质修正</t>
  </si>
  <si>
    <t>属性</t>
  </si>
  <si>
    <t>属性ID</t>
  </si>
  <si>
    <t>类型</t>
  </si>
  <si>
    <t>等级</t>
  </si>
  <si>
    <t>基础攻击</t>
  </si>
  <si>
    <t xml:space="preserve"> 分钟/每级</t>
  </si>
  <si>
    <t>分钟总数</t>
  </si>
  <si>
    <t>天总数</t>
  </si>
  <si>
    <t>游戏时间s</t>
  </si>
  <si>
    <t>击杀时间s</t>
  </si>
  <si>
    <t>怪物基础经验</t>
  </si>
  <si>
    <t>升级所需经验</t>
  </si>
  <si>
    <t>基础金币</t>
  </si>
  <si>
    <t>获取金币</t>
  </si>
  <si>
    <t>提升攻击</t>
  </si>
  <si>
    <t>提升防御</t>
  </si>
  <si>
    <t>提升血量</t>
  </si>
  <si>
    <t>总攻击</t>
  </si>
  <si>
    <t>总防御</t>
  </si>
  <si>
    <t>总血量</t>
  </si>
  <si>
    <t>初始物理攻击</t>
  </si>
  <si>
    <t>初始魔法攻击</t>
  </si>
  <si>
    <t>初始道术攻击</t>
  </si>
  <si>
    <t>初始防御</t>
  </si>
  <si>
    <t>初始血量</t>
  </si>
  <si>
    <t>攻击速度</t>
  </si>
  <si>
    <t>暴击率</t>
  </si>
  <si>
    <t>暴击伤害</t>
  </si>
  <si>
    <t>增伤</t>
  </si>
  <si>
    <t>减伤</t>
  </si>
  <si>
    <t>吸血</t>
  </si>
  <si>
    <t>经验加成</t>
  </si>
  <si>
    <t>爆率加成</t>
  </si>
  <si>
    <t>继承比例</t>
  </si>
  <si>
    <t>基础属性列表</t>
  </si>
  <si>
    <t>基础属性值</t>
  </si>
  <si>
    <t>BaseArray</t>
  </si>
  <si>
    <t>AttributeBase</t>
  </si>
  <si>
    <t>Price</t>
  </si>
  <si>
    <t>装备基础属性</t>
  </si>
  <si>
    <t>攻击</t>
  </si>
  <si>
    <t>int[]</t>
  </si>
  <si>
    <t>int</t>
  </si>
  <si>
    <t>参数</t>
  </si>
  <si>
    <t>1级</t>
  </si>
  <si>
    <t>武器</t>
  </si>
  <si>
    <t>衣服</t>
  </si>
  <si>
    <t>1,5</t>
  </si>
  <si>
    <t>项链</t>
  </si>
  <si>
    <t>头盔</t>
  </si>
  <si>
    <t>戒指</t>
  </si>
  <si>
    <t>手镯</t>
  </si>
  <si>
    <t>腰带</t>
  </si>
  <si>
    <t>鞋子</t>
  </si>
  <si>
    <t>10级</t>
  </si>
  <si>
    <t>20级</t>
  </si>
  <si>
    <t>30级</t>
  </si>
  <si>
    <t>40级</t>
  </si>
  <si>
    <t>50级</t>
  </si>
  <si>
    <t>60级</t>
  </si>
  <si>
    <t>70级</t>
  </si>
  <si>
    <t>80级</t>
  </si>
  <si>
    <t>90级</t>
  </si>
  <si>
    <t>100级</t>
  </si>
  <si>
    <t>110级</t>
  </si>
  <si>
    <t>120级</t>
  </si>
  <si>
    <t>130级</t>
  </si>
  <si>
    <t>140级</t>
  </si>
  <si>
    <t>150级</t>
  </si>
  <si>
    <t>160级</t>
  </si>
  <si>
    <t>170级</t>
  </si>
  <si>
    <t>180级</t>
  </si>
  <si>
    <t>190级</t>
  </si>
  <si>
    <t>200级</t>
  </si>
  <si>
    <t>210级</t>
  </si>
  <si>
    <t>220级</t>
  </si>
  <si>
    <t>230级</t>
  </si>
  <si>
    <t>240级</t>
  </si>
  <si>
    <t>250级</t>
  </si>
  <si>
    <t>260级</t>
  </si>
  <si>
    <t>270级</t>
  </si>
  <si>
    <t>280级</t>
  </si>
  <si>
    <t>290级</t>
  </si>
  <si>
    <t>300级</t>
  </si>
  <si>
    <t>310级</t>
  </si>
  <si>
    <t>320级</t>
  </si>
  <si>
    <t>330级</t>
  </si>
  <si>
    <t>340级</t>
  </si>
  <si>
    <t>强化等级</t>
  </si>
  <si>
    <t>强化数值</t>
  </si>
  <si>
    <t>武器攻击</t>
  </si>
  <si>
    <t>项链戒指腰带攻击</t>
  </si>
  <si>
    <t>衣服防御</t>
  </si>
  <si>
    <t>手镯腰带鞋子防御</t>
  </si>
  <si>
    <t>武器衣服强化所需金币</t>
  </si>
  <si>
    <t>其他强化花费金币</t>
  </si>
  <si>
    <t>中华阁3</t>
  </si>
  <si>
    <t>侠王陵3层</t>
  </si>
  <si>
    <t>中华阁2</t>
  </si>
  <si>
    <t>侠王陵2层</t>
  </si>
  <si>
    <t>中华阁1</t>
  </si>
  <si>
    <t>后陵2层</t>
  </si>
  <si>
    <t>侠王陵1层</t>
  </si>
  <si>
    <t>天下会</t>
  </si>
  <si>
    <t>黑山寨</t>
  </si>
  <si>
    <t>黑山寨洞穴1</t>
  </si>
  <si>
    <t>黑山寨洞穴2</t>
  </si>
  <si>
    <t>黑山寨洞穴3</t>
  </si>
  <si>
    <t>后陵1层</t>
  </si>
  <si>
    <t>侠王府</t>
  </si>
  <si>
    <t>天荫城</t>
  </si>
  <si>
    <t>慕名镇北</t>
  </si>
  <si>
    <t>乾坤庄</t>
  </si>
  <si>
    <t>乾坤庄外</t>
  </si>
  <si>
    <t>凤溪村</t>
  </si>
  <si>
    <t>乐山洞穴</t>
  </si>
  <si>
    <t>凌云窟</t>
  </si>
  <si>
    <t>乐山大佛</t>
  </si>
  <si>
    <t>剑池</t>
  </si>
  <si>
    <t>拜剑山庄</t>
  </si>
  <si>
    <t>不夜舫</t>
  </si>
  <si>
    <t>慕名镇西</t>
  </si>
  <si>
    <t>慕名镇</t>
  </si>
  <si>
    <t>慕名镇东</t>
  </si>
  <si>
    <t>落马坡</t>
  </si>
  <si>
    <t>凤溪村外</t>
  </si>
  <si>
    <t>无名居</t>
  </si>
  <si>
    <t>剑宗</t>
  </si>
  <si>
    <t>慕名镇南</t>
  </si>
  <si>
    <t>连城寨</t>
  </si>
  <si>
    <t>弥隐寺</t>
  </si>
  <si>
    <t>霍家村外</t>
  </si>
  <si>
    <t>千劫狱1</t>
  </si>
  <si>
    <t>霍家村</t>
  </si>
  <si>
    <t>千劫狱2</t>
  </si>
  <si>
    <t>千劫狱3</t>
  </si>
  <si>
    <t>千劫狱4</t>
  </si>
  <si>
    <t>千劫狱5</t>
  </si>
  <si>
    <t>普通难度</t>
  </si>
  <si>
    <t>噩梦难度</t>
  </si>
  <si>
    <t>第一幕</t>
  </si>
  <si>
    <t>1--30级</t>
  </si>
  <si>
    <t>30--45级</t>
  </si>
  <si>
    <t>安达利尔</t>
  </si>
  <si>
    <t>第二幕</t>
  </si>
  <si>
    <t>30--50级</t>
  </si>
  <si>
    <t>42--60级</t>
  </si>
  <si>
    <t>迪亚波罗</t>
  </si>
  <si>
    <t>第三幕</t>
  </si>
  <si>
    <t>50--60级</t>
  </si>
  <si>
    <t>50--75级</t>
  </si>
  <si>
    <t>墨菲斯托</t>
  </si>
  <si>
    <t>第四幕</t>
  </si>
  <si>
    <t>60--70级</t>
  </si>
  <si>
    <t>60--80级</t>
  </si>
  <si>
    <t>衣卒尔</t>
  </si>
  <si>
    <t>第五幕</t>
  </si>
  <si>
    <t>70--80级</t>
  </si>
  <si>
    <t>75--85级</t>
  </si>
  <si>
    <t>巴尔</t>
  </si>
  <si>
    <t>督瑞尔</t>
  </si>
  <si>
    <t>莉莉丝</t>
  </si>
  <si>
    <r>
      <rPr>
        <sz val="9"/>
        <color rgb="FFFF0000"/>
        <rFont val="微软雅黑"/>
        <charset val="134"/>
      </rPr>
      <t xml:space="preserve">邪恶洞窟3（8-10） </t>
    </r>
    <r>
      <rPr>
        <b/>
        <sz val="9"/>
        <color theme="1"/>
        <rFont val="微软雅黑"/>
        <charset val="134"/>
      </rPr>
      <t>黑恶鬼</t>
    </r>
  </si>
  <si>
    <r>
      <rPr>
        <sz val="9"/>
        <color theme="5" tint="0.399975585192419"/>
        <rFont val="微软雅黑"/>
        <charset val="134"/>
      </rPr>
      <t xml:space="preserve">死亡神殿3（33-36） </t>
    </r>
    <r>
      <rPr>
        <b/>
        <sz val="9"/>
        <color theme="1"/>
        <rFont val="微软雅黑"/>
        <charset val="134"/>
      </rPr>
      <t>疯狂血腥女巫</t>
    </r>
  </si>
  <si>
    <t>|</t>
  </si>
  <si>
    <t>邪恶洞窟2（5-8</t>
  </si>
  <si>
    <t>死亡神殿2（32-35</t>
  </si>
  <si>
    <r>
      <rPr>
        <sz val="9"/>
        <color theme="5" tint="0.399975585192419"/>
        <rFont val="微软雅黑"/>
        <charset val="134"/>
      </rPr>
      <t xml:space="preserve">沙漠地窖2（37--39  </t>
    </r>
    <r>
      <rPr>
        <b/>
        <sz val="9"/>
        <color theme="1"/>
        <rFont val="微软雅黑"/>
        <charset val="134"/>
      </rPr>
      <t>爆开的甲虫</t>
    </r>
  </si>
  <si>
    <t>邪恶洞窟1（4-6</t>
  </si>
  <si>
    <t>死亡神殿1（31-34</t>
  </si>
  <si>
    <t>沙漠地窖1（36--38</t>
  </si>
  <si>
    <r>
      <rPr>
        <sz val="9"/>
        <color rgb="FFFF0000"/>
        <rFont val="微软雅黑"/>
        <charset val="134"/>
      </rPr>
      <t xml:space="preserve">24--26）地下墓穴3 </t>
    </r>
    <r>
      <rPr>
        <b/>
        <sz val="9"/>
        <color theme="1"/>
        <rFont val="微软雅黑"/>
        <charset val="134"/>
      </rPr>
      <t>女伯爵</t>
    </r>
  </si>
  <si>
    <r>
      <rPr>
        <sz val="9"/>
        <color rgb="FFFF0000"/>
        <rFont val="微软雅黑"/>
        <charset val="134"/>
      </rPr>
      <t>埋骨之地（12--15）</t>
    </r>
    <r>
      <rPr>
        <b/>
        <sz val="9"/>
        <color theme="1"/>
        <rFont val="微软雅黑"/>
        <charset val="134"/>
      </rPr>
      <t>血鸟</t>
    </r>
  </si>
  <si>
    <t>献血荒地（3-4</t>
  </si>
  <si>
    <t>干燥高地（30-32</t>
  </si>
  <si>
    <t>——</t>
  </si>
  <si>
    <r>
      <rPr>
        <sz val="9"/>
        <color theme="5" tint="0.399975585192419"/>
        <rFont val="微软雅黑"/>
        <charset val="134"/>
      </rPr>
      <t xml:space="preserve">远古绿洲（35--36  </t>
    </r>
    <r>
      <rPr>
        <b/>
        <sz val="9"/>
        <color theme="1"/>
        <rFont val="微软雅黑"/>
        <charset val="134"/>
      </rPr>
      <t>黑暗长老</t>
    </r>
  </si>
  <si>
    <t>群蛇峡谷（36--38</t>
  </si>
  <si>
    <t>腹蛇神殿1（37--39</t>
  </si>
  <si>
    <r>
      <rPr>
        <sz val="9"/>
        <color theme="5" tint="0.399975585192419"/>
        <rFont val="微软雅黑"/>
        <charset val="134"/>
      </rPr>
      <t xml:space="preserve">腹蛇神殿2（38--40  </t>
    </r>
    <r>
      <rPr>
        <b/>
        <sz val="9"/>
        <color theme="1"/>
        <rFont val="微软雅黑"/>
        <charset val="134"/>
      </rPr>
      <t>牙皮</t>
    </r>
  </si>
  <si>
    <t>22--24）地下墓穴2</t>
  </si>
  <si>
    <t>冰冷之原（10-11</t>
  </si>
  <si>
    <t>1罗格营地（城市）</t>
  </si>
  <si>
    <t>废墟走道（30--30）</t>
  </si>
  <si>
    <t>2鲁高因（主城）</t>
  </si>
  <si>
    <t>女眷住所（40--42</t>
  </si>
  <si>
    <t>皇宫监牢1（44-46</t>
  </si>
  <si>
    <t>皇宫监牢2（46--48</t>
  </si>
  <si>
    <r>
      <rPr>
        <sz val="9"/>
        <color theme="5" tint="0.399975585192419"/>
        <rFont val="微软雅黑"/>
        <charset val="134"/>
      </rPr>
      <t xml:space="preserve">皇宫监牢3（47--49 </t>
    </r>
    <r>
      <rPr>
        <b/>
        <sz val="9"/>
        <color theme="1"/>
        <rFont val="微软雅黑"/>
        <charset val="134"/>
      </rPr>
      <t>火之眼</t>
    </r>
  </si>
  <si>
    <t xml:space="preserve">神秘避难所（48--50） </t>
  </si>
  <si>
    <t>尼拉塞克</t>
  </si>
  <si>
    <t>20--22）地下墓穴1</t>
  </si>
  <si>
    <t>石块旷野（14-17</t>
  </si>
  <si>
    <t>破碎走廊（1-2级）</t>
  </si>
  <si>
    <t>悲泣荒原（45--48</t>
  </si>
  <si>
    <t>达克法恩</t>
  </si>
  <si>
    <t>瓦特之厅（78-80</t>
  </si>
  <si>
    <r>
      <rPr>
        <sz val="9"/>
        <color theme="1"/>
        <rFont val="微软雅黑"/>
        <charset val="134"/>
      </rPr>
      <t>毁灭王座（80）</t>
    </r>
    <r>
      <rPr>
        <sz val="9"/>
        <color rgb="FFFFC000"/>
        <rFont val="微软雅黑"/>
        <charset val="134"/>
      </rPr>
      <t xml:space="preserve"> </t>
    </r>
    <r>
      <rPr>
        <b/>
        <sz val="9"/>
        <color rgb="FFFFC000"/>
        <rFont val="微软雅黑"/>
        <charset val="134"/>
      </rPr>
      <t>血腥的巴特科</t>
    </r>
  </si>
  <si>
    <t>堕落天使</t>
  </si>
  <si>
    <t>18--20）黑暗森林</t>
  </si>
  <si>
    <t>地底通道（17--20</t>
  </si>
  <si>
    <t>庇护所（新手村）</t>
  </si>
  <si>
    <t>湿地（48--50</t>
  </si>
  <si>
    <t>北部高地（58-60</t>
  </si>
  <si>
    <t>4群魔堡垒（城市</t>
  </si>
  <si>
    <t>绝望平原（60-61</t>
  </si>
  <si>
    <r>
      <rPr>
        <sz val="9"/>
        <color theme="8" tint="0.399975585192419"/>
        <rFont val="微软雅黑"/>
        <charset val="134"/>
      </rPr>
      <t xml:space="preserve">神罚之城（62-63 </t>
    </r>
    <r>
      <rPr>
        <sz val="9"/>
        <color theme="1"/>
        <rFont val="微软雅黑"/>
        <charset val="134"/>
      </rPr>
      <t>灵魂传播者</t>
    </r>
  </si>
  <si>
    <t>隐秘通道（68-70</t>
  </si>
  <si>
    <t>5哈洛加斯</t>
  </si>
  <si>
    <r>
      <rPr>
        <sz val="9"/>
        <color theme="1"/>
        <rFont val="微软雅黑"/>
        <charset val="134"/>
      </rPr>
      <t xml:space="preserve">血腥丘陵(70-71  </t>
    </r>
    <r>
      <rPr>
        <b/>
        <sz val="9"/>
        <color theme="1"/>
        <rFont val="微软雅黑"/>
        <charset val="134"/>
      </rPr>
      <t>督军山克</t>
    </r>
  </si>
  <si>
    <t>痛苦之厅（76-78</t>
  </si>
  <si>
    <t>世界之石3（78-79</t>
  </si>
  <si>
    <t>26--28）泰摩高地</t>
  </si>
  <si>
    <r>
      <rPr>
        <sz val="9"/>
        <color rgb="FF92D050"/>
        <rFont val="微软雅黑"/>
        <charset val="134"/>
      </rPr>
      <t>库拉斯特上层（56-58</t>
    </r>
    <r>
      <rPr>
        <b/>
        <sz val="9"/>
        <color rgb="FF92D050"/>
        <rFont val="微软雅黑"/>
        <charset val="134"/>
      </rPr>
      <t xml:space="preserve"> </t>
    </r>
    <r>
      <rPr>
        <b/>
        <sz val="9"/>
        <color theme="1"/>
        <rFont val="微软雅黑"/>
        <charset val="134"/>
      </rPr>
      <t>火焰之指吉列布</t>
    </r>
  </si>
  <si>
    <t>3库拉斯特海港（城市</t>
  </si>
  <si>
    <r>
      <rPr>
        <sz val="9"/>
        <color rgb="FF92D050"/>
        <rFont val="微软雅黑"/>
        <charset val="134"/>
      </rPr>
      <t xml:space="preserve">蜘蛛森林（50-51 </t>
    </r>
    <r>
      <rPr>
        <b/>
        <sz val="9"/>
        <rFont val="微软雅黑"/>
        <charset val="134"/>
      </rPr>
      <t>火花之拳布瑞姆</t>
    </r>
  </si>
  <si>
    <t>剥皮湿地（50--52</t>
  </si>
  <si>
    <t>火焰之河（63-64</t>
  </si>
  <si>
    <r>
      <rPr>
        <sz val="9"/>
        <color theme="1"/>
        <rFont val="微软雅黑"/>
        <charset val="134"/>
      </rPr>
      <t xml:space="preserve">冰冻高地(72-73 </t>
    </r>
    <r>
      <rPr>
        <b/>
        <sz val="9"/>
        <color theme="1"/>
        <rFont val="微软雅黑"/>
        <charset val="134"/>
      </rPr>
      <t xml:space="preserve">  </t>
    </r>
  </si>
  <si>
    <t>悲痛之厅（74-76</t>
  </si>
  <si>
    <t>世界之石2（77-78</t>
  </si>
  <si>
    <r>
      <rPr>
        <sz val="9"/>
        <color rgb="FFFF0000"/>
        <rFont val="微软雅黑"/>
        <charset val="134"/>
      </rPr>
      <t xml:space="preserve">28--30）军营  </t>
    </r>
    <r>
      <rPr>
        <b/>
        <sz val="9"/>
        <color theme="1"/>
        <rFont val="微软雅黑"/>
        <charset val="134"/>
      </rPr>
      <t>屠夫</t>
    </r>
  </si>
  <si>
    <t>库拉斯特商场（55-56</t>
  </si>
  <si>
    <t>库拉斯特下层（55-56</t>
  </si>
  <si>
    <t>残破神殿（58-59</t>
  </si>
  <si>
    <t>剥皮地窖1（51--53</t>
  </si>
  <si>
    <r>
      <rPr>
        <sz val="9"/>
        <color theme="8" tint="0.399975585192419"/>
        <rFont val="微软雅黑"/>
        <charset val="134"/>
      </rPr>
      <t xml:space="preserve">地狱熔炉1（64-66    </t>
    </r>
    <r>
      <rPr>
        <b/>
        <sz val="9"/>
        <color theme="8" tint="0.399975585192419"/>
        <rFont val="微软雅黑"/>
        <charset val="134"/>
      </rPr>
      <t>熔炉使者</t>
    </r>
  </si>
  <si>
    <t>亚瑞特高原(73-74</t>
  </si>
  <si>
    <r>
      <rPr>
        <sz val="9"/>
        <color theme="1"/>
        <rFont val="微软雅黑"/>
        <charset val="134"/>
      </rPr>
      <t xml:space="preserve">尼拉塞克神殿（73-74 </t>
    </r>
    <r>
      <rPr>
        <b/>
        <sz val="9"/>
        <color theme="1"/>
        <rFont val="微软雅黑"/>
        <charset val="134"/>
      </rPr>
      <t>暴躁外皮</t>
    </r>
  </si>
  <si>
    <t>世界之石1（76-77</t>
  </si>
  <si>
    <t>邪恶之手伊斯梅尔</t>
  </si>
  <si>
    <t xml:space="preserve">下水道1（56-58 </t>
  </si>
  <si>
    <t>憎恨囚牢（59-60） 龙首马弗</t>
  </si>
  <si>
    <t>剥皮地窖2（52-54</t>
  </si>
  <si>
    <t>地狱熔炉2（65-67</t>
  </si>
  <si>
    <t>冰河路径（74-75</t>
  </si>
  <si>
    <t>冰冷苔原（75-76</t>
  </si>
  <si>
    <t>高原巅峰（75-76</t>
  </si>
  <si>
    <t>不洁的凡塔</t>
  </si>
  <si>
    <t>空虚使者韦恩</t>
  </si>
  <si>
    <t>塔里克</t>
  </si>
  <si>
    <t>下水道2（57-59</t>
  </si>
  <si>
    <r>
      <rPr>
        <sz val="9"/>
        <color rgb="FF92D050"/>
        <rFont val="微软雅黑"/>
        <charset val="134"/>
      </rPr>
      <t xml:space="preserve">剥皮地窖3（53-55  </t>
    </r>
    <r>
      <rPr>
        <b/>
        <sz val="9"/>
        <color theme="1"/>
        <rFont val="微软雅黑"/>
        <charset val="134"/>
      </rPr>
      <t>龙首马弗</t>
    </r>
  </si>
  <si>
    <t>地狱熔炉3（66-68</t>
  </si>
  <si>
    <t xml:space="preserve">冰之囚笼（75-75  巫妖领主 </t>
  </si>
  <si>
    <r>
      <rPr>
        <sz val="9"/>
        <color rgb="FF92D050"/>
        <rFont val="微软雅黑"/>
        <charset val="134"/>
      </rPr>
      <t xml:space="preserve">下水道3（59-60 </t>
    </r>
    <r>
      <rPr>
        <b/>
        <sz val="9"/>
        <color theme="1"/>
        <rFont val="微软雅黑"/>
        <charset val="134"/>
      </rPr>
      <t>冰拳托克</t>
    </r>
  </si>
  <si>
    <t xml:space="preserve">混沌避难所（68-70） </t>
  </si>
  <si>
    <t>封印领主</t>
  </si>
  <si>
    <t>古代无魂之卡 塔拉夏古墓</t>
  </si>
  <si>
    <t>战场之子莎莉娜 残破神殿</t>
  </si>
  <si>
    <t>粉碎者</t>
  </si>
  <si>
    <t>物件类型（1道具2组包）</t>
  </si>
  <si>
    <t>掉落ID</t>
  </si>
  <si>
    <t>掉落几率</t>
  </si>
  <si>
    <t>min</t>
  </si>
  <si>
    <t>max</t>
  </si>
  <si>
    <t>10级通用武器</t>
  </si>
  <si>
    <t>101001</t>
  </si>
  <si>
    <t>10级通用装备</t>
  </si>
  <si>
    <t>10级通用头盔</t>
  </si>
  <si>
    <t>101002</t>
  </si>
  <si>
    <t>10级通用衣服</t>
  </si>
  <si>
    <t>101003</t>
  </si>
  <si>
    <t>10级通用腰带</t>
  </si>
  <si>
    <t>101004</t>
  </si>
  <si>
    <t>10级通用鞋子</t>
  </si>
  <si>
    <t>101005</t>
  </si>
  <si>
    <t>20级通用武器</t>
  </si>
  <si>
    <t>102001</t>
  </si>
  <si>
    <t>20级通用装备</t>
  </si>
  <si>
    <t>20级通用头盔</t>
  </si>
  <si>
    <t>102002</t>
  </si>
  <si>
    <t>20级通用衣服</t>
  </si>
  <si>
    <t>102003</t>
  </si>
  <si>
    <t>20级通用腰带</t>
  </si>
  <si>
    <t>102004</t>
  </si>
  <si>
    <t>20级通用鞋子</t>
  </si>
  <si>
    <t>102005</t>
  </si>
  <si>
    <t>30级通用武器</t>
  </si>
  <si>
    <t>103001</t>
  </si>
  <si>
    <t>30级通用装备</t>
  </si>
  <si>
    <t>30级通用头盔</t>
  </si>
  <si>
    <t>103002</t>
  </si>
  <si>
    <t>30级通用衣服</t>
  </si>
  <si>
    <t>103003</t>
  </si>
  <si>
    <t>30级通用腰带</t>
  </si>
  <si>
    <t>103004</t>
  </si>
  <si>
    <t>30级通用鞋子</t>
  </si>
  <si>
    <t>103005</t>
  </si>
  <si>
    <t>40级通用武器</t>
  </si>
  <si>
    <t>104001</t>
  </si>
  <si>
    <t>40级通用装备</t>
  </si>
  <si>
    <t>40级通用头盔</t>
  </si>
  <si>
    <t>104002</t>
  </si>
  <si>
    <t>40级通用衣服</t>
  </si>
  <si>
    <t>104003</t>
  </si>
  <si>
    <t>40级通用腰带</t>
  </si>
  <si>
    <t>104004</t>
  </si>
  <si>
    <t>40级通用鞋子</t>
  </si>
  <si>
    <t>104005</t>
  </si>
  <si>
    <t>50级通用武器</t>
  </si>
  <si>
    <t>105001</t>
  </si>
  <si>
    <t>50级通用装备</t>
  </si>
  <si>
    <t>50级通用头盔</t>
  </si>
  <si>
    <t>105002</t>
  </si>
  <si>
    <t>50级通用衣服</t>
  </si>
  <si>
    <t>105003</t>
  </si>
  <si>
    <t>50级通用腰带</t>
  </si>
  <si>
    <t>105004</t>
  </si>
  <si>
    <t>50级通用鞋子</t>
  </si>
  <si>
    <t>105005</t>
  </si>
  <si>
    <t>60级通用武器</t>
  </si>
  <si>
    <t>106001</t>
  </si>
  <si>
    <t>60级通用装备</t>
  </si>
  <si>
    <t>60级通用头盔</t>
  </si>
  <si>
    <t>106002</t>
  </si>
  <si>
    <t>60级通用衣服</t>
  </si>
  <si>
    <t>106003</t>
  </si>
  <si>
    <t>60级通用腰带</t>
  </si>
  <si>
    <t>106004</t>
  </si>
  <si>
    <t>60级通用鞋子</t>
  </si>
  <si>
    <t>106005</t>
  </si>
  <si>
    <t>70级通用武器</t>
  </si>
  <si>
    <t>107001</t>
  </si>
  <si>
    <t>70级通用装备</t>
  </si>
  <si>
    <t>70级通用头盔</t>
  </si>
  <si>
    <t>107002</t>
  </si>
  <si>
    <t>70级通用衣服</t>
  </si>
  <si>
    <t>107003</t>
  </si>
  <si>
    <t>70级通用腰带</t>
  </si>
  <si>
    <t>107004</t>
  </si>
  <si>
    <t>70级通用鞋子</t>
  </si>
  <si>
    <t>107005</t>
  </si>
  <si>
    <t>80级通用武器</t>
  </si>
  <si>
    <t>108001</t>
  </si>
  <si>
    <t>80级通用装备</t>
  </si>
  <si>
    <t>80级通用头盔</t>
  </si>
  <si>
    <t>108002</t>
  </si>
  <si>
    <t>80级通用衣服</t>
  </si>
  <si>
    <t>108003</t>
  </si>
  <si>
    <t>80级通用腰带</t>
  </si>
  <si>
    <t>108004</t>
  </si>
  <si>
    <t>80级通用鞋子</t>
  </si>
  <si>
    <t>108005</t>
  </si>
  <si>
    <t>10级装备（总）</t>
  </si>
  <si>
    <t>1--10</t>
  </si>
  <si>
    <t>20级装备（总）</t>
  </si>
  <si>
    <t>11--20</t>
  </si>
  <si>
    <t>30级装备（总）</t>
  </si>
  <si>
    <t>21--30</t>
  </si>
  <si>
    <t>40级装备（总）</t>
  </si>
  <si>
    <t>31--40</t>
  </si>
  <si>
    <t>50级装备（总）</t>
  </si>
  <si>
    <t>41--50</t>
  </si>
  <si>
    <t>60级装备（总）</t>
  </si>
  <si>
    <t>51--60</t>
  </si>
  <si>
    <t>70级装备（总）</t>
  </si>
  <si>
    <t>61--70</t>
  </si>
  <si>
    <t>80级装备（总）</t>
  </si>
  <si>
    <t>71--80</t>
  </si>
  <si>
    <t>洗练石</t>
  </si>
  <si>
    <t>技能残卷</t>
  </si>
  <si>
    <t>技能丹</t>
  </si>
  <si>
    <t>战士</t>
  </si>
  <si>
    <t>传奇技能</t>
  </si>
  <si>
    <t>基础剑术</t>
  </si>
  <si>
    <t>主动</t>
  </si>
  <si>
    <t>对单个目标造成物理伤害，同时几率附带一个减防debuff持续2秒</t>
  </si>
  <si>
    <t>重击</t>
  </si>
  <si>
    <t>强力打击增加造成的伤害并击退敌人</t>
  </si>
  <si>
    <t>刺杀剑术</t>
  </si>
  <si>
    <t>对单个目标造成物理伤害，同时对周围单个敌人造成50%伤害</t>
  </si>
  <si>
    <t>击晕</t>
  </si>
  <si>
    <t>成功的攻击将使人晕眩</t>
  </si>
  <si>
    <t>半月弯刀</t>
  </si>
  <si>
    <t>对周围最多5个目标造成物理伤害，且附加一个持续3秒的流血DOT</t>
  </si>
  <si>
    <t>跳跃攻击</t>
  </si>
  <si>
    <t>武力盾</t>
  </si>
  <si>
    <t>被动</t>
  </si>
  <si>
    <t>每30s，增加生命上限的盾</t>
  </si>
  <si>
    <t>双手挥击</t>
  </si>
  <si>
    <t>击中两个敌人或者攻击一个敌人两次</t>
  </si>
  <si>
    <t>武力精通</t>
  </si>
  <si>
    <t>概率造成多倍攻击</t>
  </si>
  <si>
    <t>专心</t>
  </si>
  <si>
    <t>提高攻击以及防御等级</t>
  </si>
  <si>
    <t>野蛮撞击</t>
  </si>
  <si>
    <t>造成伤害，并晕眩</t>
  </si>
  <si>
    <t>狂乱</t>
  </si>
  <si>
    <t>烈火剑法</t>
  </si>
  <si>
    <t>对单个目标造成大量的物理伤害</t>
  </si>
  <si>
    <t>法师</t>
  </si>
  <si>
    <t>火球术</t>
  </si>
  <si>
    <t>对单个目标造成魔法伤害</t>
  </si>
  <si>
    <t>雷电术</t>
  </si>
  <si>
    <t>对单个目标造成魔法伤害，几率附带昏迷</t>
  </si>
  <si>
    <t>火墙</t>
  </si>
  <si>
    <t>对周围最多8个目标直接造成魔法伤害，且5秒内造成持续的魔法伤害</t>
  </si>
  <si>
    <t>魔法盾</t>
  </si>
  <si>
    <t>法术精通</t>
  </si>
  <si>
    <t>概率连续施法</t>
  </si>
  <si>
    <t>禁锢术</t>
  </si>
  <si>
    <t>造成伤害，并限制并冰冻单位</t>
  </si>
  <si>
    <t>冰咆哮</t>
  </si>
  <si>
    <t>对最多N个目标造成大量魔法伤害，同时降低目标攻速，持续3秒</t>
  </si>
  <si>
    <t>道士</t>
  </si>
  <si>
    <t>灵魂火符</t>
  </si>
  <si>
    <t>对单个目标造成道术伤害</t>
  </si>
  <si>
    <t>召唤骷髅</t>
  </si>
  <si>
    <t>召唤骷髅为自己作战，后续可召唤多个骷髅</t>
  </si>
  <si>
    <t>群体施毒术</t>
  </si>
  <si>
    <t>对周围最多5个目标下毒，立即造成伤害，同时持续掉血</t>
  </si>
  <si>
    <t>道力盾</t>
  </si>
  <si>
    <t>道力精通</t>
  </si>
  <si>
    <t>概率提高召唤物攻击</t>
  </si>
  <si>
    <t>抗拒光环</t>
  </si>
  <si>
    <t>造成伤害，并增加然后DOT</t>
  </si>
  <si>
    <t>无极真气</t>
  </si>
  <si>
    <t>使用后30秒内提高自身防御与攻击力，影响召唤物</t>
  </si>
  <si>
    <t>名称</t>
  </si>
  <si>
    <t>普通怪物生命</t>
  </si>
  <si>
    <t>精英怪物生命</t>
  </si>
  <si>
    <t>首领怪物生命</t>
  </si>
  <si>
    <t>BOSS怪物生命</t>
  </si>
  <si>
    <t>鸡</t>
  </si>
  <si>
    <t>钉耙猫</t>
  </si>
  <si>
    <t>虎蛇</t>
  </si>
  <si>
    <t>沉沦魔</t>
  </si>
  <si>
    <t>拉卡尼休</t>
  </si>
  <si>
    <t>沉沦巫师</t>
  </si>
  <si>
    <t>牙皮</t>
  </si>
  <si>
    <t>骷髅战士</t>
  </si>
  <si>
    <t>古巫医印都</t>
  </si>
  <si>
    <t>骷髅弓箭手</t>
  </si>
  <si>
    <t>灵魂传播者</t>
  </si>
  <si>
    <t>骷髅法师</t>
  </si>
  <si>
    <t>雪鹰</t>
  </si>
  <si>
    <t>巨大蜘蛛</t>
  </si>
  <si>
    <t>吸血鬼</t>
  </si>
  <si>
    <t>跳跃者</t>
  </si>
  <si>
    <t>圣甲虫</t>
  </si>
  <si>
    <t>沙虫</t>
  </si>
  <si>
    <t>秃鹰</t>
  </si>
  <si>
    <t>剑齿猫</t>
  </si>
  <si>
    <t>木乃伊</t>
  </si>
  <si>
    <t>巨型木乃伊</t>
  </si>
  <si>
    <t>利爪辐射</t>
  </si>
  <si>
    <t>蝙蝠</t>
  </si>
  <si>
    <t>小矮人巫师</t>
  </si>
  <si>
    <t>巨大蚊子</t>
  </si>
  <si>
    <t>刺木魔</t>
  </si>
  <si>
    <t>白骨矮人</t>
  </si>
  <si>
    <t>议会成员</t>
  </si>
  <si>
    <t>萨卡兰姆狂战士</t>
  </si>
  <si>
    <t>撒卡兰姆巫师</t>
  </si>
  <si>
    <t>巨大恶魔</t>
  </si>
  <si>
    <t>尖指法师</t>
  </si>
  <si>
    <t>遗忘其实</t>
  </si>
  <si>
    <t>邪恶虫母</t>
  </si>
  <si>
    <t>反刍者</t>
  </si>
  <si>
    <t>巴尔的仆从</t>
  </si>
  <si>
    <t>女妖</t>
  </si>
  <si>
    <t>冥河随充</t>
  </si>
  <si>
    <t>痛苦蠕虫</t>
  </si>
  <si>
    <t>毁灭仆从</t>
  </si>
  <si>
    <t>血量</t>
  </si>
  <si>
    <t>强化花费金币</t>
  </si>
  <si>
    <t>衣服生命</t>
  </si>
  <si>
    <t>项链,戒指,腰带攻击</t>
  </si>
  <si>
    <t>头盔,手镯,鞋子防御</t>
  </si>
  <si>
    <t>头盔,手镯,鞋子-生命</t>
  </si>
  <si>
    <t>极限总攻击</t>
  </si>
  <si>
    <t>极限总防御</t>
  </si>
  <si>
    <t>极限总生命</t>
  </si>
  <si>
    <t>ID</t>
  </si>
  <si>
    <t>掉落金币</t>
  </si>
  <si>
    <t>Id</t>
  </si>
  <si>
    <t>Level</t>
  </si>
  <si>
    <t>Name</t>
  </si>
  <si>
    <t>Exp</t>
  </si>
  <si>
    <t>Gold</t>
  </si>
  <si>
    <t>string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</si>
</sst>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b/>
      <sz val="10"/>
      <color rgb="FFFF0000"/>
      <name val="微软雅黑"/>
      <charset val="134"/>
    </font>
    <font>
      <sz val="9"/>
      <color theme="1" tint="0.499984740745262"/>
      <name val="微软雅黑"/>
      <charset val="134"/>
    </font>
    <font>
      <sz val="9"/>
      <color rgb="FF92D050"/>
      <name val="微软雅黑"/>
      <charset val="134"/>
    </font>
    <font>
      <sz val="9"/>
      <color theme="5" tint="0.399975585192419"/>
      <name val="微软雅黑"/>
      <charset val="134"/>
    </font>
    <font>
      <b/>
      <sz val="10"/>
      <color theme="5" tint="0.399975585192419"/>
      <name val="微软雅黑"/>
      <charset val="134"/>
    </font>
    <font>
      <sz val="9"/>
      <color theme="8" tint="0.399975585192419"/>
      <name val="微软雅黑"/>
      <charset val="134"/>
    </font>
    <font>
      <b/>
      <sz val="10"/>
      <color theme="8" tint="0.399975585192419"/>
      <name val="微软雅黑"/>
      <charset val="134"/>
    </font>
    <font>
      <b/>
      <sz val="10"/>
      <color rgb="FF92D050"/>
      <name val="微软雅黑"/>
      <charset val="134"/>
    </font>
    <font>
      <b/>
      <sz val="9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C000"/>
      <name val="微软雅黑"/>
      <charset val="134"/>
    </font>
    <font>
      <b/>
      <sz val="9"/>
      <color rgb="FFFFC000"/>
      <name val="微软雅黑"/>
      <charset val="134"/>
    </font>
    <font>
      <b/>
      <sz val="9"/>
      <color rgb="FF92D050"/>
      <name val="微软雅黑"/>
      <charset val="134"/>
    </font>
    <font>
      <b/>
      <sz val="9"/>
      <name val="微软雅黑"/>
      <charset val="134"/>
    </font>
    <font>
      <b/>
      <sz val="9"/>
      <color theme="8" tint="0.399975585192419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4C8E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16" borderId="10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NumberFormat="1" applyFont="1"/>
    <xf numFmtId="0" fontId="2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NumberFormat="1" applyFont="1"/>
    <xf numFmtId="0" fontId="2" fillId="0" borderId="0" xfId="0" applyFont="1" applyFill="1" applyAlignment="1"/>
    <xf numFmtId="0" fontId="3" fillId="0" borderId="0" xfId="0" applyFont="1" applyFill="1" applyAlignment="1"/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/>
    <xf numFmtId="0" fontId="8" fillId="4" borderId="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/>
    </xf>
    <xf numFmtId="0" fontId="2" fillId="0" borderId="0" xfId="0" applyFont="1" applyFill="1" applyBorder="1"/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  <xf numFmtId="0" fontId="12" fillId="3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 wrapText="1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12" fillId="0" borderId="0" xfId="0" applyFont="1" applyFill="1"/>
    <xf numFmtId="0" fontId="3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4C8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28575</xdr:colOff>
      <xdr:row>3</xdr:row>
      <xdr:rowOff>171450</xdr:rowOff>
    </xdr:from>
    <xdr:to>
      <xdr:col>21</xdr:col>
      <xdr:colOff>228146</xdr:colOff>
      <xdr:row>11</xdr:row>
      <xdr:rowOff>18888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20575" y="714375"/>
          <a:ext cx="3628390" cy="1294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workbookViewId="0">
      <selection activeCell="B17" sqref="B17:B29"/>
    </sheetView>
  </sheetViews>
  <sheetFormatPr defaultColWidth="9" defaultRowHeight="14.25" outlineLevelCol="6"/>
  <cols>
    <col min="1" max="16384" width="9" style="42"/>
  </cols>
  <sheetData>
    <row r="1" spans="1:1">
      <c r="A1" s="42" t="s">
        <v>0</v>
      </c>
    </row>
    <row r="2" spans="3:3">
      <c r="C2" s="42" t="s">
        <v>1</v>
      </c>
    </row>
    <row r="3" spans="2:3">
      <c r="B3" s="42" t="s">
        <v>2</v>
      </c>
      <c r="C3" s="42">
        <v>10</v>
      </c>
    </row>
    <row r="4" spans="2:3">
      <c r="B4" s="42" t="s">
        <v>3</v>
      </c>
      <c r="C4" s="42" t="s">
        <v>4</v>
      </c>
    </row>
    <row r="5" spans="2:3">
      <c r="B5" s="42" t="s">
        <v>5</v>
      </c>
      <c r="C5" s="42" t="s">
        <v>6</v>
      </c>
    </row>
    <row r="7" spans="1:1">
      <c r="A7" s="42" t="s">
        <v>7</v>
      </c>
    </row>
    <row r="8" spans="1:4">
      <c r="A8" s="49" t="s">
        <v>8</v>
      </c>
      <c r="D8" s="42" t="s">
        <v>9</v>
      </c>
    </row>
    <row r="9" spans="2:4">
      <c r="B9" s="42" t="s">
        <v>10</v>
      </c>
      <c r="C9" s="42" t="s">
        <v>11</v>
      </c>
      <c r="D9" s="42">
        <v>1</v>
      </c>
    </row>
    <row r="10" spans="2:4">
      <c r="B10" s="42" t="s">
        <v>12</v>
      </c>
      <c r="C10" s="42" t="s">
        <v>11</v>
      </c>
      <c r="D10" s="42">
        <v>10</v>
      </c>
    </row>
    <row r="11" spans="2:4">
      <c r="B11" s="42" t="s">
        <v>13</v>
      </c>
      <c r="C11" s="42" t="s">
        <v>11</v>
      </c>
      <c r="D11" s="42">
        <v>10</v>
      </c>
    </row>
    <row r="12" spans="2:4">
      <c r="B12" s="42" t="s">
        <v>14</v>
      </c>
      <c r="C12" s="42" t="s">
        <v>11</v>
      </c>
      <c r="D12" s="42">
        <v>10</v>
      </c>
    </row>
    <row r="13" spans="2:4">
      <c r="B13" s="42" t="s">
        <v>15</v>
      </c>
      <c r="C13" s="42" t="s">
        <v>11</v>
      </c>
      <c r="D13" s="42">
        <v>10</v>
      </c>
    </row>
    <row r="16" spans="1:1">
      <c r="A16" s="49" t="s">
        <v>16</v>
      </c>
    </row>
    <row r="17" spans="1:3">
      <c r="A17" s="49"/>
      <c r="B17" s="42" t="s">
        <v>17</v>
      </c>
      <c r="C17" s="42" t="s">
        <v>18</v>
      </c>
    </row>
    <row r="18" spans="1:3">
      <c r="A18" s="49"/>
      <c r="B18" s="42" t="s">
        <v>19</v>
      </c>
      <c r="C18" s="42" t="s">
        <v>18</v>
      </c>
    </row>
    <row r="19" spans="2:3">
      <c r="B19" s="42" t="s">
        <v>20</v>
      </c>
      <c r="C19" s="42" t="s">
        <v>18</v>
      </c>
    </row>
    <row r="20" spans="2:3">
      <c r="B20" s="42" t="s">
        <v>21</v>
      </c>
      <c r="C20" s="42" t="s">
        <v>18</v>
      </c>
    </row>
    <row r="21" spans="2:3">
      <c r="B21" s="42" t="s">
        <v>22</v>
      </c>
      <c r="C21" s="42" t="s">
        <v>18</v>
      </c>
    </row>
    <row r="22" spans="2:3">
      <c r="B22" s="42" t="s">
        <v>23</v>
      </c>
      <c r="C22" s="42" t="s">
        <v>18</v>
      </c>
    </row>
    <row r="23" spans="2:3">
      <c r="B23" s="42" t="s">
        <v>24</v>
      </c>
      <c r="C23" s="42" t="s">
        <v>18</v>
      </c>
    </row>
    <row r="24" spans="2:3">
      <c r="B24" s="42" t="s">
        <v>25</v>
      </c>
      <c r="C24" s="42" t="s">
        <v>18</v>
      </c>
    </row>
    <row r="25" spans="2:3">
      <c r="B25" s="42" t="s">
        <v>26</v>
      </c>
      <c r="C25" s="42" t="s">
        <v>18</v>
      </c>
    </row>
    <row r="26" spans="2:3">
      <c r="B26" s="42" t="s">
        <v>27</v>
      </c>
      <c r="C26" s="42" t="s">
        <v>18</v>
      </c>
    </row>
    <row r="27" spans="2:3">
      <c r="B27" s="42" t="s">
        <v>28</v>
      </c>
      <c r="C27" s="42" t="s">
        <v>18</v>
      </c>
    </row>
    <row r="28" spans="2:3">
      <c r="B28" s="42" t="s">
        <v>29</v>
      </c>
      <c r="C28" s="42" t="s">
        <v>18</v>
      </c>
    </row>
    <row r="29" spans="2:3">
      <c r="B29" s="42" t="s">
        <v>30</v>
      </c>
      <c r="C29" s="42" t="s">
        <v>18</v>
      </c>
    </row>
    <row r="32" spans="1:1">
      <c r="A32" s="42" t="s">
        <v>31</v>
      </c>
    </row>
    <row r="33" spans="1:2">
      <c r="A33" s="42">
        <v>1</v>
      </c>
      <c r="B33" s="42" t="s">
        <v>32</v>
      </c>
    </row>
    <row r="34" spans="2:2">
      <c r="B34" s="42" t="s">
        <v>33</v>
      </c>
    </row>
    <row r="35" spans="3:3">
      <c r="C35" s="50" t="s">
        <v>34</v>
      </c>
    </row>
    <row r="37" spans="3:3">
      <c r="C37" s="50"/>
    </row>
    <row r="41" spans="1:2">
      <c r="A41" s="42">
        <v>2</v>
      </c>
      <c r="B41" s="42" t="s">
        <v>35</v>
      </c>
    </row>
    <row r="46" spans="1:2">
      <c r="A46" s="42">
        <v>3</v>
      </c>
      <c r="B46" s="42" t="s">
        <v>36</v>
      </c>
    </row>
    <row r="47" spans="3:3">
      <c r="C47" s="42" t="s">
        <v>37</v>
      </c>
    </row>
    <row r="49" spans="1:2">
      <c r="A49" s="42">
        <v>4</v>
      </c>
      <c r="B49" s="42" t="s">
        <v>38</v>
      </c>
    </row>
    <row r="50" spans="3:3">
      <c r="C50" s="42" t="s">
        <v>39</v>
      </c>
    </row>
    <row r="51" spans="3:3">
      <c r="C51" s="42" t="s">
        <v>40</v>
      </c>
    </row>
    <row r="60" spans="1:1">
      <c r="A60" s="42" t="s">
        <v>41</v>
      </c>
    </row>
    <row r="62" spans="2:2">
      <c r="B62" s="42" t="s">
        <v>42</v>
      </c>
    </row>
    <row r="63" spans="2:2">
      <c r="B63" s="42" t="s">
        <v>43</v>
      </c>
    </row>
    <row r="64" spans="2:2">
      <c r="B64" s="42" t="s">
        <v>44</v>
      </c>
    </row>
    <row r="65" spans="2:2">
      <c r="B65" s="42" t="s">
        <v>45</v>
      </c>
    </row>
    <row r="66" spans="2:2">
      <c r="B66" s="42" t="s">
        <v>46</v>
      </c>
    </row>
    <row r="67" spans="3:3">
      <c r="C67" s="42" t="s">
        <v>47</v>
      </c>
    </row>
    <row r="68" spans="3:7">
      <c r="C68" s="42" t="s">
        <v>48</v>
      </c>
      <c r="G68" s="42" t="s">
        <v>49</v>
      </c>
    </row>
    <row r="69" spans="3:3">
      <c r="C69" s="42" t="s">
        <v>50</v>
      </c>
    </row>
    <row r="71" spans="3:3">
      <c r="C71" s="42" t="s">
        <v>51</v>
      </c>
    </row>
    <row r="72" spans="3:3">
      <c r="C72" s="42" t="s">
        <v>52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77"/>
  <sheetViews>
    <sheetView workbookViewId="0">
      <pane ySplit="1" topLeftCell="A17" activePane="bottomLeft" state="frozen"/>
      <selection/>
      <selection pane="bottomLeft" activeCell="K31" sqref="K31"/>
    </sheetView>
  </sheetViews>
  <sheetFormatPr defaultColWidth="9" defaultRowHeight="14.25"/>
  <cols>
    <col min="1" max="1" width="9" style="2"/>
    <col min="2" max="2" width="10.875" style="2" customWidth="1"/>
    <col min="3" max="3" width="9" style="2"/>
    <col min="4" max="4" width="11.625" style="2" customWidth="1"/>
    <col min="5" max="8" width="9" style="2"/>
    <col min="9" max="9" width="16" style="2" customWidth="1"/>
    <col min="10" max="10" width="10.875" style="2" customWidth="1"/>
    <col min="11" max="11" width="11.625" style="2" customWidth="1"/>
    <col min="12" max="16384" width="9" style="2"/>
  </cols>
  <sheetData>
    <row r="1" spans="4:8">
      <c r="D1" s="2" t="s">
        <v>304</v>
      </c>
      <c r="E1" s="2" t="s">
        <v>305</v>
      </c>
      <c r="F1" s="2" t="s">
        <v>306</v>
      </c>
      <c r="G1" s="2" t="s">
        <v>307</v>
      </c>
      <c r="H1" s="2" t="s">
        <v>308</v>
      </c>
    </row>
    <row r="2" spans="2:11">
      <c r="B2" s="2" t="s">
        <v>309</v>
      </c>
      <c r="C2" s="2" t="s">
        <v>310</v>
      </c>
      <c r="D2" s="2">
        <v>1</v>
      </c>
      <c r="E2" s="2" t="str">
        <f>C2</f>
        <v>101001</v>
      </c>
      <c r="F2" s="2">
        <v>100</v>
      </c>
      <c r="G2" s="2">
        <v>1</v>
      </c>
      <c r="H2" s="2">
        <v>1</v>
      </c>
      <c r="I2" s="2" t="str">
        <f>D2&amp;":"&amp;E2&amp;":"&amp;F2&amp;":"&amp;G2&amp;":"&amp;H2</f>
        <v>1:101001:100:1:1</v>
      </c>
      <c r="J2" s="2" t="s">
        <v>311</v>
      </c>
      <c r="K2" s="2" t="str">
        <f>I2&amp;","&amp;I3&amp;","&amp;I4&amp;","&amp;I5&amp;","&amp;I6</f>
        <v>1:101001:100:1:1,1:101002:100:1:1,1:101003:100:1:1,1:101004:100:1:1,1:101005:100:1:1</v>
      </c>
    </row>
    <row r="3" spans="2:9">
      <c r="B3" s="2" t="s">
        <v>312</v>
      </c>
      <c r="C3" s="2" t="s">
        <v>313</v>
      </c>
      <c r="D3" s="2">
        <v>1</v>
      </c>
      <c r="E3" s="2" t="str">
        <f t="shared" ref="E3:E6" si="0">C3</f>
        <v>101002</v>
      </c>
      <c r="F3" s="2">
        <v>100</v>
      </c>
      <c r="G3" s="2">
        <v>1</v>
      </c>
      <c r="H3" s="2">
        <v>1</v>
      </c>
      <c r="I3" s="2" t="str">
        <f t="shared" ref="I3:I6" si="1">D3&amp;":"&amp;E3&amp;":"&amp;F3&amp;":"&amp;G3&amp;":"&amp;H3</f>
        <v>1:101002:100:1:1</v>
      </c>
    </row>
    <row r="4" spans="2:9">
      <c r="B4" s="2" t="s">
        <v>314</v>
      </c>
      <c r="C4" s="2" t="s">
        <v>315</v>
      </c>
      <c r="D4" s="2">
        <v>1</v>
      </c>
      <c r="E4" s="2" t="str">
        <f t="shared" si="0"/>
        <v>101003</v>
      </c>
      <c r="F4" s="2">
        <v>100</v>
      </c>
      <c r="G4" s="2">
        <v>1</v>
      </c>
      <c r="H4" s="2">
        <v>1</v>
      </c>
      <c r="I4" s="2" t="str">
        <f t="shared" si="1"/>
        <v>1:101003:100:1:1</v>
      </c>
    </row>
    <row r="5" spans="2:9">
      <c r="B5" s="2" t="s">
        <v>316</v>
      </c>
      <c r="C5" s="2" t="s">
        <v>317</v>
      </c>
      <c r="D5" s="2">
        <v>1</v>
      </c>
      <c r="E5" s="2" t="str">
        <f t="shared" si="0"/>
        <v>101004</v>
      </c>
      <c r="F5" s="2">
        <v>100</v>
      </c>
      <c r="G5" s="2">
        <v>1</v>
      </c>
      <c r="H5" s="2">
        <v>1</v>
      </c>
      <c r="I5" s="2" t="str">
        <f t="shared" si="1"/>
        <v>1:101004:100:1:1</v>
      </c>
    </row>
    <row r="6" spans="2:9">
      <c r="B6" s="2" t="s">
        <v>318</v>
      </c>
      <c r="C6" s="2" t="s">
        <v>319</v>
      </c>
      <c r="D6" s="2">
        <v>1</v>
      </c>
      <c r="E6" s="2" t="str">
        <f t="shared" si="0"/>
        <v>101005</v>
      </c>
      <c r="F6" s="2">
        <v>100</v>
      </c>
      <c r="G6" s="2">
        <v>1</v>
      </c>
      <c r="H6" s="2">
        <v>1</v>
      </c>
      <c r="I6" s="2" t="str">
        <f t="shared" si="1"/>
        <v>1:101005:100:1:1</v>
      </c>
    </row>
    <row r="8" spans="2:11">
      <c r="B8" s="2" t="s">
        <v>320</v>
      </c>
      <c r="C8" s="2" t="s">
        <v>321</v>
      </c>
      <c r="D8" s="2">
        <v>1</v>
      </c>
      <c r="E8" s="2" t="str">
        <f>C8</f>
        <v>102001</v>
      </c>
      <c r="F8" s="2">
        <v>100</v>
      </c>
      <c r="G8" s="2">
        <v>1</v>
      </c>
      <c r="H8" s="2">
        <v>1</v>
      </c>
      <c r="I8" s="2" t="str">
        <f t="shared" ref="I8:I12" si="2">D8&amp;":"&amp;E8&amp;":"&amp;F8&amp;":"&amp;G8&amp;":"&amp;H8</f>
        <v>1:102001:100:1:1</v>
      </c>
      <c r="J8" s="2" t="s">
        <v>322</v>
      </c>
      <c r="K8" s="2" t="str">
        <f>I8&amp;","&amp;I9&amp;","&amp;I10&amp;","&amp;I11&amp;","&amp;I12</f>
        <v>1:102001:100:1:1,1:102002:100:1:1,1:102003:100:1:1,1:102004:100:1:1,1:102005:100:1:1</v>
      </c>
    </row>
    <row r="9" spans="2:9">
      <c r="B9" s="2" t="s">
        <v>323</v>
      </c>
      <c r="C9" s="2" t="s">
        <v>324</v>
      </c>
      <c r="D9" s="2">
        <v>1</v>
      </c>
      <c r="E9" s="2" t="str">
        <f t="shared" ref="E9:E12" si="3">C9</f>
        <v>102002</v>
      </c>
      <c r="F9" s="2">
        <v>100</v>
      </c>
      <c r="G9" s="2">
        <v>1</v>
      </c>
      <c r="H9" s="2">
        <v>1</v>
      </c>
      <c r="I9" s="2" t="str">
        <f t="shared" si="2"/>
        <v>1:102002:100:1:1</v>
      </c>
    </row>
    <row r="10" spans="2:9">
      <c r="B10" s="2" t="s">
        <v>325</v>
      </c>
      <c r="C10" s="2" t="s">
        <v>326</v>
      </c>
      <c r="D10" s="2">
        <v>1</v>
      </c>
      <c r="E10" s="2" t="str">
        <f t="shared" si="3"/>
        <v>102003</v>
      </c>
      <c r="F10" s="2">
        <v>100</v>
      </c>
      <c r="G10" s="2">
        <v>1</v>
      </c>
      <c r="H10" s="2">
        <v>1</v>
      </c>
      <c r="I10" s="2" t="str">
        <f t="shared" si="2"/>
        <v>1:102003:100:1:1</v>
      </c>
    </row>
    <row r="11" spans="2:9">
      <c r="B11" s="2" t="s">
        <v>327</v>
      </c>
      <c r="C11" s="2" t="s">
        <v>328</v>
      </c>
      <c r="D11" s="2">
        <v>1</v>
      </c>
      <c r="E11" s="2" t="str">
        <f t="shared" si="3"/>
        <v>102004</v>
      </c>
      <c r="F11" s="2">
        <v>100</v>
      </c>
      <c r="G11" s="2">
        <v>1</v>
      </c>
      <c r="H11" s="2">
        <v>1</v>
      </c>
      <c r="I11" s="2" t="str">
        <f t="shared" si="2"/>
        <v>1:102004:100:1:1</v>
      </c>
    </row>
    <row r="12" spans="2:9">
      <c r="B12" s="2" t="s">
        <v>329</v>
      </c>
      <c r="C12" s="2" t="s">
        <v>330</v>
      </c>
      <c r="D12" s="2">
        <v>1</v>
      </c>
      <c r="E12" s="2" t="str">
        <f t="shared" si="3"/>
        <v>102005</v>
      </c>
      <c r="F12" s="2">
        <v>100</v>
      </c>
      <c r="G12" s="2">
        <v>1</v>
      </c>
      <c r="H12" s="2">
        <v>1</v>
      </c>
      <c r="I12" s="2" t="str">
        <f t="shared" si="2"/>
        <v>1:102005:100:1:1</v>
      </c>
    </row>
    <row r="14" spans="2:11">
      <c r="B14" s="2" t="s">
        <v>331</v>
      </c>
      <c r="C14" s="2" t="s">
        <v>332</v>
      </c>
      <c r="D14" s="2">
        <v>1</v>
      </c>
      <c r="E14" s="2" t="str">
        <f>C14</f>
        <v>103001</v>
      </c>
      <c r="F14" s="2">
        <v>100</v>
      </c>
      <c r="G14" s="2">
        <v>1</v>
      </c>
      <c r="H14" s="2">
        <v>1</v>
      </c>
      <c r="I14" s="2" t="str">
        <f t="shared" ref="I14:I18" si="4">D14&amp;":"&amp;E14&amp;":"&amp;F14&amp;":"&amp;G14&amp;":"&amp;H14</f>
        <v>1:103001:100:1:1</v>
      </c>
      <c r="J14" s="2" t="s">
        <v>333</v>
      </c>
      <c r="K14" s="2" t="str">
        <f>I14&amp;","&amp;I15&amp;","&amp;I16&amp;","&amp;I17&amp;","&amp;I18</f>
        <v>1:103001:100:1:1,1:103002:100:1:1,1:103003:100:1:1,1:103004:100:1:1,1:103005:100:1:1</v>
      </c>
    </row>
    <row r="15" spans="2:9">
      <c r="B15" s="2" t="s">
        <v>334</v>
      </c>
      <c r="C15" s="2" t="s">
        <v>335</v>
      </c>
      <c r="D15" s="2">
        <v>1</v>
      </c>
      <c r="E15" s="2" t="str">
        <f t="shared" ref="E15:E18" si="5">C15</f>
        <v>103002</v>
      </c>
      <c r="F15" s="2">
        <v>100</v>
      </c>
      <c r="G15" s="2">
        <v>1</v>
      </c>
      <c r="H15" s="2">
        <v>1</v>
      </c>
      <c r="I15" s="2" t="str">
        <f t="shared" si="4"/>
        <v>1:103002:100:1:1</v>
      </c>
    </row>
    <row r="16" spans="2:9">
      <c r="B16" s="2" t="s">
        <v>336</v>
      </c>
      <c r="C16" s="2" t="s">
        <v>337</v>
      </c>
      <c r="D16" s="2">
        <v>1</v>
      </c>
      <c r="E16" s="2" t="str">
        <f t="shared" si="5"/>
        <v>103003</v>
      </c>
      <c r="F16" s="2">
        <v>100</v>
      </c>
      <c r="G16" s="2">
        <v>1</v>
      </c>
      <c r="H16" s="2">
        <v>1</v>
      </c>
      <c r="I16" s="2" t="str">
        <f t="shared" si="4"/>
        <v>1:103003:100:1:1</v>
      </c>
    </row>
    <row r="17" spans="2:9">
      <c r="B17" s="2" t="s">
        <v>338</v>
      </c>
      <c r="C17" s="2" t="s">
        <v>339</v>
      </c>
      <c r="D17" s="2">
        <v>1</v>
      </c>
      <c r="E17" s="2" t="str">
        <f t="shared" si="5"/>
        <v>103004</v>
      </c>
      <c r="F17" s="2">
        <v>100</v>
      </c>
      <c r="G17" s="2">
        <v>1</v>
      </c>
      <c r="H17" s="2">
        <v>1</v>
      </c>
      <c r="I17" s="2" t="str">
        <f t="shared" si="4"/>
        <v>1:103004:100:1:1</v>
      </c>
    </row>
    <row r="18" spans="2:9">
      <c r="B18" s="2" t="s">
        <v>340</v>
      </c>
      <c r="C18" s="2" t="s">
        <v>341</v>
      </c>
      <c r="D18" s="2">
        <v>1</v>
      </c>
      <c r="E18" s="2" t="str">
        <f t="shared" si="5"/>
        <v>103005</v>
      </c>
      <c r="F18" s="2">
        <v>100</v>
      </c>
      <c r="G18" s="2">
        <v>1</v>
      </c>
      <c r="H18" s="2">
        <v>1</v>
      </c>
      <c r="I18" s="2" t="str">
        <f t="shared" si="4"/>
        <v>1:103005:100:1:1</v>
      </c>
    </row>
    <row r="20" spans="2:11">
      <c r="B20" s="2" t="s">
        <v>342</v>
      </c>
      <c r="C20" s="2" t="s">
        <v>343</v>
      </c>
      <c r="D20" s="2">
        <v>1</v>
      </c>
      <c r="E20" s="2" t="str">
        <f>C20</f>
        <v>104001</v>
      </c>
      <c r="F20" s="2">
        <v>100</v>
      </c>
      <c r="G20" s="2">
        <v>1</v>
      </c>
      <c r="H20" s="2">
        <v>1</v>
      </c>
      <c r="I20" s="2" t="str">
        <f t="shared" ref="I20:I24" si="6">D20&amp;":"&amp;E20&amp;":"&amp;F20&amp;":"&amp;G20&amp;":"&amp;H20</f>
        <v>1:104001:100:1:1</v>
      </c>
      <c r="J20" s="2" t="s">
        <v>344</v>
      </c>
      <c r="K20" s="2" t="str">
        <f>I20&amp;","&amp;I21&amp;","&amp;I22&amp;","&amp;I23&amp;","&amp;I24</f>
        <v>1:104001:100:1:1,1:104002:100:1:1,1:104003:100:1:1,1:104004:100:1:1,1:104005:100:1:1</v>
      </c>
    </row>
    <row r="21" spans="2:9">
      <c r="B21" s="2" t="s">
        <v>345</v>
      </c>
      <c r="C21" s="2" t="s">
        <v>346</v>
      </c>
      <c r="D21" s="2">
        <v>1</v>
      </c>
      <c r="E21" s="2" t="str">
        <f t="shared" ref="E21:E24" si="7">C21</f>
        <v>104002</v>
      </c>
      <c r="F21" s="2">
        <v>100</v>
      </c>
      <c r="G21" s="2">
        <v>1</v>
      </c>
      <c r="H21" s="2">
        <v>1</v>
      </c>
      <c r="I21" s="2" t="str">
        <f t="shared" si="6"/>
        <v>1:104002:100:1:1</v>
      </c>
    </row>
    <row r="22" spans="2:9">
      <c r="B22" s="2" t="s">
        <v>347</v>
      </c>
      <c r="C22" s="2" t="s">
        <v>348</v>
      </c>
      <c r="D22" s="2">
        <v>1</v>
      </c>
      <c r="E22" s="2" t="str">
        <f t="shared" si="7"/>
        <v>104003</v>
      </c>
      <c r="F22" s="2">
        <v>100</v>
      </c>
      <c r="G22" s="2">
        <v>1</v>
      </c>
      <c r="H22" s="2">
        <v>1</v>
      </c>
      <c r="I22" s="2" t="str">
        <f t="shared" si="6"/>
        <v>1:104003:100:1:1</v>
      </c>
    </row>
    <row r="23" spans="2:9">
      <c r="B23" s="2" t="s">
        <v>349</v>
      </c>
      <c r="C23" s="2" t="s">
        <v>350</v>
      </c>
      <c r="D23" s="2">
        <v>1</v>
      </c>
      <c r="E23" s="2" t="str">
        <f t="shared" si="7"/>
        <v>104004</v>
      </c>
      <c r="F23" s="2">
        <v>100</v>
      </c>
      <c r="G23" s="2">
        <v>1</v>
      </c>
      <c r="H23" s="2">
        <v>1</v>
      </c>
      <c r="I23" s="2" t="str">
        <f t="shared" si="6"/>
        <v>1:104004:100:1:1</v>
      </c>
    </row>
    <row r="24" spans="2:9">
      <c r="B24" s="2" t="s">
        <v>351</v>
      </c>
      <c r="C24" s="2" t="s">
        <v>352</v>
      </c>
      <c r="D24" s="2">
        <v>1</v>
      </c>
      <c r="E24" s="2" t="str">
        <f t="shared" si="7"/>
        <v>104005</v>
      </c>
      <c r="F24" s="2">
        <v>100</v>
      </c>
      <c r="G24" s="2">
        <v>1</v>
      </c>
      <c r="H24" s="2">
        <v>1</v>
      </c>
      <c r="I24" s="2" t="str">
        <f t="shared" si="6"/>
        <v>1:104005:100:1:1</v>
      </c>
    </row>
    <row r="26" spans="2:11">
      <c r="B26" s="2" t="s">
        <v>353</v>
      </c>
      <c r="C26" s="2" t="s">
        <v>354</v>
      </c>
      <c r="D26" s="2">
        <v>1</v>
      </c>
      <c r="E26" s="2" t="str">
        <f>C26</f>
        <v>105001</v>
      </c>
      <c r="F26" s="2">
        <v>100</v>
      </c>
      <c r="G26" s="2">
        <v>1</v>
      </c>
      <c r="H26" s="2">
        <v>1</v>
      </c>
      <c r="I26" s="2" t="str">
        <f t="shared" ref="I26:I30" si="8">D26&amp;":"&amp;E26&amp;":"&amp;F26&amp;":"&amp;G26&amp;":"&amp;H26</f>
        <v>1:105001:100:1:1</v>
      </c>
      <c r="J26" s="2" t="s">
        <v>355</v>
      </c>
      <c r="K26" s="2" t="str">
        <f>I26&amp;","&amp;I27&amp;","&amp;I28&amp;","&amp;I29&amp;","&amp;I30</f>
        <v>1:105001:100:1:1,1:105002:100:1:1,1:105003:100:1:1,1:105004:100:1:1,1:105005:100:1:1</v>
      </c>
    </row>
    <row r="27" spans="2:9">
      <c r="B27" s="2" t="s">
        <v>356</v>
      </c>
      <c r="C27" s="2" t="s">
        <v>357</v>
      </c>
      <c r="D27" s="2">
        <v>1</v>
      </c>
      <c r="E27" s="2" t="str">
        <f t="shared" ref="E27:E30" si="9">C27</f>
        <v>105002</v>
      </c>
      <c r="F27" s="2">
        <v>100</v>
      </c>
      <c r="G27" s="2">
        <v>1</v>
      </c>
      <c r="H27" s="2">
        <v>1</v>
      </c>
      <c r="I27" s="2" t="str">
        <f t="shared" si="8"/>
        <v>1:105002:100:1:1</v>
      </c>
    </row>
    <row r="28" spans="2:9">
      <c r="B28" s="2" t="s">
        <v>358</v>
      </c>
      <c r="C28" s="2" t="s">
        <v>359</v>
      </c>
      <c r="D28" s="2">
        <v>1</v>
      </c>
      <c r="E28" s="2" t="str">
        <f t="shared" si="9"/>
        <v>105003</v>
      </c>
      <c r="F28" s="2">
        <v>100</v>
      </c>
      <c r="G28" s="2">
        <v>1</v>
      </c>
      <c r="H28" s="2">
        <v>1</v>
      </c>
      <c r="I28" s="2" t="str">
        <f t="shared" si="8"/>
        <v>1:105003:100:1:1</v>
      </c>
    </row>
    <row r="29" spans="2:9">
      <c r="B29" s="2" t="s">
        <v>360</v>
      </c>
      <c r="C29" s="2" t="s">
        <v>361</v>
      </c>
      <c r="D29" s="2">
        <v>1</v>
      </c>
      <c r="E29" s="2" t="str">
        <f t="shared" si="9"/>
        <v>105004</v>
      </c>
      <c r="F29" s="2">
        <v>100</v>
      </c>
      <c r="G29" s="2">
        <v>1</v>
      </c>
      <c r="H29" s="2">
        <v>1</v>
      </c>
      <c r="I29" s="2" t="str">
        <f t="shared" si="8"/>
        <v>1:105004:100:1:1</v>
      </c>
    </row>
    <row r="30" spans="2:9">
      <c r="B30" s="2" t="s">
        <v>362</v>
      </c>
      <c r="C30" s="2" t="s">
        <v>363</v>
      </c>
      <c r="D30" s="2">
        <v>1</v>
      </c>
      <c r="E30" s="2" t="str">
        <f t="shared" si="9"/>
        <v>105005</v>
      </c>
      <c r="F30" s="2">
        <v>100</v>
      </c>
      <c r="G30" s="2">
        <v>1</v>
      </c>
      <c r="H30" s="2">
        <v>1</v>
      </c>
      <c r="I30" s="2" t="str">
        <f t="shared" si="8"/>
        <v>1:105005:100:1:1</v>
      </c>
    </row>
    <row r="32" spans="2:11">
      <c r="B32" s="2" t="s">
        <v>364</v>
      </c>
      <c r="C32" s="2" t="s">
        <v>365</v>
      </c>
      <c r="D32" s="2">
        <v>1</v>
      </c>
      <c r="E32" s="2" t="str">
        <f>C32</f>
        <v>106001</v>
      </c>
      <c r="F32" s="2">
        <v>100</v>
      </c>
      <c r="G32" s="2">
        <v>1</v>
      </c>
      <c r="H32" s="2">
        <v>1</v>
      </c>
      <c r="I32" s="2" t="str">
        <f t="shared" ref="I32:I36" si="10">D32&amp;":"&amp;E32&amp;":"&amp;F32&amp;":"&amp;G32&amp;":"&amp;H32</f>
        <v>1:106001:100:1:1</v>
      </c>
      <c r="J32" s="2" t="s">
        <v>366</v>
      </c>
      <c r="K32" s="2" t="str">
        <f>I32&amp;","&amp;I33&amp;","&amp;I34&amp;","&amp;I35&amp;","&amp;I36</f>
        <v>1:106001:100:1:1,1:106002:100:1:1,1:106003:100:1:1,1:106004:100:1:1,1:106005:100:1:1</v>
      </c>
    </row>
    <row r="33" spans="2:9">
      <c r="B33" s="2" t="s">
        <v>367</v>
      </c>
      <c r="C33" s="2" t="s">
        <v>368</v>
      </c>
      <c r="D33" s="2">
        <v>1</v>
      </c>
      <c r="E33" s="2" t="str">
        <f t="shared" ref="E33:E36" si="11">C33</f>
        <v>106002</v>
      </c>
      <c r="F33" s="2">
        <v>100</v>
      </c>
      <c r="G33" s="2">
        <v>1</v>
      </c>
      <c r="H33" s="2">
        <v>1</v>
      </c>
      <c r="I33" s="2" t="str">
        <f t="shared" si="10"/>
        <v>1:106002:100:1:1</v>
      </c>
    </row>
    <row r="34" spans="2:9">
      <c r="B34" s="2" t="s">
        <v>369</v>
      </c>
      <c r="C34" s="2" t="s">
        <v>370</v>
      </c>
      <c r="D34" s="2">
        <v>1</v>
      </c>
      <c r="E34" s="2" t="str">
        <f t="shared" si="11"/>
        <v>106003</v>
      </c>
      <c r="F34" s="2">
        <v>100</v>
      </c>
      <c r="G34" s="2">
        <v>1</v>
      </c>
      <c r="H34" s="2">
        <v>1</v>
      </c>
      <c r="I34" s="2" t="str">
        <f t="shared" si="10"/>
        <v>1:106003:100:1:1</v>
      </c>
    </row>
    <row r="35" spans="2:9">
      <c r="B35" s="2" t="s">
        <v>371</v>
      </c>
      <c r="C35" s="2" t="s">
        <v>372</v>
      </c>
      <c r="D35" s="2">
        <v>1</v>
      </c>
      <c r="E35" s="2" t="str">
        <f t="shared" si="11"/>
        <v>106004</v>
      </c>
      <c r="F35" s="2">
        <v>100</v>
      </c>
      <c r="G35" s="2">
        <v>1</v>
      </c>
      <c r="H35" s="2">
        <v>1</v>
      </c>
      <c r="I35" s="2" t="str">
        <f t="shared" si="10"/>
        <v>1:106004:100:1:1</v>
      </c>
    </row>
    <row r="36" spans="2:9">
      <c r="B36" s="2" t="s">
        <v>373</v>
      </c>
      <c r="C36" s="2" t="s">
        <v>374</v>
      </c>
      <c r="D36" s="2">
        <v>1</v>
      </c>
      <c r="E36" s="2" t="str">
        <f t="shared" si="11"/>
        <v>106005</v>
      </c>
      <c r="F36" s="2">
        <v>100</v>
      </c>
      <c r="G36" s="2">
        <v>1</v>
      </c>
      <c r="H36" s="2">
        <v>1</v>
      </c>
      <c r="I36" s="2" t="str">
        <f t="shared" si="10"/>
        <v>1:106005:100:1:1</v>
      </c>
    </row>
    <row r="38" spans="2:11">
      <c r="B38" s="2" t="s">
        <v>375</v>
      </c>
      <c r="C38" s="2" t="s">
        <v>376</v>
      </c>
      <c r="D38" s="2">
        <v>1</v>
      </c>
      <c r="E38" s="2" t="str">
        <f>C38</f>
        <v>107001</v>
      </c>
      <c r="F38" s="2">
        <v>100</v>
      </c>
      <c r="G38" s="2">
        <v>1</v>
      </c>
      <c r="H38" s="2">
        <v>1</v>
      </c>
      <c r="I38" s="2" t="str">
        <f t="shared" ref="I38:I42" si="12">D38&amp;":"&amp;E38&amp;":"&amp;F38&amp;":"&amp;G38&amp;":"&amp;H38</f>
        <v>1:107001:100:1:1</v>
      </c>
      <c r="J38" s="2" t="s">
        <v>377</v>
      </c>
      <c r="K38" s="2" t="str">
        <f>I38&amp;","&amp;I39&amp;","&amp;I40&amp;","&amp;I41&amp;","&amp;I42</f>
        <v>1:107001:100:1:1,1:107002:100:1:1,1:107003:100:1:1,1:107004:100:1:1,1:107005:100:1:1</v>
      </c>
    </row>
    <row r="39" spans="2:9">
      <c r="B39" s="2" t="s">
        <v>378</v>
      </c>
      <c r="C39" s="2" t="s">
        <v>379</v>
      </c>
      <c r="D39" s="2">
        <v>1</v>
      </c>
      <c r="E39" s="2" t="str">
        <f t="shared" ref="E39:E42" si="13">C39</f>
        <v>107002</v>
      </c>
      <c r="F39" s="2">
        <v>100</v>
      </c>
      <c r="G39" s="2">
        <v>1</v>
      </c>
      <c r="H39" s="2">
        <v>1</v>
      </c>
      <c r="I39" s="2" t="str">
        <f t="shared" si="12"/>
        <v>1:107002:100:1:1</v>
      </c>
    </row>
    <row r="40" spans="2:9">
      <c r="B40" s="2" t="s">
        <v>380</v>
      </c>
      <c r="C40" s="2" t="s">
        <v>381</v>
      </c>
      <c r="D40" s="2">
        <v>1</v>
      </c>
      <c r="E40" s="2" t="str">
        <f t="shared" si="13"/>
        <v>107003</v>
      </c>
      <c r="F40" s="2">
        <v>100</v>
      </c>
      <c r="G40" s="2">
        <v>1</v>
      </c>
      <c r="H40" s="2">
        <v>1</v>
      </c>
      <c r="I40" s="2" t="str">
        <f t="shared" si="12"/>
        <v>1:107003:100:1:1</v>
      </c>
    </row>
    <row r="41" spans="2:9">
      <c r="B41" s="2" t="s">
        <v>382</v>
      </c>
      <c r="C41" s="2" t="s">
        <v>383</v>
      </c>
      <c r="D41" s="2">
        <v>1</v>
      </c>
      <c r="E41" s="2" t="str">
        <f t="shared" si="13"/>
        <v>107004</v>
      </c>
      <c r="F41" s="2">
        <v>100</v>
      </c>
      <c r="G41" s="2">
        <v>1</v>
      </c>
      <c r="H41" s="2">
        <v>1</v>
      </c>
      <c r="I41" s="2" t="str">
        <f t="shared" si="12"/>
        <v>1:107004:100:1:1</v>
      </c>
    </row>
    <row r="42" spans="2:9">
      <c r="B42" s="2" t="s">
        <v>384</v>
      </c>
      <c r="C42" s="2" t="s">
        <v>385</v>
      </c>
      <c r="D42" s="2">
        <v>1</v>
      </c>
      <c r="E42" s="2" t="str">
        <f t="shared" si="13"/>
        <v>107005</v>
      </c>
      <c r="F42" s="2">
        <v>100</v>
      </c>
      <c r="G42" s="2">
        <v>1</v>
      </c>
      <c r="H42" s="2">
        <v>1</v>
      </c>
      <c r="I42" s="2" t="str">
        <f t="shared" si="12"/>
        <v>1:107005:100:1:1</v>
      </c>
    </row>
    <row r="44" spans="2:11">
      <c r="B44" s="2" t="s">
        <v>386</v>
      </c>
      <c r="C44" s="2" t="s">
        <v>387</v>
      </c>
      <c r="D44" s="2">
        <v>1</v>
      </c>
      <c r="E44" s="2" t="str">
        <f>C44</f>
        <v>108001</v>
      </c>
      <c r="F44" s="2">
        <v>100</v>
      </c>
      <c r="G44" s="2">
        <v>1</v>
      </c>
      <c r="H44" s="2">
        <v>1</v>
      </c>
      <c r="I44" s="2" t="str">
        <f t="shared" ref="I44:I48" si="14">D44&amp;":"&amp;E44&amp;":"&amp;F44&amp;":"&amp;G44&amp;":"&amp;H44</f>
        <v>1:108001:100:1:1</v>
      </c>
      <c r="J44" s="2" t="s">
        <v>388</v>
      </c>
      <c r="K44" s="2" t="str">
        <f>I44&amp;","&amp;I45&amp;","&amp;I46&amp;","&amp;I47&amp;","&amp;I48</f>
        <v>1:108001:100:1:1,1:108002:100:1:1,1:108003:100:1:1,1:108004:100:1:1,1:108005:100:1:1</v>
      </c>
    </row>
    <row r="45" spans="2:9">
      <c r="B45" s="2" t="s">
        <v>389</v>
      </c>
      <c r="C45" s="2" t="s">
        <v>390</v>
      </c>
      <c r="D45" s="2">
        <v>1</v>
      </c>
      <c r="E45" s="2" t="str">
        <f t="shared" ref="E45:E48" si="15">C45</f>
        <v>108002</v>
      </c>
      <c r="F45" s="2">
        <v>100</v>
      </c>
      <c r="G45" s="2">
        <v>1</v>
      </c>
      <c r="H45" s="2">
        <v>1</v>
      </c>
      <c r="I45" s="2" t="str">
        <f t="shared" si="14"/>
        <v>1:108002:100:1:1</v>
      </c>
    </row>
    <row r="46" spans="2:9">
      <c r="B46" s="2" t="s">
        <v>391</v>
      </c>
      <c r="C46" s="2" t="s">
        <v>392</v>
      </c>
      <c r="D46" s="2">
        <v>1</v>
      </c>
      <c r="E46" s="2" t="str">
        <f t="shared" si="15"/>
        <v>108003</v>
      </c>
      <c r="F46" s="2">
        <v>100</v>
      </c>
      <c r="G46" s="2">
        <v>1</v>
      </c>
      <c r="H46" s="2">
        <v>1</v>
      </c>
      <c r="I46" s="2" t="str">
        <f t="shared" si="14"/>
        <v>1:108003:100:1:1</v>
      </c>
    </row>
    <row r="47" spans="2:9">
      <c r="B47" s="2" t="s">
        <v>393</v>
      </c>
      <c r="C47" s="2" t="s">
        <v>394</v>
      </c>
      <c r="D47" s="2">
        <v>1</v>
      </c>
      <c r="E47" s="2" t="str">
        <f t="shared" si="15"/>
        <v>108004</v>
      </c>
      <c r="F47" s="2">
        <v>100</v>
      </c>
      <c r="G47" s="2">
        <v>1</v>
      </c>
      <c r="H47" s="2">
        <v>1</v>
      </c>
      <c r="I47" s="2" t="str">
        <f t="shared" si="14"/>
        <v>1:108004:100:1:1</v>
      </c>
    </row>
    <row r="48" spans="2:9">
      <c r="B48" s="2" t="s">
        <v>395</v>
      </c>
      <c r="C48" s="2" t="s">
        <v>396</v>
      </c>
      <c r="D48" s="2">
        <v>1</v>
      </c>
      <c r="E48" s="2" t="str">
        <f t="shared" si="15"/>
        <v>108005</v>
      </c>
      <c r="F48" s="2">
        <v>100</v>
      </c>
      <c r="G48" s="2">
        <v>1</v>
      </c>
      <c r="H48" s="2">
        <v>1</v>
      </c>
      <c r="I48" s="2" t="str">
        <f t="shared" si="14"/>
        <v>1:108005:100:1:1</v>
      </c>
    </row>
    <row r="52" spans="3:5">
      <c r="C52" s="2">
        <v>1000053</v>
      </c>
      <c r="D52" s="2" t="s">
        <v>397</v>
      </c>
      <c r="E52" s="2" t="s">
        <v>398</v>
      </c>
    </row>
    <row r="53" spans="3:5">
      <c r="C53" s="2">
        <v>1000054</v>
      </c>
      <c r="D53" s="2" t="s">
        <v>399</v>
      </c>
      <c r="E53" s="2" t="s">
        <v>400</v>
      </c>
    </row>
    <row r="54" spans="3:5">
      <c r="C54" s="2">
        <v>1000055</v>
      </c>
      <c r="D54" s="2" t="s">
        <v>401</v>
      </c>
      <c r="E54" s="2" t="s">
        <v>402</v>
      </c>
    </row>
    <row r="55" spans="3:5">
      <c r="C55" s="2">
        <v>1000056</v>
      </c>
      <c r="D55" s="2" t="s">
        <v>403</v>
      </c>
      <c r="E55" s="2" t="s">
        <v>404</v>
      </c>
    </row>
    <row r="56" spans="3:5">
      <c r="C56" s="2">
        <v>1000057</v>
      </c>
      <c r="D56" s="2" t="s">
        <v>405</v>
      </c>
      <c r="E56" s="2" t="s">
        <v>406</v>
      </c>
    </row>
    <row r="57" spans="3:5">
      <c r="C57" s="2">
        <v>1000058</v>
      </c>
      <c r="D57" s="2" t="s">
        <v>407</v>
      </c>
      <c r="E57" s="2" t="s">
        <v>408</v>
      </c>
    </row>
    <row r="58" spans="3:5">
      <c r="C58" s="2">
        <v>1000059</v>
      </c>
      <c r="D58" s="2" t="s">
        <v>409</v>
      </c>
      <c r="E58" s="2" t="s">
        <v>410</v>
      </c>
    </row>
    <row r="59" spans="3:5">
      <c r="C59" s="2">
        <v>1000060</v>
      </c>
      <c r="D59" s="2" t="s">
        <v>411</v>
      </c>
      <c r="E59" s="2" t="s">
        <v>412</v>
      </c>
    </row>
    <row r="63" spans="2:11">
      <c r="B63" s="2" t="s">
        <v>413</v>
      </c>
      <c r="C63" s="2">
        <v>30001</v>
      </c>
      <c r="D63" s="2">
        <v>3</v>
      </c>
      <c r="E63" s="2">
        <f t="shared" ref="E63:E65" si="16">C63</f>
        <v>30001</v>
      </c>
      <c r="F63" s="2">
        <v>3000</v>
      </c>
      <c r="G63" s="2">
        <v>1</v>
      </c>
      <c r="H63" s="2">
        <v>1</v>
      </c>
      <c r="I63" s="2" t="str">
        <f>D63&amp;":"&amp;E63&amp;":"&amp;F63&amp;":"&amp;G63&amp;":"&amp;H63</f>
        <v>3:30001:3000:1:1</v>
      </c>
      <c r="K63" s="2" t="str">
        <f t="shared" ref="K63" si="17">I63&amp;","&amp;I64&amp;","&amp;I65</f>
        <v>3:30001:3000:1:1,3:30002:3000:1:1,3:30003:3000:1:1</v>
      </c>
    </row>
    <row r="64" spans="2:9">
      <c r="B64" s="2" t="s">
        <v>414</v>
      </c>
      <c r="C64" s="2">
        <v>30002</v>
      </c>
      <c r="D64" s="2">
        <v>3</v>
      </c>
      <c r="E64" s="2">
        <f t="shared" si="16"/>
        <v>30002</v>
      </c>
      <c r="F64" s="2">
        <v>3000</v>
      </c>
      <c r="G64" s="2">
        <v>1</v>
      </c>
      <c r="H64" s="2">
        <v>1</v>
      </c>
      <c r="I64" s="2" t="str">
        <f>D64&amp;":"&amp;E64&amp;":"&amp;F64&amp;":"&amp;G64&amp;":"&amp;H64</f>
        <v>3:30002:3000:1:1</v>
      </c>
    </row>
    <row r="65" spans="2:9">
      <c r="B65" s="2" t="s">
        <v>415</v>
      </c>
      <c r="C65" s="2">
        <v>30003</v>
      </c>
      <c r="D65" s="2">
        <v>3</v>
      </c>
      <c r="E65" s="2">
        <f t="shared" si="16"/>
        <v>30003</v>
      </c>
      <c r="F65" s="2">
        <v>3000</v>
      </c>
      <c r="G65" s="2">
        <v>1</v>
      </c>
      <c r="H65" s="2">
        <v>1</v>
      </c>
      <c r="I65" s="2" t="str">
        <f>D65&amp;":"&amp;E65&amp;":"&amp;F65&amp;":"&amp;G65&amp;":"&amp;H65</f>
        <v>3:30003:3000:1:1</v>
      </c>
    </row>
    <row r="67" spans="2:11">
      <c r="B67" s="2" t="s">
        <v>413</v>
      </c>
      <c r="C67" s="2">
        <v>30001</v>
      </c>
      <c r="D67" s="2">
        <v>3</v>
      </c>
      <c r="E67" s="2">
        <f t="shared" ref="E67:E69" si="18">C67</f>
        <v>30001</v>
      </c>
      <c r="F67" s="2">
        <v>3000</v>
      </c>
      <c r="G67" s="2">
        <v>1</v>
      </c>
      <c r="H67" s="2">
        <v>2</v>
      </c>
      <c r="I67" s="2" t="str">
        <f t="shared" ref="I67:I69" si="19">D67&amp;":"&amp;E67&amp;":"&amp;F67&amp;":"&amp;G67&amp;":"&amp;H67</f>
        <v>3:30001:3000:1:2</v>
      </c>
      <c r="K67" s="2" t="str">
        <f t="shared" ref="K67" si="20">I67&amp;","&amp;I68&amp;","&amp;I69</f>
        <v>3:30001:3000:1:2,3:30002:3000:1:2,3:30003:3000:1:2</v>
      </c>
    </row>
    <row r="68" spans="2:9">
      <c r="B68" s="2" t="s">
        <v>414</v>
      </c>
      <c r="C68" s="2">
        <v>30002</v>
      </c>
      <c r="D68" s="2">
        <v>3</v>
      </c>
      <c r="E68" s="2">
        <f t="shared" si="18"/>
        <v>30002</v>
      </c>
      <c r="F68" s="2">
        <v>3000</v>
      </c>
      <c r="G68" s="2">
        <v>1</v>
      </c>
      <c r="H68" s="2">
        <v>2</v>
      </c>
      <c r="I68" s="2" t="str">
        <f t="shared" si="19"/>
        <v>3:30002:3000:1:2</v>
      </c>
    </row>
    <row r="69" spans="2:9">
      <c r="B69" s="2" t="s">
        <v>415</v>
      </c>
      <c r="C69" s="2">
        <v>30003</v>
      </c>
      <c r="D69" s="2">
        <v>3</v>
      </c>
      <c r="E69" s="2">
        <f t="shared" si="18"/>
        <v>30003</v>
      </c>
      <c r="F69" s="2">
        <v>3000</v>
      </c>
      <c r="G69" s="2">
        <v>1</v>
      </c>
      <c r="H69" s="2">
        <v>2</v>
      </c>
      <c r="I69" s="2" t="str">
        <f t="shared" si="19"/>
        <v>3:30003:3000:1:2</v>
      </c>
    </row>
    <row r="71" spans="2:11">
      <c r="B71" s="2" t="s">
        <v>413</v>
      </c>
      <c r="C71" s="2">
        <v>30001</v>
      </c>
      <c r="D71" s="2">
        <v>3</v>
      </c>
      <c r="E71" s="2">
        <f t="shared" ref="E71:E73" si="21">C71</f>
        <v>30001</v>
      </c>
      <c r="F71" s="2">
        <v>3000</v>
      </c>
      <c r="G71" s="2">
        <v>1</v>
      </c>
      <c r="H71" s="2">
        <v>3</v>
      </c>
      <c r="I71" s="2" t="str">
        <f t="shared" ref="I71:I73" si="22">D71&amp;":"&amp;E71&amp;":"&amp;F71&amp;":"&amp;G71&amp;":"&amp;H71</f>
        <v>3:30001:3000:1:3</v>
      </c>
      <c r="K71" s="2" t="str">
        <f t="shared" ref="K71" si="23">I71&amp;","&amp;I72&amp;","&amp;I73</f>
        <v>3:30001:3000:1:3,3:30002:3000:1:3,3:30003:3000:1:3</v>
      </c>
    </row>
    <row r="72" spans="2:9">
      <c r="B72" s="2" t="s">
        <v>414</v>
      </c>
      <c r="C72" s="2">
        <v>30002</v>
      </c>
      <c r="D72" s="2">
        <v>3</v>
      </c>
      <c r="E72" s="2">
        <f t="shared" si="21"/>
        <v>30002</v>
      </c>
      <c r="F72" s="2">
        <v>3000</v>
      </c>
      <c r="G72" s="2">
        <v>1</v>
      </c>
      <c r="H72" s="2">
        <v>3</v>
      </c>
      <c r="I72" s="2" t="str">
        <f t="shared" si="22"/>
        <v>3:30002:3000:1:3</v>
      </c>
    </row>
    <row r="73" spans="2:9">
      <c r="B73" s="2" t="s">
        <v>415</v>
      </c>
      <c r="C73" s="2">
        <v>30003</v>
      </c>
      <c r="D73" s="2">
        <v>3</v>
      </c>
      <c r="E73" s="2">
        <f t="shared" si="21"/>
        <v>30003</v>
      </c>
      <c r="F73" s="2">
        <v>3000</v>
      </c>
      <c r="G73" s="2">
        <v>1</v>
      </c>
      <c r="H73" s="2">
        <v>3</v>
      </c>
      <c r="I73" s="2" t="str">
        <f t="shared" si="22"/>
        <v>3:30003:3000:1:3</v>
      </c>
    </row>
    <row r="75" spans="2:11">
      <c r="B75" s="2" t="s">
        <v>413</v>
      </c>
      <c r="C75" s="2">
        <v>30001</v>
      </c>
      <c r="D75" s="2">
        <v>3</v>
      </c>
      <c r="E75" s="2">
        <f t="shared" ref="E75:E77" si="24">C75</f>
        <v>30001</v>
      </c>
      <c r="F75" s="2">
        <v>3000</v>
      </c>
      <c r="G75" s="2">
        <v>2</v>
      </c>
      <c r="H75" s="2">
        <v>4</v>
      </c>
      <c r="I75" s="2" t="str">
        <f t="shared" ref="I75:I77" si="25">D75&amp;":"&amp;E75&amp;":"&amp;F75&amp;":"&amp;G75&amp;":"&amp;H75</f>
        <v>3:30001:3000:2:4</v>
      </c>
      <c r="K75" s="2" t="str">
        <f t="shared" ref="K75" si="26">I75&amp;","&amp;I76&amp;","&amp;I77</f>
        <v>3:30001:3000:2:4,3:30002:3000:2:4,3:30003:3000:2:4</v>
      </c>
    </row>
    <row r="76" spans="2:9">
      <c r="B76" s="2" t="s">
        <v>414</v>
      </c>
      <c r="C76" s="2">
        <v>30002</v>
      </c>
      <c r="D76" s="2">
        <v>3</v>
      </c>
      <c r="E76" s="2">
        <f t="shared" si="24"/>
        <v>30002</v>
      </c>
      <c r="F76" s="2">
        <v>3000</v>
      </c>
      <c r="G76" s="2">
        <v>2</v>
      </c>
      <c r="H76" s="2">
        <v>4</v>
      </c>
      <c r="I76" s="2" t="str">
        <f t="shared" si="25"/>
        <v>3:30002:3000:2:4</v>
      </c>
    </row>
    <row r="77" spans="2:9">
      <c r="B77" s="2" t="s">
        <v>415</v>
      </c>
      <c r="C77" s="2">
        <v>30003</v>
      </c>
      <c r="D77" s="2">
        <v>3</v>
      </c>
      <c r="E77" s="2">
        <f t="shared" si="24"/>
        <v>30003</v>
      </c>
      <c r="F77" s="2">
        <v>3000</v>
      </c>
      <c r="G77" s="2">
        <v>2</v>
      </c>
      <c r="H77" s="2">
        <v>4</v>
      </c>
      <c r="I77" s="2" t="str">
        <f t="shared" si="25"/>
        <v>3:30003:3000:2:4</v>
      </c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2:Y28"/>
  <sheetViews>
    <sheetView workbookViewId="0">
      <selection activeCell="F33" sqref="F33"/>
    </sheetView>
  </sheetViews>
  <sheetFormatPr defaultColWidth="9" defaultRowHeight="14.25"/>
  <cols>
    <col min="1" max="5" width="9" style="2"/>
    <col min="6" max="6" width="51.875" style="2" customWidth="1"/>
    <col min="7" max="7" width="4.875" style="2" customWidth="1"/>
    <col min="8" max="22" width="6.875" style="2" customWidth="1"/>
    <col min="23" max="16384" width="9" style="2"/>
  </cols>
  <sheetData>
    <row r="2" spans="2:22">
      <c r="B2" s="2" t="s">
        <v>416</v>
      </c>
      <c r="D2" s="2" t="s">
        <v>417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7</v>
      </c>
      <c r="O2" s="2">
        <v>8</v>
      </c>
      <c r="P2" s="2">
        <v>9</v>
      </c>
      <c r="Q2" s="2">
        <v>10</v>
      </c>
      <c r="R2" s="2">
        <v>11</v>
      </c>
      <c r="S2" s="2">
        <v>12</v>
      </c>
      <c r="T2" s="2">
        <v>13</v>
      </c>
      <c r="U2" s="2">
        <v>14</v>
      </c>
      <c r="V2" s="2">
        <v>15</v>
      </c>
    </row>
    <row r="3" spans="3:25">
      <c r="C3" s="2">
        <v>1</v>
      </c>
      <c r="D3" s="2" t="s">
        <v>418</v>
      </c>
      <c r="E3" s="2" t="s">
        <v>419</v>
      </c>
      <c r="F3" s="2" t="s">
        <v>420</v>
      </c>
      <c r="G3" s="2">
        <v>1</v>
      </c>
      <c r="X3" s="2" t="s">
        <v>421</v>
      </c>
      <c r="Y3" s="2" t="s">
        <v>422</v>
      </c>
    </row>
    <row r="4" spans="3:25">
      <c r="C4" s="2">
        <v>2</v>
      </c>
      <c r="D4" s="2" t="s">
        <v>423</v>
      </c>
      <c r="E4" s="2" t="s">
        <v>419</v>
      </c>
      <c r="F4" s="2" t="s">
        <v>424</v>
      </c>
      <c r="G4" s="2">
        <v>1</v>
      </c>
      <c r="X4" s="2" t="s">
        <v>425</v>
      </c>
      <c r="Y4" s="2" t="s">
        <v>426</v>
      </c>
    </row>
    <row r="5" spans="3:24">
      <c r="C5" s="2">
        <v>3</v>
      </c>
      <c r="D5" s="2" t="s">
        <v>427</v>
      </c>
      <c r="E5" s="2" t="s">
        <v>419</v>
      </c>
      <c r="F5" s="2" t="s">
        <v>428</v>
      </c>
      <c r="G5" s="2">
        <v>1</v>
      </c>
      <c r="X5" s="2" t="s">
        <v>429</v>
      </c>
    </row>
    <row r="6" spans="3:25">
      <c r="C6" s="2">
        <v>4</v>
      </c>
      <c r="D6" s="2" t="s">
        <v>430</v>
      </c>
      <c r="E6" s="10" t="s">
        <v>431</v>
      </c>
      <c r="F6" s="2" t="s">
        <v>432</v>
      </c>
      <c r="G6" s="2">
        <v>2</v>
      </c>
      <c r="X6" s="2" t="s">
        <v>433</v>
      </c>
      <c r="Y6" s="2" t="s">
        <v>434</v>
      </c>
    </row>
    <row r="7" spans="3:25">
      <c r="C7" s="2">
        <v>5</v>
      </c>
      <c r="D7" s="2" t="s">
        <v>435</v>
      </c>
      <c r="E7" s="2" t="s">
        <v>431</v>
      </c>
      <c r="F7" s="2" t="s">
        <v>436</v>
      </c>
      <c r="G7" s="2">
        <v>1</v>
      </c>
      <c r="X7" s="2" t="s">
        <v>437</v>
      </c>
      <c r="Y7" s="2" t="s">
        <v>438</v>
      </c>
    </row>
    <row r="8" spans="3:24">
      <c r="C8" s="2">
        <v>6</v>
      </c>
      <c r="D8" s="10" t="s">
        <v>439</v>
      </c>
      <c r="E8" s="10" t="s">
        <v>431</v>
      </c>
      <c r="F8" s="10" t="s">
        <v>440</v>
      </c>
      <c r="G8" s="2">
        <v>2</v>
      </c>
      <c r="X8" s="2" t="s">
        <v>441</v>
      </c>
    </row>
    <row r="9" spans="3:7">
      <c r="C9" s="2">
        <v>7</v>
      </c>
      <c r="D9" s="2" t="s">
        <v>442</v>
      </c>
      <c r="E9" s="2" t="s">
        <v>419</v>
      </c>
      <c r="F9" s="2" t="s">
        <v>443</v>
      </c>
      <c r="G9" s="2">
        <v>1</v>
      </c>
    </row>
    <row r="11" spans="2:2">
      <c r="B11" s="2" t="s">
        <v>444</v>
      </c>
    </row>
    <row r="12" spans="3:7">
      <c r="C12" s="2">
        <v>1</v>
      </c>
      <c r="D12" s="2" t="s">
        <v>445</v>
      </c>
      <c r="E12" s="2" t="s">
        <v>419</v>
      </c>
      <c r="F12" s="2" t="s">
        <v>446</v>
      </c>
      <c r="G12" s="2">
        <v>1</v>
      </c>
    </row>
    <row r="13" spans="3:7">
      <c r="C13" s="2">
        <v>2</v>
      </c>
      <c r="D13" s="2" t="s">
        <v>447</v>
      </c>
      <c r="E13" s="2" t="s">
        <v>419</v>
      </c>
      <c r="F13" s="2" t="s">
        <v>448</v>
      </c>
      <c r="G13" s="2">
        <v>1</v>
      </c>
    </row>
    <row r="14" spans="3:7">
      <c r="C14" s="2">
        <v>3</v>
      </c>
      <c r="D14" s="2" t="s">
        <v>449</v>
      </c>
      <c r="E14" s="2" t="s">
        <v>419</v>
      </c>
      <c r="F14" s="2" t="s">
        <v>450</v>
      </c>
      <c r="G14" s="2">
        <v>1</v>
      </c>
    </row>
    <row r="15" spans="3:7">
      <c r="C15" s="2">
        <v>4</v>
      </c>
      <c r="D15" s="2" t="s">
        <v>451</v>
      </c>
      <c r="E15" s="2" t="s">
        <v>419</v>
      </c>
      <c r="F15" s="2" t="s">
        <v>432</v>
      </c>
      <c r="G15" s="2">
        <v>1</v>
      </c>
    </row>
    <row r="16" spans="3:7">
      <c r="C16" s="2">
        <v>5</v>
      </c>
      <c r="D16" s="10" t="s">
        <v>452</v>
      </c>
      <c r="E16" s="10" t="s">
        <v>431</v>
      </c>
      <c r="F16" s="10" t="s">
        <v>453</v>
      </c>
      <c r="G16" s="2">
        <v>2</v>
      </c>
    </row>
    <row r="17" spans="3:7">
      <c r="C17" s="2">
        <v>6</v>
      </c>
      <c r="D17" s="2" t="s">
        <v>454</v>
      </c>
      <c r="E17" s="2" t="s">
        <v>419</v>
      </c>
      <c r="F17" s="2" t="s">
        <v>455</v>
      </c>
      <c r="G17" s="2">
        <v>1</v>
      </c>
    </row>
    <row r="18" spans="3:7">
      <c r="C18" s="2">
        <v>7</v>
      </c>
      <c r="D18" s="2" t="s">
        <v>456</v>
      </c>
      <c r="E18" s="2" t="s">
        <v>419</v>
      </c>
      <c r="F18" s="2" t="s">
        <v>457</v>
      </c>
      <c r="G18" s="2">
        <v>1</v>
      </c>
    </row>
    <row r="21" spans="2:2">
      <c r="B21" s="2" t="s">
        <v>458</v>
      </c>
    </row>
    <row r="22" spans="3:7">
      <c r="C22" s="2">
        <v>1</v>
      </c>
      <c r="D22" s="2" t="s">
        <v>459</v>
      </c>
      <c r="E22" s="2" t="s">
        <v>419</v>
      </c>
      <c r="F22" s="2" t="s">
        <v>460</v>
      </c>
      <c r="G22" s="2">
        <v>1</v>
      </c>
    </row>
    <row r="23" spans="3:7">
      <c r="C23" s="2">
        <v>2</v>
      </c>
      <c r="D23" s="2" t="s">
        <v>461</v>
      </c>
      <c r="E23" s="2" t="s">
        <v>419</v>
      </c>
      <c r="F23" s="2" t="s">
        <v>462</v>
      </c>
      <c r="G23" s="2">
        <v>1</v>
      </c>
    </row>
    <row r="24" spans="3:7">
      <c r="C24" s="2">
        <v>3</v>
      </c>
      <c r="D24" s="2" t="s">
        <v>463</v>
      </c>
      <c r="E24" s="2" t="s">
        <v>419</v>
      </c>
      <c r="F24" s="2" t="s">
        <v>464</v>
      </c>
      <c r="G24" s="2">
        <v>1</v>
      </c>
    </row>
    <row r="25" spans="3:7">
      <c r="C25" s="2">
        <v>4</v>
      </c>
      <c r="D25" s="2" t="s">
        <v>465</v>
      </c>
      <c r="E25" s="10" t="s">
        <v>431</v>
      </c>
      <c r="F25" s="2" t="s">
        <v>432</v>
      </c>
      <c r="G25" s="2">
        <v>1</v>
      </c>
    </row>
    <row r="26" spans="3:7">
      <c r="C26" s="2">
        <v>5</v>
      </c>
      <c r="D26" s="10" t="s">
        <v>466</v>
      </c>
      <c r="E26" s="10" t="s">
        <v>431</v>
      </c>
      <c r="F26" s="10" t="s">
        <v>467</v>
      </c>
      <c r="G26" s="2">
        <v>2</v>
      </c>
    </row>
    <row r="27" spans="3:7">
      <c r="C27" s="2">
        <v>6</v>
      </c>
      <c r="D27" s="10" t="s">
        <v>468</v>
      </c>
      <c r="E27" s="10" t="s">
        <v>431</v>
      </c>
      <c r="F27" s="10" t="s">
        <v>469</v>
      </c>
      <c r="G27" s="2">
        <v>2</v>
      </c>
    </row>
    <row r="28" spans="3:7">
      <c r="C28" s="2">
        <v>7</v>
      </c>
      <c r="D28" s="2" t="s">
        <v>470</v>
      </c>
      <c r="E28" s="2" t="s">
        <v>419</v>
      </c>
      <c r="F28" s="2" t="s">
        <v>471</v>
      </c>
      <c r="G28" s="2">
        <v>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2"/>
  <sheetViews>
    <sheetView workbookViewId="0">
      <selection activeCell="E4" sqref="E4"/>
    </sheetView>
  </sheetViews>
  <sheetFormatPr defaultColWidth="9" defaultRowHeight="14.25"/>
  <cols>
    <col min="1" max="1" width="6.875" style="2" customWidth="1"/>
    <col min="2" max="2" width="9" style="2"/>
    <col min="3" max="3" width="7.875" style="2" customWidth="1"/>
    <col min="4" max="4" width="5.75" style="2" customWidth="1"/>
    <col min="5" max="5" width="5.875" style="2" customWidth="1"/>
    <col min="6" max="6" width="9" style="2"/>
    <col min="7" max="7" width="9.625" style="2" customWidth="1"/>
    <col min="8" max="8" width="9" style="2" customWidth="1"/>
    <col min="9" max="9" width="7.875" style="2" customWidth="1"/>
    <col min="10" max="10" width="9" style="2"/>
    <col min="11" max="11" width="10.5" style="2" customWidth="1"/>
    <col min="12" max="14" width="9" style="2"/>
    <col min="15" max="15" width="13.625" style="2" customWidth="1"/>
    <col min="16" max="16" width="8.125" style="2" customWidth="1"/>
    <col min="17" max="17" width="9.625" style="2" customWidth="1"/>
    <col min="18" max="16384" width="9" style="2"/>
  </cols>
  <sheetData>
    <row r="1" spans="1:17">
      <c r="A1" s="2" t="s">
        <v>56</v>
      </c>
      <c r="B1" s="2" t="s">
        <v>472</v>
      </c>
      <c r="C1" s="2" t="s">
        <v>473</v>
      </c>
      <c r="D1" s="2" t="s">
        <v>15</v>
      </c>
      <c r="E1" s="2" t="s">
        <v>93</v>
      </c>
      <c r="G1" s="2" t="s">
        <v>474</v>
      </c>
      <c r="H1" s="2" t="s">
        <v>15</v>
      </c>
      <c r="I1" s="2" t="s">
        <v>93</v>
      </c>
      <c r="K1" s="2" t="s">
        <v>475</v>
      </c>
      <c r="L1" s="2" t="s">
        <v>15</v>
      </c>
      <c r="M1" s="2" t="s">
        <v>10</v>
      </c>
      <c r="O1" s="2" t="s">
        <v>476</v>
      </c>
      <c r="P1" s="2" t="s">
        <v>15</v>
      </c>
      <c r="Q1" s="2" t="s">
        <v>10</v>
      </c>
    </row>
    <row r="2" spans="1:17">
      <c r="A2" s="2">
        <v>1</v>
      </c>
      <c r="B2" s="2" t="s">
        <v>477</v>
      </c>
      <c r="C2" s="2">
        <v>25</v>
      </c>
      <c r="D2" s="2">
        <v>1</v>
      </c>
      <c r="E2" s="2">
        <v>1</v>
      </c>
      <c r="G2" s="2">
        <v>50</v>
      </c>
      <c r="H2" s="2">
        <v>2</v>
      </c>
      <c r="I2" s="2">
        <v>2</v>
      </c>
      <c r="K2" s="2">
        <v>100</v>
      </c>
      <c r="L2" s="2">
        <v>3</v>
      </c>
      <c r="M2" s="2">
        <v>3</v>
      </c>
      <c r="O2" s="2">
        <v>250</v>
      </c>
      <c r="P2" s="2">
        <v>10</v>
      </c>
      <c r="Q2" s="2">
        <v>10</v>
      </c>
    </row>
    <row r="3" spans="1:1">
      <c r="A3" s="2">
        <v>5</v>
      </c>
    </row>
    <row r="4" spans="1:17">
      <c r="A4" s="2">
        <v>10</v>
      </c>
      <c r="B4" s="2" t="s">
        <v>478</v>
      </c>
      <c r="C4" s="2">
        <v>250</v>
      </c>
      <c r="D4" s="2">
        <f>C4/25</f>
        <v>10</v>
      </c>
      <c r="E4" s="2">
        <f>C4/10</f>
        <v>25</v>
      </c>
      <c r="G4" s="2">
        <v>500</v>
      </c>
      <c r="H4" s="2">
        <f t="shared" ref="H4:H8" si="0">G4/25</f>
        <v>20</v>
      </c>
      <c r="I4" s="2">
        <f t="shared" ref="I4:I8" si="1">G4/10</f>
        <v>50</v>
      </c>
      <c r="K4" s="2">
        <v>1000</v>
      </c>
      <c r="L4" s="2">
        <f t="shared" ref="L4:L8" si="2">K4/25</f>
        <v>40</v>
      </c>
      <c r="M4" s="2">
        <f t="shared" ref="M4:M8" si="3">K4/10</f>
        <v>100</v>
      </c>
      <c r="O4" s="2">
        <v>2500</v>
      </c>
      <c r="P4" s="2">
        <f t="shared" ref="P4:P8" si="4">O4/25</f>
        <v>100</v>
      </c>
      <c r="Q4" s="2">
        <f t="shared" ref="Q4:Q8" si="5">O4/10</f>
        <v>250</v>
      </c>
    </row>
    <row r="5" spans="1:1">
      <c r="A5" s="2">
        <v>15</v>
      </c>
    </row>
    <row r="6" spans="1:17">
      <c r="A6" s="2">
        <v>20</v>
      </c>
      <c r="B6" s="2" t="s">
        <v>479</v>
      </c>
      <c r="C6" s="2">
        <v>750</v>
      </c>
      <c r="D6" s="2">
        <f>C6/25</f>
        <v>30</v>
      </c>
      <c r="E6" s="2">
        <f>C6/10</f>
        <v>75</v>
      </c>
      <c r="G6" s="2">
        <v>1500</v>
      </c>
      <c r="H6" s="2">
        <f t="shared" si="0"/>
        <v>60</v>
      </c>
      <c r="I6" s="2">
        <f t="shared" si="1"/>
        <v>150</v>
      </c>
      <c r="K6" s="2">
        <v>3000</v>
      </c>
      <c r="L6" s="2">
        <f t="shared" si="2"/>
        <v>120</v>
      </c>
      <c r="M6" s="2">
        <f t="shared" si="3"/>
        <v>300</v>
      </c>
      <c r="O6" s="2">
        <v>15000</v>
      </c>
      <c r="P6" s="2">
        <f t="shared" si="4"/>
        <v>600</v>
      </c>
      <c r="Q6" s="2">
        <f t="shared" si="5"/>
        <v>1500</v>
      </c>
    </row>
    <row r="7" spans="1:1">
      <c r="A7" s="2">
        <v>25</v>
      </c>
    </row>
    <row r="8" spans="1:17">
      <c r="A8" s="6">
        <v>30</v>
      </c>
      <c r="C8" s="2">
        <v>1500</v>
      </c>
      <c r="D8" s="2">
        <f>C8/25</f>
        <v>60</v>
      </c>
      <c r="E8" s="2">
        <f>C8/10</f>
        <v>150</v>
      </c>
      <c r="G8" s="2">
        <v>3000</v>
      </c>
      <c r="H8" s="2">
        <f t="shared" si="0"/>
        <v>120</v>
      </c>
      <c r="I8" s="2">
        <f t="shared" si="1"/>
        <v>300</v>
      </c>
      <c r="K8" s="2">
        <v>12000</v>
      </c>
      <c r="L8" s="2">
        <f t="shared" si="2"/>
        <v>480</v>
      </c>
      <c r="M8" s="2">
        <f t="shared" si="3"/>
        <v>1200</v>
      </c>
      <c r="O8" s="2">
        <v>45000</v>
      </c>
      <c r="P8" s="2">
        <f t="shared" si="4"/>
        <v>1800</v>
      </c>
      <c r="Q8" s="2">
        <f t="shared" si="5"/>
        <v>4500</v>
      </c>
    </row>
    <row r="9" spans="1:1">
      <c r="A9" s="2">
        <v>35</v>
      </c>
    </row>
    <row r="10" spans="1:17">
      <c r="A10" s="6">
        <v>40</v>
      </c>
      <c r="C10" s="2">
        <v>3000</v>
      </c>
      <c r="D10" s="2">
        <f>C10/25</f>
        <v>120</v>
      </c>
      <c r="E10" s="2">
        <f>C10/10</f>
        <v>300</v>
      </c>
      <c r="G10" s="2">
        <v>6000</v>
      </c>
      <c r="H10" s="2">
        <f t="shared" ref="H10:H14" si="6">G10/25</f>
        <v>240</v>
      </c>
      <c r="I10" s="2">
        <f t="shared" ref="I10:I14" si="7">G10/10</f>
        <v>600</v>
      </c>
      <c r="K10" s="2">
        <v>24000</v>
      </c>
      <c r="L10" s="2">
        <f t="shared" ref="L10:L14" si="8">K10/25</f>
        <v>960</v>
      </c>
      <c r="M10" s="2">
        <f t="shared" ref="M10:M14" si="9">K10/10</f>
        <v>2400</v>
      </c>
      <c r="O10" s="2">
        <v>120000</v>
      </c>
      <c r="P10" s="2">
        <f t="shared" ref="P10:P14" si="10">O10/25</f>
        <v>4800</v>
      </c>
      <c r="Q10" s="2">
        <f t="shared" ref="Q10:Q14" si="11">O10/10</f>
        <v>12000</v>
      </c>
    </row>
    <row r="11" spans="1:1">
      <c r="A11" s="2">
        <v>45</v>
      </c>
    </row>
    <row r="12" spans="1:17">
      <c r="A12" s="6">
        <v>50</v>
      </c>
      <c r="C12" s="2">
        <v>5000</v>
      </c>
      <c r="D12" s="2">
        <f>C12/25</f>
        <v>200</v>
      </c>
      <c r="E12" s="2">
        <f>C12/10</f>
        <v>500</v>
      </c>
      <c r="G12" s="2">
        <v>10000</v>
      </c>
      <c r="H12" s="2">
        <f t="shared" si="6"/>
        <v>400</v>
      </c>
      <c r="I12" s="2">
        <f t="shared" si="7"/>
        <v>1000</v>
      </c>
      <c r="K12" s="2">
        <v>40000</v>
      </c>
      <c r="L12" s="2">
        <f t="shared" si="8"/>
        <v>1600</v>
      </c>
      <c r="M12" s="2">
        <f t="shared" si="9"/>
        <v>4000</v>
      </c>
      <c r="O12" s="2">
        <v>250000</v>
      </c>
      <c r="P12" s="2">
        <f t="shared" si="10"/>
        <v>10000</v>
      </c>
      <c r="Q12" s="2">
        <f t="shared" si="11"/>
        <v>25000</v>
      </c>
    </row>
    <row r="13" spans="1:1">
      <c r="A13" s="2">
        <v>55</v>
      </c>
    </row>
    <row r="14" spans="1:17">
      <c r="A14" s="6">
        <v>60</v>
      </c>
      <c r="C14" s="2">
        <v>10000</v>
      </c>
      <c r="D14" s="2">
        <f>C14/25</f>
        <v>400</v>
      </c>
      <c r="E14" s="2">
        <f>C14/10</f>
        <v>1000</v>
      </c>
      <c r="G14" s="2">
        <v>40000</v>
      </c>
      <c r="H14" s="2">
        <f t="shared" si="6"/>
        <v>1600</v>
      </c>
      <c r="I14" s="2">
        <f t="shared" si="7"/>
        <v>4000</v>
      </c>
      <c r="K14" s="2">
        <v>120000</v>
      </c>
      <c r="L14" s="2">
        <f t="shared" si="8"/>
        <v>4800</v>
      </c>
      <c r="M14" s="2">
        <f t="shared" si="9"/>
        <v>12000</v>
      </c>
      <c r="O14" s="2">
        <v>600000</v>
      </c>
      <c r="P14" s="2">
        <f t="shared" si="10"/>
        <v>24000</v>
      </c>
      <c r="Q14" s="2">
        <f t="shared" si="11"/>
        <v>60000</v>
      </c>
    </row>
    <row r="15" spans="1:1">
      <c r="A15" s="2">
        <v>65</v>
      </c>
    </row>
    <row r="16" spans="1:17">
      <c r="A16" s="6">
        <v>70</v>
      </c>
      <c r="C16" s="2">
        <v>17500</v>
      </c>
      <c r="D16" s="2">
        <f>C16/25</f>
        <v>700</v>
      </c>
      <c r="E16" s="2">
        <f>C16/10</f>
        <v>1750</v>
      </c>
      <c r="G16" s="2">
        <v>70000</v>
      </c>
      <c r="H16" s="2">
        <f t="shared" ref="H16:H20" si="12">G16/25</f>
        <v>2800</v>
      </c>
      <c r="I16" s="2">
        <f t="shared" ref="I16:I20" si="13">G16/10</f>
        <v>7000</v>
      </c>
      <c r="K16" s="2">
        <v>210000</v>
      </c>
      <c r="L16" s="2">
        <f t="shared" ref="L16:L20" si="14">K16/25</f>
        <v>8400</v>
      </c>
      <c r="M16" s="2">
        <f t="shared" ref="M16:M20" si="15">K16/10</f>
        <v>21000</v>
      </c>
      <c r="O16" s="2">
        <v>1225000</v>
      </c>
      <c r="P16" s="2">
        <f>O16/25</f>
        <v>49000</v>
      </c>
      <c r="Q16" s="2">
        <f>O16/10</f>
        <v>122500</v>
      </c>
    </row>
    <row r="17" spans="1:1">
      <c r="A17" s="2">
        <v>75</v>
      </c>
    </row>
    <row r="18" spans="1:17">
      <c r="A18" s="6">
        <v>80</v>
      </c>
      <c r="C18" s="2">
        <v>25000</v>
      </c>
      <c r="D18" s="2">
        <f>C18/25</f>
        <v>1000</v>
      </c>
      <c r="E18" s="2">
        <f>C18/10</f>
        <v>2500</v>
      </c>
      <c r="G18" s="2">
        <v>100000</v>
      </c>
      <c r="H18" s="2">
        <f t="shared" si="12"/>
        <v>4000</v>
      </c>
      <c r="I18" s="2">
        <f t="shared" si="13"/>
        <v>10000</v>
      </c>
      <c r="K18" s="2">
        <v>400000</v>
      </c>
      <c r="L18" s="2">
        <f t="shared" si="14"/>
        <v>16000</v>
      </c>
      <c r="M18" s="2">
        <f t="shared" si="15"/>
        <v>40000</v>
      </c>
      <c r="O18" s="2">
        <v>2000000</v>
      </c>
      <c r="P18" s="2">
        <f>O18/25</f>
        <v>80000</v>
      </c>
      <c r="Q18" s="2">
        <f>O18/10</f>
        <v>200000</v>
      </c>
    </row>
    <row r="19" spans="1:1">
      <c r="A19" s="2">
        <v>85</v>
      </c>
    </row>
    <row r="20" spans="1:17">
      <c r="A20" s="2">
        <v>90</v>
      </c>
      <c r="C20" s="2">
        <v>37500</v>
      </c>
      <c r="D20" s="2">
        <f>C20/25</f>
        <v>1500</v>
      </c>
      <c r="E20" s="2">
        <f>C20/10</f>
        <v>3750</v>
      </c>
      <c r="G20" s="2">
        <v>150000</v>
      </c>
      <c r="H20" s="2">
        <f t="shared" si="12"/>
        <v>6000</v>
      </c>
      <c r="I20" s="2">
        <f t="shared" si="13"/>
        <v>15000</v>
      </c>
      <c r="K20" s="2">
        <v>600000</v>
      </c>
      <c r="L20" s="2">
        <f t="shared" si="14"/>
        <v>24000</v>
      </c>
      <c r="M20" s="2">
        <f t="shared" si="15"/>
        <v>60000</v>
      </c>
      <c r="O20" s="2">
        <v>3375000</v>
      </c>
      <c r="P20" s="2">
        <f>O20/25</f>
        <v>135000</v>
      </c>
      <c r="Q20" s="2">
        <f>O20/10</f>
        <v>337500</v>
      </c>
    </row>
    <row r="21" spans="1:1">
      <c r="A21" s="2">
        <v>95</v>
      </c>
    </row>
    <row r="22" spans="1:17">
      <c r="A22" s="6">
        <v>100</v>
      </c>
      <c r="C22" s="2">
        <v>50000</v>
      </c>
      <c r="D22" s="2">
        <f>C22/25</f>
        <v>2000</v>
      </c>
      <c r="E22" s="2">
        <f>C22/10</f>
        <v>5000</v>
      </c>
      <c r="G22" s="2">
        <v>200000</v>
      </c>
      <c r="H22" s="2">
        <f t="shared" ref="H22:H26" si="16">G22/25</f>
        <v>8000</v>
      </c>
      <c r="I22" s="2">
        <f t="shared" ref="I22:I26" si="17">G22/10</f>
        <v>20000</v>
      </c>
      <c r="K22" s="2">
        <v>800000</v>
      </c>
      <c r="L22" s="2">
        <f t="shared" ref="L22:L26" si="18">K22/25</f>
        <v>32000</v>
      </c>
      <c r="M22" s="2">
        <f t="shared" ref="M22:M26" si="19">K22/10</f>
        <v>80000</v>
      </c>
      <c r="O22" s="2">
        <v>5000000</v>
      </c>
      <c r="P22" s="2">
        <f>O22/25</f>
        <v>200000</v>
      </c>
      <c r="Q22" s="2">
        <f>O22/10</f>
        <v>500000</v>
      </c>
    </row>
    <row r="23" spans="1:1">
      <c r="A23" s="2">
        <v>105</v>
      </c>
    </row>
    <row r="24" spans="1:17">
      <c r="A24" s="2">
        <v>110</v>
      </c>
      <c r="C24" s="2">
        <v>75000</v>
      </c>
      <c r="D24" s="2">
        <f>C24/25</f>
        <v>3000</v>
      </c>
      <c r="E24" s="2">
        <f>C24/10</f>
        <v>7500</v>
      </c>
      <c r="G24" s="2">
        <v>450000</v>
      </c>
      <c r="H24" s="2">
        <f t="shared" si="16"/>
        <v>18000</v>
      </c>
      <c r="I24" s="2">
        <f t="shared" si="17"/>
        <v>45000</v>
      </c>
      <c r="K24" s="2">
        <v>1500000</v>
      </c>
      <c r="L24" s="2">
        <f t="shared" si="18"/>
        <v>60000</v>
      </c>
      <c r="M24" s="2">
        <f t="shared" si="19"/>
        <v>150000</v>
      </c>
      <c r="O24" s="2">
        <v>8250000</v>
      </c>
      <c r="P24" s="2">
        <f t="shared" ref="P24:P28" si="20">O24/25</f>
        <v>330000</v>
      </c>
      <c r="Q24" s="2">
        <f t="shared" ref="Q24:Q28" si="21">O24/10</f>
        <v>825000</v>
      </c>
    </row>
    <row r="25" spans="1:1">
      <c r="A25" s="2">
        <v>115</v>
      </c>
    </row>
    <row r="26" spans="1:17">
      <c r="A26" s="6">
        <v>120</v>
      </c>
      <c r="C26" s="2">
        <v>100000</v>
      </c>
      <c r="D26" s="2">
        <f>C26/25</f>
        <v>4000</v>
      </c>
      <c r="E26" s="2">
        <f>C26/10</f>
        <v>10000</v>
      </c>
      <c r="G26" s="2">
        <v>600000</v>
      </c>
      <c r="H26" s="2">
        <f t="shared" si="16"/>
        <v>24000</v>
      </c>
      <c r="I26" s="2">
        <f t="shared" si="17"/>
        <v>60000</v>
      </c>
      <c r="K26" s="2">
        <v>2000000</v>
      </c>
      <c r="L26" s="2">
        <f t="shared" si="18"/>
        <v>80000</v>
      </c>
      <c r="M26" s="2">
        <f t="shared" si="19"/>
        <v>200000</v>
      </c>
      <c r="O26" s="2">
        <v>12000000</v>
      </c>
      <c r="P26" s="2">
        <f t="shared" si="20"/>
        <v>480000</v>
      </c>
      <c r="Q26" s="2">
        <f t="shared" si="21"/>
        <v>1200000</v>
      </c>
    </row>
    <row r="27" spans="1:1">
      <c r="A27" s="2">
        <v>125</v>
      </c>
    </row>
    <row r="28" spans="1:17">
      <c r="A28" s="2">
        <v>130</v>
      </c>
      <c r="C28" s="2">
        <v>137500</v>
      </c>
      <c r="D28" s="2">
        <f>C28/25</f>
        <v>5500</v>
      </c>
      <c r="E28" s="2">
        <f>C28/10</f>
        <v>13750</v>
      </c>
      <c r="G28" s="2">
        <v>825000</v>
      </c>
      <c r="H28" s="2">
        <f t="shared" ref="H28:H72" si="22">G28/25</f>
        <v>33000</v>
      </c>
      <c r="I28" s="2">
        <f t="shared" ref="I28:I72" si="23">G28/10</f>
        <v>82500</v>
      </c>
      <c r="K28" s="2">
        <v>3300000</v>
      </c>
      <c r="L28" s="2">
        <f t="shared" ref="L28:L72" si="24">K28/25</f>
        <v>132000</v>
      </c>
      <c r="M28" s="2">
        <f t="shared" ref="M28:M72" si="25">K28/10</f>
        <v>330000</v>
      </c>
      <c r="O28" s="2">
        <v>17875000</v>
      </c>
      <c r="P28" s="2">
        <f t="shared" si="20"/>
        <v>715000</v>
      </c>
      <c r="Q28" s="2">
        <f t="shared" si="21"/>
        <v>1787500</v>
      </c>
    </row>
    <row r="29" spans="1:1">
      <c r="A29" s="2">
        <v>135</v>
      </c>
    </row>
    <row r="30" spans="1:17">
      <c r="A30" s="6">
        <v>140</v>
      </c>
      <c r="C30" s="2">
        <v>175000</v>
      </c>
      <c r="D30" s="2">
        <f>C30/25</f>
        <v>7000</v>
      </c>
      <c r="E30" s="2">
        <f>C30/10</f>
        <v>17500</v>
      </c>
      <c r="G30" s="2">
        <v>1050000</v>
      </c>
      <c r="H30" s="2">
        <f t="shared" si="22"/>
        <v>42000</v>
      </c>
      <c r="I30" s="2">
        <f t="shared" si="23"/>
        <v>105000</v>
      </c>
      <c r="K30" s="2">
        <v>4200000</v>
      </c>
      <c r="L30" s="2">
        <f t="shared" si="24"/>
        <v>168000</v>
      </c>
      <c r="M30" s="2">
        <f t="shared" si="25"/>
        <v>420000</v>
      </c>
      <c r="O30" s="2">
        <v>24500000</v>
      </c>
      <c r="P30" s="2">
        <f t="shared" ref="P30:P72" si="26">O30/25</f>
        <v>980000</v>
      </c>
      <c r="Q30" s="2">
        <f t="shared" ref="Q30:Q72" si="27">O30/10</f>
        <v>2450000</v>
      </c>
    </row>
    <row r="31" spans="1:1">
      <c r="A31" s="2">
        <v>145</v>
      </c>
    </row>
    <row r="32" spans="1:17">
      <c r="A32" s="2">
        <v>150</v>
      </c>
      <c r="C32" s="2">
        <v>212500</v>
      </c>
      <c r="D32" s="2">
        <f>C32/25</f>
        <v>8500</v>
      </c>
      <c r="E32" s="2">
        <f>C32/10</f>
        <v>21250</v>
      </c>
      <c r="G32" s="2">
        <v>1275000</v>
      </c>
      <c r="H32" s="2">
        <f t="shared" si="22"/>
        <v>51000</v>
      </c>
      <c r="I32" s="2">
        <f t="shared" si="23"/>
        <v>127500</v>
      </c>
      <c r="K32" s="2">
        <v>5100000</v>
      </c>
      <c r="L32" s="2">
        <f t="shared" si="24"/>
        <v>204000</v>
      </c>
      <c r="M32" s="2">
        <f t="shared" si="25"/>
        <v>510000</v>
      </c>
      <c r="O32" s="2">
        <v>31875000</v>
      </c>
      <c r="P32" s="2">
        <f t="shared" si="26"/>
        <v>1275000</v>
      </c>
      <c r="Q32" s="2">
        <f t="shared" si="27"/>
        <v>3187500</v>
      </c>
    </row>
    <row r="33" spans="1:1">
      <c r="A33" s="2">
        <v>155</v>
      </c>
    </row>
    <row r="34" spans="1:17">
      <c r="A34" s="6">
        <v>160</v>
      </c>
      <c r="C34" s="2">
        <v>250000</v>
      </c>
      <c r="D34" s="2">
        <f>C34/25</f>
        <v>10000</v>
      </c>
      <c r="E34" s="2">
        <f>C34/10</f>
        <v>25000</v>
      </c>
      <c r="G34" s="2">
        <v>2000000</v>
      </c>
      <c r="H34" s="2">
        <f t="shared" si="22"/>
        <v>80000</v>
      </c>
      <c r="I34" s="2">
        <f t="shared" si="23"/>
        <v>200000</v>
      </c>
      <c r="K34" s="2">
        <v>7000000</v>
      </c>
      <c r="L34" s="2">
        <f t="shared" si="24"/>
        <v>280000</v>
      </c>
      <c r="M34" s="2">
        <f t="shared" si="25"/>
        <v>700000</v>
      </c>
      <c r="O34" s="2">
        <v>40000000</v>
      </c>
      <c r="P34" s="2">
        <f t="shared" si="26"/>
        <v>1600000</v>
      </c>
      <c r="Q34" s="2">
        <f t="shared" si="27"/>
        <v>4000000</v>
      </c>
    </row>
    <row r="35" spans="1:1">
      <c r="A35" s="2">
        <v>165</v>
      </c>
    </row>
    <row r="36" spans="1:17">
      <c r="A36" s="2">
        <v>170</v>
      </c>
      <c r="C36" s="2">
        <v>312500</v>
      </c>
      <c r="D36" s="2">
        <f>C36/25</f>
        <v>12500</v>
      </c>
      <c r="E36" s="2">
        <f>C36/10</f>
        <v>31250</v>
      </c>
      <c r="G36" s="2">
        <v>2500000</v>
      </c>
      <c r="H36" s="2">
        <f t="shared" si="22"/>
        <v>100000</v>
      </c>
      <c r="I36" s="2">
        <f t="shared" si="23"/>
        <v>250000</v>
      </c>
      <c r="K36" s="2">
        <v>8750000</v>
      </c>
      <c r="L36" s="2">
        <f t="shared" si="24"/>
        <v>350000</v>
      </c>
      <c r="M36" s="2">
        <f t="shared" si="25"/>
        <v>875000</v>
      </c>
      <c r="O36" s="2">
        <v>53125000</v>
      </c>
      <c r="P36" s="2">
        <f t="shared" si="26"/>
        <v>2125000</v>
      </c>
      <c r="Q36" s="2">
        <f t="shared" si="27"/>
        <v>5312500</v>
      </c>
    </row>
    <row r="37" spans="1:1">
      <c r="A37" s="2">
        <v>175</v>
      </c>
    </row>
    <row r="38" spans="1:17">
      <c r="A38" s="6">
        <v>180</v>
      </c>
      <c r="C38" s="2">
        <v>375000</v>
      </c>
      <c r="D38" s="2">
        <f>C38/25</f>
        <v>15000</v>
      </c>
      <c r="E38" s="2">
        <f>C38/10</f>
        <v>37500</v>
      </c>
      <c r="G38" s="2">
        <v>3000000</v>
      </c>
      <c r="H38" s="2">
        <f t="shared" si="22"/>
        <v>120000</v>
      </c>
      <c r="I38" s="2">
        <f t="shared" si="23"/>
        <v>300000</v>
      </c>
      <c r="K38" s="2">
        <v>12000000</v>
      </c>
      <c r="L38" s="2">
        <f t="shared" si="24"/>
        <v>480000</v>
      </c>
      <c r="M38" s="2">
        <f t="shared" si="25"/>
        <v>1200000</v>
      </c>
      <c r="O38" s="2">
        <v>67500000</v>
      </c>
      <c r="P38" s="2">
        <f t="shared" si="26"/>
        <v>2700000</v>
      </c>
      <c r="Q38" s="2">
        <f t="shared" si="27"/>
        <v>6750000</v>
      </c>
    </row>
    <row r="39" spans="1:1">
      <c r="A39" s="2">
        <v>185</v>
      </c>
    </row>
    <row r="40" spans="1:17">
      <c r="A40" s="2">
        <v>190</v>
      </c>
      <c r="C40" s="2">
        <v>437500</v>
      </c>
      <c r="D40" s="2">
        <f>C40/25</f>
        <v>17500</v>
      </c>
      <c r="E40" s="2">
        <f>C40/10</f>
        <v>43750</v>
      </c>
      <c r="G40" s="2">
        <v>3500000</v>
      </c>
      <c r="H40" s="2">
        <f t="shared" si="22"/>
        <v>140000</v>
      </c>
      <c r="I40" s="2">
        <f t="shared" si="23"/>
        <v>350000</v>
      </c>
      <c r="K40" s="2">
        <v>14000000</v>
      </c>
      <c r="L40" s="2">
        <f t="shared" si="24"/>
        <v>560000</v>
      </c>
      <c r="M40" s="2">
        <f t="shared" si="25"/>
        <v>1400000</v>
      </c>
      <c r="O40" s="2">
        <v>83125000</v>
      </c>
      <c r="P40" s="2">
        <f t="shared" si="26"/>
        <v>3325000</v>
      </c>
      <c r="Q40" s="2">
        <f t="shared" si="27"/>
        <v>8312500</v>
      </c>
    </row>
    <row r="41" spans="1:1">
      <c r="A41" s="2">
        <v>195</v>
      </c>
    </row>
    <row r="42" spans="1:17">
      <c r="A42" s="6">
        <v>200</v>
      </c>
      <c r="C42" s="2">
        <v>500000</v>
      </c>
      <c r="D42" s="2">
        <f>C42/25</f>
        <v>20000</v>
      </c>
      <c r="E42" s="2">
        <f>C42/10</f>
        <v>50000</v>
      </c>
      <c r="G42" s="2">
        <v>4000000</v>
      </c>
      <c r="H42" s="2">
        <f t="shared" si="22"/>
        <v>160000</v>
      </c>
      <c r="I42" s="2">
        <f t="shared" si="23"/>
        <v>400000</v>
      </c>
      <c r="K42" s="2">
        <v>16000000</v>
      </c>
      <c r="L42" s="2">
        <f t="shared" si="24"/>
        <v>640000</v>
      </c>
      <c r="M42" s="2">
        <f t="shared" si="25"/>
        <v>1600000</v>
      </c>
      <c r="O42" s="2">
        <v>100000000</v>
      </c>
      <c r="P42" s="2">
        <f t="shared" si="26"/>
        <v>4000000</v>
      </c>
      <c r="Q42" s="2">
        <f t="shared" si="27"/>
        <v>10000000</v>
      </c>
    </row>
    <row r="43" ht="13" customHeight="1" spans="1:1">
      <c r="A43" s="2">
        <v>205</v>
      </c>
    </row>
    <row r="44" spans="1:17">
      <c r="A44" s="2">
        <v>210</v>
      </c>
      <c r="C44" s="2">
        <v>700000</v>
      </c>
      <c r="D44" s="2">
        <f>C44/25</f>
        <v>28000</v>
      </c>
      <c r="E44" s="2">
        <f>C44/10</f>
        <v>70000</v>
      </c>
      <c r="G44" s="2">
        <v>7000000</v>
      </c>
      <c r="H44" s="2">
        <f t="shared" si="22"/>
        <v>280000</v>
      </c>
      <c r="I44" s="2">
        <f t="shared" si="23"/>
        <v>700000</v>
      </c>
      <c r="K44" s="2">
        <v>25200000</v>
      </c>
      <c r="L44" s="2">
        <f t="shared" si="24"/>
        <v>1008000</v>
      </c>
      <c r="M44" s="2">
        <f t="shared" si="25"/>
        <v>2520000</v>
      </c>
      <c r="O44" s="2">
        <v>147000000</v>
      </c>
      <c r="P44" s="2">
        <f t="shared" si="26"/>
        <v>5880000</v>
      </c>
      <c r="Q44" s="2">
        <f t="shared" si="27"/>
        <v>14700000</v>
      </c>
    </row>
    <row r="45" spans="1:1">
      <c r="A45" s="2">
        <v>215</v>
      </c>
    </row>
    <row r="46" spans="1:17">
      <c r="A46" s="2">
        <v>220</v>
      </c>
      <c r="C46" s="2">
        <v>900000</v>
      </c>
      <c r="D46" s="2">
        <f>C46/25</f>
        <v>36000</v>
      </c>
      <c r="E46" s="2">
        <f>C46/10</f>
        <v>90000</v>
      </c>
      <c r="G46" s="2">
        <v>9000000</v>
      </c>
      <c r="H46" s="2">
        <f t="shared" si="22"/>
        <v>360000</v>
      </c>
      <c r="I46" s="2">
        <f t="shared" si="23"/>
        <v>900000</v>
      </c>
      <c r="K46" s="2">
        <v>32400000</v>
      </c>
      <c r="L46" s="2">
        <f t="shared" si="24"/>
        <v>1296000</v>
      </c>
      <c r="M46" s="2">
        <f t="shared" si="25"/>
        <v>3240000</v>
      </c>
      <c r="O46" s="2">
        <v>198000000</v>
      </c>
      <c r="P46" s="2">
        <f t="shared" si="26"/>
        <v>7920000</v>
      </c>
      <c r="Q46" s="2">
        <f t="shared" si="27"/>
        <v>19800000</v>
      </c>
    </row>
    <row r="47" spans="1:1">
      <c r="A47" s="2">
        <v>225</v>
      </c>
    </row>
    <row r="48" spans="1:17">
      <c r="A48" s="2">
        <v>230</v>
      </c>
      <c r="C48" s="2">
        <v>1100000</v>
      </c>
      <c r="D48" s="2">
        <f>C48/25</f>
        <v>44000</v>
      </c>
      <c r="E48" s="2">
        <f>C48/10</f>
        <v>110000</v>
      </c>
      <c r="G48" s="2">
        <v>11000000</v>
      </c>
      <c r="H48" s="2">
        <f t="shared" si="22"/>
        <v>440000</v>
      </c>
      <c r="I48" s="2">
        <f t="shared" si="23"/>
        <v>1100000</v>
      </c>
      <c r="K48" s="2">
        <v>44000000</v>
      </c>
      <c r="L48" s="2">
        <f t="shared" si="24"/>
        <v>1760000</v>
      </c>
      <c r="M48" s="2">
        <f t="shared" si="25"/>
        <v>4400000</v>
      </c>
      <c r="O48" s="2">
        <v>253000000</v>
      </c>
      <c r="P48" s="2">
        <f t="shared" si="26"/>
        <v>10120000</v>
      </c>
      <c r="Q48" s="2">
        <f t="shared" si="27"/>
        <v>25300000</v>
      </c>
    </row>
    <row r="49" spans="1:1">
      <c r="A49" s="2">
        <v>235</v>
      </c>
    </row>
    <row r="50" spans="1:17">
      <c r="A50" s="2">
        <v>240</v>
      </c>
      <c r="C50" s="2">
        <v>1300000</v>
      </c>
      <c r="D50" s="2">
        <f>C50/25</f>
        <v>52000</v>
      </c>
      <c r="E50" s="2">
        <f>C50/10</f>
        <v>130000</v>
      </c>
      <c r="G50" s="2">
        <v>13000000</v>
      </c>
      <c r="H50" s="2">
        <f t="shared" si="22"/>
        <v>520000</v>
      </c>
      <c r="I50" s="2">
        <f t="shared" si="23"/>
        <v>1300000</v>
      </c>
      <c r="K50" s="2">
        <v>52000000</v>
      </c>
      <c r="L50" s="2">
        <f t="shared" si="24"/>
        <v>2080000</v>
      </c>
      <c r="M50" s="2">
        <f t="shared" si="25"/>
        <v>5200000</v>
      </c>
      <c r="O50" s="2">
        <v>312000000</v>
      </c>
      <c r="P50" s="2">
        <f t="shared" si="26"/>
        <v>12480000</v>
      </c>
      <c r="Q50" s="2">
        <f t="shared" si="27"/>
        <v>31200000</v>
      </c>
    </row>
    <row r="51" spans="1:1">
      <c r="A51" s="2">
        <v>245</v>
      </c>
    </row>
    <row r="52" spans="1:17">
      <c r="A52" s="6">
        <v>250</v>
      </c>
      <c r="C52" s="2">
        <v>1500000</v>
      </c>
      <c r="D52" s="2">
        <f>C52/25</f>
        <v>60000</v>
      </c>
      <c r="E52" s="2">
        <f>C52/10</f>
        <v>150000</v>
      </c>
      <c r="G52" s="2">
        <v>15000000</v>
      </c>
      <c r="H52" s="2">
        <f t="shared" si="22"/>
        <v>600000</v>
      </c>
      <c r="I52" s="2">
        <f t="shared" si="23"/>
        <v>1500000</v>
      </c>
      <c r="K52" s="2">
        <v>60000000</v>
      </c>
      <c r="L52" s="2">
        <f t="shared" si="24"/>
        <v>2400000</v>
      </c>
      <c r="M52" s="2">
        <f t="shared" si="25"/>
        <v>6000000</v>
      </c>
      <c r="O52" s="2">
        <v>375000000</v>
      </c>
      <c r="P52" s="2">
        <f t="shared" si="26"/>
        <v>15000000</v>
      </c>
      <c r="Q52" s="2">
        <f t="shared" si="27"/>
        <v>37500000</v>
      </c>
    </row>
    <row r="53" spans="1:1">
      <c r="A53" s="2">
        <v>255</v>
      </c>
    </row>
    <row r="54" spans="1:17">
      <c r="A54" s="2">
        <v>260</v>
      </c>
      <c r="C54" s="2">
        <v>1800000</v>
      </c>
      <c r="D54" s="2">
        <f>C54/25</f>
        <v>72000</v>
      </c>
      <c r="E54" s="2">
        <f>C54/10</f>
        <v>180000</v>
      </c>
      <c r="G54" s="2">
        <v>21600000</v>
      </c>
      <c r="H54" s="2">
        <f t="shared" si="22"/>
        <v>864000</v>
      </c>
      <c r="I54" s="2">
        <f t="shared" si="23"/>
        <v>2160000</v>
      </c>
      <c r="K54" s="2">
        <v>79200000</v>
      </c>
      <c r="L54" s="2">
        <f t="shared" si="24"/>
        <v>3168000</v>
      </c>
      <c r="M54" s="2">
        <f t="shared" si="25"/>
        <v>7920000</v>
      </c>
      <c r="O54" s="2">
        <v>468000000</v>
      </c>
      <c r="P54" s="2">
        <f t="shared" si="26"/>
        <v>18720000</v>
      </c>
      <c r="Q54" s="2">
        <f t="shared" si="27"/>
        <v>46800000</v>
      </c>
    </row>
    <row r="55" spans="1:1">
      <c r="A55" s="2">
        <v>265</v>
      </c>
    </row>
    <row r="56" spans="1:17">
      <c r="A56" s="2">
        <v>270</v>
      </c>
      <c r="C56" s="2">
        <v>2100000</v>
      </c>
      <c r="D56" s="2">
        <f>C56/25</f>
        <v>84000</v>
      </c>
      <c r="E56" s="2">
        <f>C56/10</f>
        <v>210000</v>
      </c>
      <c r="G56" s="2">
        <v>25200000</v>
      </c>
      <c r="H56" s="2">
        <f t="shared" si="22"/>
        <v>1008000</v>
      </c>
      <c r="I56" s="2">
        <f t="shared" si="23"/>
        <v>2520000</v>
      </c>
      <c r="K56" s="2">
        <v>92400000</v>
      </c>
      <c r="L56" s="2">
        <f t="shared" si="24"/>
        <v>3696000</v>
      </c>
      <c r="M56" s="2">
        <f t="shared" si="25"/>
        <v>9240000</v>
      </c>
      <c r="O56" s="2">
        <v>567000000</v>
      </c>
      <c r="P56" s="2">
        <f t="shared" si="26"/>
        <v>22680000</v>
      </c>
      <c r="Q56" s="2">
        <f t="shared" si="27"/>
        <v>56700000</v>
      </c>
    </row>
    <row r="57" spans="1:1">
      <c r="A57" s="2">
        <v>275</v>
      </c>
    </row>
    <row r="58" spans="1:17">
      <c r="A58" s="2">
        <v>280</v>
      </c>
      <c r="C58" s="2">
        <v>2400000</v>
      </c>
      <c r="D58" s="2">
        <f>C58/25</f>
        <v>96000</v>
      </c>
      <c r="E58" s="2">
        <f>C58/10</f>
        <v>240000</v>
      </c>
      <c r="G58" s="2">
        <v>28800000</v>
      </c>
      <c r="H58" s="2">
        <f t="shared" si="22"/>
        <v>1152000</v>
      </c>
      <c r="I58" s="2">
        <f t="shared" si="23"/>
        <v>2880000</v>
      </c>
      <c r="K58" s="2">
        <v>115200000</v>
      </c>
      <c r="L58" s="2">
        <f t="shared" si="24"/>
        <v>4608000</v>
      </c>
      <c r="M58" s="2">
        <f t="shared" si="25"/>
        <v>11520000</v>
      </c>
      <c r="O58" s="2">
        <v>672000000</v>
      </c>
      <c r="P58" s="2">
        <f t="shared" si="26"/>
        <v>26880000</v>
      </c>
      <c r="Q58" s="2">
        <f t="shared" si="27"/>
        <v>67200000</v>
      </c>
    </row>
    <row r="59" spans="1:1">
      <c r="A59" s="2">
        <v>285</v>
      </c>
    </row>
    <row r="60" spans="1:17">
      <c r="A60" s="2">
        <v>290</v>
      </c>
      <c r="C60" s="2">
        <v>2700000</v>
      </c>
      <c r="D60" s="2">
        <f>C60/25</f>
        <v>108000</v>
      </c>
      <c r="E60" s="2">
        <f>C60/10</f>
        <v>270000</v>
      </c>
      <c r="G60" s="2">
        <v>32400000</v>
      </c>
      <c r="H60" s="2">
        <f t="shared" si="22"/>
        <v>1296000</v>
      </c>
      <c r="I60" s="2">
        <f t="shared" si="23"/>
        <v>3240000</v>
      </c>
      <c r="K60" s="2">
        <v>129600000</v>
      </c>
      <c r="L60" s="2">
        <f t="shared" si="24"/>
        <v>5184000</v>
      </c>
      <c r="M60" s="2">
        <f t="shared" si="25"/>
        <v>12960000</v>
      </c>
      <c r="O60" s="2">
        <v>783000000</v>
      </c>
      <c r="P60" s="2">
        <f t="shared" si="26"/>
        <v>31320000</v>
      </c>
      <c r="Q60" s="2">
        <f t="shared" si="27"/>
        <v>78300000</v>
      </c>
    </row>
    <row r="61" spans="1:1">
      <c r="A61" s="2">
        <v>295</v>
      </c>
    </row>
    <row r="62" spans="1:17">
      <c r="A62" s="6">
        <v>300</v>
      </c>
      <c r="C62" s="2">
        <v>3000000</v>
      </c>
      <c r="D62" s="2">
        <f>C62/25</f>
        <v>120000</v>
      </c>
      <c r="E62" s="2">
        <f>C62/10</f>
        <v>300000</v>
      </c>
      <c r="G62" s="2">
        <v>36000000</v>
      </c>
      <c r="H62" s="2">
        <f t="shared" si="22"/>
        <v>1440000</v>
      </c>
      <c r="I62" s="2">
        <f t="shared" si="23"/>
        <v>3600000</v>
      </c>
      <c r="K62" s="2">
        <v>144000000</v>
      </c>
      <c r="L62" s="2">
        <f t="shared" si="24"/>
        <v>5760000</v>
      </c>
      <c r="M62" s="2">
        <f t="shared" si="25"/>
        <v>14400000</v>
      </c>
      <c r="O62" s="2">
        <v>900000000</v>
      </c>
      <c r="P62" s="2">
        <f t="shared" si="26"/>
        <v>36000000</v>
      </c>
      <c r="Q62" s="2">
        <f t="shared" si="27"/>
        <v>90000000</v>
      </c>
    </row>
    <row r="63" spans="1:1">
      <c r="A63" s="2">
        <v>305</v>
      </c>
    </row>
    <row r="64" spans="1:17">
      <c r="A64" s="2">
        <v>310</v>
      </c>
      <c r="C64" s="2">
        <v>3400000</v>
      </c>
      <c r="D64" s="2">
        <f>C64/25</f>
        <v>136000</v>
      </c>
      <c r="E64" s="2">
        <f>C64/10</f>
        <v>340000</v>
      </c>
      <c r="G64" s="2">
        <v>47600000</v>
      </c>
      <c r="H64" s="2">
        <f t="shared" si="22"/>
        <v>1904000</v>
      </c>
      <c r="I64" s="2">
        <f t="shared" si="23"/>
        <v>4760000</v>
      </c>
      <c r="K64" s="2">
        <v>176800000</v>
      </c>
      <c r="L64" s="2">
        <f t="shared" si="24"/>
        <v>7072000</v>
      </c>
      <c r="M64" s="2">
        <f t="shared" si="25"/>
        <v>17680000</v>
      </c>
      <c r="O64" s="2">
        <v>1054000000</v>
      </c>
      <c r="P64" s="2">
        <f t="shared" si="26"/>
        <v>42160000</v>
      </c>
      <c r="Q64" s="2">
        <f t="shared" si="27"/>
        <v>105400000</v>
      </c>
    </row>
    <row r="65" spans="1:1">
      <c r="A65" s="2">
        <v>315</v>
      </c>
    </row>
    <row r="66" spans="1:17">
      <c r="A66" s="2">
        <v>320</v>
      </c>
      <c r="C66" s="2">
        <v>3800000</v>
      </c>
      <c r="D66" s="2">
        <f>C66/25</f>
        <v>152000</v>
      </c>
      <c r="E66" s="2">
        <f>C66/10</f>
        <v>380000</v>
      </c>
      <c r="G66" s="2">
        <v>53200000</v>
      </c>
      <c r="H66" s="2">
        <f t="shared" si="22"/>
        <v>2128000</v>
      </c>
      <c r="I66" s="2">
        <f t="shared" si="23"/>
        <v>5320000</v>
      </c>
      <c r="K66" s="2">
        <v>197600000</v>
      </c>
      <c r="L66" s="2">
        <f t="shared" si="24"/>
        <v>7904000</v>
      </c>
      <c r="M66" s="2">
        <f t="shared" si="25"/>
        <v>19760000</v>
      </c>
      <c r="O66" s="2">
        <v>1216000000</v>
      </c>
      <c r="P66" s="2">
        <f t="shared" si="26"/>
        <v>48640000</v>
      </c>
      <c r="Q66" s="2">
        <f t="shared" si="27"/>
        <v>121600000</v>
      </c>
    </row>
    <row r="67" spans="1:1">
      <c r="A67" s="2">
        <v>325</v>
      </c>
    </row>
    <row r="68" spans="1:17">
      <c r="A68" s="2">
        <v>330</v>
      </c>
      <c r="C68" s="2">
        <v>4200000</v>
      </c>
      <c r="D68" s="2">
        <f>C68/25</f>
        <v>168000</v>
      </c>
      <c r="E68" s="2">
        <f>C68/10</f>
        <v>420000</v>
      </c>
      <c r="G68" s="2">
        <v>58800000</v>
      </c>
      <c r="H68" s="2">
        <f t="shared" si="22"/>
        <v>2352000</v>
      </c>
      <c r="I68" s="2">
        <f t="shared" si="23"/>
        <v>5880000</v>
      </c>
      <c r="K68" s="2">
        <v>235200000</v>
      </c>
      <c r="L68" s="2">
        <f t="shared" si="24"/>
        <v>9408000</v>
      </c>
      <c r="M68" s="2">
        <f t="shared" si="25"/>
        <v>23520000</v>
      </c>
      <c r="O68" s="2">
        <v>1386000000</v>
      </c>
      <c r="P68" s="2">
        <f t="shared" si="26"/>
        <v>55440000</v>
      </c>
      <c r="Q68" s="2">
        <f t="shared" si="27"/>
        <v>138600000</v>
      </c>
    </row>
    <row r="69" spans="1:1">
      <c r="A69" s="2">
        <v>335</v>
      </c>
    </row>
    <row r="70" spans="1:17">
      <c r="A70" s="2">
        <v>340</v>
      </c>
      <c r="C70" s="2">
        <v>4600000</v>
      </c>
      <c r="D70" s="2">
        <f>C70/25</f>
        <v>184000</v>
      </c>
      <c r="E70" s="2">
        <f>C70/10</f>
        <v>460000</v>
      </c>
      <c r="G70" s="2">
        <v>64400000</v>
      </c>
      <c r="H70" s="2">
        <f t="shared" si="22"/>
        <v>2576000</v>
      </c>
      <c r="I70" s="2">
        <f t="shared" si="23"/>
        <v>6440000</v>
      </c>
      <c r="K70" s="2">
        <v>257600000</v>
      </c>
      <c r="L70" s="2">
        <f t="shared" si="24"/>
        <v>10304000</v>
      </c>
      <c r="M70" s="2">
        <f t="shared" si="25"/>
        <v>25760000</v>
      </c>
      <c r="O70" s="2">
        <v>1564000000</v>
      </c>
      <c r="P70" s="2">
        <f t="shared" si="26"/>
        <v>62560000</v>
      </c>
      <c r="Q70" s="2">
        <f t="shared" si="27"/>
        <v>156400000</v>
      </c>
    </row>
    <row r="71" spans="1:1">
      <c r="A71" s="2">
        <v>345</v>
      </c>
    </row>
    <row r="72" spans="1:17">
      <c r="A72" s="2">
        <v>350</v>
      </c>
      <c r="C72" s="2">
        <v>5000000</v>
      </c>
      <c r="D72" s="2">
        <f>C72/25</f>
        <v>200000</v>
      </c>
      <c r="E72" s="2">
        <f>C72/10</f>
        <v>500000</v>
      </c>
      <c r="G72" s="2">
        <v>70000000</v>
      </c>
      <c r="H72" s="2">
        <f t="shared" si="22"/>
        <v>2800000</v>
      </c>
      <c r="I72" s="2">
        <f t="shared" si="23"/>
        <v>7000000</v>
      </c>
      <c r="K72" s="2">
        <v>280000000</v>
      </c>
      <c r="L72" s="2">
        <f t="shared" si="24"/>
        <v>11200000</v>
      </c>
      <c r="M72" s="2">
        <f t="shared" si="25"/>
        <v>28000000</v>
      </c>
      <c r="O72" s="2">
        <v>1750000000</v>
      </c>
      <c r="P72" s="2">
        <f t="shared" si="26"/>
        <v>70000000</v>
      </c>
      <c r="Q72" s="2">
        <f t="shared" si="27"/>
        <v>175000000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40"/>
  <sheetViews>
    <sheetView topLeftCell="A4" workbookViewId="0">
      <selection activeCell="F29" sqref="F29"/>
    </sheetView>
  </sheetViews>
  <sheetFormatPr defaultColWidth="9" defaultRowHeight="14.25" outlineLevelCol="4"/>
  <cols>
    <col min="1" max="16384" width="9" style="2"/>
  </cols>
  <sheetData>
    <row r="2" spans="2:5">
      <c r="B2" s="2">
        <v>2001</v>
      </c>
      <c r="C2" s="2" t="s">
        <v>480</v>
      </c>
      <c r="E2" s="2" t="s">
        <v>481</v>
      </c>
    </row>
    <row r="3" spans="2:5">
      <c r="B3" s="2">
        <v>2002</v>
      </c>
      <c r="C3" s="2" t="s">
        <v>482</v>
      </c>
      <c r="E3" s="2" t="s">
        <v>483</v>
      </c>
    </row>
    <row r="4" spans="2:5">
      <c r="B4" s="2">
        <v>2003</v>
      </c>
      <c r="C4" s="2" t="s">
        <v>484</v>
      </c>
      <c r="E4" s="2" t="s">
        <v>485</v>
      </c>
    </row>
    <row r="5" spans="2:5">
      <c r="B5" s="2">
        <v>2004</v>
      </c>
      <c r="C5" s="2" t="s">
        <v>486</v>
      </c>
      <c r="E5" s="2" t="s">
        <v>487</v>
      </c>
    </row>
    <row r="6" spans="2:5">
      <c r="B6" s="2">
        <v>2005</v>
      </c>
      <c r="C6" s="2" t="s">
        <v>488</v>
      </c>
      <c r="E6" s="2" t="s">
        <v>196</v>
      </c>
    </row>
    <row r="7" spans="2:3">
      <c r="B7" s="2">
        <v>2006</v>
      </c>
      <c r="C7" s="2" t="s">
        <v>489</v>
      </c>
    </row>
    <row r="8" spans="2:3">
      <c r="B8" s="2">
        <v>2007</v>
      </c>
      <c r="C8" s="2" t="s">
        <v>490</v>
      </c>
    </row>
    <row r="9" spans="2:3">
      <c r="B9" s="2">
        <v>2008</v>
      </c>
      <c r="C9" s="2" t="s">
        <v>491</v>
      </c>
    </row>
    <row r="11" spans="2:3">
      <c r="B11" s="2">
        <v>2009</v>
      </c>
      <c r="C11" s="2" t="s">
        <v>492</v>
      </c>
    </row>
    <row r="12" spans="2:3">
      <c r="B12" s="2">
        <v>2010</v>
      </c>
      <c r="C12" s="2" t="s">
        <v>493</v>
      </c>
    </row>
    <row r="13" spans="2:3">
      <c r="B13" s="2">
        <v>2011</v>
      </c>
      <c r="C13" s="2" t="s">
        <v>494</v>
      </c>
    </row>
    <row r="14" spans="2:3">
      <c r="B14" s="2">
        <v>2012</v>
      </c>
      <c r="C14" s="2" t="s">
        <v>495</v>
      </c>
    </row>
    <row r="15" spans="2:3">
      <c r="B15" s="2">
        <v>2013</v>
      </c>
      <c r="C15" s="2" t="s">
        <v>496</v>
      </c>
    </row>
    <row r="16" spans="1:3">
      <c r="A16" s="2" t="s">
        <v>213</v>
      </c>
      <c r="B16" s="2">
        <v>2014</v>
      </c>
      <c r="C16" s="2" t="s">
        <v>497</v>
      </c>
    </row>
    <row r="17" spans="2:3">
      <c r="B17" s="2">
        <v>2015</v>
      </c>
      <c r="C17" s="2" t="s">
        <v>498</v>
      </c>
    </row>
    <row r="18" spans="2:3">
      <c r="B18" s="2">
        <v>2016</v>
      </c>
      <c r="C18" s="2" t="s">
        <v>499</v>
      </c>
    </row>
    <row r="19" spans="2:3">
      <c r="B19" s="2">
        <v>2017</v>
      </c>
      <c r="C19" s="2" t="s">
        <v>500</v>
      </c>
    </row>
    <row r="21" spans="2:3">
      <c r="B21" s="2">
        <v>2018</v>
      </c>
      <c r="C21" s="2" t="s">
        <v>501</v>
      </c>
    </row>
    <row r="22" spans="2:3">
      <c r="B22" s="2">
        <v>2019</v>
      </c>
      <c r="C22" s="2" t="s">
        <v>502</v>
      </c>
    </row>
    <row r="23" spans="1:3">
      <c r="A23" s="2" t="s">
        <v>204</v>
      </c>
      <c r="B23" s="2">
        <v>2020</v>
      </c>
      <c r="C23" s="2" t="s">
        <v>503</v>
      </c>
    </row>
    <row r="24" spans="2:3">
      <c r="B24" s="2">
        <v>2021</v>
      </c>
      <c r="C24" s="2" t="s">
        <v>504</v>
      </c>
    </row>
    <row r="25" spans="2:3">
      <c r="B25" s="2">
        <v>2022</v>
      </c>
      <c r="C25" s="2" t="s">
        <v>505</v>
      </c>
    </row>
    <row r="26" spans="2:3">
      <c r="B26" s="2">
        <v>2023</v>
      </c>
      <c r="C26" s="2" t="s">
        <v>506</v>
      </c>
    </row>
    <row r="27" spans="2:3">
      <c r="B27" s="2">
        <v>2024</v>
      </c>
      <c r="C27" s="2" t="s">
        <v>507</v>
      </c>
    </row>
    <row r="30" spans="2:3">
      <c r="B30" s="2">
        <v>2025</v>
      </c>
      <c r="C30" s="2" t="s">
        <v>508</v>
      </c>
    </row>
    <row r="31" spans="2:3">
      <c r="B31" s="2">
        <v>2026</v>
      </c>
      <c r="C31" s="2" t="s">
        <v>509</v>
      </c>
    </row>
    <row r="32" spans="1:3">
      <c r="A32" s="2" t="s">
        <v>200</v>
      </c>
      <c r="B32" s="2">
        <v>2027</v>
      </c>
      <c r="C32" s="2" t="s">
        <v>510</v>
      </c>
    </row>
    <row r="33" spans="2:3">
      <c r="B33" s="2">
        <v>2028</v>
      </c>
      <c r="C33" s="2" t="s">
        <v>511</v>
      </c>
    </row>
    <row r="34" spans="2:3">
      <c r="B34" s="2">
        <v>2029</v>
      </c>
      <c r="C34" s="2" t="s">
        <v>512</v>
      </c>
    </row>
    <row r="36" spans="2:3">
      <c r="B36" s="2">
        <v>2030</v>
      </c>
      <c r="C36" s="2" t="s">
        <v>513</v>
      </c>
    </row>
    <row r="37" spans="1:3">
      <c r="A37" s="2" t="s">
        <v>212</v>
      </c>
      <c r="B37" s="2">
        <v>2031</v>
      </c>
      <c r="C37" s="2" t="s">
        <v>514</v>
      </c>
    </row>
    <row r="38" spans="2:3">
      <c r="B38" s="2">
        <v>2032</v>
      </c>
      <c r="C38" s="2" t="s">
        <v>515</v>
      </c>
    </row>
    <row r="39" spans="2:3">
      <c r="B39" s="2">
        <v>2033</v>
      </c>
      <c r="C39" s="2" t="s">
        <v>516</v>
      </c>
    </row>
    <row r="40" spans="2:3">
      <c r="B40" s="2">
        <v>2034</v>
      </c>
      <c r="C40" s="2" t="s">
        <v>517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1"/>
  <sheetViews>
    <sheetView workbookViewId="0">
      <selection activeCell="P11" sqref="P11"/>
    </sheetView>
  </sheetViews>
  <sheetFormatPr defaultColWidth="9" defaultRowHeight="14.25"/>
  <cols>
    <col min="1" max="1" width="6.875" style="2" customWidth="1"/>
    <col min="2" max="2" width="8.625" style="2" customWidth="1"/>
    <col min="3" max="3" width="6.75" style="2" customWidth="1"/>
    <col min="4" max="4" width="9.25" style="2" customWidth="1"/>
    <col min="5" max="5" width="7.875" style="2" customWidth="1"/>
    <col min="6" max="6" width="11.125" style="2"/>
    <col min="7" max="7" width="7.125" style="2" customWidth="1"/>
    <col min="8" max="8" width="7.375" style="2" customWidth="1"/>
    <col min="9" max="9" width="7.125" style="2" customWidth="1"/>
    <col min="10" max="10" width="13.375" style="2" customWidth="1"/>
    <col min="11" max="11" width="13.875" style="2" customWidth="1"/>
    <col min="12" max="12" width="14" style="2" customWidth="1"/>
    <col min="13" max="13" width="8.5" style="2" customWidth="1"/>
    <col min="14" max="16" width="10.125" style="2" customWidth="1"/>
    <col min="17" max="17" width="9.875" style="2" customWidth="1"/>
    <col min="18" max="18" width="10.125" style="2" customWidth="1"/>
    <col min="19" max="19" width="11.375" style="2" customWidth="1"/>
    <col min="20" max="16384" width="9" style="2"/>
  </cols>
  <sheetData>
    <row r="1" spans="1:19">
      <c r="A1" s="2" t="s">
        <v>56</v>
      </c>
      <c r="B1" s="2" t="s">
        <v>93</v>
      </c>
      <c r="C1" s="2" t="s">
        <v>15</v>
      </c>
      <c r="D1" s="2" t="s">
        <v>518</v>
      </c>
      <c r="E1" s="2" t="s">
        <v>142</v>
      </c>
      <c r="F1" s="2" t="s">
        <v>519</v>
      </c>
      <c r="G1" s="2" t="s">
        <v>98</v>
      </c>
      <c r="H1" s="2" t="s">
        <v>145</v>
      </c>
      <c r="I1" s="2" t="s">
        <v>520</v>
      </c>
      <c r="J1" s="2" t="s">
        <v>521</v>
      </c>
      <c r="K1" s="2" t="s">
        <v>522</v>
      </c>
      <c r="L1" s="2" t="s">
        <v>523</v>
      </c>
      <c r="M1" s="2" t="s">
        <v>524</v>
      </c>
      <c r="N1" s="2" t="s">
        <v>525</v>
      </c>
      <c r="O1" s="2" t="s">
        <v>526</v>
      </c>
      <c r="P1" s="2" t="s">
        <v>473</v>
      </c>
      <c r="Q1" s="2" t="s">
        <v>474</v>
      </c>
      <c r="R1" s="2" t="s">
        <v>475</v>
      </c>
      <c r="S1" s="2" t="s">
        <v>476</v>
      </c>
    </row>
    <row r="2" spans="1:19">
      <c r="A2" s="2">
        <v>1</v>
      </c>
      <c r="B2" s="2">
        <v>5</v>
      </c>
      <c r="C2" s="2">
        <f t="shared" ref="C2:C65" si="0">B2/5</f>
        <v>1</v>
      </c>
      <c r="D2" s="2">
        <f t="shared" ref="D2:D65" si="1">B2*10</f>
        <v>50</v>
      </c>
      <c r="E2" s="2">
        <v>1</v>
      </c>
      <c r="F2" s="2">
        <v>10</v>
      </c>
      <c r="G2" s="2">
        <v>15</v>
      </c>
      <c r="H2" s="2">
        <v>10</v>
      </c>
      <c r="I2" s="2">
        <f>(G2-H2)*100</f>
        <v>500</v>
      </c>
      <c r="J2" s="2">
        <v>5</v>
      </c>
      <c r="K2" s="2">
        <v>3</v>
      </c>
      <c r="L2" s="2">
        <f>(J2-K2)*100</f>
        <v>200</v>
      </c>
      <c r="M2" s="2">
        <f>B2+E2*5+G2+J2*4</f>
        <v>45</v>
      </c>
      <c r="N2" s="2">
        <f>C2+E2*5+H2+K2*4</f>
        <v>28</v>
      </c>
      <c r="O2" s="2">
        <f>D2+E2*100+I2+L2*4</f>
        <v>1450</v>
      </c>
      <c r="P2" s="2">
        <f t="shared" ref="P2:P65" si="2">B2*5</f>
        <v>25</v>
      </c>
      <c r="Q2" s="2">
        <f>CEILING(A2/50,1)*B2*10</f>
        <v>50</v>
      </c>
      <c r="R2" s="2">
        <f>CEILING(A2/25,1)*B2*20</f>
        <v>100</v>
      </c>
      <c r="S2" s="2">
        <f>CEILING(A2/10,1)*B2*50</f>
        <v>250</v>
      </c>
    </row>
    <row r="3" spans="1:16">
      <c r="A3" s="2">
        <v>2</v>
      </c>
      <c r="B3" s="8">
        <f t="shared" ref="B3:B31" si="3">CEILING(A3/10,1)*5+B2</f>
        <v>10</v>
      </c>
      <c r="C3" s="2">
        <f t="shared" si="0"/>
        <v>2</v>
      </c>
      <c r="D3" s="2">
        <f t="shared" si="1"/>
        <v>100</v>
      </c>
      <c r="E3" s="8">
        <f t="shared" ref="E3:E31" si="4">CEILING(A3/10,1)+E2</f>
        <v>2</v>
      </c>
      <c r="F3" s="2">
        <v>40</v>
      </c>
      <c r="P3" s="2">
        <f t="shared" si="2"/>
        <v>50</v>
      </c>
    </row>
    <row r="4" spans="1:16">
      <c r="A4" s="2">
        <v>3</v>
      </c>
      <c r="B4" s="8">
        <f t="shared" si="3"/>
        <v>15</v>
      </c>
      <c r="C4" s="2">
        <f t="shared" si="0"/>
        <v>3</v>
      </c>
      <c r="D4" s="2">
        <f t="shared" si="1"/>
        <v>150</v>
      </c>
      <c r="E4" s="8">
        <f t="shared" si="4"/>
        <v>3</v>
      </c>
      <c r="F4" s="2">
        <v>90</v>
      </c>
      <c r="P4" s="2">
        <f t="shared" si="2"/>
        <v>75</v>
      </c>
    </row>
    <row r="5" spans="1:16">
      <c r="A5" s="2">
        <v>4</v>
      </c>
      <c r="B5" s="8">
        <f t="shared" si="3"/>
        <v>20</v>
      </c>
      <c r="C5" s="2">
        <f t="shared" si="0"/>
        <v>4</v>
      </c>
      <c r="D5" s="2">
        <f t="shared" si="1"/>
        <v>200</v>
      </c>
      <c r="E5" s="8">
        <f t="shared" si="4"/>
        <v>4</v>
      </c>
      <c r="F5" s="2">
        <v>160</v>
      </c>
      <c r="P5" s="2">
        <f t="shared" si="2"/>
        <v>100</v>
      </c>
    </row>
    <row r="6" spans="1:16">
      <c r="A6" s="2">
        <v>5</v>
      </c>
      <c r="B6" s="8">
        <f t="shared" si="3"/>
        <v>25</v>
      </c>
      <c r="C6" s="2">
        <f t="shared" si="0"/>
        <v>5</v>
      </c>
      <c r="D6" s="2">
        <f t="shared" si="1"/>
        <v>250</v>
      </c>
      <c r="E6" s="8">
        <f t="shared" si="4"/>
        <v>5</v>
      </c>
      <c r="F6" s="2">
        <v>250</v>
      </c>
      <c r="P6" s="2">
        <f t="shared" si="2"/>
        <v>125</v>
      </c>
    </row>
    <row r="7" spans="1:16">
      <c r="A7" s="2">
        <v>6</v>
      </c>
      <c r="B7" s="8">
        <f t="shared" si="3"/>
        <v>30</v>
      </c>
      <c r="C7" s="2">
        <f t="shared" si="0"/>
        <v>6</v>
      </c>
      <c r="D7" s="2">
        <f t="shared" si="1"/>
        <v>300</v>
      </c>
      <c r="E7" s="8">
        <f t="shared" si="4"/>
        <v>6</v>
      </c>
      <c r="F7" s="2">
        <v>360</v>
      </c>
      <c r="P7" s="2">
        <f t="shared" si="2"/>
        <v>150</v>
      </c>
    </row>
    <row r="8" spans="1:16">
      <c r="A8" s="2">
        <v>7</v>
      </c>
      <c r="B8" s="8">
        <f t="shared" si="3"/>
        <v>35</v>
      </c>
      <c r="C8" s="2">
        <f t="shared" si="0"/>
        <v>7</v>
      </c>
      <c r="D8" s="2">
        <f t="shared" si="1"/>
        <v>350</v>
      </c>
      <c r="E8" s="8">
        <f t="shared" si="4"/>
        <v>7</v>
      </c>
      <c r="F8" s="2">
        <v>490</v>
      </c>
      <c r="P8" s="2">
        <f t="shared" si="2"/>
        <v>175</v>
      </c>
    </row>
    <row r="9" spans="1:16">
      <c r="A9" s="2">
        <v>8</v>
      </c>
      <c r="B9" s="8">
        <f t="shared" si="3"/>
        <v>40</v>
      </c>
      <c r="C9" s="2">
        <f t="shared" si="0"/>
        <v>8</v>
      </c>
      <c r="D9" s="2">
        <f t="shared" si="1"/>
        <v>400</v>
      </c>
      <c r="E9" s="8">
        <f t="shared" si="4"/>
        <v>8</v>
      </c>
      <c r="F9" s="2">
        <v>640</v>
      </c>
      <c r="P9" s="2">
        <f t="shared" si="2"/>
        <v>200</v>
      </c>
    </row>
    <row r="10" spans="1:16">
      <c r="A10" s="2">
        <v>9</v>
      </c>
      <c r="B10" s="8">
        <f t="shared" si="3"/>
        <v>45</v>
      </c>
      <c r="C10" s="2">
        <f t="shared" si="0"/>
        <v>9</v>
      </c>
      <c r="D10" s="2">
        <f t="shared" si="1"/>
        <v>450</v>
      </c>
      <c r="E10" s="8">
        <f t="shared" si="4"/>
        <v>9</v>
      </c>
      <c r="F10" s="2">
        <v>810</v>
      </c>
      <c r="P10" s="2">
        <f t="shared" si="2"/>
        <v>225</v>
      </c>
    </row>
    <row r="11" spans="1:19">
      <c r="A11" s="2">
        <v>10</v>
      </c>
      <c r="B11" s="8">
        <f t="shared" si="3"/>
        <v>50</v>
      </c>
      <c r="C11" s="2">
        <f t="shared" si="0"/>
        <v>10</v>
      </c>
      <c r="D11" s="2">
        <f t="shared" si="1"/>
        <v>500</v>
      </c>
      <c r="E11" s="8">
        <f t="shared" si="4"/>
        <v>10</v>
      </c>
      <c r="F11" s="2">
        <v>1000</v>
      </c>
      <c r="G11" s="2">
        <f>E11*3</f>
        <v>30</v>
      </c>
      <c r="H11" s="2">
        <f>E11*2</f>
        <v>20</v>
      </c>
      <c r="I11" s="2">
        <f>(G11-H11)*100</f>
        <v>1000</v>
      </c>
      <c r="J11" s="2">
        <f>E11*1.5</f>
        <v>15</v>
      </c>
      <c r="K11" s="2">
        <f>E11</f>
        <v>10</v>
      </c>
      <c r="L11" s="2">
        <f>(J11-K11)*100</f>
        <v>500</v>
      </c>
      <c r="M11" s="2">
        <f>B11+E11*5+G11+J11*4</f>
        <v>190</v>
      </c>
      <c r="N11" s="2">
        <f>C11+E11*5+H11+K11*4</f>
        <v>120</v>
      </c>
      <c r="O11" s="2">
        <f>D11+E11*100+I11+L11*4</f>
        <v>4500</v>
      </c>
      <c r="P11" s="2">
        <f t="shared" si="2"/>
        <v>250</v>
      </c>
      <c r="Q11" s="2">
        <f>CEILING(A11/50,1)*B11*10</f>
        <v>500</v>
      </c>
      <c r="R11" s="2">
        <f>CEILING(A11/25,1)*B11*20</f>
        <v>1000</v>
      </c>
      <c r="S11" s="2">
        <f>CEILING(A11/10,1)*B11*50</f>
        <v>2500</v>
      </c>
    </row>
    <row r="12" spans="1:16">
      <c r="A12" s="2">
        <v>11</v>
      </c>
      <c r="B12" s="8">
        <f t="shared" si="3"/>
        <v>60</v>
      </c>
      <c r="C12" s="2">
        <f t="shared" si="0"/>
        <v>12</v>
      </c>
      <c r="D12" s="2">
        <f t="shared" si="1"/>
        <v>600</v>
      </c>
      <c r="E12" s="8">
        <f t="shared" si="4"/>
        <v>12</v>
      </c>
      <c r="F12" s="2">
        <v>1440</v>
      </c>
      <c r="P12" s="2">
        <f t="shared" si="2"/>
        <v>300</v>
      </c>
    </row>
    <row r="13" spans="1:16">
      <c r="A13" s="2">
        <v>12</v>
      </c>
      <c r="B13" s="8">
        <f t="shared" si="3"/>
        <v>70</v>
      </c>
      <c r="C13" s="2">
        <f t="shared" si="0"/>
        <v>14</v>
      </c>
      <c r="D13" s="2">
        <f t="shared" si="1"/>
        <v>700</v>
      </c>
      <c r="E13" s="8">
        <f t="shared" si="4"/>
        <v>14</v>
      </c>
      <c r="F13" s="2">
        <v>1960</v>
      </c>
      <c r="P13" s="2">
        <f t="shared" si="2"/>
        <v>350</v>
      </c>
    </row>
    <row r="14" spans="1:16">
      <c r="A14" s="2">
        <v>13</v>
      </c>
      <c r="B14" s="8">
        <f t="shared" si="3"/>
        <v>80</v>
      </c>
      <c r="C14" s="2">
        <f t="shared" si="0"/>
        <v>16</v>
      </c>
      <c r="D14" s="2">
        <f t="shared" si="1"/>
        <v>800</v>
      </c>
      <c r="E14" s="8">
        <f t="shared" si="4"/>
        <v>16</v>
      </c>
      <c r="F14" s="2">
        <v>2560</v>
      </c>
      <c r="P14" s="2">
        <f t="shared" si="2"/>
        <v>400</v>
      </c>
    </row>
    <row r="15" spans="1:16">
      <c r="A15" s="2">
        <v>14</v>
      </c>
      <c r="B15" s="8">
        <f t="shared" si="3"/>
        <v>90</v>
      </c>
      <c r="C15" s="2">
        <f t="shared" si="0"/>
        <v>18</v>
      </c>
      <c r="D15" s="2">
        <f t="shared" si="1"/>
        <v>900</v>
      </c>
      <c r="E15" s="8">
        <f t="shared" si="4"/>
        <v>18</v>
      </c>
      <c r="F15" s="2">
        <v>3240</v>
      </c>
      <c r="P15" s="2">
        <f t="shared" si="2"/>
        <v>450</v>
      </c>
    </row>
    <row r="16" spans="1:16">
      <c r="A16" s="2">
        <v>15</v>
      </c>
      <c r="B16" s="8">
        <f t="shared" si="3"/>
        <v>100</v>
      </c>
      <c r="C16" s="2">
        <f t="shared" si="0"/>
        <v>20</v>
      </c>
      <c r="D16" s="2">
        <f t="shared" si="1"/>
        <v>1000</v>
      </c>
      <c r="E16" s="8">
        <f t="shared" si="4"/>
        <v>20</v>
      </c>
      <c r="F16" s="2">
        <v>4000</v>
      </c>
      <c r="P16" s="2">
        <f t="shared" si="2"/>
        <v>500</v>
      </c>
    </row>
    <row r="17" spans="1:16">
      <c r="A17" s="2">
        <v>16</v>
      </c>
      <c r="B17" s="8">
        <f t="shared" si="3"/>
        <v>110</v>
      </c>
      <c r="C17" s="2">
        <f t="shared" si="0"/>
        <v>22</v>
      </c>
      <c r="D17" s="2">
        <f t="shared" si="1"/>
        <v>1100</v>
      </c>
      <c r="E17" s="8">
        <f t="shared" si="4"/>
        <v>22</v>
      </c>
      <c r="F17" s="2">
        <v>4840</v>
      </c>
      <c r="P17" s="2">
        <f t="shared" si="2"/>
        <v>550</v>
      </c>
    </row>
    <row r="18" spans="1:16">
      <c r="A18" s="2">
        <v>17</v>
      </c>
      <c r="B18" s="8">
        <f t="shared" si="3"/>
        <v>120</v>
      </c>
      <c r="C18" s="2">
        <f t="shared" si="0"/>
        <v>24</v>
      </c>
      <c r="D18" s="2">
        <f t="shared" si="1"/>
        <v>1200</v>
      </c>
      <c r="E18" s="8">
        <f t="shared" si="4"/>
        <v>24</v>
      </c>
      <c r="F18" s="2">
        <v>5760</v>
      </c>
      <c r="P18" s="2">
        <f t="shared" si="2"/>
        <v>600</v>
      </c>
    </row>
    <row r="19" spans="1:16">
      <c r="A19" s="2">
        <v>18</v>
      </c>
      <c r="B19" s="8">
        <f t="shared" si="3"/>
        <v>130</v>
      </c>
      <c r="C19" s="2">
        <f t="shared" si="0"/>
        <v>26</v>
      </c>
      <c r="D19" s="2">
        <f t="shared" si="1"/>
        <v>1300</v>
      </c>
      <c r="E19" s="8">
        <f t="shared" si="4"/>
        <v>26</v>
      </c>
      <c r="F19" s="2">
        <v>6760</v>
      </c>
      <c r="P19" s="2">
        <f t="shared" si="2"/>
        <v>650</v>
      </c>
    </row>
    <row r="20" spans="1:16">
      <c r="A20" s="2">
        <v>19</v>
      </c>
      <c r="B20" s="8">
        <f t="shared" si="3"/>
        <v>140</v>
      </c>
      <c r="C20" s="2">
        <f t="shared" si="0"/>
        <v>28</v>
      </c>
      <c r="D20" s="2">
        <f t="shared" si="1"/>
        <v>1400</v>
      </c>
      <c r="E20" s="8">
        <f t="shared" si="4"/>
        <v>28</v>
      </c>
      <c r="F20" s="2">
        <v>7840</v>
      </c>
      <c r="P20" s="2">
        <f t="shared" si="2"/>
        <v>700</v>
      </c>
    </row>
    <row r="21" spans="1:19">
      <c r="A21" s="2">
        <v>20</v>
      </c>
      <c r="B21" s="8">
        <f t="shared" si="3"/>
        <v>150</v>
      </c>
      <c r="C21" s="2">
        <f t="shared" si="0"/>
        <v>30</v>
      </c>
      <c r="D21" s="2">
        <f t="shared" si="1"/>
        <v>1500</v>
      </c>
      <c r="E21" s="8">
        <f t="shared" si="4"/>
        <v>30</v>
      </c>
      <c r="F21" s="2">
        <v>9000</v>
      </c>
      <c r="G21" s="2">
        <f>E21*3</f>
        <v>90</v>
      </c>
      <c r="H21" s="2">
        <f>E21*2</f>
        <v>60</v>
      </c>
      <c r="I21" s="2">
        <f>(G21-H21)*100</f>
        <v>3000</v>
      </c>
      <c r="J21" s="2">
        <f>E21*1.5</f>
        <v>45</v>
      </c>
      <c r="K21" s="2">
        <f>E21</f>
        <v>30</v>
      </c>
      <c r="L21" s="2">
        <f>(J21-K21)*100</f>
        <v>1500</v>
      </c>
      <c r="M21" s="2">
        <f>B21+E21*5+G21+J21*4</f>
        <v>570</v>
      </c>
      <c r="N21" s="2">
        <f>C21+E21*5+H21+K21*4</f>
        <v>360</v>
      </c>
      <c r="O21" s="2">
        <f>D21+E21*100+I21+L21*4</f>
        <v>13500</v>
      </c>
      <c r="P21" s="2">
        <f t="shared" si="2"/>
        <v>750</v>
      </c>
      <c r="Q21" s="2">
        <f>CEILING(A21/50,1)*B21*10</f>
        <v>1500</v>
      </c>
      <c r="R21" s="2">
        <f>CEILING(A21/25,1)*B21*20</f>
        <v>3000</v>
      </c>
      <c r="S21" s="2">
        <f>CEILING(A21/10,1)*B21*50</f>
        <v>15000</v>
      </c>
    </row>
    <row r="22" spans="1:16">
      <c r="A22" s="2">
        <v>21</v>
      </c>
      <c r="B22" s="8">
        <f t="shared" si="3"/>
        <v>165</v>
      </c>
      <c r="C22" s="2">
        <f t="shared" si="0"/>
        <v>33</v>
      </c>
      <c r="D22" s="2">
        <f t="shared" si="1"/>
        <v>1650</v>
      </c>
      <c r="E22" s="8">
        <f t="shared" si="4"/>
        <v>33</v>
      </c>
      <c r="F22" s="2">
        <v>10890</v>
      </c>
      <c r="P22" s="2">
        <f t="shared" si="2"/>
        <v>825</v>
      </c>
    </row>
    <row r="23" spans="1:16">
      <c r="A23" s="2">
        <v>22</v>
      </c>
      <c r="B23" s="8">
        <f t="shared" si="3"/>
        <v>180</v>
      </c>
      <c r="C23" s="2">
        <f t="shared" si="0"/>
        <v>36</v>
      </c>
      <c r="D23" s="2">
        <f t="shared" si="1"/>
        <v>1800</v>
      </c>
      <c r="E23" s="8">
        <f t="shared" si="4"/>
        <v>36</v>
      </c>
      <c r="F23" s="2">
        <v>12960</v>
      </c>
      <c r="P23" s="2">
        <f t="shared" si="2"/>
        <v>900</v>
      </c>
    </row>
    <row r="24" spans="1:16">
      <c r="A24" s="2">
        <v>23</v>
      </c>
      <c r="B24" s="8">
        <f t="shared" si="3"/>
        <v>195</v>
      </c>
      <c r="C24" s="2">
        <f t="shared" si="0"/>
        <v>39</v>
      </c>
      <c r="D24" s="2">
        <f t="shared" si="1"/>
        <v>1950</v>
      </c>
      <c r="E24" s="8">
        <f t="shared" si="4"/>
        <v>39</v>
      </c>
      <c r="F24" s="2">
        <v>15210</v>
      </c>
      <c r="P24" s="2">
        <f t="shared" si="2"/>
        <v>975</v>
      </c>
    </row>
    <row r="25" spans="1:16">
      <c r="A25" s="2">
        <v>24</v>
      </c>
      <c r="B25" s="8">
        <f t="shared" si="3"/>
        <v>210</v>
      </c>
      <c r="C25" s="2">
        <f t="shared" si="0"/>
        <v>42</v>
      </c>
      <c r="D25" s="2">
        <f t="shared" si="1"/>
        <v>2100</v>
      </c>
      <c r="E25" s="8">
        <f t="shared" si="4"/>
        <v>42</v>
      </c>
      <c r="F25" s="2">
        <v>17640</v>
      </c>
      <c r="P25" s="2">
        <f t="shared" si="2"/>
        <v>1050</v>
      </c>
    </row>
    <row r="26" spans="1:16">
      <c r="A26" s="2">
        <v>25</v>
      </c>
      <c r="B26" s="8">
        <f t="shared" si="3"/>
        <v>225</v>
      </c>
      <c r="C26" s="2">
        <f t="shared" si="0"/>
        <v>45</v>
      </c>
      <c r="D26" s="2">
        <f t="shared" si="1"/>
        <v>2250</v>
      </c>
      <c r="E26" s="8">
        <f t="shared" si="4"/>
        <v>45</v>
      </c>
      <c r="F26" s="2">
        <v>20250</v>
      </c>
      <c r="P26" s="2">
        <f t="shared" si="2"/>
        <v>1125</v>
      </c>
    </row>
    <row r="27" spans="1:16">
      <c r="A27" s="2">
        <v>26</v>
      </c>
      <c r="B27" s="8">
        <f t="shared" si="3"/>
        <v>240</v>
      </c>
      <c r="C27" s="2">
        <f t="shared" si="0"/>
        <v>48</v>
      </c>
      <c r="D27" s="2">
        <f t="shared" si="1"/>
        <v>2400</v>
      </c>
      <c r="E27" s="8">
        <f t="shared" si="4"/>
        <v>48</v>
      </c>
      <c r="F27" s="2">
        <v>23040</v>
      </c>
      <c r="P27" s="2">
        <f t="shared" si="2"/>
        <v>1200</v>
      </c>
    </row>
    <row r="28" spans="1:16">
      <c r="A28" s="2">
        <v>27</v>
      </c>
      <c r="B28" s="8">
        <f t="shared" si="3"/>
        <v>255</v>
      </c>
      <c r="C28" s="2">
        <f t="shared" si="0"/>
        <v>51</v>
      </c>
      <c r="D28" s="2">
        <f t="shared" si="1"/>
        <v>2550</v>
      </c>
      <c r="E28" s="8">
        <f t="shared" si="4"/>
        <v>51</v>
      </c>
      <c r="F28" s="2">
        <v>26010</v>
      </c>
      <c r="P28" s="2">
        <f t="shared" si="2"/>
        <v>1275</v>
      </c>
    </row>
    <row r="29" spans="1:16">
      <c r="A29" s="2">
        <v>28</v>
      </c>
      <c r="B29" s="8">
        <f t="shared" si="3"/>
        <v>270</v>
      </c>
      <c r="C29" s="2">
        <f t="shared" si="0"/>
        <v>54</v>
      </c>
      <c r="D29" s="2">
        <f t="shared" si="1"/>
        <v>2700</v>
      </c>
      <c r="E29" s="8">
        <f t="shared" si="4"/>
        <v>54</v>
      </c>
      <c r="F29" s="2">
        <v>29160</v>
      </c>
      <c r="P29" s="2">
        <f t="shared" si="2"/>
        <v>1350</v>
      </c>
    </row>
    <row r="30" spans="1:16">
      <c r="A30" s="2">
        <v>29</v>
      </c>
      <c r="B30" s="8">
        <f t="shared" si="3"/>
        <v>285</v>
      </c>
      <c r="C30" s="2">
        <f t="shared" si="0"/>
        <v>57</v>
      </c>
      <c r="D30" s="2">
        <f t="shared" si="1"/>
        <v>2850</v>
      </c>
      <c r="E30" s="8">
        <f t="shared" si="4"/>
        <v>57</v>
      </c>
      <c r="F30" s="2">
        <v>32490</v>
      </c>
      <c r="P30" s="2">
        <f t="shared" si="2"/>
        <v>1425</v>
      </c>
    </row>
    <row r="31" s="6" customFormat="1" spans="1:19">
      <c r="A31" s="6">
        <v>30</v>
      </c>
      <c r="B31" s="9">
        <f t="shared" si="3"/>
        <v>300</v>
      </c>
      <c r="C31" s="2">
        <f t="shared" si="0"/>
        <v>60</v>
      </c>
      <c r="D31" s="2">
        <f t="shared" si="1"/>
        <v>3000</v>
      </c>
      <c r="E31" s="9">
        <f t="shared" si="4"/>
        <v>60</v>
      </c>
      <c r="F31" s="2">
        <v>36000</v>
      </c>
      <c r="G31" s="2">
        <f>E31*3</f>
        <v>180</v>
      </c>
      <c r="H31" s="2">
        <f>E31*2</f>
        <v>120</v>
      </c>
      <c r="I31" s="2">
        <f>(G31-H31)*100</f>
        <v>6000</v>
      </c>
      <c r="J31" s="2">
        <f>E31*1.5</f>
        <v>90</v>
      </c>
      <c r="K31" s="2">
        <f>E31</f>
        <v>60</v>
      </c>
      <c r="L31" s="2">
        <f>(J31-K31)*100</f>
        <v>3000</v>
      </c>
      <c r="M31" s="2">
        <f>B31+E31*5+G31+J31*4</f>
        <v>1140</v>
      </c>
      <c r="N31" s="2">
        <f>C31+E31*5+H31+K31*4</f>
        <v>720</v>
      </c>
      <c r="O31" s="2">
        <f>D31+E31*100+I31+L31*4</f>
        <v>27000</v>
      </c>
      <c r="P31" s="2">
        <f t="shared" si="2"/>
        <v>1500</v>
      </c>
      <c r="Q31" s="2">
        <f>CEILING(A31/50,1)*B31*10</f>
        <v>3000</v>
      </c>
      <c r="R31" s="2">
        <f>CEILING(A31/25,1)*B31*20</f>
        <v>12000</v>
      </c>
      <c r="S31" s="2">
        <f>CEILING(A31/10,1)*B31*50</f>
        <v>45000</v>
      </c>
    </row>
    <row r="32" spans="1:16">
      <c r="A32" s="2">
        <v>31</v>
      </c>
      <c r="B32" s="8">
        <f t="shared" ref="B32:B41" si="5">B31+30</f>
        <v>330</v>
      </c>
      <c r="C32" s="2">
        <f t="shared" si="0"/>
        <v>66</v>
      </c>
      <c r="D32" s="2">
        <f t="shared" si="1"/>
        <v>3300</v>
      </c>
      <c r="E32" s="8">
        <f t="shared" ref="E32:E41" si="6">E31+6</f>
        <v>66</v>
      </c>
      <c r="F32" s="2">
        <v>43560</v>
      </c>
      <c r="P32" s="2">
        <f t="shared" si="2"/>
        <v>1650</v>
      </c>
    </row>
    <row r="33" spans="1:16">
      <c r="A33" s="2">
        <v>32</v>
      </c>
      <c r="B33" s="8">
        <f t="shared" si="5"/>
        <v>360</v>
      </c>
      <c r="C33" s="2">
        <f t="shared" si="0"/>
        <v>72</v>
      </c>
      <c r="D33" s="2">
        <f t="shared" si="1"/>
        <v>3600</v>
      </c>
      <c r="E33" s="8">
        <f t="shared" si="6"/>
        <v>72</v>
      </c>
      <c r="F33" s="2">
        <v>51840</v>
      </c>
      <c r="P33" s="2">
        <f t="shared" si="2"/>
        <v>1800</v>
      </c>
    </row>
    <row r="34" spans="1:16">
      <c r="A34" s="2">
        <v>33</v>
      </c>
      <c r="B34" s="8">
        <f t="shared" si="5"/>
        <v>390</v>
      </c>
      <c r="C34" s="2">
        <f t="shared" si="0"/>
        <v>78</v>
      </c>
      <c r="D34" s="2">
        <f t="shared" si="1"/>
        <v>3900</v>
      </c>
      <c r="E34" s="8">
        <f t="shared" si="6"/>
        <v>78</v>
      </c>
      <c r="F34" s="2">
        <v>60840</v>
      </c>
      <c r="P34" s="2">
        <f t="shared" si="2"/>
        <v>1950</v>
      </c>
    </row>
    <row r="35" spans="1:16">
      <c r="A35" s="2">
        <v>34</v>
      </c>
      <c r="B35" s="8">
        <f t="shared" si="5"/>
        <v>420</v>
      </c>
      <c r="C35" s="2">
        <f t="shared" si="0"/>
        <v>84</v>
      </c>
      <c r="D35" s="2">
        <f t="shared" si="1"/>
        <v>4200</v>
      </c>
      <c r="E35" s="8">
        <f t="shared" si="6"/>
        <v>84</v>
      </c>
      <c r="F35" s="2">
        <v>70560</v>
      </c>
      <c r="P35" s="2">
        <f t="shared" si="2"/>
        <v>2100</v>
      </c>
    </row>
    <row r="36" spans="1:16">
      <c r="A36" s="2">
        <v>35</v>
      </c>
      <c r="B36" s="8">
        <f t="shared" si="5"/>
        <v>450</v>
      </c>
      <c r="C36" s="2">
        <f t="shared" si="0"/>
        <v>90</v>
      </c>
      <c r="D36" s="2">
        <f t="shared" si="1"/>
        <v>4500</v>
      </c>
      <c r="E36" s="8">
        <f t="shared" si="6"/>
        <v>90</v>
      </c>
      <c r="F36" s="2">
        <v>81000</v>
      </c>
      <c r="P36" s="2">
        <f t="shared" si="2"/>
        <v>2250</v>
      </c>
    </row>
    <row r="37" spans="1:16">
      <c r="A37" s="2">
        <v>36</v>
      </c>
      <c r="B37" s="8">
        <f t="shared" si="5"/>
        <v>480</v>
      </c>
      <c r="C37" s="2">
        <f t="shared" si="0"/>
        <v>96</v>
      </c>
      <c r="D37" s="2">
        <f t="shared" si="1"/>
        <v>4800</v>
      </c>
      <c r="E37" s="8">
        <f t="shared" si="6"/>
        <v>96</v>
      </c>
      <c r="F37" s="2">
        <v>92160</v>
      </c>
      <c r="P37" s="2">
        <f t="shared" si="2"/>
        <v>2400</v>
      </c>
    </row>
    <row r="38" spans="1:16">
      <c r="A38" s="2">
        <v>37</v>
      </c>
      <c r="B38" s="8">
        <f t="shared" si="5"/>
        <v>510</v>
      </c>
      <c r="C38" s="2">
        <f t="shared" si="0"/>
        <v>102</v>
      </c>
      <c r="D38" s="2">
        <f t="shared" si="1"/>
        <v>5100</v>
      </c>
      <c r="E38" s="8">
        <f t="shared" si="6"/>
        <v>102</v>
      </c>
      <c r="F38" s="2">
        <v>104040</v>
      </c>
      <c r="P38" s="2">
        <f t="shared" si="2"/>
        <v>2550</v>
      </c>
    </row>
    <row r="39" spans="1:16">
      <c r="A39" s="2">
        <v>38</v>
      </c>
      <c r="B39" s="8">
        <f t="shared" si="5"/>
        <v>540</v>
      </c>
      <c r="C39" s="2">
        <f t="shared" si="0"/>
        <v>108</v>
      </c>
      <c r="D39" s="2">
        <f t="shared" si="1"/>
        <v>5400</v>
      </c>
      <c r="E39" s="8">
        <f t="shared" si="6"/>
        <v>108</v>
      </c>
      <c r="F39" s="2">
        <v>116640</v>
      </c>
      <c r="P39" s="2">
        <f t="shared" si="2"/>
        <v>2700</v>
      </c>
    </row>
    <row r="40" spans="1:16">
      <c r="A40" s="2">
        <v>39</v>
      </c>
      <c r="B40" s="8">
        <f t="shared" si="5"/>
        <v>570</v>
      </c>
      <c r="C40" s="2">
        <f t="shared" si="0"/>
        <v>114</v>
      </c>
      <c r="D40" s="2">
        <f t="shared" si="1"/>
        <v>5700</v>
      </c>
      <c r="E40" s="8">
        <f t="shared" si="6"/>
        <v>114</v>
      </c>
      <c r="F40" s="2">
        <v>129960</v>
      </c>
      <c r="P40" s="2">
        <f t="shared" si="2"/>
        <v>2850</v>
      </c>
    </row>
    <row r="41" s="6" customFormat="1" spans="1:19">
      <c r="A41" s="6">
        <v>40</v>
      </c>
      <c r="B41" s="9">
        <f t="shared" si="5"/>
        <v>600</v>
      </c>
      <c r="C41" s="2">
        <f t="shared" si="0"/>
        <v>120</v>
      </c>
      <c r="D41" s="2">
        <f t="shared" si="1"/>
        <v>6000</v>
      </c>
      <c r="E41" s="9">
        <f t="shared" si="6"/>
        <v>120</v>
      </c>
      <c r="F41" s="2">
        <v>144000</v>
      </c>
      <c r="G41" s="2">
        <f>E41*3</f>
        <v>360</v>
      </c>
      <c r="H41" s="2">
        <f>E41*2</f>
        <v>240</v>
      </c>
      <c r="I41" s="2">
        <f>(G41-H41)*100</f>
        <v>12000</v>
      </c>
      <c r="J41" s="2">
        <f>E41*1.5</f>
        <v>180</v>
      </c>
      <c r="K41" s="2">
        <f>E41</f>
        <v>120</v>
      </c>
      <c r="L41" s="2">
        <f>(J41-K41)*100</f>
        <v>6000</v>
      </c>
      <c r="M41" s="2">
        <f>B41+E41*5+G41+J41*4</f>
        <v>2280</v>
      </c>
      <c r="N41" s="2">
        <f>C41+E41*5+H41+K41*4</f>
        <v>1440</v>
      </c>
      <c r="O41" s="2">
        <f>D41+E41*100+I41+L41*4</f>
        <v>54000</v>
      </c>
      <c r="P41" s="2">
        <f t="shared" si="2"/>
        <v>3000</v>
      </c>
      <c r="Q41" s="2">
        <f>CEILING(A41/50,1)*B41*10</f>
        <v>6000</v>
      </c>
      <c r="R41" s="2">
        <f>CEILING(A41/25,1)*B41*20</f>
        <v>24000</v>
      </c>
      <c r="S41" s="2">
        <f>CEILING(A41/10,1)*B41*50</f>
        <v>120000</v>
      </c>
    </row>
    <row r="42" spans="1:16">
      <c r="A42" s="2">
        <v>41</v>
      </c>
      <c r="B42" s="8">
        <f t="shared" ref="B42:B52" si="7">B41+40</f>
        <v>640</v>
      </c>
      <c r="C42" s="2">
        <f t="shared" si="0"/>
        <v>128</v>
      </c>
      <c r="D42" s="2">
        <f t="shared" si="1"/>
        <v>6400</v>
      </c>
      <c r="E42" s="8">
        <f t="shared" ref="E42:E61" si="8">E41+8</f>
        <v>128</v>
      </c>
      <c r="F42" s="2">
        <v>163840</v>
      </c>
      <c r="P42" s="2">
        <f t="shared" si="2"/>
        <v>3200</v>
      </c>
    </row>
    <row r="43" spans="1:16">
      <c r="A43" s="2">
        <v>42</v>
      </c>
      <c r="B43" s="8">
        <f t="shared" si="7"/>
        <v>680</v>
      </c>
      <c r="C43" s="2">
        <f t="shared" si="0"/>
        <v>136</v>
      </c>
      <c r="D43" s="2">
        <f t="shared" si="1"/>
        <v>6800</v>
      </c>
      <c r="E43" s="8">
        <f t="shared" si="8"/>
        <v>136</v>
      </c>
      <c r="F43" s="2">
        <v>184960</v>
      </c>
      <c r="P43" s="2">
        <f t="shared" si="2"/>
        <v>3400</v>
      </c>
    </row>
    <row r="44" spans="1:16">
      <c r="A44" s="2">
        <v>43</v>
      </c>
      <c r="B44" s="8">
        <f t="shared" si="7"/>
        <v>720</v>
      </c>
      <c r="C44" s="2">
        <f t="shared" si="0"/>
        <v>144</v>
      </c>
      <c r="D44" s="2">
        <f t="shared" si="1"/>
        <v>7200</v>
      </c>
      <c r="E44" s="8">
        <f t="shared" si="8"/>
        <v>144</v>
      </c>
      <c r="F44" s="2">
        <v>207360</v>
      </c>
      <c r="P44" s="2">
        <f t="shared" si="2"/>
        <v>3600</v>
      </c>
    </row>
    <row r="45" spans="1:16">
      <c r="A45" s="2">
        <v>44</v>
      </c>
      <c r="B45" s="8">
        <f t="shared" si="7"/>
        <v>760</v>
      </c>
      <c r="C45" s="2">
        <f t="shared" si="0"/>
        <v>152</v>
      </c>
      <c r="D45" s="2">
        <f t="shared" si="1"/>
        <v>7600</v>
      </c>
      <c r="E45" s="8">
        <f t="shared" si="8"/>
        <v>152</v>
      </c>
      <c r="F45" s="2">
        <v>231040</v>
      </c>
      <c r="P45" s="2">
        <f t="shared" si="2"/>
        <v>3800</v>
      </c>
    </row>
    <row r="46" spans="1:16">
      <c r="A46" s="2">
        <v>45</v>
      </c>
      <c r="B46" s="8">
        <f t="shared" si="7"/>
        <v>800</v>
      </c>
      <c r="C46" s="2">
        <f t="shared" si="0"/>
        <v>160</v>
      </c>
      <c r="D46" s="2">
        <f t="shared" si="1"/>
        <v>8000</v>
      </c>
      <c r="E46" s="8">
        <f t="shared" si="8"/>
        <v>160</v>
      </c>
      <c r="F46" s="2">
        <v>256000</v>
      </c>
      <c r="P46" s="2">
        <f t="shared" si="2"/>
        <v>4000</v>
      </c>
    </row>
    <row r="47" spans="1:16">
      <c r="A47" s="2">
        <v>46</v>
      </c>
      <c r="B47" s="8">
        <f t="shared" si="7"/>
        <v>840</v>
      </c>
      <c r="C47" s="2">
        <f t="shared" si="0"/>
        <v>168</v>
      </c>
      <c r="D47" s="2">
        <f t="shared" si="1"/>
        <v>8400</v>
      </c>
      <c r="E47" s="8">
        <f t="shared" si="8"/>
        <v>168</v>
      </c>
      <c r="F47" s="2">
        <v>282240</v>
      </c>
      <c r="P47" s="2">
        <f t="shared" si="2"/>
        <v>4200</v>
      </c>
    </row>
    <row r="48" spans="1:16">
      <c r="A48" s="2">
        <v>47</v>
      </c>
      <c r="B48" s="8">
        <f t="shared" si="7"/>
        <v>880</v>
      </c>
      <c r="C48" s="2">
        <f t="shared" si="0"/>
        <v>176</v>
      </c>
      <c r="D48" s="2">
        <f t="shared" si="1"/>
        <v>8800</v>
      </c>
      <c r="E48" s="8">
        <f t="shared" si="8"/>
        <v>176</v>
      </c>
      <c r="F48" s="2">
        <v>309760</v>
      </c>
      <c r="P48" s="2">
        <f t="shared" si="2"/>
        <v>4400</v>
      </c>
    </row>
    <row r="49" spans="1:16">
      <c r="A49" s="2">
        <v>48</v>
      </c>
      <c r="B49" s="8">
        <f t="shared" si="7"/>
        <v>920</v>
      </c>
      <c r="C49" s="2">
        <f t="shared" si="0"/>
        <v>184</v>
      </c>
      <c r="D49" s="2">
        <f t="shared" si="1"/>
        <v>9200</v>
      </c>
      <c r="E49" s="8">
        <f t="shared" si="8"/>
        <v>184</v>
      </c>
      <c r="F49" s="2">
        <v>338560</v>
      </c>
      <c r="P49" s="2">
        <f t="shared" si="2"/>
        <v>4600</v>
      </c>
    </row>
    <row r="50" spans="1:16">
      <c r="A50" s="2">
        <v>49</v>
      </c>
      <c r="B50" s="8">
        <f t="shared" si="7"/>
        <v>960</v>
      </c>
      <c r="C50" s="2">
        <f t="shared" si="0"/>
        <v>192</v>
      </c>
      <c r="D50" s="2">
        <f t="shared" si="1"/>
        <v>9600</v>
      </c>
      <c r="E50" s="8">
        <f t="shared" si="8"/>
        <v>192</v>
      </c>
      <c r="F50" s="2">
        <v>368640</v>
      </c>
      <c r="P50" s="2">
        <f t="shared" si="2"/>
        <v>4800</v>
      </c>
    </row>
    <row r="51" s="6" customFormat="1" spans="1:19">
      <c r="A51" s="6">
        <v>50</v>
      </c>
      <c r="B51" s="9">
        <f t="shared" si="7"/>
        <v>1000</v>
      </c>
      <c r="C51" s="2">
        <f t="shared" si="0"/>
        <v>200</v>
      </c>
      <c r="D51" s="2">
        <f t="shared" si="1"/>
        <v>10000</v>
      </c>
      <c r="E51" s="9">
        <f t="shared" si="8"/>
        <v>200</v>
      </c>
      <c r="F51" s="2">
        <v>400000</v>
      </c>
      <c r="G51" s="2">
        <f>E51*3</f>
        <v>600</v>
      </c>
      <c r="H51" s="2">
        <f>E51*2</f>
        <v>400</v>
      </c>
      <c r="I51" s="2">
        <f>(G51-H51)*100</f>
        <v>20000</v>
      </c>
      <c r="J51" s="2">
        <f>E51*1.5</f>
        <v>300</v>
      </c>
      <c r="K51" s="2">
        <f>E51</f>
        <v>200</v>
      </c>
      <c r="L51" s="2">
        <f>(J51-K51)*100</f>
        <v>10000</v>
      </c>
      <c r="M51" s="2">
        <f>B51+E51*5+G51+J51*4</f>
        <v>3800</v>
      </c>
      <c r="N51" s="2">
        <f>C51+E51*5+H51+K51*4</f>
        <v>2400</v>
      </c>
      <c r="O51" s="2">
        <f>D51+E51*100+I51+L51*4</f>
        <v>90000</v>
      </c>
      <c r="P51" s="2">
        <f t="shared" si="2"/>
        <v>5000</v>
      </c>
      <c r="Q51" s="2">
        <f>CEILING(A51/50,1)*B51*10</f>
        <v>10000</v>
      </c>
      <c r="R51" s="2">
        <f>CEILING(A51/25,1)*B51*20</f>
        <v>40000</v>
      </c>
      <c r="S51" s="2">
        <f>CEILING(A51/10,1)*B51*50</f>
        <v>250000</v>
      </c>
    </row>
    <row r="52" spans="1:16">
      <c r="A52" s="2">
        <v>51</v>
      </c>
      <c r="B52" s="8">
        <f t="shared" ref="B52:B62" si="9">B51+100</f>
        <v>1100</v>
      </c>
      <c r="C52" s="2">
        <f t="shared" si="0"/>
        <v>220</v>
      </c>
      <c r="D52" s="2">
        <f t="shared" si="1"/>
        <v>11000</v>
      </c>
      <c r="E52" s="8">
        <f t="shared" ref="E52:E61" si="10">E51+10</f>
        <v>210</v>
      </c>
      <c r="F52" s="2">
        <v>484000</v>
      </c>
      <c r="P52" s="2">
        <f t="shared" si="2"/>
        <v>5500</v>
      </c>
    </row>
    <row r="53" spans="1:16">
      <c r="A53" s="2">
        <v>52</v>
      </c>
      <c r="B53" s="8">
        <f t="shared" si="9"/>
        <v>1200</v>
      </c>
      <c r="C53" s="2">
        <f t="shared" si="0"/>
        <v>240</v>
      </c>
      <c r="D53" s="2">
        <f t="shared" si="1"/>
        <v>12000</v>
      </c>
      <c r="E53" s="8">
        <f t="shared" si="10"/>
        <v>220</v>
      </c>
      <c r="F53" s="2">
        <v>576000</v>
      </c>
      <c r="P53" s="2">
        <f t="shared" si="2"/>
        <v>6000</v>
      </c>
    </row>
    <row r="54" spans="1:16">
      <c r="A54" s="2">
        <v>53</v>
      </c>
      <c r="B54" s="8">
        <f t="shared" si="9"/>
        <v>1300</v>
      </c>
      <c r="C54" s="2">
        <f t="shared" si="0"/>
        <v>260</v>
      </c>
      <c r="D54" s="2">
        <f t="shared" si="1"/>
        <v>13000</v>
      </c>
      <c r="E54" s="8">
        <f t="shared" si="10"/>
        <v>230</v>
      </c>
      <c r="F54" s="2">
        <v>676000</v>
      </c>
      <c r="P54" s="2">
        <f t="shared" si="2"/>
        <v>6500</v>
      </c>
    </row>
    <row r="55" spans="1:16">
      <c r="A55" s="2">
        <v>54</v>
      </c>
      <c r="B55" s="8">
        <f t="shared" si="9"/>
        <v>1400</v>
      </c>
      <c r="C55" s="2">
        <f t="shared" si="0"/>
        <v>280</v>
      </c>
      <c r="D55" s="2">
        <f t="shared" si="1"/>
        <v>14000</v>
      </c>
      <c r="E55" s="8">
        <f t="shared" si="10"/>
        <v>240</v>
      </c>
      <c r="F55" s="2">
        <v>784000</v>
      </c>
      <c r="P55" s="2">
        <f t="shared" si="2"/>
        <v>7000</v>
      </c>
    </row>
    <row r="56" spans="1:16">
      <c r="A56" s="2">
        <v>55</v>
      </c>
      <c r="B56" s="8">
        <f t="shared" si="9"/>
        <v>1500</v>
      </c>
      <c r="C56" s="2">
        <f t="shared" si="0"/>
        <v>300</v>
      </c>
      <c r="D56" s="2">
        <f t="shared" si="1"/>
        <v>15000</v>
      </c>
      <c r="E56" s="8">
        <f t="shared" si="10"/>
        <v>250</v>
      </c>
      <c r="F56" s="2">
        <v>900000</v>
      </c>
      <c r="P56" s="2">
        <f t="shared" si="2"/>
        <v>7500</v>
      </c>
    </row>
    <row r="57" spans="1:16">
      <c r="A57" s="2">
        <v>56</v>
      </c>
      <c r="B57" s="8">
        <f t="shared" si="9"/>
        <v>1600</v>
      </c>
      <c r="C57" s="2">
        <f t="shared" si="0"/>
        <v>320</v>
      </c>
      <c r="D57" s="2">
        <f t="shared" si="1"/>
        <v>16000</v>
      </c>
      <c r="E57" s="8">
        <f t="shared" si="10"/>
        <v>260</v>
      </c>
      <c r="F57" s="2">
        <v>1024000</v>
      </c>
      <c r="P57" s="2">
        <f t="shared" si="2"/>
        <v>8000</v>
      </c>
    </row>
    <row r="58" spans="1:16">
      <c r="A58" s="2">
        <v>57</v>
      </c>
      <c r="B58" s="8">
        <f t="shared" si="9"/>
        <v>1700</v>
      </c>
      <c r="C58" s="2">
        <f t="shared" si="0"/>
        <v>340</v>
      </c>
      <c r="D58" s="2">
        <f t="shared" si="1"/>
        <v>17000</v>
      </c>
      <c r="E58" s="8">
        <f t="shared" si="10"/>
        <v>270</v>
      </c>
      <c r="F58" s="2">
        <v>1156000</v>
      </c>
      <c r="P58" s="2">
        <f t="shared" si="2"/>
        <v>8500</v>
      </c>
    </row>
    <row r="59" spans="1:16">
      <c r="A59" s="2">
        <v>58</v>
      </c>
      <c r="B59" s="8">
        <f t="shared" si="9"/>
        <v>1800</v>
      </c>
      <c r="C59" s="2">
        <f t="shared" si="0"/>
        <v>360</v>
      </c>
      <c r="D59" s="2">
        <f t="shared" si="1"/>
        <v>18000</v>
      </c>
      <c r="E59" s="8">
        <f t="shared" si="10"/>
        <v>280</v>
      </c>
      <c r="F59" s="2">
        <v>1296000</v>
      </c>
      <c r="P59" s="2">
        <f t="shared" si="2"/>
        <v>9000</v>
      </c>
    </row>
    <row r="60" spans="1:16">
      <c r="A60" s="2">
        <v>59</v>
      </c>
      <c r="B60" s="8">
        <f t="shared" si="9"/>
        <v>1900</v>
      </c>
      <c r="C60" s="2">
        <f t="shared" si="0"/>
        <v>380</v>
      </c>
      <c r="D60" s="2">
        <f t="shared" si="1"/>
        <v>19000</v>
      </c>
      <c r="E60" s="8">
        <f t="shared" si="10"/>
        <v>290</v>
      </c>
      <c r="F60" s="2">
        <v>1444000</v>
      </c>
      <c r="P60" s="2">
        <f t="shared" si="2"/>
        <v>9500</v>
      </c>
    </row>
    <row r="61" s="6" customFormat="1" spans="1:19">
      <c r="A61" s="6">
        <v>60</v>
      </c>
      <c r="B61" s="9">
        <f t="shared" si="9"/>
        <v>2000</v>
      </c>
      <c r="C61" s="6">
        <f t="shared" si="0"/>
        <v>400</v>
      </c>
      <c r="D61" s="6">
        <f t="shared" si="1"/>
        <v>20000</v>
      </c>
      <c r="E61" s="9">
        <f t="shared" si="10"/>
        <v>300</v>
      </c>
      <c r="F61" s="2">
        <v>1600000</v>
      </c>
      <c r="G61" s="2">
        <f>E61*3</f>
        <v>900</v>
      </c>
      <c r="H61" s="2">
        <f>E61*2</f>
        <v>600</v>
      </c>
      <c r="I61" s="2">
        <f>(G61-H61)*100</f>
        <v>30000</v>
      </c>
      <c r="J61" s="2">
        <f>E61*1.5</f>
        <v>450</v>
      </c>
      <c r="K61" s="2">
        <f>E61</f>
        <v>300</v>
      </c>
      <c r="L61" s="2">
        <f>(J61-K61)*100</f>
        <v>15000</v>
      </c>
      <c r="M61" s="2">
        <f>B61+E61*5+G61+J61*4</f>
        <v>6200</v>
      </c>
      <c r="N61" s="2">
        <f>C61+E61*5+H61+K61*4</f>
        <v>3700</v>
      </c>
      <c r="O61" s="2">
        <f>D61+E61*100+I61+L61*4</f>
        <v>140000</v>
      </c>
      <c r="P61" s="2">
        <f t="shared" si="2"/>
        <v>10000</v>
      </c>
      <c r="Q61" s="2">
        <f>CEILING(A61/50,1)*B61*10</f>
        <v>40000</v>
      </c>
      <c r="R61" s="2">
        <f>CEILING(A61/25,1)*B61*20</f>
        <v>120000</v>
      </c>
      <c r="S61" s="2">
        <f>CEILING(A61/10,1)*B61*50</f>
        <v>600000</v>
      </c>
    </row>
    <row r="62" spans="1:16">
      <c r="A62" s="2">
        <v>61</v>
      </c>
      <c r="B62" s="8">
        <f t="shared" ref="B62:B82" si="11">B61+150</f>
        <v>2150</v>
      </c>
      <c r="C62" s="2">
        <f t="shared" si="0"/>
        <v>430</v>
      </c>
      <c r="D62" s="2">
        <f t="shared" si="1"/>
        <v>21500</v>
      </c>
      <c r="E62" s="8">
        <f t="shared" ref="E62:E81" si="12">E61+15</f>
        <v>315</v>
      </c>
      <c r="F62" s="2">
        <v>1849000</v>
      </c>
      <c r="P62" s="2">
        <f t="shared" si="2"/>
        <v>10750</v>
      </c>
    </row>
    <row r="63" spans="1:16">
      <c r="A63" s="2">
        <v>62</v>
      </c>
      <c r="B63" s="8">
        <f t="shared" si="11"/>
        <v>2300</v>
      </c>
      <c r="C63" s="2">
        <f t="shared" si="0"/>
        <v>460</v>
      </c>
      <c r="D63" s="2">
        <f t="shared" si="1"/>
        <v>23000</v>
      </c>
      <c r="E63" s="8">
        <f t="shared" si="12"/>
        <v>330</v>
      </c>
      <c r="F63" s="2">
        <v>2116000</v>
      </c>
      <c r="P63" s="2">
        <f t="shared" si="2"/>
        <v>11500</v>
      </c>
    </row>
    <row r="64" spans="1:16">
      <c r="A64" s="2">
        <v>63</v>
      </c>
      <c r="B64" s="8">
        <f t="shared" si="11"/>
        <v>2450</v>
      </c>
      <c r="C64" s="2">
        <f t="shared" si="0"/>
        <v>490</v>
      </c>
      <c r="D64" s="2">
        <f t="shared" si="1"/>
        <v>24500</v>
      </c>
      <c r="E64" s="8">
        <f t="shared" si="12"/>
        <v>345</v>
      </c>
      <c r="F64" s="2">
        <v>2401000</v>
      </c>
      <c r="P64" s="2">
        <f t="shared" si="2"/>
        <v>12250</v>
      </c>
    </row>
    <row r="65" spans="1:16">
      <c r="A65" s="2">
        <v>64</v>
      </c>
      <c r="B65" s="8">
        <f t="shared" si="11"/>
        <v>2600</v>
      </c>
      <c r="C65" s="2">
        <f t="shared" si="0"/>
        <v>520</v>
      </c>
      <c r="D65" s="2">
        <f t="shared" si="1"/>
        <v>26000</v>
      </c>
      <c r="E65" s="8">
        <f t="shared" si="12"/>
        <v>360</v>
      </c>
      <c r="F65" s="2">
        <v>2704000</v>
      </c>
      <c r="P65" s="2">
        <f t="shared" si="2"/>
        <v>13000</v>
      </c>
    </row>
    <row r="66" spans="1:16">
      <c r="A66" s="2">
        <v>65</v>
      </c>
      <c r="B66" s="8">
        <f t="shared" si="11"/>
        <v>2750</v>
      </c>
      <c r="C66" s="2">
        <f t="shared" ref="C66:C129" si="13">B66/5</f>
        <v>550</v>
      </c>
      <c r="D66" s="2">
        <f t="shared" ref="D66:D129" si="14">B66*10</f>
        <v>27500</v>
      </c>
      <c r="E66" s="8">
        <f t="shared" si="12"/>
        <v>375</v>
      </c>
      <c r="F66" s="2">
        <v>3025000</v>
      </c>
      <c r="P66" s="2">
        <f t="shared" ref="P66:P129" si="15">B66*5</f>
        <v>13750</v>
      </c>
    </row>
    <row r="67" spans="1:16">
      <c r="A67" s="2">
        <v>66</v>
      </c>
      <c r="B67" s="8">
        <f t="shared" si="11"/>
        <v>2900</v>
      </c>
      <c r="C67" s="2">
        <f t="shared" si="13"/>
        <v>580</v>
      </c>
      <c r="D67" s="2">
        <f t="shared" si="14"/>
        <v>29000</v>
      </c>
      <c r="E67" s="8">
        <f t="shared" si="12"/>
        <v>390</v>
      </c>
      <c r="F67" s="2">
        <v>3364000</v>
      </c>
      <c r="P67" s="2">
        <f t="shared" si="15"/>
        <v>14500</v>
      </c>
    </row>
    <row r="68" spans="1:16">
      <c r="A68" s="2">
        <v>67</v>
      </c>
      <c r="B68" s="8">
        <f t="shared" si="11"/>
        <v>3050</v>
      </c>
      <c r="C68" s="2">
        <f t="shared" si="13"/>
        <v>610</v>
      </c>
      <c r="D68" s="2">
        <f t="shared" si="14"/>
        <v>30500</v>
      </c>
      <c r="E68" s="8">
        <f t="shared" si="12"/>
        <v>405</v>
      </c>
      <c r="F68" s="2">
        <v>3721000</v>
      </c>
      <c r="P68" s="2">
        <f t="shared" si="15"/>
        <v>15250</v>
      </c>
    </row>
    <row r="69" spans="1:16">
      <c r="A69" s="2">
        <v>68</v>
      </c>
      <c r="B69" s="8">
        <f t="shared" si="11"/>
        <v>3200</v>
      </c>
      <c r="C69" s="2">
        <f t="shared" si="13"/>
        <v>640</v>
      </c>
      <c r="D69" s="2">
        <f t="shared" si="14"/>
        <v>32000</v>
      </c>
      <c r="E69" s="8">
        <f t="shared" si="12"/>
        <v>420</v>
      </c>
      <c r="F69" s="2">
        <v>4096000</v>
      </c>
      <c r="P69" s="2">
        <f t="shared" si="15"/>
        <v>16000</v>
      </c>
    </row>
    <row r="70" spans="1:16">
      <c r="A70" s="2">
        <v>69</v>
      </c>
      <c r="B70" s="8">
        <f t="shared" si="11"/>
        <v>3350</v>
      </c>
      <c r="C70" s="2">
        <f t="shared" si="13"/>
        <v>670</v>
      </c>
      <c r="D70" s="2">
        <f t="shared" si="14"/>
        <v>33500</v>
      </c>
      <c r="E70" s="8">
        <f t="shared" si="12"/>
        <v>435</v>
      </c>
      <c r="F70" s="2">
        <v>4489000</v>
      </c>
      <c r="P70" s="2">
        <f t="shared" si="15"/>
        <v>16750</v>
      </c>
    </row>
    <row r="71" spans="1:19">
      <c r="A71" s="6">
        <v>70</v>
      </c>
      <c r="B71" s="9">
        <f t="shared" si="11"/>
        <v>3500</v>
      </c>
      <c r="C71" s="6">
        <f t="shared" si="13"/>
        <v>700</v>
      </c>
      <c r="D71" s="6">
        <f t="shared" si="14"/>
        <v>35000</v>
      </c>
      <c r="E71" s="9">
        <f t="shared" si="12"/>
        <v>450</v>
      </c>
      <c r="F71" s="2">
        <v>4900000</v>
      </c>
      <c r="G71" s="2">
        <f>E71*3</f>
        <v>1350</v>
      </c>
      <c r="H71" s="2">
        <f>E71*2</f>
        <v>900</v>
      </c>
      <c r="I71" s="2">
        <f>(G71-H71)*100</f>
        <v>45000</v>
      </c>
      <c r="J71" s="2">
        <f>E71*1.5</f>
        <v>675</v>
      </c>
      <c r="K71" s="2">
        <f>E71</f>
        <v>450</v>
      </c>
      <c r="M71" s="2">
        <f>B71+E71*5+G71+J71*4</f>
        <v>9800</v>
      </c>
      <c r="N71" s="2">
        <f>C71+E71*5+H71+K71*4</f>
        <v>5650</v>
      </c>
      <c r="O71" s="2">
        <f>D71+E71*100+I71+L71*4</f>
        <v>125000</v>
      </c>
      <c r="P71" s="2">
        <f t="shared" si="15"/>
        <v>17500</v>
      </c>
      <c r="Q71" s="2">
        <f>CEILING(A71/50,1)*B71*10</f>
        <v>70000</v>
      </c>
      <c r="R71" s="2">
        <f>CEILING(A71/25,1)*B71*20</f>
        <v>210000</v>
      </c>
      <c r="S71" s="2">
        <f>CEILING(A71/10,1)*B71*50</f>
        <v>1225000</v>
      </c>
    </row>
    <row r="72" spans="1:16">
      <c r="A72" s="2">
        <v>71</v>
      </c>
      <c r="B72" s="8">
        <f t="shared" si="11"/>
        <v>3650</v>
      </c>
      <c r="C72" s="2">
        <f t="shared" si="13"/>
        <v>730</v>
      </c>
      <c r="D72" s="2">
        <f t="shared" si="14"/>
        <v>36500</v>
      </c>
      <c r="E72" s="8">
        <f t="shared" si="12"/>
        <v>465</v>
      </c>
      <c r="F72" s="2">
        <v>5329000</v>
      </c>
      <c r="P72" s="2">
        <f t="shared" si="15"/>
        <v>18250</v>
      </c>
    </row>
    <row r="73" spans="1:16">
      <c r="A73" s="2">
        <v>72</v>
      </c>
      <c r="B73" s="8">
        <f t="shared" si="11"/>
        <v>3800</v>
      </c>
      <c r="C73" s="2">
        <f t="shared" si="13"/>
        <v>760</v>
      </c>
      <c r="D73" s="2">
        <f t="shared" si="14"/>
        <v>38000</v>
      </c>
      <c r="E73" s="8">
        <f t="shared" si="12"/>
        <v>480</v>
      </c>
      <c r="F73" s="2">
        <v>5776000</v>
      </c>
      <c r="P73" s="2">
        <f t="shared" si="15"/>
        <v>19000</v>
      </c>
    </row>
    <row r="74" spans="1:16">
      <c r="A74" s="2">
        <v>73</v>
      </c>
      <c r="B74" s="8">
        <f t="shared" si="11"/>
        <v>3950</v>
      </c>
      <c r="C74" s="2">
        <f t="shared" si="13"/>
        <v>790</v>
      </c>
      <c r="D74" s="2">
        <f t="shared" si="14"/>
        <v>39500</v>
      </c>
      <c r="E74" s="8">
        <f t="shared" si="12"/>
        <v>495</v>
      </c>
      <c r="F74" s="2">
        <v>6241000</v>
      </c>
      <c r="P74" s="2">
        <f t="shared" si="15"/>
        <v>19750</v>
      </c>
    </row>
    <row r="75" spans="1:16">
      <c r="A75" s="2">
        <v>74</v>
      </c>
      <c r="B75" s="8">
        <f t="shared" si="11"/>
        <v>4100</v>
      </c>
      <c r="C75" s="2">
        <f t="shared" si="13"/>
        <v>820</v>
      </c>
      <c r="D75" s="2">
        <f t="shared" si="14"/>
        <v>41000</v>
      </c>
      <c r="E75" s="8">
        <f t="shared" si="12"/>
        <v>510</v>
      </c>
      <c r="F75" s="2">
        <v>6724000</v>
      </c>
      <c r="P75" s="2">
        <f t="shared" si="15"/>
        <v>20500</v>
      </c>
    </row>
    <row r="76" spans="1:16">
      <c r="A76" s="2">
        <v>75</v>
      </c>
      <c r="B76" s="8">
        <f t="shared" si="11"/>
        <v>4250</v>
      </c>
      <c r="C76" s="2">
        <f t="shared" si="13"/>
        <v>850</v>
      </c>
      <c r="D76" s="2">
        <f t="shared" si="14"/>
        <v>42500</v>
      </c>
      <c r="E76" s="8">
        <f t="shared" si="12"/>
        <v>525</v>
      </c>
      <c r="F76" s="2">
        <v>7225000</v>
      </c>
      <c r="P76" s="2">
        <f t="shared" si="15"/>
        <v>21250</v>
      </c>
    </row>
    <row r="77" spans="1:16">
      <c r="A77" s="2">
        <v>76</v>
      </c>
      <c r="B77" s="8">
        <f t="shared" si="11"/>
        <v>4400</v>
      </c>
      <c r="C77" s="2">
        <f t="shared" si="13"/>
        <v>880</v>
      </c>
      <c r="D77" s="2">
        <f t="shared" si="14"/>
        <v>44000</v>
      </c>
      <c r="E77" s="8">
        <f t="shared" si="12"/>
        <v>540</v>
      </c>
      <c r="F77" s="2">
        <v>7744000</v>
      </c>
      <c r="P77" s="2">
        <f t="shared" si="15"/>
        <v>22000</v>
      </c>
    </row>
    <row r="78" spans="1:16">
      <c r="A78" s="2">
        <v>77</v>
      </c>
      <c r="B78" s="8">
        <f t="shared" si="11"/>
        <v>4550</v>
      </c>
      <c r="C78" s="2">
        <f t="shared" si="13"/>
        <v>910</v>
      </c>
      <c r="D78" s="2">
        <f t="shared" si="14"/>
        <v>45500</v>
      </c>
      <c r="E78" s="8">
        <f t="shared" si="12"/>
        <v>555</v>
      </c>
      <c r="F78" s="2">
        <v>8281000</v>
      </c>
      <c r="P78" s="2">
        <f t="shared" si="15"/>
        <v>22750</v>
      </c>
    </row>
    <row r="79" spans="1:16">
      <c r="A79" s="2">
        <v>78</v>
      </c>
      <c r="B79" s="8">
        <f t="shared" si="11"/>
        <v>4700</v>
      </c>
      <c r="C79" s="2">
        <f t="shared" si="13"/>
        <v>940</v>
      </c>
      <c r="D79" s="2">
        <f t="shared" si="14"/>
        <v>47000</v>
      </c>
      <c r="E79" s="8">
        <f t="shared" si="12"/>
        <v>570</v>
      </c>
      <c r="F79" s="2">
        <v>8836000</v>
      </c>
      <c r="P79" s="2">
        <f t="shared" si="15"/>
        <v>23500</v>
      </c>
    </row>
    <row r="80" spans="1:16">
      <c r="A80" s="2">
        <v>79</v>
      </c>
      <c r="B80" s="8">
        <f t="shared" si="11"/>
        <v>4850</v>
      </c>
      <c r="C80" s="2">
        <f t="shared" si="13"/>
        <v>970</v>
      </c>
      <c r="D80" s="2">
        <f t="shared" si="14"/>
        <v>48500</v>
      </c>
      <c r="E80" s="8">
        <f t="shared" si="12"/>
        <v>585</v>
      </c>
      <c r="F80" s="2">
        <v>9409000</v>
      </c>
      <c r="P80" s="2">
        <f t="shared" si="15"/>
        <v>24250</v>
      </c>
    </row>
    <row r="81" s="6" customFormat="1" spans="1:19">
      <c r="A81" s="6">
        <v>80</v>
      </c>
      <c r="B81" s="9">
        <f t="shared" si="11"/>
        <v>5000</v>
      </c>
      <c r="C81" s="6">
        <f t="shared" si="13"/>
        <v>1000</v>
      </c>
      <c r="D81" s="6">
        <f t="shared" si="14"/>
        <v>50000</v>
      </c>
      <c r="E81" s="9">
        <f t="shared" si="12"/>
        <v>600</v>
      </c>
      <c r="F81" s="6">
        <v>10000000</v>
      </c>
      <c r="G81" s="2">
        <f>E81*3</f>
        <v>1800</v>
      </c>
      <c r="H81" s="2">
        <f>E81*2</f>
        <v>1200</v>
      </c>
      <c r="I81" s="2">
        <f>(G81-H81)*100</f>
        <v>60000</v>
      </c>
      <c r="J81" s="2">
        <f>E81*1.5</f>
        <v>900</v>
      </c>
      <c r="K81" s="2">
        <f>E81</f>
        <v>600</v>
      </c>
      <c r="L81" s="2"/>
      <c r="M81" s="2">
        <f>B81+E81*5+G81+J81*4</f>
        <v>13400</v>
      </c>
      <c r="N81" s="2">
        <f>C81+E81*5+H81+K81*4</f>
        <v>7600</v>
      </c>
      <c r="O81" s="2">
        <f>D81+E81*100+I81+L81*4</f>
        <v>170000</v>
      </c>
      <c r="P81" s="2">
        <f t="shared" si="15"/>
        <v>25000</v>
      </c>
      <c r="Q81" s="2">
        <f>CEILING(A81/50,1)*B81*10</f>
        <v>100000</v>
      </c>
      <c r="R81" s="2">
        <f>CEILING(A81/25,1)*B81*20</f>
        <v>400000</v>
      </c>
      <c r="S81" s="2">
        <f>CEILING(A81/10,1)*B81*50</f>
        <v>2000000</v>
      </c>
    </row>
    <row r="82" spans="1:16">
      <c r="A82" s="2">
        <v>81</v>
      </c>
      <c r="B82" s="8">
        <f t="shared" ref="B82:B102" si="16">B81+250</f>
        <v>5250</v>
      </c>
      <c r="C82" s="2">
        <f t="shared" si="13"/>
        <v>1050</v>
      </c>
      <c r="D82" s="2">
        <f t="shared" si="14"/>
        <v>52500</v>
      </c>
      <c r="E82" s="8">
        <f t="shared" ref="E82:E101" si="17">E81+30</f>
        <v>630</v>
      </c>
      <c r="F82" s="2">
        <v>11025000</v>
      </c>
      <c r="P82" s="2">
        <f t="shared" si="15"/>
        <v>26250</v>
      </c>
    </row>
    <row r="83" spans="1:16">
      <c r="A83" s="2">
        <v>82</v>
      </c>
      <c r="B83" s="8">
        <f t="shared" si="16"/>
        <v>5500</v>
      </c>
      <c r="C83" s="2">
        <f t="shared" si="13"/>
        <v>1100</v>
      </c>
      <c r="D83" s="2">
        <f t="shared" si="14"/>
        <v>55000</v>
      </c>
      <c r="E83" s="8">
        <f t="shared" si="17"/>
        <v>660</v>
      </c>
      <c r="F83" s="2">
        <v>12100000</v>
      </c>
      <c r="P83" s="2">
        <f t="shared" si="15"/>
        <v>27500</v>
      </c>
    </row>
    <row r="84" spans="1:16">
      <c r="A84" s="2">
        <v>83</v>
      </c>
      <c r="B84" s="8">
        <f t="shared" si="16"/>
        <v>5750</v>
      </c>
      <c r="C84" s="2">
        <f t="shared" si="13"/>
        <v>1150</v>
      </c>
      <c r="D84" s="2">
        <f t="shared" si="14"/>
        <v>57500</v>
      </c>
      <c r="E84" s="8">
        <f t="shared" si="17"/>
        <v>690</v>
      </c>
      <c r="F84" s="2">
        <v>13225000</v>
      </c>
      <c r="P84" s="2">
        <f t="shared" si="15"/>
        <v>28750</v>
      </c>
    </row>
    <row r="85" spans="1:16">
      <c r="A85" s="2">
        <v>84</v>
      </c>
      <c r="B85" s="8">
        <f t="shared" si="16"/>
        <v>6000</v>
      </c>
      <c r="C85" s="2">
        <f t="shared" si="13"/>
        <v>1200</v>
      </c>
      <c r="D85" s="2">
        <f t="shared" si="14"/>
        <v>60000</v>
      </c>
      <c r="E85" s="8">
        <f t="shared" si="17"/>
        <v>720</v>
      </c>
      <c r="F85" s="2">
        <v>14400000</v>
      </c>
      <c r="P85" s="2">
        <f t="shared" si="15"/>
        <v>30000</v>
      </c>
    </row>
    <row r="86" spans="1:16">
      <c r="A86" s="2">
        <v>85</v>
      </c>
      <c r="B86" s="8">
        <f t="shared" si="16"/>
        <v>6250</v>
      </c>
      <c r="C86" s="2">
        <f t="shared" si="13"/>
        <v>1250</v>
      </c>
      <c r="D86" s="2">
        <f t="shared" si="14"/>
        <v>62500</v>
      </c>
      <c r="E86" s="8">
        <f t="shared" si="17"/>
        <v>750</v>
      </c>
      <c r="F86" s="2">
        <v>15625000</v>
      </c>
      <c r="P86" s="2">
        <f t="shared" si="15"/>
        <v>31250</v>
      </c>
    </row>
    <row r="87" spans="1:16">
      <c r="A87" s="2">
        <v>86</v>
      </c>
      <c r="B87" s="8">
        <f t="shared" si="16"/>
        <v>6500</v>
      </c>
      <c r="C87" s="2">
        <f t="shared" si="13"/>
        <v>1300</v>
      </c>
      <c r="D87" s="2">
        <f t="shared" si="14"/>
        <v>65000</v>
      </c>
      <c r="E87" s="8">
        <f t="shared" si="17"/>
        <v>780</v>
      </c>
      <c r="F87" s="2">
        <v>16900000</v>
      </c>
      <c r="P87" s="2">
        <f t="shared" si="15"/>
        <v>32500</v>
      </c>
    </row>
    <row r="88" spans="1:16">
      <c r="A88" s="2">
        <v>87</v>
      </c>
      <c r="B88" s="8">
        <f t="shared" si="16"/>
        <v>6750</v>
      </c>
      <c r="C88" s="2">
        <f t="shared" si="13"/>
        <v>1350</v>
      </c>
      <c r="D88" s="2">
        <f t="shared" si="14"/>
        <v>67500</v>
      </c>
      <c r="E88" s="8">
        <f t="shared" si="17"/>
        <v>810</v>
      </c>
      <c r="F88" s="2">
        <v>18225000</v>
      </c>
      <c r="P88" s="2">
        <f t="shared" si="15"/>
        <v>33750</v>
      </c>
    </row>
    <row r="89" spans="1:16">
      <c r="A89" s="2">
        <v>88</v>
      </c>
      <c r="B89" s="8">
        <f t="shared" si="16"/>
        <v>7000</v>
      </c>
      <c r="C89" s="2">
        <f t="shared" si="13"/>
        <v>1400</v>
      </c>
      <c r="D89" s="2">
        <f t="shared" si="14"/>
        <v>70000</v>
      </c>
      <c r="E89" s="8">
        <f t="shared" si="17"/>
        <v>840</v>
      </c>
      <c r="F89" s="2">
        <v>19600000</v>
      </c>
      <c r="P89" s="2">
        <f t="shared" si="15"/>
        <v>35000</v>
      </c>
    </row>
    <row r="90" spans="1:16">
      <c r="A90" s="2">
        <v>89</v>
      </c>
      <c r="B90" s="8">
        <f t="shared" si="16"/>
        <v>7250</v>
      </c>
      <c r="C90" s="2">
        <f t="shared" si="13"/>
        <v>1450</v>
      </c>
      <c r="D90" s="2">
        <f t="shared" si="14"/>
        <v>72500</v>
      </c>
      <c r="E90" s="8">
        <f t="shared" si="17"/>
        <v>870</v>
      </c>
      <c r="F90" s="2">
        <v>21025000</v>
      </c>
      <c r="P90" s="2">
        <f t="shared" si="15"/>
        <v>36250</v>
      </c>
    </row>
    <row r="91" spans="1:19">
      <c r="A91" s="2">
        <v>90</v>
      </c>
      <c r="B91" s="8">
        <f t="shared" si="16"/>
        <v>7500</v>
      </c>
      <c r="C91" s="2">
        <f t="shared" si="13"/>
        <v>1500</v>
      </c>
      <c r="D91" s="2">
        <f t="shared" si="14"/>
        <v>75000</v>
      </c>
      <c r="E91" s="8">
        <f t="shared" si="17"/>
        <v>900</v>
      </c>
      <c r="F91" s="2">
        <v>22500000</v>
      </c>
      <c r="G91" s="2">
        <f>E91*3</f>
        <v>2700</v>
      </c>
      <c r="H91" s="2">
        <f>E91*2</f>
        <v>1800</v>
      </c>
      <c r="I91" s="2">
        <f>(G91-H91)*100</f>
        <v>90000</v>
      </c>
      <c r="J91" s="2">
        <f>E91*1.5</f>
        <v>1350</v>
      </c>
      <c r="K91" s="2">
        <f>E91</f>
        <v>900</v>
      </c>
      <c r="M91" s="2">
        <f>B91+E91*5+G91+J91*4</f>
        <v>20100</v>
      </c>
      <c r="N91" s="2">
        <f>C91+E91*5+H91+K91*4</f>
        <v>11400</v>
      </c>
      <c r="O91" s="2">
        <f>D91+E91*100+I91+L91*4</f>
        <v>255000</v>
      </c>
      <c r="P91" s="2">
        <f t="shared" si="15"/>
        <v>37500</v>
      </c>
      <c r="Q91" s="2">
        <f>CEILING(A91/50,1)*B91*10</f>
        <v>150000</v>
      </c>
      <c r="R91" s="2">
        <f>CEILING(A91/25,1)*B91*20</f>
        <v>600000</v>
      </c>
      <c r="S91" s="2">
        <f>CEILING(A91/10,1)*B91*50</f>
        <v>3375000</v>
      </c>
    </row>
    <row r="92" spans="1:16">
      <c r="A92" s="2">
        <v>91</v>
      </c>
      <c r="B92" s="8">
        <f t="shared" si="16"/>
        <v>7750</v>
      </c>
      <c r="C92" s="2">
        <f t="shared" si="13"/>
        <v>1550</v>
      </c>
      <c r="D92" s="2">
        <f t="shared" si="14"/>
        <v>77500</v>
      </c>
      <c r="E92" s="8">
        <f t="shared" si="17"/>
        <v>930</v>
      </c>
      <c r="F92" s="2">
        <v>24025000</v>
      </c>
      <c r="P92" s="2">
        <f t="shared" si="15"/>
        <v>38750</v>
      </c>
    </row>
    <row r="93" spans="1:16">
      <c r="A93" s="2">
        <v>92</v>
      </c>
      <c r="B93" s="8">
        <f t="shared" si="16"/>
        <v>8000</v>
      </c>
      <c r="C93" s="2">
        <f t="shared" si="13"/>
        <v>1600</v>
      </c>
      <c r="D93" s="2">
        <f t="shared" si="14"/>
        <v>80000</v>
      </c>
      <c r="E93" s="8">
        <f t="shared" si="17"/>
        <v>960</v>
      </c>
      <c r="F93" s="2">
        <v>25600000</v>
      </c>
      <c r="P93" s="2">
        <f t="shared" si="15"/>
        <v>40000</v>
      </c>
    </row>
    <row r="94" spans="1:16">
      <c r="A94" s="2">
        <v>93</v>
      </c>
      <c r="B94" s="8">
        <f t="shared" si="16"/>
        <v>8250</v>
      </c>
      <c r="C94" s="2">
        <f t="shared" si="13"/>
        <v>1650</v>
      </c>
      <c r="D94" s="2">
        <f t="shared" si="14"/>
        <v>82500</v>
      </c>
      <c r="E94" s="8">
        <f t="shared" si="17"/>
        <v>990</v>
      </c>
      <c r="F94" s="2">
        <v>27225000</v>
      </c>
      <c r="P94" s="2">
        <f t="shared" si="15"/>
        <v>41250</v>
      </c>
    </row>
    <row r="95" spans="1:16">
      <c r="A95" s="2">
        <v>94</v>
      </c>
      <c r="B95" s="8">
        <f t="shared" si="16"/>
        <v>8500</v>
      </c>
      <c r="C95" s="2">
        <f t="shared" si="13"/>
        <v>1700</v>
      </c>
      <c r="D95" s="2">
        <f t="shared" si="14"/>
        <v>85000</v>
      </c>
      <c r="E95" s="8">
        <f t="shared" si="17"/>
        <v>1020</v>
      </c>
      <c r="F95" s="2">
        <v>28900000</v>
      </c>
      <c r="P95" s="2">
        <f t="shared" si="15"/>
        <v>42500</v>
      </c>
    </row>
    <row r="96" spans="1:16">
      <c r="A96" s="2">
        <v>95</v>
      </c>
      <c r="B96" s="8">
        <f t="shared" si="16"/>
        <v>8750</v>
      </c>
      <c r="C96" s="2">
        <f t="shared" si="13"/>
        <v>1750</v>
      </c>
      <c r="D96" s="2">
        <f t="shared" si="14"/>
        <v>87500</v>
      </c>
      <c r="E96" s="8">
        <f t="shared" si="17"/>
        <v>1050</v>
      </c>
      <c r="F96" s="2">
        <v>30625000</v>
      </c>
      <c r="P96" s="2">
        <f t="shared" si="15"/>
        <v>43750</v>
      </c>
    </row>
    <row r="97" spans="1:16">
      <c r="A97" s="2">
        <v>96</v>
      </c>
      <c r="B97" s="8">
        <f t="shared" si="16"/>
        <v>9000</v>
      </c>
      <c r="C97" s="2">
        <f t="shared" si="13"/>
        <v>1800</v>
      </c>
      <c r="D97" s="2">
        <f t="shared" si="14"/>
        <v>90000</v>
      </c>
      <c r="E97" s="8">
        <f t="shared" si="17"/>
        <v>1080</v>
      </c>
      <c r="F97" s="2">
        <v>32400000</v>
      </c>
      <c r="P97" s="2">
        <f t="shared" si="15"/>
        <v>45000</v>
      </c>
    </row>
    <row r="98" spans="1:16">
      <c r="A98" s="2">
        <v>97</v>
      </c>
      <c r="B98" s="8">
        <f t="shared" si="16"/>
        <v>9250</v>
      </c>
      <c r="C98" s="2">
        <f t="shared" si="13"/>
        <v>1850</v>
      </c>
      <c r="D98" s="2">
        <f t="shared" si="14"/>
        <v>92500</v>
      </c>
      <c r="E98" s="8">
        <f t="shared" si="17"/>
        <v>1110</v>
      </c>
      <c r="F98" s="2">
        <v>34225000</v>
      </c>
      <c r="P98" s="2">
        <f t="shared" si="15"/>
        <v>46250</v>
      </c>
    </row>
    <row r="99" spans="1:16">
      <c r="A99" s="2">
        <v>98</v>
      </c>
      <c r="B99" s="8">
        <f t="shared" si="16"/>
        <v>9500</v>
      </c>
      <c r="C99" s="2">
        <f t="shared" si="13"/>
        <v>1900</v>
      </c>
      <c r="D99" s="2">
        <f t="shared" si="14"/>
        <v>95000</v>
      </c>
      <c r="E99" s="8">
        <f t="shared" si="17"/>
        <v>1140</v>
      </c>
      <c r="F99" s="2">
        <v>36100000</v>
      </c>
      <c r="P99" s="2">
        <f t="shared" si="15"/>
        <v>47500</v>
      </c>
    </row>
    <row r="100" spans="1:16">
      <c r="A100" s="2">
        <v>99</v>
      </c>
      <c r="B100" s="8">
        <f t="shared" si="16"/>
        <v>9750</v>
      </c>
      <c r="C100" s="2">
        <f t="shared" si="13"/>
        <v>1950</v>
      </c>
      <c r="D100" s="2">
        <f t="shared" si="14"/>
        <v>97500</v>
      </c>
      <c r="E100" s="8">
        <f t="shared" si="17"/>
        <v>1170</v>
      </c>
      <c r="F100" s="2">
        <v>38025000</v>
      </c>
      <c r="P100" s="2">
        <f t="shared" si="15"/>
        <v>48750</v>
      </c>
    </row>
    <row r="101" s="6" customFormat="1" spans="1:19">
      <c r="A101" s="6">
        <v>100</v>
      </c>
      <c r="B101" s="9">
        <f t="shared" si="16"/>
        <v>10000</v>
      </c>
      <c r="C101" s="2">
        <f t="shared" si="13"/>
        <v>2000</v>
      </c>
      <c r="D101" s="2">
        <f t="shared" si="14"/>
        <v>100000</v>
      </c>
      <c r="E101" s="9">
        <f t="shared" si="17"/>
        <v>1200</v>
      </c>
      <c r="F101" s="2">
        <v>40000000</v>
      </c>
      <c r="G101" s="2">
        <f>E101*3</f>
        <v>3600</v>
      </c>
      <c r="H101" s="2">
        <f>E101*2</f>
        <v>2400</v>
      </c>
      <c r="I101" s="2">
        <f>(G101-H101)*100</f>
        <v>120000</v>
      </c>
      <c r="J101" s="2">
        <f>E101*1.5</f>
        <v>1800</v>
      </c>
      <c r="K101" s="2">
        <f>E101</f>
        <v>1200</v>
      </c>
      <c r="L101" s="2"/>
      <c r="M101" s="2">
        <f>B101+E101*5+G101+J101*4</f>
        <v>26800</v>
      </c>
      <c r="N101" s="2">
        <f>C101+E101*5+H101+K101*4</f>
        <v>15200</v>
      </c>
      <c r="O101" s="2">
        <f>D101+E101*100+I101+L101*4</f>
        <v>340000</v>
      </c>
      <c r="P101" s="2">
        <f t="shared" si="15"/>
        <v>50000</v>
      </c>
      <c r="Q101" s="2">
        <f>CEILING(A101/50,1)*B101*10</f>
        <v>200000</v>
      </c>
      <c r="R101" s="2">
        <f>CEILING(A101/25,1)*B101*20</f>
        <v>800000</v>
      </c>
      <c r="S101" s="2">
        <f>CEILING(A101/10,1)*B101*50</f>
        <v>5000000</v>
      </c>
    </row>
    <row r="102" spans="1:16">
      <c r="A102" s="2">
        <v>101</v>
      </c>
      <c r="B102" s="8">
        <f t="shared" ref="B102:B122" si="18">B101+500</f>
        <v>10500</v>
      </c>
      <c r="C102" s="2">
        <f t="shared" si="13"/>
        <v>2100</v>
      </c>
      <c r="D102" s="2">
        <f t="shared" si="14"/>
        <v>105000</v>
      </c>
      <c r="E102" s="8">
        <f t="shared" ref="E102:E121" si="19">E101+60</f>
        <v>1260</v>
      </c>
      <c r="F102" s="2">
        <v>44100000</v>
      </c>
      <c r="P102" s="2">
        <f t="shared" si="15"/>
        <v>52500</v>
      </c>
    </row>
    <row r="103" spans="1:16">
      <c r="A103" s="2">
        <v>102</v>
      </c>
      <c r="B103" s="8">
        <f t="shared" si="18"/>
        <v>11000</v>
      </c>
      <c r="C103" s="2">
        <f t="shared" si="13"/>
        <v>2200</v>
      </c>
      <c r="D103" s="2">
        <f t="shared" si="14"/>
        <v>110000</v>
      </c>
      <c r="E103" s="8">
        <f t="shared" si="19"/>
        <v>1320</v>
      </c>
      <c r="F103" s="2">
        <v>48400000</v>
      </c>
      <c r="P103" s="2">
        <f t="shared" si="15"/>
        <v>55000</v>
      </c>
    </row>
    <row r="104" spans="1:16">
      <c r="A104" s="2">
        <v>103</v>
      </c>
      <c r="B104" s="8">
        <f t="shared" si="18"/>
        <v>11500</v>
      </c>
      <c r="C104" s="2">
        <f t="shared" si="13"/>
        <v>2300</v>
      </c>
      <c r="D104" s="2">
        <f t="shared" si="14"/>
        <v>115000</v>
      </c>
      <c r="E104" s="8">
        <f t="shared" si="19"/>
        <v>1380</v>
      </c>
      <c r="F104" s="2">
        <v>52900000</v>
      </c>
      <c r="P104" s="2">
        <f t="shared" si="15"/>
        <v>57500</v>
      </c>
    </row>
    <row r="105" spans="1:16">
      <c r="A105" s="2">
        <v>104</v>
      </c>
      <c r="B105" s="8">
        <f t="shared" si="18"/>
        <v>12000</v>
      </c>
      <c r="C105" s="2">
        <f t="shared" si="13"/>
        <v>2400</v>
      </c>
      <c r="D105" s="2">
        <f t="shared" si="14"/>
        <v>120000</v>
      </c>
      <c r="E105" s="8">
        <f t="shared" si="19"/>
        <v>1440</v>
      </c>
      <c r="F105" s="2">
        <v>57600000</v>
      </c>
      <c r="P105" s="2">
        <f t="shared" si="15"/>
        <v>60000</v>
      </c>
    </row>
    <row r="106" spans="1:16">
      <c r="A106" s="2">
        <v>105</v>
      </c>
      <c r="B106" s="8">
        <f t="shared" si="18"/>
        <v>12500</v>
      </c>
      <c r="C106" s="2">
        <f t="shared" si="13"/>
        <v>2500</v>
      </c>
      <c r="D106" s="2">
        <f t="shared" si="14"/>
        <v>125000</v>
      </c>
      <c r="E106" s="8">
        <f t="shared" si="19"/>
        <v>1500</v>
      </c>
      <c r="F106" s="2">
        <v>62500000</v>
      </c>
      <c r="P106" s="2">
        <f t="shared" si="15"/>
        <v>62500</v>
      </c>
    </row>
    <row r="107" spans="1:16">
      <c r="A107" s="2">
        <v>106</v>
      </c>
      <c r="B107" s="8">
        <f t="shared" si="18"/>
        <v>13000</v>
      </c>
      <c r="C107" s="2">
        <f t="shared" si="13"/>
        <v>2600</v>
      </c>
      <c r="D107" s="2">
        <f t="shared" si="14"/>
        <v>130000</v>
      </c>
      <c r="E107" s="8">
        <f t="shared" si="19"/>
        <v>1560</v>
      </c>
      <c r="F107" s="2">
        <v>67600000</v>
      </c>
      <c r="P107" s="2">
        <f t="shared" si="15"/>
        <v>65000</v>
      </c>
    </row>
    <row r="108" spans="1:16">
      <c r="A108" s="2">
        <v>107</v>
      </c>
      <c r="B108" s="8">
        <f t="shared" si="18"/>
        <v>13500</v>
      </c>
      <c r="C108" s="2">
        <f t="shared" si="13"/>
        <v>2700</v>
      </c>
      <c r="D108" s="2">
        <f t="shared" si="14"/>
        <v>135000</v>
      </c>
      <c r="E108" s="8">
        <f t="shared" si="19"/>
        <v>1620</v>
      </c>
      <c r="F108" s="2">
        <v>72900000</v>
      </c>
      <c r="P108" s="2">
        <f t="shared" si="15"/>
        <v>67500</v>
      </c>
    </row>
    <row r="109" spans="1:16">
      <c r="A109" s="2">
        <v>108</v>
      </c>
      <c r="B109" s="8">
        <f t="shared" si="18"/>
        <v>14000</v>
      </c>
      <c r="C109" s="2">
        <f t="shared" si="13"/>
        <v>2800</v>
      </c>
      <c r="D109" s="2">
        <f t="shared" si="14"/>
        <v>140000</v>
      </c>
      <c r="E109" s="8">
        <f t="shared" si="19"/>
        <v>1680</v>
      </c>
      <c r="F109" s="2">
        <v>78400000</v>
      </c>
      <c r="P109" s="2">
        <f t="shared" si="15"/>
        <v>70000</v>
      </c>
    </row>
    <row r="110" spans="1:16">
      <c r="A110" s="2">
        <v>109</v>
      </c>
      <c r="B110" s="8">
        <f t="shared" si="18"/>
        <v>14500</v>
      </c>
      <c r="C110" s="2">
        <f t="shared" si="13"/>
        <v>2900</v>
      </c>
      <c r="D110" s="2">
        <f t="shared" si="14"/>
        <v>145000</v>
      </c>
      <c r="E110" s="8">
        <f t="shared" si="19"/>
        <v>1740</v>
      </c>
      <c r="F110" s="2">
        <v>84100000</v>
      </c>
      <c r="P110" s="2">
        <f t="shared" si="15"/>
        <v>72500</v>
      </c>
    </row>
    <row r="111" spans="1:19">
      <c r="A111" s="2">
        <v>110</v>
      </c>
      <c r="B111" s="8">
        <f t="shared" si="18"/>
        <v>15000</v>
      </c>
      <c r="C111" s="2">
        <f t="shared" si="13"/>
        <v>3000</v>
      </c>
      <c r="D111" s="2">
        <f t="shared" si="14"/>
        <v>150000</v>
      </c>
      <c r="E111" s="8">
        <f t="shared" si="19"/>
        <v>1800</v>
      </c>
      <c r="F111" s="2">
        <v>90000000</v>
      </c>
      <c r="G111" s="2">
        <f>E111*3</f>
        <v>5400</v>
      </c>
      <c r="H111" s="2">
        <f>E111*2</f>
        <v>3600</v>
      </c>
      <c r="I111" s="2">
        <f>(G111-H111)*100</f>
        <v>180000</v>
      </c>
      <c r="J111" s="2">
        <f>E111*1.5</f>
        <v>2700</v>
      </c>
      <c r="K111" s="2">
        <f>E111</f>
        <v>1800</v>
      </c>
      <c r="M111" s="2">
        <f>B111+E111*5+G111+J111*4</f>
        <v>40200</v>
      </c>
      <c r="N111" s="2">
        <f>C111+E111*5+H111+K111*4</f>
        <v>22800</v>
      </c>
      <c r="O111" s="2">
        <f>D111+E111*100+I111+L111*4</f>
        <v>510000</v>
      </c>
      <c r="P111" s="2">
        <f t="shared" si="15"/>
        <v>75000</v>
      </c>
      <c r="Q111" s="2">
        <f>CEILING(A111/50,1)*B111*10</f>
        <v>450000</v>
      </c>
      <c r="R111" s="2">
        <f>CEILING(A111/25,1)*B111*20</f>
        <v>1500000</v>
      </c>
      <c r="S111" s="2">
        <f>CEILING(A111/10,1)*B111*50</f>
        <v>8250000</v>
      </c>
    </row>
    <row r="112" spans="1:16">
      <c r="A112" s="2">
        <v>111</v>
      </c>
      <c r="B112" s="8">
        <f t="shared" si="18"/>
        <v>15500</v>
      </c>
      <c r="C112" s="2">
        <f t="shared" si="13"/>
        <v>3100</v>
      </c>
      <c r="D112" s="2">
        <f t="shared" si="14"/>
        <v>155000</v>
      </c>
      <c r="E112" s="8">
        <f t="shared" ref="E112:E121" si="20">E111+80</f>
        <v>1880</v>
      </c>
      <c r="F112" s="2">
        <v>96100000</v>
      </c>
      <c r="P112" s="2">
        <f t="shared" si="15"/>
        <v>77500</v>
      </c>
    </row>
    <row r="113" spans="1:16">
      <c r="A113" s="2">
        <v>112</v>
      </c>
      <c r="B113" s="8">
        <f t="shared" si="18"/>
        <v>16000</v>
      </c>
      <c r="C113" s="2">
        <f t="shared" si="13"/>
        <v>3200</v>
      </c>
      <c r="D113" s="2">
        <f t="shared" si="14"/>
        <v>160000</v>
      </c>
      <c r="E113" s="8">
        <f t="shared" si="20"/>
        <v>1960</v>
      </c>
      <c r="F113" s="2">
        <v>102400000</v>
      </c>
      <c r="P113" s="2">
        <f t="shared" si="15"/>
        <v>80000</v>
      </c>
    </row>
    <row r="114" spans="1:16">
      <c r="A114" s="2">
        <v>113</v>
      </c>
      <c r="B114" s="8">
        <f t="shared" si="18"/>
        <v>16500</v>
      </c>
      <c r="C114" s="2">
        <f t="shared" si="13"/>
        <v>3300</v>
      </c>
      <c r="D114" s="2">
        <f t="shared" si="14"/>
        <v>165000</v>
      </c>
      <c r="E114" s="8">
        <f t="shared" si="20"/>
        <v>2040</v>
      </c>
      <c r="F114" s="2">
        <v>108900000</v>
      </c>
      <c r="P114" s="2">
        <f t="shared" si="15"/>
        <v>82500</v>
      </c>
    </row>
    <row r="115" spans="1:16">
      <c r="A115" s="2">
        <v>114</v>
      </c>
      <c r="B115" s="8">
        <f t="shared" si="18"/>
        <v>17000</v>
      </c>
      <c r="C115" s="2">
        <f t="shared" si="13"/>
        <v>3400</v>
      </c>
      <c r="D115" s="2">
        <f t="shared" si="14"/>
        <v>170000</v>
      </c>
      <c r="E115" s="8">
        <f t="shared" si="20"/>
        <v>2120</v>
      </c>
      <c r="F115" s="2">
        <v>115600000</v>
      </c>
      <c r="P115" s="2">
        <f t="shared" si="15"/>
        <v>85000</v>
      </c>
    </row>
    <row r="116" spans="1:16">
      <c r="A116" s="2">
        <v>115</v>
      </c>
      <c r="B116" s="8">
        <f t="shared" si="18"/>
        <v>17500</v>
      </c>
      <c r="C116" s="2">
        <f t="shared" si="13"/>
        <v>3500</v>
      </c>
      <c r="D116" s="2">
        <f t="shared" si="14"/>
        <v>175000</v>
      </c>
      <c r="E116" s="8">
        <f t="shared" si="20"/>
        <v>2200</v>
      </c>
      <c r="F116" s="2">
        <v>122500000</v>
      </c>
      <c r="P116" s="2">
        <f t="shared" si="15"/>
        <v>87500</v>
      </c>
    </row>
    <row r="117" spans="1:16">
      <c r="A117" s="2">
        <v>116</v>
      </c>
      <c r="B117" s="8">
        <f t="shared" si="18"/>
        <v>18000</v>
      </c>
      <c r="C117" s="2">
        <f t="shared" si="13"/>
        <v>3600</v>
      </c>
      <c r="D117" s="2">
        <f t="shared" si="14"/>
        <v>180000</v>
      </c>
      <c r="E117" s="8">
        <f t="shared" si="20"/>
        <v>2280</v>
      </c>
      <c r="F117" s="2">
        <v>129600000</v>
      </c>
      <c r="P117" s="2">
        <f t="shared" si="15"/>
        <v>90000</v>
      </c>
    </row>
    <row r="118" spans="1:16">
      <c r="A118" s="2">
        <v>117</v>
      </c>
      <c r="B118" s="8">
        <f t="shared" si="18"/>
        <v>18500</v>
      </c>
      <c r="C118" s="2">
        <f t="shared" si="13"/>
        <v>3700</v>
      </c>
      <c r="D118" s="2">
        <f t="shared" si="14"/>
        <v>185000</v>
      </c>
      <c r="E118" s="8">
        <f t="shared" si="20"/>
        <v>2360</v>
      </c>
      <c r="F118" s="2">
        <v>136900000</v>
      </c>
      <c r="P118" s="2">
        <f t="shared" si="15"/>
        <v>92500</v>
      </c>
    </row>
    <row r="119" spans="1:16">
      <c r="A119" s="2">
        <v>118</v>
      </c>
      <c r="B119" s="8">
        <f t="shared" si="18"/>
        <v>19000</v>
      </c>
      <c r="C119" s="2">
        <f t="shared" si="13"/>
        <v>3800</v>
      </c>
      <c r="D119" s="2">
        <f t="shared" si="14"/>
        <v>190000</v>
      </c>
      <c r="E119" s="8">
        <f t="shared" si="20"/>
        <v>2440</v>
      </c>
      <c r="F119" s="2">
        <v>144400000</v>
      </c>
      <c r="P119" s="2">
        <f t="shared" si="15"/>
        <v>95000</v>
      </c>
    </row>
    <row r="120" spans="1:16">
      <c r="A120" s="2">
        <v>119</v>
      </c>
      <c r="B120" s="8">
        <f t="shared" si="18"/>
        <v>19500</v>
      </c>
      <c r="C120" s="2">
        <f t="shared" si="13"/>
        <v>3900</v>
      </c>
      <c r="D120" s="2">
        <f t="shared" si="14"/>
        <v>195000</v>
      </c>
      <c r="E120" s="8">
        <f t="shared" si="20"/>
        <v>2520</v>
      </c>
      <c r="F120" s="2">
        <v>152100000</v>
      </c>
      <c r="P120" s="2">
        <f t="shared" si="15"/>
        <v>97500</v>
      </c>
    </row>
    <row r="121" s="6" customFormat="1" spans="1:19">
      <c r="A121" s="6">
        <v>120</v>
      </c>
      <c r="B121" s="9">
        <f t="shared" si="18"/>
        <v>20000</v>
      </c>
      <c r="C121" s="2">
        <f t="shared" si="13"/>
        <v>4000</v>
      </c>
      <c r="D121" s="2">
        <f t="shared" si="14"/>
        <v>200000</v>
      </c>
      <c r="E121" s="8">
        <f t="shared" si="20"/>
        <v>2600</v>
      </c>
      <c r="F121" s="2">
        <v>160000000</v>
      </c>
      <c r="G121" s="2">
        <f>E121*3</f>
        <v>7800</v>
      </c>
      <c r="H121" s="2">
        <f>E121*2</f>
        <v>5200</v>
      </c>
      <c r="I121" s="2">
        <f>(G121-H121)*100</f>
        <v>260000</v>
      </c>
      <c r="J121" s="2">
        <f>E121*1.5</f>
        <v>3900</v>
      </c>
      <c r="K121" s="2">
        <f>E121</f>
        <v>2600</v>
      </c>
      <c r="L121" s="2"/>
      <c r="M121" s="2">
        <f>B121+E121*5+G121+J121*4</f>
        <v>56400</v>
      </c>
      <c r="N121" s="2">
        <f>C121+E121*5+H121+K121*4</f>
        <v>32600</v>
      </c>
      <c r="O121" s="2">
        <f>D121+E121*100+I121+L121*4</f>
        <v>720000</v>
      </c>
      <c r="P121" s="2">
        <f t="shared" si="15"/>
        <v>100000</v>
      </c>
      <c r="Q121" s="2">
        <f>CEILING(A121/50,1)*B121*10</f>
        <v>600000</v>
      </c>
      <c r="R121" s="2">
        <f>CEILING(A121/25,1)*B121*20</f>
        <v>2000000</v>
      </c>
      <c r="S121" s="2">
        <f>CEILING(A121/10,1)*B121*50</f>
        <v>12000000</v>
      </c>
    </row>
    <row r="122" spans="1:16">
      <c r="A122" s="2">
        <v>121</v>
      </c>
      <c r="B122" s="8">
        <f t="shared" ref="B122:B162" si="21">B121+750</f>
        <v>20750</v>
      </c>
      <c r="C122" s="2">
        <f t="shared" si="13"/>
        <v>4150</v>
      </c>
      <c r="D122" s="2">
        <f t="shared" si="14"/>
        <v>207500</v>
      </c>
      <c r="E122" s="8">
        <f t="shared" ref="E122:E141" si="22">E121+120</f>
        <v>2720</v>
      </c>
      <c r="F122" s="2">
        <v>172225000</v>
      </c>
      <c r="P122" s="2">
        <f t="shared" si="15"/>
        <v>103750</v>
      </c>
    </row>
    <row r="123" spans="1:16">
      <c r="A123" s="2">
        <v>122</v>
      </c>
      <c r="B123" s="8">
        <f t="shared" si="21"/>
        <v>21500</v>
      </c>
      <c r="C123" s="2">
        <f t="shared" si="13"/>
        <v>4300</v>
      </c>
      <c r="D123" s="2">
        <f t="shared" si="14"/>
        <v>215000</v>
      </c>
      <c r="E123" s="8">
        <f t="shared" si="22"/>
        <v>2840</v>
      </c>
      <c r="F123" s="2">
        <v>184900000</v>
      </c>
      <c r="P123" s="2">
        <f t="shared" si="15"/>
        <v>107500</v>
      </c>
    </row>
    <row r="124" spans="1:16">
      <c r="A124" s="2">
        <v>123</v>
      </c>
      <c r="B124" s="8">
        <f t="shared" si="21"/>
        <v>22250</v>
      </c>
      <c r="C124" s="2">
        <f t="shared" si="13"/>
        <v>4450</v>
      </c>
      <c r="D124" s="2">
        <f t="shared" si="14"/>
        <v>222500</v>
      </c>
      <c r="E124" s="8">
        <f t="shared" si="22"/>
        <v>2960</v>
      </c>
      <c r="F124" s="2">
        <v>198025000</v>
      </c>
      <c r="P124" s="2">
        <f t="shared" si="15"/>
        <v>111250</v>
      </c>
    </row>
    <row r="125" spans="1:16">
      <c r="A125" s="2">
        <v>124</v>
      </c>
      <c r="B125" s="8">
        <f t="shared" si="21"/>
        <v>23000</v>
      </c>
      <c r="C125" s="2">
        <f t="shared" si="13"/>
        <v>4600</v>
      </c>
      <c r="D125" s="2">
        <f t="shared" si="14"/>
        <v>230000</v>
      </c>
      <c r="E125" s="8">
        <f t="shared" si="22"/>
        <v>3080</v>
      </c>
      <c r="F125" s="2">
        <v>211600000</v>
      </c>
      <c r="P125" s="2">
        <f t="shared" si="15"/>
        <v>115000</v>
      </c>
    </row>
    <row r="126" spans="1:16">
      <c r="A126" s="2">
        <v>125</v>
      </c>
      <c r="B126" s="8">
        <f t="shared" si="21"/>
        <v>23750</v>
      </c>
      <c r="C126" s="2">
        <f t="shared" si="13"/>
        <v>4750</v>
      </c>
      <c r="D126" s="2">
        <f t="shared" si="14"/>
        <v>237500</v>
      </c>
      <c r="E126" s="8">
        <f t="shared" si="22"/>
        <v>3200</v>
      </c>
      <c r="F126" s="2">
        <v>225625000</v>
      </c>
      <c r="P126" s="2">
        <f t="shared" si="15"/>
        <v>118750</v>
      </c>
    </row>
    <row r="127" spans="1:16">
      <c r="A127" s="2">
        <v>126</v>
      </c>
      <c r="B127" s="8">
        <f t="shared" si="21"/>
        <v>24500</v>
      </c>
      <c r="C127" s="2">
        <f t="shared" si="13"/>
        <v>4900</v>
      </c>
      <c r="D127" s="2">
        <f t="shared" si="14"/>
        <v>245000</v>
      </c>
      <c r="E127" s="8">
        <f t="shared" si="22"/>
        <v>3320</v>
      </c>
      <c r="F127" s="2">
        <v>240100000</v>
      </c>
      <c r="P127" s="2">
        <f t="shared" si="15"/>
        <v>122500</v>
      </c>
    </row>
    <row r="128" spans="1:16">
      <c r="A128" s="2">
        <v>127</v>
      </c>
      <c r="B128" s="8">
        <f t="shared" si="21"/>
        <v>25250</v>
      </c>
      <c r="C128" s="2">
        <f t="shared" si="13"/>
        <v>5050</v>
      </c>
      <c r="D128" s="2">
        <f t="shared" si="14"/>
        <v>252500</v>
      </c>
      <c r="E128" s="8">
        <f t="shared" si="22"/>
        <v>3440</v>
      </c>
      <c r="F128" s="2">
        <v>255025000</v>
      </c>
      <c r="P128" s="2">
        <f t="shared" si="15"/>
        <v>126250</v>
      </c>
    </row>
    <row r="129" spans="1:16">
      <c r="A129" s="2">
        <v>128</v>
      </c>
      <c r="B129" s="8">
        <f t="shared" si="21"/>
        <v>26000</v>
      </c>
      <c r="C129" s="2">
        <f t="shared" si="13"/>
        <v>5200</v>
      </c>
      <c r="D129" s="2">
        <f t="shared" si="14"/>
        <v>260000</v>
      </c>
      <c r="E129" s="8">
        <f t="shared" si="22"/>
        <v>3560</v>
      </c>
      <c r="F129" s="2">
        <v>270400000</v>
      </c>
      <c r="P129" s="2">
        <f t="shared" si="15"/>
        <v>130000</v>
      </c>
    </row>
    <row r="130" spans="1:16">
      <c r="A130" s="2">
        <v>129</v>
      </c>
      <c r="B130" s="8">
        <f t="shared" si="21"/>
        <v>26750</v>
      </c>
      <c r="C130" s="2">
        <f t="shared" ref="C130:C193" si="23">B130/5</f>
        <v>5350</v>
      </c>
      <c r="D130" s="2">
        <f t="shared" ref="D130:D193" si="24">B130*10</f>
        <v>267500</v>
      </c>
      <c r="E130" s="8">
        <f t="shared" si="22"/>
        <v>3680</v>
      </c>
      <c r="F130" s="2">
        <v>286225000</v>
      </c>
      <c r="P130" s="2">
        <f t="shared" ref="P130:P193" si="25">B130*5</f>
        <v>133750</v>
      </c>
    </row>
    <row r="131" spans="1:19">
      <c r="A131" s="2">
        <v>130</v>
      </c>
      <c r="B131" s="8">
        <f t="shared" si="21"/>
        <v>27500</v>
      </c>
      <c r="C131" s="2">
        <f t="shared" si="23"/>
        <v>5500</v>
      </c>
      <c r="D131" s="2">
        <f t="shared" si="24"/>
        <v>275000</v>
      </c>
      <c r="E131" s="8">
        <f t="shared" si="22"/>
        <v>3800</v>
      </c>
      <c r="F131" s="2">
        <v>302500000</v>
      </c>
      <c r="G131" s="2">
        <f>E131*3</f>
        <v>11400</v>
      </c>
      <c r="H131" s="2">
        <f>E131*2</f>
        <v>7600</v>
      </c>
      <c r="I131" s="2">
        <f>(G131-H131)*100</f>
        <v>380000</v>
      </c>
      <c r="J131" s="2">
        <f>E131*1.5</f>
        <v>5700</v>
      </c>
      <c r="K131" s="2">
        <f>E131</f>
        <v>3800</v>
      </c>
      <c r="M131" s="2">
        <f>B131+E131*5+G131+J131*4</f>
        <v>80700</v>
      </c>
      <c r="N131" s="2">
        <f>C131+E131*5+H131+K131*4</f>
        <v>47300</v>
      </c>
      <c r="O131" s="2">
        <f>D131+E131*100+I131+L131*4</f>
        <v>1035000</v>
      </c>
      <c r="P131" s="2">
        <f t="shared" si="25"/>
        <v>137500</v>
      </c>
      <c r="Q131" s="2">
        <f>CEILING(A131/50,1)*B131*10</f>
        <v>825000</v>
      </c>
      <c r="R131" s="2">
        <f>CEILING(A131/25,1)*B131*20</f>
        <v>3300000</v>
      </c>
      <c r="S131" s="2">
        <f>CEILING(A131/10,1)*B131*50</f>
        <v>17875000</v>
      </c>
    </row>
    <row r="132" spans="1:16">
      <c r="A132" s="2">
        <v>131</v>
      </c>
      <c r="B132" s="8">
        <f t="shared" si="21"/>
        <v>28250</v>
      </c>
      <c r="C132" s="2">
        <f t="shared" si="23"/>
        <v>5650</v>
      </c>
      <c r="D132" s="2">
        <f t="shared" si="24"/>
        <v>282500</v>
      </c>
      <c r="E132" s="8">
        <f t="shared" si="22"/>
        <v>3920</v>
      </c>
      <c r="F132" s="2">
        <v>319225000</v>
      </c>
      <c r="P132" s="2">
        <f t="shared" si="25"/>
        <v>141250</v>
      </c>
    </row>
    <row r="133" spans="1:16">
      <c r="A133" s="2">
        <v>132</v>
      </c>
      <c r="B133" s="8">
        <f t="shared" si="21"/>
        <v>29000</v>
      </c>
      <c r="C133" s="2">
        <f t="shared" si="23"/>
        <v>5800</v>
      </c>
      <c r="D133" s="2">
        <f t="shared" si="24"/>
        <v>290000</v>
      </c>
      <c r="E133" s="8">
        <f t="shared" si="22"/>
        <v>4040</v>
      </c>
      <c r="F133" s="2">
        <v>336400000</v>
      </c>
      <c r="P133" s="2">
        <f t="shared" si="25"/>
        <v>145000</v>
      </c>
    </row>
    <row r="134" spans="1:16">
      <c r="A134" s="2">
        <v>133</v>
      </c>
      <c r="B134" s="8">
        <f t="shared" si="21"/>
        <v>29750</v>
      </c>
      <c r="C134" s="2">
        <f t="shared" si="23"/>
        <v>5950</v>
      </c>
      <c r="D134" s="2">
        <f t="shared" si="24"/>
        <v>297500</v>
      </c>
      <c r="E134" s="8">
        <f t="shared" si="22"/>
        <v>4160</v>
      </c>
      <c r="F134" s="2">
        <v>354025000</v>
      </c>
      <c r="P134" s="2">
        <f t="shared" si="25"/>
        <v>148750</v>
      </c>
    </row>
    <row r="135" spans="1:16">
      <c r="A135" s="2">
        <v>134</v>
      </c>
      <c r="B135" s="8">
        <f t="shared" si="21"/>
        <v>30500</v>
      </c>
      <c r="C135" s="2">
        <f t="shared" si="23"/>
        <v>6100</v>
      </c>
      <c r="D135" s="2">
        <f t="shared" si="24"/>
        <v>305000</v>
      </c>
      <c r="E135" s="8">
        <f t="shared" si="22"/>
        <v>4280</v>
      </c>
      <c r="F135" s="2">
        <v>372100000</v>
      </c>
      <c r="P135" s="2">
        <f t="shared" si="25"/>
        <v>152500</v>
      </c>
    </row>
    <row r="136" spans="1:16">
      <c r="A136" s="2">
        <v>135</v>
      </c>
      <c r="B136" s="8">
        <f t="shared" si="21"/>
        <v>31250</v>
      </c>
      <c r="C136" s="2">
        <f t="shared" si="23"/>
        <v>6250</v>
      </c>
      <c r="D136" s="2">
        <f t="shared" si="24"/>
        <v>312500</v>
      </c>
      <c r="E136" s="8">
        <f t="shared" si="22"/>
        <v>4400</v>
      </c>
      <c r="F136" s="2">
        <v>390625000</v>
      </c>
      <c r="P136" s="2">
        <f t="shared" si="25"/>
        <v>156250</v>
      </c>
    </row>
    <row r="137" spans="1:16">
      <c r="A137" s="2">
        <v>136</v>
      </c>
      <c r="B137" s="8">
        <f t="shared" si="21"/>
        <v>32000</v>
      </c>
      <c r="C137" s="2">
        <f t="shared" si="23"/>
        <v>6400</v>
      </c>
      <c r="D137" s="2">
        <f t="shared" si="24"/>
        <v>320000</v>
      </c>
      <c r="E137" s="8">
        <f t="shared" si="22"/>
        <v>4520</v>
      </c>
      <c r="F137" s="2">
        <v>409600000</v>
      </c>
      <c r="P137" s="2">
        <f t="shared" si="25"/>
        <v>160000</v>
      </c>
    </row>
    <row r="138" spans="1:16">
      <c r="A138" s="2">
        <v>137</v>
      </c>
      <c r="B138" s="8">
        <f t="shared" si="21"/>
        <v>32750</v>
      </c>
      <c r="C138" s="2">
        <f t="shared" si="23"/>
        <v>6550</v>
      </c>
      <c r="D138" s="2">
        <f t="shared" si="24"/>
        <v>327500</v>
      </c>
      <c r="E138" s="8">
        <f t="shared" si="22"/>
        <v>4640</v>
      </c>
      <c r="F138" s="2">
        <v>429025000</v>
      </c>
      <c r="P138" s="2">
        <f t="shared" si="25"/>
        <v>163750</v>
      </c>
    </row>
    <row r="139" spans="1:16">
      <c r="A139" s="2">
        <v>138</v>
      </c>
      <c r="B139" s="8">
        <f t="shared" si="21"/>
        <v>33500</v>
      </c>
      <c r="C139" s="2">
        <f t="shared" si="23"/>
        <v>6700</v>
      </c>
      <c r="D139" s="2">
        <f t="shared" si="24"/>
        <v>335000</v>
      </c>
      <c r="E139" s="8">
        <f t="shared" si="22"/>
        <v>4760</v>
      </c>
      <c r="F139" s="2">
        <v>448900000</v>
      </c>
      <c r="P139" s="2">
        <f t="shared" si="25"/>
        <v>167500</v>
      </c>
    </row>
    <row r="140" spans="1:16">
      <c r="A140" s="2">
        <v>139</v>
      </c>
      <c r="B140" s="8">
        <f t="shared" si="21"/>
        <v>34250</v>
      </c>
      <c r="C140" s="2">
        <f t="shared" si="23"/>
        <v>6850</v>
      </c>
      <c r="D140" s="2">
        <f t="shared" si="24"/>
        <v>342500</v>
      </c>
      <c r="E140" s="8">
        <f t="shared" si="22"/>
        <v>4880</v>
      </c>
      <c r="F140" s="2">
        <v>469225000</v>
      </c>
      <c r="P140" s="2">
        <f t="shared" si="25"/>
        <v>171250</v>
      </c>
    </row>
    <row r="141" spans="1:19">
      <c r="A141" s="6">
        <v>140</v>
      </c>
      <c r="B141" s="9">
        <f t="shared" si="21"/>
        <v>35000</v>
      </c>
      <c r="C141" s="6">
        <f t="shared" si="23"/>
        <v>7000</v>
      </c>
      <c r="D141" s="6">
        <f t="shared" si="24"/>
        <v>350000</v>
      </c>
      <c r="E141" s="9">
        <f t="shared" si="22"/>
        <v>5000</v>
      </c>
      <c r="F141" s="6">
        <v>490000000</v>
      </c>
      <c r="G141" s="2">
        <f>E141*3</f>
        <v>15000</v>
      </c>
      <c r="H141" s="2">
        <f>E141*2</f>
        <v>10000</v>
      </c>
      <c r="I141" s="2">
        <f>(G141-H141)*100</f>
        <v>500000</v>
      </c>
      <c r="J141" s="2">
        <f>E141*1.5</f>
        <v>7500</v>
      </c>
      <c r="K141" s="2">
        <f>E141</f>
        <v>5000</v>
      </c>
      <c r="M141" s="2">
        <f>B141+E141*5+G141+J141*4</f>
        <v>105000</v>
      </c>
      <c r="N141" s="2">
        <f>C141+E141*5+H141+K141*4</f>
        <v>62000</v>
      </c>
      <c r="O141" s="2">
        <f>D141+E141*100+I141+L141*4</f>
        <v>1350000</v>
      </c>
      <c r="P141" s="2">
        <f t="shared" si="25"/>
        <v>175000</v>
      </c>
      <c r="Q141" s="2">
        <f>CEILING(A141/50,1)*B141*10</f>
        <v>1050000</v>
      </c>
      <c r="R141" s="2">
        <f>CEILING(A141/25,1)*B141*20</f>
        <v>4200000</v>
      </c>
      <c r="S141" s="2">
        <f>CEILING(A141/10,1)*B141*50</f>
        <v>24500000</v>
      </c>
    </row>
    <row r="142" spans="1:16">
      <c r="A142" s="2">
        <v>141</v>
      </c>
      <c r="B142" s="8">
        <f t="shared" si="21"/>
        <v>35750</v>
      </c>
      <c r="C142" s="2">
        <f t="shared" si="23"/>
        <v>7150</v>
      </c>
      <c r="D142" s="2">
        <f t="shared" si="24"/>
        <v>357500</v>
      </c>
      <c r="E142" s="8">
        <f t="shared" ref="E122:E161" si="26">E141+100</f>
        <v>5100</v>
      </c>
      <c r="F142" s="2">
        <v>511225000</v>
      </c>
      <c r="P142" s="2">
        <f t="shared" si="25"/>
        <v>178750</v>
      </c>
    </row>
    <row r="143" spans="1:16">
      <c r="A143" s="2">
        <v>142</v>
      </c>
      <c r="B143" s="8">
        <f t="shared" si="21"/>
        <v>36500</v>
      </c>
      <c r="C143" s="2">
        <f t="shared" si="23"/>
        <v>7300</v>
      </c>
      <c r="D143" s="2">
        <f t="shared" si="24"/>
        <v>365000</v>
      </c>
      <c r="E143" s="8">
        <f t="shared" si="26"/>
        <v>5200</v>
      </c>
      <c r="F143" s="2">
        <v>532900000</v>
      </c>
      <c r="P143" s="2">
        <f t="shared" si="25"/>
        <v>182500</v>
      </c>
    </row>
    <row r="144" spans="1:16">
      <c r="A144" s="2">
        <v>143</v>
      </c>
      <c r="B144" s="8">
        <f t="shared" si="21"/>
        <v>37250</v>
      </c>
      <c r="C144" s="2">
        <f t="shared" si="23"/>
        <v>7450</v>
      </c>
      <c r="D144" s="2">
        <f t="shared" si="24"/>
        <v>372500</v>
      </c>
      <c r="E144" s="8">
        <f t="shared" si="26"/>
        <v>5300</v>
      </c>
      <c r="F144" s="2">
        <v>555025000</v>
      </c>
      <c r="P144" s="2">
        <f t="shared" si="25"/>
        <v>186250</v>
      </c>
    </row>
    <row r="145" spans="1:16">
      <c r="A145" s="2">
        <v>144</v>
      </c>
      <c r="B145" s="8">
        <f t="shared" si="21"/>
        <v>38000</v>
      </c>
      <c r="C145" s="2">
        <f t="shared" si="23"/>
        <v>7600</v>
      </c>
      <c r="D145" s="2">
        <f t="shared" si="24"/>
        <v>380000</v>
      </c>
      <c r="E145" s="8">
        <f t="shared" si="26"/>
        <v>5400</v>
      </c>
      <c r="F145" s="2">
        <v>577600000</v>
      </c>
      <c r="P145" s="2">
        <f t="shared" si="25"/>
        <v>190000</v>
      </c>
    </row>
    <row r="146" spans="1:16">
      <c r="A146" s="2">
        <v>145</v>
      </c>
      <c r="B146" s="8">
        <f t="shared" si="21"/>
        <v>38750</v>
      </c>
      <c r="C146" s="2">
        <f t="shared" si="23"/>
        <v>7750</v>
      </c>
      <c r="D146" s="2">
        <f t="shared" si="24"/>
        <v>387500</v>
      </c>
      <c r="E146" s="8">
        <f t="shared" si="26"/>
        <v>5500</v>
      </c>
      <c r="F146" s="2">
        <v>600625000</v>
      </c>
      <c r="P146" s="2">
        <f t="shared" si="25"/>
        <v>193750</v>
      </c>
    </row>
    <row r="147" spans="1:16">
      <c r="A147" s="2">
        <v>146</v>
      </c>
      <c r="B147" s="8">
        <f t="shared" si="21"/>
        <v>39500</v>
      </c>
      <c r="C147" s="2">
        <f t="shared" si="23"/>
        <v>7900</v>
      </c>
      <c r="D147" s="2">
        <f t="shared" si="24"/>
        <v>395000</v>
      </c>
      <c r="E147" s="8">
        <f t="shared" si="26"/>
        <v>5600</v>
      </c>
      <c r="F147" s="2">
        <v>624100000</v>
      </c>
      <c r="P147" s="2">
        <f t="shared" si="25"/>
        <v>197500</v>
      </c>
    </row>
    <row r="148" spans="1:16">
      <c r="A148" s="2">
        <v>147</v>
      </c>
      <c r="B148" s="8">
        <f t="shared" si="21"/>
        <v>40250</v>
      </c>
      <c r="C148" s="2">
        <f t="shared" si="23"/>
        <v>8050</v>
      </c>
      <c r="D148" s="2">
        <f t="shared" si="24"/>
        <v>402500</v>
      </c>
      <c r="E148" s="8">
        <f t="shared" si="26"/>
        <v>5700</v>
      </c>
      <c r="F148" s="2">
        <v>648025000</v>
      </c>
      <c r="P148" s="2">
        <f t="shared" si="25"/>
        <v>201250</v>
      </c>
    </row>
    <row r="149" spans="1:16">
      <c r="A149" s="2">
        <v>148</v>
      </c>
      <c r="B149" s="8">
        <f t="shared" si="21"/>
        <v>41000</v>
      </c>
      <c r="C149" s="2">
        <f t="shared" si="23"/>
        <v>8200</v>
      </c>
      <c r="D149" s="2">
        <f t="shared" si="24"/>
        <v>410000</v>
      </c>
      <c r="E149" s="8">
        <f t="shared" si="26"/>
        <v>5800</v>
      </c>
      <c r="F149" s="2">
        <v>672400000</v>
      </c>
      <c r="P149" s="2">
        <f t="shared" si="25"/>
        <v>205000</v>
      </c>
    </row>
    <row r="150" spans="1:16">
      <c r="A150" s="2">
        <v>149</v>
      </c>
      <c r="B150" s="8">
        <f t="shared" si="21"/>
        <v>41750</v>
      </c>
      <c r="C150" s="2">
        <f t="shared" si="23"/>
        <v>8350</v>
      </c>
      <c r="D150" s="2">
        <f t="shared" si="24"/>
        <v>417500</v>
      </c>
      <c r="E150" s="8">
        <f t="shared" si="26"/>
        <v>5900</v>
      </c>
      <c r="F150" s="2">
        <v>697225000</v>
      </c>
      <c r="P150" s="2">
        <f t="shared" si="25"/>
        <v>208750</v>
      </c>
    </row>
    <row r="151" spans="1:19">
      <c r="A151" s="2">
        <v>150</v>
      </c>
      <c r="B151" s="8">
        <f t="shared" si="21"/>
        <v>42500</v>
      </c>
      <c r="C151" s="2">
        <f t="shared" si="23"/>
        <v>8500</v>
      </c>
      <c r="D151" s="2">
        <f t="shared" si="24"/>
        <v>425000</v>
      </c>
      <c r="E151" s="8">
        <f t="shared" si="26"/>
        <v>6000</v>
      </c>
      <c r="F151" s="2">
        <v>722500000</v>
      </c>
      <c r="G151" s="2">
        <f>E151*3</f>
        <v>18000</v>
      </c>
      <c r="H151" s="2">
        <f>E151*2</f>
        <v>12000</v>
      </c>
      <c r="I151" s="2">
        <f>(G151-H151)*100</f>
        <v>600000</v>
      </c>
      <c r="J151" s="2">
        <f>E151*1.5</f>
        <v>9000</v>
      </c>
      <c r="K151" s="2">
        <f>E151</f>
        <v>6000</v>
      </c>
      <c r="M151" s="2">
        <f>B151+E151*5+G151+J151*4</f>
        <v>126500</v>
      </c>
      <c r="N151" s="2">
        <f>C151+E151*5+H151+K151*4</f>
        <v>74500</v>
      </c>
      <c r="O151" s="2">
        <f>D151+E151*100+I151+L151*4</f>
        <v>1625000</v>
      </c>
      <c r="P151" s="2">
        <f t="shared" si="25"/>
        <v>212500</v>
      </c>
      <c r="Q151" s="2">
        <f>CEILING(A151/50,1)*B151*10</f>
        <v>1275000</v>
      </c>
      <c r="R151" s="2">
        <f>CEILING(A151/25,1)*B151*20</f>
        <v>5100000</v>
      </c>
      <c r="S151" s="2">
        <f>CEILING(A151/10,1)*B151*50</f>
        <v>31875000</v>
      </c>
    </row>
    <row r="152" spans="1:16">
      <c r="A152" s="2">
        <v>151</v>
      </c>
      <c r="B152" s="8">
        <f t="shared" si="21"/>
        <v>43250</v>
      </c>
      <c r="C152" s="2">
        <f t="shared" si="23"/>
        <v>8650</v>
      </c>
      <c r="D152" s="2">
        <f t="shared" si="24"/>
        <v>432500</v>
      </c>
      <c r="E152" s="8">
        <f t="shared" si="26"/>
        <v>6100</v>
      </c>
      <c r="F152" s="2">
        <v>748225000</v>
      </c>
      <c r="P152" s="2">
        <f t="shared" si="25"/>
        <v>216250</v>
      </c>
    </row>
    <row r="153" spans="1:16">
      <c r="A153" s="2">
        <v>152</v>
      </c>
      <c r="B153" s="8">
        <f t="shared" si="21"/>
        <v>44000</v>
      </c>
      <c r="C153" s="2">
        <f t="shared" si="23"/>
        <v>8800</v>
      </c>
      <c r="D153" s="2">
        <f t="shared" si="24"/>
        <v>440000</v>
      </c>
      <c r="E153" s="8">
        <f t="shared" si="26"/>
        <v>6200</v>
      </c>
      <c r="F153" s="2">
        <v>774400000</v>
      </c>
      <c r="P153" s="2">
        <f t="shared" si="25"/>
        <v>220000</v>
      </c>
    </row>
    <row r="154" spans="1:16">
      <c r="A154" s="2">
        <v>153</v>
      </c>
      <c r="B154" s="8">
        <f t="shared" si="21"/>
        <v>44750</v>
      </c>
      <c r="C154" s="2">
        <f t="shared" si="23"/>
        <v>8950</v>
      </c>
      <c r="D154" s="2">
        <f t="shared" si="24"/>
        <v>447500</v>
      </c>
      <c r="E154" s="8">
        <f t="shared" si="26"/>
        <v>6300</v>
      </c>
      <c r="F154" s="2">
        <v>801025000</v>
      </c>
      <c r="P154" s="2">
        <f t="shared" si="25"/>
        <v>223750</v>
      </c>
    </row>
    <row r="155" spans="1:16">
      <c r="A155" s="2">
        <v>154</v>
      </c>
      <c r="B155" s="8">
        <f t="shared" si="21"/>
        <v>45500</v>
      </c>
      <c r="C155" s="2">
        <f t="shared" si="23"/>
        <v>9100</v>
      </c>
      <c r="D155" s="2">
        <f t="shared" si="24"/>
        <v>455000</v>
      </c>
      <c r="E155" s="8">
        <f t="shared" si="26"/>
        <v>6400</v>
      </c>
      <c r="F155" s="2">
        <v>828100000</v>
      </c>
      <c r="P155" s="2">
        <f t="shared" si="25"/>
        <v>227500</v>
      </c>
    </row>
    <row r="156" spans="1:16">
      <c r="A156" s="2">
        <v>155</v>
      </c>
      <c r="B156" s="8">
        <f t="shared" si="21"/>
        <v>46250</v>
      </c>
      <c r="C156" s="2">
        <f t="shared" si="23"/>
        <v>9250</v>
      </c>
      <c r="D156" s="2">
        <f t="shared" si="24"/>
        <v>462500</v>
      </c>
      <c r="E156" s="8">
        <f t="shared" si="26"/>
        <v>6500</v>
      </c>
      <c r="F156" s="2">
        <v>855625000</v>
      </c>
      <c r="P156" s="2">
        <f t="shared" si="25"/>
        <v>231250</v>
      </c>
    </row>
    <row r="157" spans="1:16">
      <c r="A157" s="2">
        <v>156</v>
      </c>
      <c r="B157" s="8">
        <f t="shared" si="21"/>
        <v>47000</v>
      </c>
      <c r="C157" s="2">
        <f t="shared" si="23"/>
        <v>9400</v>
      </c>
      <c r="D157" s="2">
        <f t="shared" si="24"/>
        <v>470000</v>
      </c>
      <c r="E157" s="8">
        <f t="shared" si="26"/>
        <v>6600</v>
      </c>
      <c r="F157" s="2">
        <v>883600000</v>
      </c>
      <c r="P157" s="2">
        <f t="shared" si="25"/>
        <v>235000</v>
      </c>
    </row>
    <row r="158" spans="1:16">
      <c r="A158" s="2">
        <v>157</v>
      </c>
      <c r="B158" s="8">
        <f t="shared" si="21"/>
        <v>47750</v>
      </c>
      <c r="C158" s="2">
        <f t="shared" si="23"/>
        <v>9550</v>
      </c>
      <c r="D158" s="2">
        <f t="shared" si="24"/>
        <v>477500</v>
      </c>
      <c r="E158" s="8">
        <f t="shared" si="26"/>
        <v>6700</v>
      </c>
      <c r="F158" s="2">
        <v>912025000</v>
      </c>
      <c r="P158" s="2">
        <f t="shared" si="25"/>
        <v>238750</v>
      </c>
    </row>
    <row r="159" spans="1:16">
      <c r="A159" s="2">
        <v>158</v>
      </c>
      <c r="B159" s="8">
        <f t="shared" si="21"/>
        <v>48500</v>
      </c>
      <c r="C159" s="2">
        <f t="shared" si="23"/>
        <v>9700</v>
      </c>
      <c r="D159" s="2">
        <f t="shared" si="24"/>
        <v>485000</v>
      </c>
      <c r="E159" s="8">
        <f t="shared" si="26"/>
        <v>6800</v>
      </c>
      <c r="F159" s="2">
        <v>940900000</v>
      </c>
      <c r="P159" s="2">
        <f t="shared" si="25"/>
        <v>242500</v>
      </c>
    </row>
    <row r="160" spans="1:16">
      <c r="A160" s="2">
        <v>159</v>
      </c>
      <c r="B160" s="8">
        <f t="shared" si="21"/>
        <v>49250</v>
      </c>
      <c r="C160" s="2">
        <f t="shared" si="23"/>
        <v>9850</v>
      </c>
      <c r="D160" s="2">
        <f t="shared" si="24"/>
        <v>492500</v>
      </c>
      <c r="E160" s="8">
        <f t="shared" si="26"/>
        <v>6900</v>
      </c>
      <c r="F160" s="2">
        <v>970225000</v>
      </c>
      <c r="P160" s="2">
        <f t="shared" si="25"/>
        <v>246250</v>
      </c>
    </row>
    <row r="161" s="6" customFormat="1" spans="1:19">
      <c r="A161" s="6">
        <v>160</v>
      </c>
      <c r="B161" s="9">
        <f t="shared" si="21"/>
        <v>50000</v>
      </c>
      <c r="C161" s="2">
        <f t="shared" si="23"/>
        <v>10000</v>
      </c>
      <c r="D161" s="2">
        <f t="shared" si="24"/>
        <v>500000</v>
      </c>
      <c r="E161" s="9">
        <f t="shared" si="26"/>
        <v>7000</v>
      </c>
      <c r="F161" s="2">
        <v>1000000000</v>
      </c>
      <c r="G161" s="2">
        <f>E161*3</f>
        <v>21000</v>
      </c>
      <c r="H161" s="2">
        <f>E161*2</f>
        <v>14000</v>
      </c>
      <c r="I161" s="2">
        <f>(G161-H161)*100</f>
        <v>700000</v>
      </c>
      <c r="J161" s="2">
        <f>E161*1.5</f>
        <v>10500</v>
      </c>
      <c r="K161" s="2">
        <f>E161</f>
        <v>7000</v>
      </c>
      <c r="L161" s="2"/>
      <c r="M161" s="2">
        <f>B161+E161*5+G161+J161*4</f>
        <v>148000</v>
      </c>
      <c r="N161" s="2">
        <f>C161+E161*5+H161+K161*4</f>
        <v>87000</v>
      </c>
      <c r="O161" s="2">
        <f>D161+E161*100+I161+L161*4</f>
        <v>1900000</v>
      </c>
      <c r="P161" s="2">
        <f t="shared" si="25"/>
        <v>250000</v>
      </c>
      <c r="Q161" s="2">
        <f>CEILING(A161/50,1)*B161*10</f>
        <v>2000000</v>
      </c>
      <c r="R161" s="2">
        <f>CEILING(A161/25,1)*B161*20</f>
        <v>7000000</v>
      </c>
      <c r="S161" s="2">
        <f>CEILING(A161/10,1)*B161*50</f>
        <v>40000000</v>
      </c>
    </row>
    <row r="162" spans="1:16">
      <c r="A162" s="2">
        <v>161</v>
      </c>
      <c r="B162" s="8">
        <f t="shared" ref="B162:B202" si="27">B161+1250</f>
        <v>51250</v>
      </c>
      <c r="C162" s="2">
        <f t="shared" si="23"/>
        <v>10250</v>
      </c>
      <c r="D162" s="2">
        <f t="shared" si="24"/>
        <v>512500</v>
      </c>
      <c r="E162" s="8">
        <f t="shared" ref="E162:E201" si="28">E161+150</f>
        <v>7150</v>
      </c>
      <c r="F162" s="2">
        <v>1050625000</v>
      </c>
      <c r="P162" s="2">
        <f t="shared" si="25"/>
        <v>256250</v>
      </c>
    </row>
    <row r="163" spans="1:16">
      <c r="A163" s="2">
        <v>162</v>
      </c>
      <c r="B163" s="8">
        <f t="shared" si="27"/>
        <v>52500</v>
      </c>
      <c r="C163" s="2">
        <f t="shared" si="23"/>
        <v>10500</v>
      </c>
      <c r="D163" s="2">
        <f t="shared" si="24"/>
        <v>525000</v>
      </c>
      <c r="E163" s="8">
        <f t="shared" si="28"/>
        <v>7300</v>
      </c>
      <c r="F163" s="2">
        <v>1102500000</v>
      </c>
      <c r="P163" s="2">
        <f t="shared" si="25"/>
        <v>262500</v>
      </c>
    </row>
    <row r="164" spans="1:16">
      <c r="A164" s="2">
        <v>163</v>
      </c>
      <c r="B164" s="8">
        <f t="shared" si="27"/>
        <v>53750</v>
      </c>
      <c r="C164" s="2">
        <f t="shared" si="23"/>
        <v>10750</v>
      </c>
      <c r="D164" s="2">
        <f t="shared" si="24"/>
        <v>537500</v>
      </c>
      <c r="E164" s="8">
        <f t="shared" si="28"/>
        <v>7450</v>
      </c>
      <c r="F164" s="2">
        <v>1155625000</v>
      </c>
      <c r="P164" s="2">
        <f t="shared" si="25"/>
        <v>268750</v>
      </c>
    </row>
    <row r="165" spans="1:16">
      <c r="A165" s="2">
        <v>164</v>
      </c>
      <c r="B165" s="8">
        <f t="shared" si="27"/>
        <v>55000</v>
      </c>
      <c r="C165" s="2">
        <f t="shared" si="23"/>
        <v>11000</v>
      </c>
      <c r="D165" s="2">
        <f t="shared" si="24"/>
        <v>550000</v>
      </c>
      <c r="E165" s="8">
        <f t="shared" si="28"/>
        <v>7600</v>
      </c>
      <c r="F165" s="2">
        <v>1210000000</v>
      </c>
      <c r="P165" s="2">
        <f t="shared" si="25"/>
        <v>275000</v>
      </c>
    </row>
    <row r="166" spans="1:16">
      <c r="A166" s="2">
        <v>165</v>
      </c>
      <c r="B166" s="8">
        <f t="shared" si="27"/>
        <v>56250</v>
      </c>
      <c r="C166" s="2">
        <f t="shared" si="23"/>
        <v>11250</v>
      </c>
      <c r="D166" s="2">
        <f t="shared" si="24"/>
        <v>562500</v>
      </c>
      <c r="E166" s="8">
        <f t="shared" si="28"/>
        <v>7750</v>
      </c>
      <c r="F166" s="2">
        <v>1265625000</v>
      </c>
      <c r="P166" s="2">
        <f t="shared" si="25"/>
        <v>281250</v>
      </c>
    </row>
    <row r="167" spans="1:16">
      <c r="A167" s="2">
        <v>166</v>
      </c>
      <c r="B167" s="8">
        <f t="shared" si="27"/>
        <v>57500</v>
      </c>
      <c r="C167" s="2">
        <f t="shared" si="23"/>
        <v>11500</v>
      </c>
      <c r="D167" s="2">
        <f t="shared" si="24"/>
        <v>575000</v>
      </c>
      <c r="E167" s="8">
        <f t="shared" si="28"/>
        <v>7900</v>
      </c>
      <c r="F167" s="2">
        <v>1322500000</v>
      </c>
      <c r="P167" s="2">
        <f t="shared" si="25"/>
        <v>287500</v>
      </c>
    </row>
    <row r="168" spans="1:16">
      <c r="A168" s="2">
        <v>167</v>
      </c>
      <c r="B168" s="8">
        <f t="shared" si="27"/>
        <v>58750</v>
      </c>
      <c r="C168" s="2">
        <f t="shared" si="23"/>
        <v>11750</v>
      </c>
      <c r="D168" s="2">
        <f t="shared" si="24"/>
        <v>587500</v>
      </c>
      <c r="E168" s="8">
        <f t="shared" si="28"/>
        <v>8050</v>
      </c>
      <c r="F168" s="2">
        <v>1380625000</v>
      </c>
      <c r="P168" s="2">
        <f t="shared" si="25"/>
        <v>293750</v>
      </c>
    </row>
    <row r="169" spans="1:16">
      <c r="A169" s="2">
        <v>168</v>
      </c>
      <c r="B169" s="8">
        <f t="shared" si="27"/>
        <v>60000</v>
      </c>
      <c r="C169" s="2">
        <f t="shared" si="23"/>
        <v>12000</v>
      </c>
      <c r="D169" s="2">
        <f t="shared" si="24"/>
        <v>600000</v>
      </c>
      <c r="E169" s="8">
        <f t="shared" si="28"/>
        <v>8200</v>
      </c>
      <c r="F169" s="2">
        <v>1440000000</v>
      </c>
      <c r="P169" s="2">
        <f t="shared" si="25"/>
        <v>300000</v>
      </c>
    </row>
    <row r="170" spans="1:16">
      <c r="A170" s="2">
        <v>169</v>
      </c>
      <c r="B170" s="8">
        <f t="shared" si="27"/>
        <v>61250</v>
      </c>
      <c r="C170" s="2">
        <f t="shared" si="23"/>
        <v>12250</v>
      </c>
      <c r="D170" s="2">
        <f t="shared" si="24"/>
        <v>612500</v>
      </c>
      <c r="E170" s="8">
        <f t="shared" si="28"/>
        <v>8350</v>
      </c>
      <c r="F170" s="2">
        <v>1500625000</v>
      </c>
      <c r="P170" s="2">
        <f t="shared" si="25"/>
        <v>306250</v>
      </c>
    </row>
    <row r="171" spans="1:19">
      <c r="A171" s="2">
        <v>170</v>
      </c>
      <c r="B171" s="8">
        <f t="shared" si="27"/>
        <v>62500</v>
      </c>
      <c r="C171" s="2">
        <f t="shared" si="23"/>
        <v>12500</v>
      </c>
      <c r="D171" s="2">
        <f t="shared" si="24"/>
        <v>625000</v>
      </c>
      <c r="E171" s="8">
        <f t="shared" si="28"/>
        <v>8500</v>
      </c>
      <c r="F171" s="2">
        <v>1562500000</v>
      </c>
      <c r="G171" s="2">
        <f>E171*3</f>
        <v>25500</v>
      </c>
      <c r="H171" s="2">
        <f>E171*2</f>
        <v>17000</v>
      </c>
      <c r="I171" s="2">
        <f>(G171-H171)*100</f>
        <v>850000</v>
      </c>
      <c r="J171" s="2">
        <f>E171*1.5</f>
        <v>12750</v>
      </c>
      <c r="K171" s="2">
        <f>E171</f>
        <v>8500</v>
      </c>
      <c r="M171" s="2">
        <f>B171+E171*5+G171+J171*4</f>
        <v>181500</v>
      </c>
      <c r="N171" s="2">
        <f>C171+E171*5+H171+K171*4</f>
        <v>106000</v>
      </c>
      <c r="O171" s="2">
        <f>D171+E171*100+I171+L171*4</f>
        <v>2325000</v>
      </c>
      <c r="P171" s="2">
        <f t="shared" si="25"/>
        <v>312500</v>
      </c>
      <c r="Q171" s="2">
        <f>CEILING(A171/50,1)*B171*10</f>
        <v>2500000</v>
      </c>
      <c r="R171" s="2">
        <f>CEILING(A171/25,1)*B171*20</f>
        <v>8750000</v>
      </c>
      <c r="S171" s="2">
        <f>CEILING(A171/10,1)*B171*50</f>
        <v>53125000</v>
      </c>
    </row>
    <row r="172" spans="1:16">
      <c r="A172" s="2">
        <v>171</v>
      </c>
      <c r="B172" s="8">
        <f t="shared" si="27"/>
        <v>63750</v>
      </c>
      <c r="C172" s="2">
        <f t="shared" si="23"/>
        <v>12750</v>
      </c>
      <c r="D172" s="2">
        <f t="shared" si="24"/>
        <v>637500</v>
      </c>
      <c r="E172" s="8">
        <f t="shared" si="28"/>
        <v>8650</v>
      </c>
      <c r="F172" s="2">
        <v>1625625000</v>
      </c>
      <c r="P172" s="2">
        <f t="shared" si="25"/>
        <v>318750</v>
      </c>
    </row>
    <row r="173" spans="1:16">
      <c r="A173" s="2">
        <v>172</v>
      </c>
      <c r="B173" s="8">
        <f t="shared" si="27"/>
        <v>65000</v>
      </c>
      <c r="C173" s="2">
        <f t="shared" si="23"/>
        <v>13000</v>
      </c>
      <c r="D173" s="2">
        <f t="shared" si="24"/>
        <v>650000</v>
      </c>
      <c r="E173" s="8">
        <f t="shared" si="28"/>
        <v>8800</v>
      </c>
      <c r="F173" s="2">
        <v>1690000000</v>
      </c>
      <c r="P173" s="2">
        <f t="shared" si="25"/>
        <v>325000</v>
      </c>
    </row>
    <row r="174" spans="1:16">
      <c r="A174" s="2">
        <v>173</v>
      </c>
      <c r="B174" s="8">
        <f t="shared" si="27"/>
        <v>66250</v>
      </c>
      <c r="C174" s="2">
        <f t="shared" si="23"/>
        <v>13250</v>
      </c>
      <c r="D174" s="2">
        <f t="shared" si="24"/>
        <v>662500</v>
      </c>
      <c r="E174" s="8">
        <f t="shared" si="28"/>
        <v>8950</v>
      </c>
      <c r="F174" s="2">
        <v>1755625000</v>
      </c>
      <c r="P174" s="2">
        <f t="shared" si="25"/>
        <v>331250</v>
      </c>
    </row>
    <row r="175" spans="1:16">
      <c r="A175" s="2">
        <v>174</v>
      </c>
      <c r="B175" s="8">
        <f t="shared" si="27"/>
        <v>67500</v>
      </c>
      <c r="C175" s="2">
        <f t="shared" si="23"/>
        <v>13500</v>
      </c>
      <c r="D175" s="2">
        <f t="shared" si="24"/>
        <v>675000</v>
      </c>
      <c r="E175" s="8">
        <f t="shared" si="28"/>
        <v>9100</v>
      </c>
      <c r="F175" s="2">
        <v>1822500000</v>
      </c>
      <c r="P175" s="2">
        <f t="shared" si="25"/>
        <v>337500</v>
      </c>
    </row>
    <row r="176" spans="1:16">
      <c r="A176" s="2">
        <v>175</v>
      </c>
      <c r="B176" s="8">
        <f t="shared" si="27"/>
        <v>68750</v>
      </c>
      <c r="C176" s="2">
        <f t="shared" si="23"/>
        <v>13750</v>
      </c>
      <c r="D176" s="2">
        <f t="shared" si="24"/>
        <v>687500</v>
      </c>
      <c r="E176" s="8">
        <f t="shared" si="28"/>
        <v>9250</v>
      </c>
      <c r="F176" s="2">
        <v>1890625000</v>
      </c>
      <c r="P176" s="2">
        <f t="shared" si="25"/>
        <v>343750</v>
      </c>
    </row>
    <row r="177" spans="1:16">
      <c r="A177" s="2">
        <v>176</v>
      </c>
      <c r="B177" s="8">
        <f t="shared" si="27"/>
        <v>70000</v>
      </c>
      <c r="C177" s="2">
        <f t="shared" si="23"/>
        <v>14000</v>
      </c>
      <c r="D177" s="2">
        <f t="shared" si="24"/>
        <v>700000</v>
      </c>
      <c r="E177" s="8">
        <f t="shared" si="28"/>
        <v>9400</v>
      </c>
      <c r="F177" s="2">
        <v>1960000000</v>
      </c>
      <c r="P177" s="2">
        <f t="shared" si="25"/>
        <v>350000</v>
      </c>
    </row>
    <row r="178" spans="1:16">
      <c r="A178" s="2">
        <v>177</v>
      </c>
      <c r="B178" s="8">
        <f t="shared" si="27"/>
        <v>71250</v>
      </c>
      <c r="C178" s="2">
        <f t="shared" si="23"/>
        <v>14250</v>
      </c>
      <c r="D178" s="2">
        <f t="shared" si="24"/>
        <v>712500</v>
      </c>
      <c r="E178" s="8">
        <f t="shared" si="28"/>
        <v>9550</v>
      </c>
      <c r="F178" s="2">
        <v>2030625000</v>
      </c>
      <c r="P178" s="2">
        <f t="shared" si="25"/>
        <v>356250</v>
      </c>
    </row>
    <row r="179" spans="1:16">
      <c r="A179" s="2">
        <v>178</v>
      </c>
      <c r="B179" s="8">
        <f t="shared" si="27"/>
        <v>72500</v>
      </c>
      <c r="C179" s="2">
        <f t="shared" si="23"/>
        <v>14500</v>
      </c>
      <c r="D179" s="2">
        <f t="shared" si="24"/>
        <v>725000</v>
      </c>
      <c r="E179" s="8">
        <f t="shared" si="28"/>
        <v>9700</v>
      </c>
      <c r="F179" s="2">
        <v>2102500000</v>
      </c>
      <c r="P179" s="2">
        <f t="shared" si="25"/>
        <v>362500</v>
      </c>
    </row>
    <row r="180" spans="1:16">
      <c r="A180" s="2">
        <v>179</v>
      </c>
      <c r="B180" s="8">
        <f t="shared" si="27"/>
        <v>73750</v>
      </c>
      <c r="C180" s="2">
        <f t="shared" si="23"/>
        <v>14750</v>
      </c>
      <c r="D180" s="2">
        <f t="shared" si="24"/>
        <v>737500</v>
      </c>
      <c r="E180" s="8">
        <f t="shared" si="28"/>
        <v>9850</v>
      </c>
      <c r="F180" s="2">
        <v>2175625000</v>
      </c>
      <c r="P180" s="2">
        <f t="shared" si="25"/>
        <v>368750</v>
      </c>
    </row>
    <row r="181" spans="1:19">
      <c r="A181" s="6">
        <v>180</v>
      </c>
      <c r="B181" s="9">
        <f t="shared" si="27"/>
        <v>75000</v>
      </c>
      <c r="C181" s="6">
        <f t="shared" si="23"/>
        <v>15000</v>
      </c>
      <c r="D181" s="6">
        <f t="shared" si="24"/>
        <v>750000</v>
      </c>
      <c r="E181" s="9">
        <f t="shared" si="28"/>
        <v>10000</v>
      </c>
      <c r="F181" s="6">
        <v>2250000000</v>
      </c>
      <c r="G181" s="2">
        <f>E181*3</f>
        <v>30000</v>
      </c>
      <c r="H181" s="2">
        <f>E181*2</f>
        <v>20000</v>
      </c>
      <c r="I181" s="2">
        <f>(G181-H181)*100</f>
        <v>1000000</v>
      </c>
      <c r="J181" s="2">
        <f>E181*1.5</f>
        <v>15000</v>
      </c>
      <c r="K181" s="2">
        <f>E181</f>
        <v>10000</v>
      </c>
      <c r="M181" s="2">
        <f>B181+E181*5+G181+J181*4</f>
        <v>215000</v>
      </c>
      <c r="N181" s="2">
        <f>C181+E181*5+H181+K181*4</f>
        <v>125000</v>
      </c>
      <c r="O181" s="2">
        <f>D181+E181*100+I181+L181*4</f>
        <v>2750000</v>
      </c>
      <c r="P181" s="2">
        <f t="shared" si="25"/>
        <v>375000</v>
      </c>
      <c r="Q181" s="2">
        <f>CEILING(A181/50,1)*B181*10</f>
        <v>3000000</v>
      </c>
      <c r="R181" s="2">
        <f>CEILING(A181/25,1)*B181*20</f>
        <v>12000000</v>
      </c>
      <c r="S181" s="2">
        <f>CEILING(A181/10,1)*B181*50</f>
        <v>67500000</v>
      </c>
    </row>
    <row r="182" spans="1:16">
      <c r="A182" s="2">
        <v>181</v>
      </c>
      <c r="B182" s="8">
        <f t="shared" si="27"/>
        <v>76250</v>
      </c>
      <c r="C182" s="2">
        <f t="shared" si="23"/>
        <v>15250</v>
      </c>
      <c r="D182" s="2">
        <f t="shared" si="24"/>
        <v>762500</v>
      </c>
      <c r="E182" s="8">
        <f t="shared" si="28"/>
        <v>10150</v>
      </c>
      <c r="F182" s="2">
        <v>2325625000</v>
      </c>
      <c r="P182" s="2">
        <f t="shared" si="25"/>
        <v>381250</v>
      </c>
    </row>
    <row r="183" spans="1:16">
      <c r="A183" s="2">
        <v>182</v>
      </c>
      <c r="B183" s="8">
        <f t="shared" si="27"/>
        <v>77500</v>
      </c>
      <c r="C183" s="2">
        <f t="shared" si="23"/>
        <v>15500</v>
      </c>
      <c r="D183" s="2">
        <f t="shared" si="24"/>
        <v>775000</v>
      </c>
      <c r="E183" s="8">
        <f t="shared" si="28"/>
        <v>10300</v>
      </c>
      <c r="F183" s="2">
        <v>2402500000</v>
      </c>
      <c r="P183" s="2">
        <f t="shared" si="25"/>
        <v>387500</v>
      </c>
    </row>
    <row r="184" spans="1:16">
      <c r="A184" s="2">
        <v>183</v>
      </c>
      <c r="B184" s="8">
        <f t="shared" si="27"/>
        <v>78750</v>
      </c>
      <c r="C184" s="2">
        <f t="shared" si="23"/>
        <v>15750</v>
      </c>
      <c r="D184" s="2">
        <f t="shared" si="24"/>
        <v>787500</v>
      </c>
      <c r="E184" s="8">
        <f t="shared" si="28"/>
        <v>10450</v>
      </c>
      <c r="F184" s="2">
        <v>2480625000</v>
      </c>
      <c r="P184" s="2">
        <f t="shared" si="25"/>
        <v>393750</v>
      </c>
    </row>
    <row r="185" spans="1:16">
      <c r="A185" s="2">
        <v>184</v>
      </c>
      <c r="B185" s="8">
        <f t="shared" si="27"/>
        <v>80000</v>
      </c>
      <c r="C185" s="2">
        <f t="shared" si="23"/>
        <v>16000</v>
      </c>
      <c r="D185" s="2">
        <f t="shared" si="24"/>
        <v>800000</v>
      </c>
      <c r="E185" s="8">
        <f t="shared" si="28"/>
        <v>10600</v>
      </c>
      <c r="F185" s="2">
        <v>2560000000</v>
      </c>
      <c r="P185" s="2">
        <f t="shared" si="25"/>
        <v>400000</v>
      </c>
    </row>
    <row r="186" spans="1:16">
      <c r="A186" s="2">
        <v>185</v>
      </c>
      <c r="B186" s="8">
        <f t="shared" si="27"/>
        <v>81250</v>
      </c>
      <c r="C186" s="2">
        <f t="shared" si="23"/>
        <v>16250</v>
      </c>
      <c r="D186" s="2">
        <f t="shared" si="24"/>
        <v>812500</v>
      </c>
      <c r="E186" s="8">
        <f t="shared" si="28"/>
        <v>10750</v>
      </c>
      <c r="F186" s="2">
        <v>2640625000</v>
      </c>
      <c r="P186" s="2">
        <f t="shared" si="25"/>
        <v>406250</v>
      </c>
    </row>
    <row r="187" spans="1:16">
      <c r="A187" s="2">
        <v>186</v>
      </c>
      <c r="B187" s="8">
        <f t="shared" si="27"/>
        <v>82500</v>
      </c>
      <c r="C187" s="2">
        <f t="shared" si="23"/>
        <v>16500</v>
      </c>
      <c r="D187" s="2">
        <f t="shared" si="24"/>
        <v>825000</v>
      </c>
      <c r="E187" s="8">
        <f t="shared" si="28"/>
        <v>10900</v>
      </c>
      <c r="F187" s="2">
        <v>2722500000</v>
      </c>
      <c r="P187" s="2">
        <f t="shared" si="25"/>
        <v>412500</v>
      </c>
    </row>
    <row r="188" spans="1:16">
      <c r="A188" s="2">
        <v>187</v>
      </c>
      <c r="B188" s="8">
        <f t="shared" si="27"/>
        <v>83750</v>
      </c>
      <c r="C188" s="2">
        <f t="shared" si="23"/>
        <v>16750</v>
      </c>
      <c r="D188" s="2">
        <f t="shared" si="24"/>
        <v>837500</v>
      </c>
      <c r="E188" s="8">
        <f t="shared" si="28"/>
        <v>11050</v>
      </c>
      <c r="F188" s="2">
        <v>2805625000</v>
      </c>
      <c r="P188" s="2">
        <f t="shared" si="25"/>
        <v>418750</v>
      </c>
    </row>
    <row r="189" spans="1:16">
      <c r="A189" s="2">
        <v>188</v>
      </c>
      <c r="B189" s="8">
        <f t="shared" si="27"/>
        <v>85000</v>
      </c>
      <c r="C189" s="2">
        <f t="shared" si="23"/>
        <v>17000</v>
      </c>
      <c r="D189" s="2">
        <f t="shared" si="24"/>
        <v>850000</v>
      </c>
      <c r="E189" s="8">
        <f t="shared" si="28"/>
        <v>11200</v>
      </c>
      <c r="F189" s="2">
        <v>2890000000</v>
      </c>
      <c r="P189" s="2">
        <f t="shared" si="25"/>
        <v>425000</v>
      </c>
    </row>
    <row r="190" spans="1:16">
      <c r="A190" s="2">
        <v>189</v>
      </c>
      <c r="B190" s="8">
        <f t="shared" si="27"/>
        <v>86250</v>
      </c>
      <c r="C190" s="2">
        <f t="shared" si="23"/>
        <v>17250</v>
      </c>
      <c r="D190" s="2">
        <f t="shared" si="24"/>
        <v>862500</v>
      </c>
      <c r="E190" s="8">
        <f t="shared" si="28"/>
        <v>11350</v>
      </c>
      <c r="F190" s="2">
        <v>2975625000</v>
      </c>
      <c r="P190" s="2">
        <f t="shared" si="25"/>
        <v>431250</v>
      </c>
    </row>
    <row r="191" spans="1:19">
      <c r="A191" s="2">
        <v>190</v>
      </c>
      <c r="B191" s="8">
        <f t="shared" si="27"/>
        <v>87500</v>
      </c>
      <c r="C191" s="2">
        <f t="shared" si="23"/>
        <v>17500</v>
      </c>
      <c r="D191" s="2">
        <f t="shared" si="24"/>
        <v>875000</v>
      </c>
      <c r="E191" s="8">
        <f t="shared" si="28"/>
        <v>11500</v>
      </c>
      <c r="F191" s="2">
        <v>3062500000</v>
      </c>
      <c r="G191" s="2">
        <f>E191*3</f>
        <v>34500</v>
      </c>
      <c r="H191" s="2">
        <f>E191*2</f>
        <v>23000</v>
      </c>
      <c r="I191" s="2">
        <f>(G191-H191)*100</f>
        <v>1150000</v>
      </c>
      <c r="J191" s="2">
        <f>E191*1.5</f>
        <v>17250</v>
      </c>
      <c r="K191" s="2">
        <f>E191</f>
        <v>11500</v>
      </c>
      <c r="M191" s="2">
        <f>B191+E191*5+G191+J191*4</f>
        <v>248500</v>
      </c>
      <c r="N191" s="2">
        <f>C191+E191*5+H191+K191*4</f>
        <v>144000</v>
      </c>
      <c r="O191" s="2">
        <f>D191+E191*100+I191+L191*4</f>
        <v>3175000</v>
      </c>
      <c r="P191" s="2">
        <f t="shared" si="25"/>
        <v>437500</v>
      </c>
      <c r="Q191" s="2">
        <f>CEILING(A191/50,1)*B191*10</f>
        <v>3500000</v>
      </c>
      <c r="R191" s="2">
        <f>CEILING(A191/25,1)*B191*20</f>
        <v>14000000</v>
      </c>
      <c r="S191" s="2">
        <f>CEILING(A191/10,1)*B191*50</f>
        <v>83125000</v>
      </c>
    </row>
    <row r="192" spans="1:16">
      <c r="A192" s="2">
        <v>191</v>
      </c>
      <c r="B192" s="8">
        <f t="shared" si="27"/>
        <v>88750</v>
      </c>
      <c r="C192" s="2">
        <f t="shared" si="23"/>
        <v>17750</v>
      </c>
      <c r="D192" s="2">
        <f t="shared" si="24"/>
        <v>887500</v>
      </c>
      <c r="E192" s="8">
        <f t="shared" si="28"/>
        <v>11650</v>
      </c>
      <c r="F192" s="2">
        <v>3150625000</v>
      </c>
      <c r="P192" s="2">
        <f t="shared" si="25"/>
        <v>443750</v>
      </c>
    </row>
    <row r="193" spans="1:16">
      <c r="A193" s="2">
        <v>192</v>
      </c>
      <c r="B193" s="8">
        <f t="shared" si="27"/>
        <v>90000</v>
      </c>
      <c r="C193" s="2">
        <f t="shared" si="23"/>
        <v>18000</v>
      </c>
      <c r="D193" s="2">
        <f t="shared" si="24"/>
        <v>900000</v>
      </c>
      <c r="E193" s="8">
        <f t="shared" si="28"/>
        <v>11800</v>
      </c>
      <c r="F193" s="2">
        <v>3240000000</v>
      </c>
      <c r="P193" s="2">
        <f t="shared" si="25"/>
        <v>450000</v>
      </c>
    </row>
    <row r="194" spans="1:16">
      <c r="A194" s="2">
        <v>193</v>
      </c>
      <c r="B194" s="8">
        <f t="shared" si="27"/>
        <v>91250</v>
      </c>
      <c r="C194" s="2">
        <f t="shared" ref="C194:C257" si="29">B194/5</f>
        <v>18250</v>
      </c>
      <c r="D194" s="2">
        <f t="shared" ref="D194:D257" si="30">B194*10</f>
        <v>912500</v>
      </c>
      <c r="E194" s="8">
        <f t="shared" si="28"/>
        <v>11950</v>
      </c>
      <c r="F194" s="2">
        <v>3330625000</v>
      </c>
      <c r="P194" s="2">
        <f t="shared" ref="P194:P257" si="31">B194*5</f>
        <v>456250</v>
      </c>
    </row>
    <row r="195" spans="1:16">
      <c r="A195" s="2">
        <v>194</v>
      </c>
      <c r="B195" s="8">
        <f t="shared" si="27"/>
        <v>92500</v>
      </c>
      <c r="C195" s="2">
        <f t="shared" si="29"/>
        <v>18500</v>
      </c>
      <c r="D195" s="2">
        <f t="shared" si="30"/>
        <v>925000</v>
      </c>
      <c r="E195" s="8">
        <f t="shared" si="28"/>
        <v>12100</v>
      </c>
      <c r="F195" s="2">
        <v>3422500000</v>
      </c>
      <c r="P195" s="2">
        <f t="shared" si="31"/>
        <v>462500</v>
      </c>
    </row>
    <row r="196" spans="1:16">
      <c r="A196" s="2">
        <v>195</v>
      </c>
      <c r="B196" s="8">
        <f t="shared" si="27"/>
        <v>93750</v>
      </c>
      <c r="C196" s="2">
        <f t="shared" si="29"/>
        <v>18750</v>
      </c>
      <c r="D196" s="2">
        <f t="shared" si="30"/>
        <v>937500</v>
      </c>
      <c r="E196" s="8">
        <f t="shared" si="28"/>
        <v>12250</v>
      </c>
      <c r="F196" s="2">
        <v>3515625000</v>
      </c>
      <c r="P196" s="2">
        <f t="shared" si="31"/>
        <v>468750</v>
      </c>
    </row>
    <row r="197" spans="1:16">
      <c r="A197" s="2">
        <v>196</v>
      </c>
      <c r="B197" s="8">
        <f t="shared" si="27"/>
        <v>95000</v>
      </c>
      <c r="C197" s="2">
        <f t="shared" si="29"/>
        <v>19000</v>
      </c>
      <c r="D197" s="2">
        <f t="shared" si="30"/>
        <v>950000</v>
      </c>
      <c r="E197" s="8">
        <f t="shared" si="28"/>
        <v>12400</v>
      </c>
      <c r="F197" s="2">
        <v>3610000000</v>
      </c>
      <c r="P197" s="2">
        <f t="shared" si="31"/>
        <v>475000</v>
      </c>
    </row>
    <row r="198" spans="1:16">
      <c r="A198" s="2">
        <v>197</v>
      </c>
      <c r="B198" s="8">
        <f t="shared" si="27"/>
        <v>96250</v>
      </c>
      <c r="C198" s="2">
        <f t="shared" si="29"/>
        <v>19250</v>
      </c>
      <c r="D198" s="2">
        <f t="shared" si="30"/>
        <v>962500</v>
      </c>
      <c r="E198" s="8">
        <f t="shared" si="28"/>
        <v>12550</v>
      </c>
      <c r="F198" s="2">
        <v>3705625000</v>
      </c>
      <c r="P198" s="2">
        <f t="shared" si="31"/>
        <v>481250</v>
      </c>
    </row>
    <row r="199" spans="1:16">
      <c r="A199" s="2">
        <v>198</v>
      </c>
      <c r="B199" s="8">
        <f t="shared" si="27"/>
        <v>97500</v>
      </c>
      <c r="C199" s="2">
        <f t="shared" si="29"/>
        <v>19500</v>
      </c>
      <c r="D199" s="2">
        <f t="shared" si="30"/>
        <v>975000</v>
      </c>
      <c r="E199" s="8">
        <f t="shared" si="28"/>
        <v>12700</v>
      </c>
      <c r="F199" s="2">
        <v>3802500000</v>
      </c>
      <c r="P199" s="2">
        <f t="shared" si="31"/>
        <v>487500</v>
      </c>
    </row>
    <row r="200" spans="1:16">
      <c r="A200" s="2">
        <v>199</v>
      </c>
      <c r="B200" s="8">
        <f t="shared" si="27"/>
        <v>98750</v>
      </c>
      <c r="C200" s="2">
        <f t="shared" si="29"/>
        <v>19750</v>
      </c>
      <c r="D200" s="2">
        <f t="shared" si="30"/>
        <v>987500</v>
      </c>
      <c r="E200" s="8">
        <f t="shared" si="28"/>
        <v>12850</v>
      </c>
      <c r="F200" s="2">
        <v>3900625000</v>
      </c>
      <c r="P200" s="2">
        <f t="shared" si="31"/>
        <v>493750</v>
      </c>
    </row>
    <row r="201" s="6" customFormat="1" spans="1:19">
      <c r="A201" s="6">
        <v>200</v>
      </c>
      <c r="B201" s="9">
        <f t="shared" si="27"/>
        <v>100000</v>
      </c>
      <c r="C201" s="2">
        <f t="shared" si="29"/>
        <v>20000</v>
      </c>
      <c r="D201" s="2">
        <f t="shared" si="30"/>
        <v>1000000</v>
      </c>
      <c r="E201" s="8">
        <f t="shared" si="28"/>
        <v>13000</v>
      </c>
      <c r="F201" s="2">
        <v>4000000000</v>
      </c>
      <c r="G201" s="2">
        <f>E201*3</f>
        <v>39000</v>
      </c>
      <c r="H201" s="2">
        <f>E201*2</f>
        <v>26000</v>
      </c>
      <c r="I201" s="2">
        <f>(G201-H201)*100</f>
        <v>1300000</v>
      </c>
      <c r="J201" s="2">
        <f>E201*1.5</f>
        <v>19500</v>
      </c>
      <c r="K201" s="2">
        <f>E201</f>
        <v>13000</v>
      </c>
      <c r="L201" s="2"/>
      <c r="M201" s="2">
        <f>B201+E201*5+G201+J201*4</f>
        <v>282000</v>
      </c>
      <c r="N201" s="2">
        <f>C201+E201*5+H201+K201*4</f>
        <v>163000</v>
      </c>
      <c r="O201" s="2">
        <f>D201+E201*100+I201+L201*4</f>
        <v>3600000</v>
      </c>
      <c r="P201" s="2">
        <f t="shared" si="31"/>
        <v>500000</v>
      </c>
      <c r="Q201" s="2">
        <f>CEILING(A201/50,1)*B201*10</f>
        <v>4000000</v>
      </c>
      <c r="R201" s="2">
        <f>CEILING(A201/25,1)*B201*20</f>
        <v>16000000</v>
      </c>
      <c r="S201" s="2">
        <f>CEILING(A201/10,1)*B201*50</f>
        <v>100000000</v>
      </c>
    </row>
    <row r="202" spans="1:16">
      <c r="A202" s="2">
        <v>201</v>
      </c>
      <c r="B202" s="8">
        <f t="shared" ref="B202:B252" si="32">B201+4000</f>
        <v>104000</v>
      </c>
      <c r="C202" s="2">
        <f t="shared" si="29"/>
        <v>20800</v>
      </c>
      <c r="D202" s="2">
        <f t="shared" si="30"/>
        <v>1040000</v>
      </c>
      <c r="E202" s="8">
        <f t="shared" ref="E202:E251" si="33">E201+300</f>
        <v>13300</v>
      </c>
      <c r="F202" s="2">
        <v>4326400000</v>
      </c>
      <c r="P202" s="2">
        <f t="shared" si="31"/>
        <v>520000</v>
      </c>
    </row>
    <row r="203" spans="1:16">
      <c r="A203" s="2">
        <v>202</v>
      </c>
      <c r="B203" s="8">
        <f t="shared" si="32"/>
        <v>108000</v>
      </c>
      <c r="C203" s="2">
        <f t="shared" si="29"/>
        <v>21600</v>
      </c>
      <c r="D203" s="2">
        <f t="shared" si="30"/>
        <v>1080000</v>
      </c>
      <c r="E203" s="8">
        <f t="shared" si="33"/>
        <v>13600</v>
      </c>
      <c r="F203" s="2">
        <v>4665600000</v>
      </c>
      <c r="P203" s="2">
        <f t="shared" si="31"/>
        <v>540000</v>
      </c>
    </row>
    <row r="204" spans="1:16">
      <c r="A204" s="2">
        <v>203</v>
      </c>
      <c r="B204" s="8">
        <f t="shared" si="32"/>
        <v>112000</v>
      </c>
      <c r="C204" s="2">
        <f t="shared" si="29"/>
        <v>22400</v>
      </c>
      <c r="D204" s="2">
        <f t="shared" si="30"/>
        <v>1120000</v>
      </c>
      <c r="E204" s="8">
        <f t="shared" si="33"/>
        <v>13900</v>
      </c>
      <c r="F204" s="2">
        <v>5017600000</v>
      </c>
      <c r="P204" s="2">
        <f t="shared" si="31"/>
        <v>560000</v>
      </c>
    </row>
    <row r="205" spans="1:16">
      <c r="A205" s="2">
        <v>204</v>
      </c>
      <c r="B205" s="8">
        <f t="shared" si="32"/>
        <v>116000</v>
      </c>
      <c r="C205" s="2">
        <f t="shared" si="29"/>
        <v>23200</v>
      </c>
      <c r="D205" s="2">
        <f t="shared" si="30"/>
        <v>1160000</v>
      </c>
      <c r="E205" s="8">
        <f t="shared" si="33"/>
        <v>14200</v>
      </c>
      <c r="F205" s="2">
        <v>5382400000</v>
      </c>
      <c r="P205" s="2">
        <f t="shared" si="31"/>
        <v>580000</v>
      </c>
    </row>
    <row r="206" spans="1:16">
      <c r="A206" s="2">
        <v>205</v>
      </c>
      <c r="B206" s="8">
        <f t="shared" si="32"/>
        <v>120000</v>
      </c>
      <c r="C206" s="2">
        <f t="shared" si="29"/>
        <v>24000</v>
      </c>
      <c r="D206" s="2">
        <f t="shared" si="30"/>
        <v>1200000</v>
      </c>
      <c r="E206" s="8">
        <f t="shared" si="33"/>
        <v>14500</v>
      </c>
      <c r="F206" s="2">
        <v>5760000000</v>
      </c>
      <c r="P206" s="2">
        <f t="shared" si="31"/>
        <v>600000</v>
      </c>
    </row>
    <row r="207" spans="1:16">
      <c r="A207" s="2">
        <v>206</v>
      </c>
      <c r="B207" s="8">
        <f t="shared" si="32"/>
        <v>124000</v>
      </c>
      <c r="C207" s="2">
        <f t="shared" si="29"/>
        <v>24800</v>
      </c>
      <c r="D207" s="2">
        <f t="shared" si="30"/>
        <v>1240000</v>
      </c>
      <c r="E207" s="8">
        <f t="shared" si="33"/>
        <v>14800</v>
      </c>
      <c r="F207" s="2">
        <v>6150400000</v>
      </c>
      <c r="P207" s="2">
        <f t="shared" si="31"/>
        <v>620000</v>
      </c>
    </row>
    <row r="208" spans="1:16">
      <c r="A208" s="2">
        <v>207</v>
      </c>
      <c r="B208" s="8">
        <f t="shared" si="32"/>
        <v>128000</v>
      </c>
      <c r="C208" s="2">
        <f t="shared" si="29"/>
        <v>25600</v>
      </c>
      <c r="D208" s="2">
        <f t="shared" si="30"/>
        <v>1280000</v>
      </c>
      <c r="E208" s="8">
        <f t="shared" si="33"/>
        <v>15100</v>
      </c>
      <c r="F208" s="2">
        <v>6553600000</v>
      </c>
      <c r="P208" s="2">
        <f t="shared" si="31"/>
        <v>640000</v>
      </c>
    </row>
    <row r="209" spans="1:16">
      <c r="A209" s="2">
        <v>208</v>
      </c>
      <c r="B209" s="8">
        <f t="shared" si="32"/>
        <v>132000</v>
      </c>
      <c r="C209" s="2">
        <f t="shared" si="29"/>
        <v>26400</v>
      </c>
      <c r="D209" s="2">
        <f t="shared" si="30"/>
        <v>1320000</v>
      </c>
      <c r="E209" s="8">
        <f t="shared" si="33"/>
        <v>15400</v>
      </c>
      <c r="F209" s="2">
        <v>6969600000</v>
      </c>
      <c r="P209" s="2">
        <f t="shared" si="31"/>
        <v>660000</v>
      </c>
    </row>
    <row r="210" spans="1:16">
      <c r="A210" s="2">
        <v>209</v>
      </c>
      <c r="B210" s="8">
        <f t="shared" si="32"/>
        <v>136000</v>
      </c>
      <c r="C210" s="2">
        <f t="shared" si="29"/>
        <v>27200</v>
      </c>
      <c r="D210" s="2">
        <f t="shared" si="30"/>
        <v>1360000</v>
      </c>
      <c r="E210" s="8">
        <f t="shared" si="33"/>
        <v>15700</v>
      </c>
      <c r="F210" s="2">
        <v>7398400000</v>
      </c>
      <c r="P210" s="2">
        <f t="shared" si="31"/>
        <v>680000</v>
      </c>
    </row>
    <row r="211" spans="1:19">
      <c r="A211" s="2">
        <v>210</v>
      </c>
      <c r="B211" s="8">
        <f t="shared" si="32"/>
        <v>140000</v>
      </c>
      <c r="C211" s="2">
        <f t="shared" si="29"/>
        <v>28000</v>
      </c>
      <c r="D211" s="2">
        <f t="shared" si="30"/>
        <v>1400000</v>
      </c>
      <c r="E211" s="8">
        <f t="shared" si="33"/>
        <v>16000</v>
      </c>
      <c r="F211" s="2">
        <v>7840000000</v>
      </c>
      <c r="G211" s="2">
        <f>E211*3</f>
        <v>48000</v>
      </c>
      <c r="H211" s="2">
        <f>E211*2</f>
        <v>32000</v>
      </c>
      <c r="I211" s="2">
        <f>(G211-H211)*100</f>
        <v>1600000</v>
      </c>
      <c r="J211" s="2">
        <f>E211*1.5</f>
        <v>24000</v>
      </c>
      <c r="K211" s="2">
        <f>E211</f>
        <v>16000</v>
      </c>
      <c r="M211" s="2">
        <f>B211+E211*5+G211+J211*4</f>
        <v>364000</v>
      </c>
      <c r="N211" s="2">
        <f>C211+E211*5+H211+K211*4</f>
        <v>204000</v>
      </c>
      <c r="O211" s="2">
        <f>D211+E211*100+I211+L211*4</f>
        <v>4600000</v>
      </c>
      <c r="P211" s="2">
        <f t="shared" si="31"/>
        <v>700000</v>
      </c>
      <c r="Q211" s="2">
        <f>CEILING(A211/50,1)*B211*10</f>
        <v>7000000</v>
      </c>
      <c r="R211" s="2">
        <f>CEILING(A211/25,1)*B211*20</f>
        <v>25200000</v>
      </c>
      <c r="S211" s="2">
        <f>CEILING(A211/10,1)*B211*50</f>
        <v>147000000</v>
      </c>
    </row>
    <row r="212" spans="1:16">
      <c r="A212" s="2">
        <v>211</v>
      </c>
      <c r="B212" s="8">
        <f t="shared" si="32"/>
        <v>144000</v>
      </c>
      <c r="C212" s="2">
        <f t="shared" si="29"/>
        <v>28800</v>
      </c>
      <c r="D212" s="2">
        <f t="shared" si="30"/>
        <v>1440000</v>
      </c>
      <c r="E212" s="8">
        <f t="shared" si="33"/>
        <v>16300</v>
      </c>
      <c r="F212" s="2">
        <v>8294400000</v>
      </c>
      <c r="P212" s="2">
        <f t="shared" si="31"/>
        <v>720000</v>
      </c>
    </row>
    <row r="213" spans="1:16">
      <c r="A213" s="2">
        <v>212</v>
      </c>
      <c r="B213" s="8">
        <f t="shared" si="32"/>
        <v>148000</v>
      </c>
      <c r="C213" s="2">
        <f t="shared" si="29"/>
        <v>29600</v>
      </c>
      <c r="D213" s="2">
        <f t="shared" si="30"/>
        <v>1480000</v>
      </c>
      <c r="E213" s="8">
        <f t="shared" si="33"/>
        <v>16600</v>
      </c>
      <c r="F213" s="2">
        <v>8761600000</v>
      </c>
      <c r="P213" s="2">
        <f t="shared" si="31"/>
        <v>740000</v>
      </c>
    </row>
    <row r="214" spans="1:16">
      <c r="A214" s="2">
        <v>213</v>
      </c>
      <c r="B214" s="8">
        <f t="shared" si="32"/>
        <v>152000</v>
      </c>
      <c r="C214" s="2">
        <f t="shared" si="29"/>
        <v>30400</v>
      </c>
      <c r="D214" s="2">
        <f t="shared" si="30"/>
        <v>1520000</v>
      </c>
      <c r="E214" s="8">
        <f t="shared" si="33"/>
        <v>16900</v>
      </c>
      <c r="F214" s="2">
        <v>9241600000</v>
      </c>
      <c r="P214" s="2">
        <f t="shared" si="31"/>
        <v>760000</v>
      </c>
    </row>
    <row r="215" spans="1:16">
      <c r="A215" s="2">
        <v>214</v>
      </c>
      <c r="B215" s="8">
        <f t="shared" si="32"/>
        <v>156000</v>
      </c>
      <c r="C215" s="2">
        <f t="shared" si="29"/>
        <v>31200</v>
      </c>
      <c r="D215" s="2">
        <f t="shared" si="30"/>
        <v>1560000</v>
      </c>
      <c r="E215" s="8">
        <f t="shared" si="33"/>
        <v>17200</v>
      </c>
      <c r="F215" s="2">
        <v>9734400000</v>
      </c>
      <c r="P215" s="2">
        <f t="shared" si="31"/>
        <v>780000</v>
      </c>
    </row>
    <row r="216" spans="1:16">
      <c r="A216" s="2">
        <v>215</v>
      </c>
      <c r="B216" s="8">
        <f t="shared" si="32"/>
        <v>160000</v>
      </c>
      <c r="C216" s="2">
        <f t="shared" si="29"/>
        <v>32000</v>
      </c>
      <c r="D216" s="2">
        <f t="shared" si="30"/>
        <v>1600000</v>
      </c>
      <c r="E216" s="8">
        <f t="shared" si="33"/>
        <v>17500</v>
      </c>
      <c r="F216" s="2">
        <v>10240000000</v>
      </c>
      <c r="P216" s="2">
        <f t="shared" si="31"/>
        <v>800000</v>
      </c>
    </row>
    <row r="217" spans="1:16">
      <c r="A217" s="2">
        <v>216</v>
      </c>
      <c r="B217" s="8">
        <f t="shared" si="32"/>
        <v>164000</v>
      </c>
      <c r="C217" s="2">
        <f t="shared" si="29"/>
        <v>32800</v>
      </c>
      <c r="D217" s="2">
        <f t="shared" si="30"/>
        <v>1640000</v>
      </c>
      <c r="E217" s="8">
        <f t="shared" si="33"/>
        <v>17800</v>
      </c>
      <c r="F217" s="2">
        <v>10758400000</v>
      </c>
      <c r="P217" s="2">
        <f t="shared" si="31"/>
        <v>820000</v>
      </c>
    </row>
    <row r="218" spans="1:16">
      <c r="A218" s="2">
        <v>217</v>
      </c>
      <c r="B218" s="8">
        <f t="shared" si="32"/>
        <v>168000</v>
      </c>
      <c r="C218" s="2">
        <f t="shared" si="29"/>
        <v>33600</v>
      </c>
      <c r="D218" s="2">
        <f t="shared" si="30"/>
        <v>1680000</v>
      </c>
      <c r="E218" s="8">
        <f t="shared" si="33"/>
        <v>18100</v>
      </c>
      <c r="F218" s="2">
        <v>11289600000</v>
      </c>
      <c r="P218" s="2">
        <f t="shared" si="31"/>
        <v>840000</v>
      </c>
    </row>
    <row r="219" spans="1:16">
      <c r="A219" s="2">
        <v>218</v>
      </c>
      <c r="B219" s="8">
        <f t="shared" si="32"/>
        <v>172000</v>
      </c>
      <c r="C219" s="2">
        <f t="shared" si="29"/>
        <v>34400</v>
      </c>
      <c r="D219" s="2">
        <f t="shared" si="30"/>
        <v>1720000</v>
      </c>
      <c r="E219" s="8">
        <f t="shared" si="33"/>
        <v>18400</v>
      </c>
      <c r="F219" s="2">
        <v>11833600000</v>
      </c>
      <c r="P219" s="2">
        <f t="shared" si="31"/>
        <v>860000</v>
      </c>
    </row>
    <row r="220" spans="1:16">
      <c r="A220" s="2">
        <v>219</v>
      </c>
      <c r="B220" s="8">
        <f t="shared" si="32"/>
        <v>176000</v>
      </c>
      <c r="C220" s="2">
        <f t="shared" si="29"/>
        <v>35200</v>
      </c>
      <c r="D220" s="2">
        <f t="shared" si="30"/>
        <v>1760000</v>
      </c>
      <c r="E220" s="8">
        <f t="shared" si="33"/>
        <v>18700</v>
      </c>
      <c r="F220" s="2">
        <v>12390400000</v>
      </c>
      <c r="P220" s="2">
        <f t="shared" si="31"/>
        <v>880000</v>
      </c>
    </row>
    <row r="221" spans="1:19">
      <c r="A221" s="2">
        <v>220</v>
      </c>
      <c r="B221" s="8">
        <f t="shared" si="32"/>
        <v>180000</v>
      </c>
      <c r="C221" s="2">
        <f t="shared" si="29"/>
        <v>36000</v>
      </c>
      <c r="D221" s="2">
        <f t="shared" si="30"/>
        <v>1800000</v>
      </c>
      <c r="E221" s="8">
        <f t="shared" si="33"/>
        <v>19000</v>
      </c>
      <c r="F221" s="2">
        <v>12960000000</v>
      </c>
      <c r="G221" s="2">
        <f>E221*3</f>
        <v>57000</v>
      </c>
      <c r="H221" s="2">
        <f>E221*2</f>
        <v>38000</v>
      </c>
      <c r="I221" s="2">
        <f>(G221-H221)*100</f>
        <v>1900000</v>
      </c>
      <c r="J221" s="2">
        <f>E221*1.5</f>
        <v>28500</v>
      </c>
      <c r="K221" s="2">
        <f>E221</f>
        <v>19000</v>
      </c>
      <c r="M221" s="2">
        <f>B221+E221*5+G221+J221*4</f>
        <v>446000</v>
      </c>
      <c r="N221" s="2">
        <f>C221+E221*5+H221+K221*4</f>
        <v>245000</v>
      </c>
      <c r="O221" s="2">
        <f>D221+E221*100+I221+L221*4</f>
        <v>5600000</v>
      </c>
      <c r="P221" s="2">
        <f t="shared" si="31"/>
        <v>900000</v>
      </c>
      <c r="Q221" s="2">
        <f>CEILING(A221/50,1)*B221*10</f>
        <v>9000000</v>
      </c>
      <c r="R221" s="2">
        <f>CEILING(A221/25,1)*B221*20</f>
        <v>32400000</v>
      </c>
      <c r="S221" s="2">
        <f>CEILING(A221/10,1)*B221*50</f>
        <v>198000000</v>
      </c>
    </row>
    <row r="222" spans="1:16">
      <c r="A222" s="2">
        <v>221</v>
      </c>
      <c r="B222" s="8">
        <f t="shared" si="32"/>
        <v>184000</v>
      </c>
      <c r="C222" s="2">
        <f t="shared" si="29"/>
        <v>36800</v>
      </c>
      <c r="D222" s="2">
        <f t="shared" si="30"/>
        <v>1840000</v>
      </c>
      <c r="E222" s="8">
        <f t="shared" si="33"/>
        <v>19300</v>
      </c>
      <c r="F222" s="2">
        <v>13542400000</v>
      </c>
      <c r="P222" s="2">
        <f t="shared" si="31"/>
        <v>920000</v>
      </c>
    </row>
    <row r="223" spans="1:16">
      <c r="A223" s="2">
        <v>222</v>
      </c>
      <c r="B223" s="8">
        <f t="shared" si="32"/>
        <v>188000</v>
      </c>
      <c r="C223" s="2">
        <f t="shared" si="29"/>
        <v>37600</v>
      </c>
      <c r="D223" s="2">
        <f t="shared" si="30"/>
        <v>1880000</v>
      </c>
      <c r="E223" s="8">
        <f t="shared" si="33"/>
        <v>19600</v>
      </c>
      <c r="F223" s="2">
        <v>14137600000</v>
      </c>
      <c r="P223" s="2">
        <f t="shared" si="31"/>
        <v>940000</v>
      </c>
    </row>
    <row r="224" spans="1:16">
      <c r="A224" s="2">
        <v>223</v>
      </c>
      <c r="B224" s="8">
        <f t="shared" si="32"/>
        <v>192000</v>
      </c>
      <c r="C224" s="2">
        <f t="shared" si="29"/>
        <v>38400</v>
      </c>
      <c r="D224" s="2">
        <f t="shared" si="30"/>
        <v>1920000</v>
      </c>
      <c r="E224" s="8">
        <f t="shared" si="33"/>
        <v>19900</v>
      </c>
      <c r="F224" s="2">
        <v>14745600000</v>
      </c>
      <c r="P224" s="2">
        <f t="shared" si="31"/>
        <v>960000</v>
      </c>
    </row>
    <row r="225" spans="1:16">
      <c r="A225" s="2">
        <v>224</v>
      </c>
      <c r="B225" s="8">
        <f t="shared" si="32"/>
        <v>196000</v>
      </c>
      <c r="C225" s="2">
        <f t="shared" si="29"/>
        <v>39200</v>
      </c>
      <c r="D225" s="2">
        <f t="shared" si="30"/>
        <v>1960000</v>
      </c>
      <c r="E225" s="8">
        <f t="shared" si="33"/>
        <v>20200</v>
      </c>
      <c r="F225" s="2">
        <v>15366400000</v>
      </c>
      <c r="P225" s="2">
        <f t="shared" si="31"/>
        <v>980000</v>
      </c>
    </row>
    <row r="226" spans="1:16">
      <c r="A226" s="2">
        <v>225</v>
      </c>
      <c r="B226" s="8">
        <f t="shared" si="32"/>
        <v>200000</v>
      </c>
      <c r="C226" s="2">
        <f t="shared" si="29"/>
        <v>40000</v>
      </c>
      <c r="D226" s="2">
        <f t="shared" si="30"/>
        <v>2000000</v>
      </c>
      <c r="E226" s="8">
        <f t="shared" si="33"/>
        <v>20500</v>
      </c>
      <c r="F226" s="2">
        <v>16000000000</v>
      </c>
      <c r="P226" s="2">
        <f t="shared" si="31"/>
        <v>1000000</v>
      </c>
    </row>
    <row r="227" spans="1:16">
      <c r="A227" s="2">
        <v>226</v>
      </c>
      <c r="B227" s="8">
        <f t="shared" si="32"/>
        <v>204000</v>
      </c>
      <c r="C227" s="2">
        <f t="shared" si="29"/>
        <v>40800</v>
      </c>
      <c r="D227" s="2">
        <f t="shared" si="30"/>
        <v>2040000</v>
      </c>
      <c r="E227" s="8">
        <f t="shared" si="33"/>
        <v>20800</v>
      </c>
      <c r="F227" s="2">
        <v>16646400000</v>
      </c>
      <c r="P227" s="2">
        <f t="shared" si="31"/>
        <v>1020000</v>
      </c>
    </row>
    <row r="228" spans="1:16">
      <c r="A228" s="2">
        <v>227</v>
      </c>
      <c r="B228" s="8">
        <f t="shared" si="32"/>
        <v>208000</v>
      </c>
      <c r="C228" s="2">
        <f t="shared" si="29"/>
        <v>41600</v>
      </c>
      <c r="D228" s="2">
        <f t="shared" si="30"/>
        <v>2080000</v>
      </c>
      <c r="E228" s="8">
        <f t="shared" si="33"/>
        <v>21100</v>
      </c>
      <c r="F228" s="2">
        <v>17305600000</v>
      </c>
      <c r="P228" s="2">
        <f t="shared" si="31"/>
        <v>1040000</v>
      </c>
    </row>
    <row r="229" spans="1:16">
      <c r="A229" s="2">
        <v>228</v>
      </c>
      <c r="B229" s="8">
        <f t="shared" si="32"/>
        <v>212000</v>
      </c>
      <c r="C229" s="2">
        <f t="shared" si="29"/>
        <v>42400</v>
      </c>
      <c r="D229" s="2">
        <f t="shared" si="30"/>
        <v>2120000</v>
      </c>
      <c r="E229" s="8">
        <f t="shared" si="33"/>
        <v>21400</v>
      </c>
      <c r="F229" s="2">
        <v>17977600000</v>
      </c>
      <c r="P229" s="2">
        <f t="shared" si="31"/>
        <v>1060000</v>
      </c>
    </row>
    <row r="230" spans="1:16">
      <c r="A230" s="2">
        <v>229</v>
      </c>
      <c r="B230" s="8">
        <f t="shared" si="32"/>
        <v>216000</v>
      </c>
      <c r="C230" s="2">
        <f t="shared" si="29"/>
        <v>43200</v>
      </c>
      <c r="D230" s="2">
        <f t="shared" si="30"/>
        <v>2160000</v>
      </c>
      <c r="E230" s="8">
        <f t="shared" si="33"/>
        <v>21700</v>
      </c>
      <c r="F230" s="2">
        <v>18662400000</v>
      </c>
      <c r="P230" s="2">
        <f t="shared" si="31"/>
        <v>1080000</v>
      </c>
    </row>
    <row r="231" spans="1:19">
      <c r="A231" s="2">
        <v>230</v>
      </c>
      <c r="B231" s="8">
        <f t="shared" si="32"/>
        <v>220000</v>
      </c>
      <c r="C231" s="2">
        <f t="shared" si="29"/>
        <v>44000</v>
      </c>
      <c r="D231" s="2">
        <f t="shared" si="30"/>
        <v>2200000</v>
      </c>
      <c r="E231" s="8">
        <f t="shared" si="33"/>
        <v>22000</v>
      </c>
      <c r="F231" s="2">
        <v>19360000000</v>
      </c>
      <c r="G231" s="2">
        <f>E231*3</f>
        <v>66000</v>
      </c>
      <c r="H231" s="2">
        <f>E231*2</f>
        <v>44000</v>
      </c>
      <c r="I231" s="2">
        <f>(G231-H231)*100</f>
        <v>2200000</v>
      </c>
      <c r="J231" s="2">
        <f>E231*1.5</f>
        <v>33000</v>
      </c>
      <c r="K231" s="2">
        <f>E231</f>
        <v>22000</v>
      </c>
      <c r="M231" s="2">
        <f>B231+E231*5+G231+J231*4</f>
        <v>528000</v>
      </c>
      <c r="N231" s="2">
        <f>C231+E231*5+H231+K231*4</f>
        <v>286000</v>
      </c>
      <c r="O231" s="2">
        <f>D231+E231*100+I231+L231*4</f>
        <v>6600000</v>
      </c>
      <c r="P231" s="2">
        <f t="shared" si="31"/>
        <v>1100000</v>
      </c>
      <c r="Q231" s="2">
        <f>CEILING(A231/50,1)*B231*10</f>
        <v>11000000</v>
      </c>
      <c r="R231" s="2">
        <f>CEILING(A231/25,1)*B231*20</f>
        <v>44000000</v>
      </c>
      <c r="S231" s="2">
        <f>CEILING(A231/10,1)*B231*50</f>
        <v>253000000</v>
      </c>
    </row>
    <row r="232" spans="1:16">
      <c r="A232" s="2">
        <v>231</v>
      </c>
      <c r="B232" s="8">
        <f t="shared" si="32"/>
        <v>224000</v>
      </c>
      <c r="C232" s="2">
        <f t="shared" si="29"/>
        <v>44800</v>
      </c>
      <c r="D232" s="2">
        <f t="shared" si="30"/>
        <v>2240000</v>
      </c>
      <c r="E232" s="8">
        <f t="shared" si="33"/>
        <v>22300</v>
      </c>
      <c r="F232" s="2">
        <v>20070400000</v>
      </c>
      <c r="P232" s="2">
        <f t="shared" si="31"/>
        <v>1120000</v>
      </c>
    </row>
    <row r="233" spans="1:16">
      <c r="A233" s="2">
        <v>232</v>
      </c>
      <c r="B233" s="8">
        <f t="shared" si="32"/>
        <v>228000</v>
      </c>
      <c r="C233" s="2">
        <f t="shared" si="29"/>
        <v>45600</v>
      </c>
      <c r="D233" s="2">
        <f t="shared" si="30"/>
        <v>2280000</v>
      </c>
      <c r="E233" s="8">
        <f t="shared" si="33"/>
        <v>22600</v>
      </c>
      <c r="F233" s="2">
        <v>20793600000</v>
      </c>
      <c r="P233" s="2">
        <f t="shared" si="31"/>
        <v>1140000</v>
      </c>
    </row>
    <row r="234" spans="1:16">
      <c r="A234" s="2">
        <v>233</v>
      </c>
      <c r="B234" s="8">
        <f t="shared" si="32"/>
        <v>232000</v>
      </c>
      <c r="C234" s="2">
        <f t="shared" si="29"/>
        <v>46400</v>
      </c>
      <c r="D234" s="2">
        <f t="shared" si="30"/>
        <v>2320000</v>
      </c>
      <c r="E234" s="8">
        <f t="shared" si="33"/>
        <v>22900</v>
      </c>
      <c r="F234" s="2">
        <v>21529600000</v>
      </c>
      <c r="P234" s="2">
        <f t="shared" si="31"/>
        <v>1160000</v>
      </c>
    </row>
    <row r="235" spans="1:16">
      <c r="A235" s="2">
        <v>234</v>
      </c>
      <c r="B235" s="8">
        <f t="shared" si="32"/>
        <v>236000</v>
      </c>
      <c r="C235" s="2">
        <f t="shared" si="29"/>
        <v>47200</v>
      </c>
      <c r="D235" s="2">
        <f t="shared" si="30"/>
        <v>2360000</v>
      </c>
      <c r="E235" s="8">
        <f t="shared" si="33"/>
        <v>23200</v>
      </c>
      <c r="F235" s="2">
        <v>22278400000</v>
      </c>
      <c r="P235" s="2">
        <f t="shared" si="31"/>
        <v>1180000</v>
      </c>
    </row>
    <row r="236" spans="1:16">
      <c r="A236" s="2">
        <v>235</v>
      </c>
      <c r="B236" s="8">
        <f t="shared" si="32"/>
        <v>240000</v>
      </c>
      <c r="C236" s="2">
        <f t="shared" si="29"/>
        <v>48000</v>
      </c>
      <c r="D236" s="2">
        <f t="shared" si="30"/>
        <v>2400000</v>
      </c>
      <c r="E236" s="8">
        <f t="shared" si="33"/>
        <v>23500</v>
      </c>
      <c r="F236" s="2">
        <v>23040000000</v>
      </c>
      <c r="P236" s="2">
        <f t="shared" si="31"/>
        <v>1200000</v>
      </c>
    </row>
    <row r="237" spans="1:16">
      <c r="A237" s="2">
        <v>236</v>
      </c>
      <c r="B237" s="8">
        <f t="shared" si="32"/>
        <v>244000</v>
      </c>
      <c r="C237" s="2">
        <f t="shared" si="29"/>
        <v>48800</v>
      </c>
      <c r="D237" s="2">
        <f t="shared" si="30"/>
        <v>2440000</v>
      </c>
      <c r="E237" s="8">
        <f t="shared" si="33"/>
        <v>23800</v>
      </c>
      <c r="F237" s="2">
        <v>23814400000</v>
      </c>
      <c r="P237" s="2">
        <f t="shared" si="31"/>
        <v>1220000</v>
      </c>
    </row>
    <row r="238" spans="1:16">
      <c r="A238" s="2">
        <v>237</v>
      </c>
      <c r="B238" s="8">
        <f t="shared" si="32"/>
        <v>248000</v>
      </c>
      <c r="C238" s="2">
        <f t="shared" si="29"/>
        <v>49600</v>
      </c>
      <c r="D238" s="2">
        <f t="shared" si="30"/>
        <v>2480000</v>
      </c>
      <c r="E238" s="8">
        <f t="shared" si="33"/>
        <v>24100</v>
      </c>
      <c r="F238" s="2">
        <v>24601600000</v>
      </c>
      <c r="P238" s="2">
        <f t="shared" si="31"/>
        <v>1240000</v>
      </c>
    </row>
    <row r="239" spans="1:16">
      <c r="A239" s="2">
        <v>238</v>
      </c>
      <c r="B239" s="8">
        <f t="shared" si="32"/>
        <v>252000</v>
      </c>
      <c r="C239" s="2">
        <f t="shared" si="29"/>
        <v>50400</v>
      </c>
      <c r="D239" s="2">
        <f t="shared" si="30"/>
        <v>2520000</v>
      </c>
      <c r="E239" s="8">
        <f t="shared" si="33"/>
        <v>24400</v>
      </c>
      <c r="F239" s="2">
        <v>25401600000</v>
      </c>
      <c r="P239" s="2">
        <f t="shared" si="31"/>
        <v>1260000</v>
      </c>
    </row>
    <row r="240" spans="1:16">
      <c r="A240" s="2">
        <v>239</v>
      </c>
      <c r="B240" s="8">
        <f t="shared" si="32"/>
        <v>256000</v>
      </c>
      <c r="C240" s="2">
        <f t="shared" si="29"/>
        <v>51200</v>
      </c>
      <c r="D240" s="2">
        <f t="shared" si="30"/>
        <v>2560000</v>
      </c>
      <c r="E240" s="8">
        <f t="shared" si="33"/>
        <v>24700</v>
      </c>
      <c r="F240" s="2">
        <v>26214400000</v>
      </c>
      <c r="P240" s="2">
        <f t="shared" si="31"/>
        <v>1280000</v>
      </c>
    </row>
    <row r="241" spans="1:19">
      <c r="A241" s="2">
        <v>240</v>
      </c>
      <c r="B241" s="8">
        <f t="shared" si="32"/>
        <v>260000</v>
      </c>
      <c r="C241" s="2">
        <f t="shared" si="29"/>
        <v>52000</v>
      </c>
      <c r="D241" s="2">
        <f t="shared" si="30"/>
        <v>2600000</v>
      </c>
      <c r="E241" s="8">
        <f t="shared" si="33"/>
        <v>25000</v>
      </c>
      <c r="F241" s="2">
        <v>27040000000</v>
      </c>
      <c r="G241" s="2">
        <f>E241*3</f>
        <v>75000</v>
      </c>
      <c r="H241" s="2">
        <f>E241*2</f>
        <v>50000</v>
      </c>
      <c r="I241" s="2">
        <f>(G241-H241)*100</f>
        <v>2500000</v>
      </c>
      <c r="J241" s="2">
        <f>E241*1.5</f>
        <v>37500</v>
      </c>
      <c r="K241" s="2">
        <f>E241</f>
        <v>25000</v>
      </c>
      <c r="M241" s="2">
        <f>B241+E241*5+G241+J241*4</f>
        <v>610000</v>
      </c>
      <c r="N241" s="2">
        <f>C241+E241*5+H241+K241*4</f>
        <v>327000</v>
      </c>
      <c r="O241" s="2">
        <f>D241+E241*100+I241+L241*4</f>
        <v>7600000</v>
      </c>
      <c r="P241" s="2">
        <f t="shared" si="31"/>
        <v>1300000</v>
      </c>
      <c r="Q241" s="2">
        <f>CEILING(A241/50,1)*B241*10</f>
        <v>13000000</v>
      </c>
      <c r="R241" s="2">
        <f>CEILING(A241/25,1)*B241*20</f>
        <v>52000000</v>
      </c>
      <c r="S241" s="2">
        <f>CEILING(A241/10,1)*B241*50</f>
        <v>312000000</v>
      </c>
    </row>
    <row r="242" spans="1:16">
      <c r="A242" s="2">
        <v>241</v>
      </c>
      <c r="B242" s="8">
        <f t="shared" si="32"/>
        <v>264000</v>
      </c>
      <c r="C242" s="2">
        <f t="shared" si="29"/>
        <v>52800</v>
      </c>
      <c r="D242" s="2">
        <f t="shared" si="30"/>
        <v>2640000</v>
      </c>
      <c r="E242" s="8">
        <f t="shared" si="33"/>
        <v>25300</v>
      </c>
      <c r="F242" s="2">
        <v>27878400000</v>
      </c>
      <c r="P242" s="2">
        <f t="shared" si="31"/>
        <v>1320000</v>
      </c>
    </row>
    <row r="243" spans="1:16">
      <c r="A243" s="2">
        <v>242</v>
      </c>
      <c r="B243" s="8">
        <f t="shared" si="32"/>
        <v>268000</v>
      </c>
      <c r="C243" s="2">
        <f t="shared" si="29"/>
        <v>53600</v>
      </c>
      <c r="D243" s="2">
        <f t="shared" si="30"/>
        <v>2680000</v>
      </c>
      <c r="E243" s="8">
        <f t="shared" si="33"/>
        <v>25600</v>
      </c>
      <c r="F243" s="2">
        <v>28729600000</v>
      </c>
      <c r="P243" s="2">
        <f t="shared" si="31"/>
        <v>1340000</v>
      </c>
    </row>
    <row r="244" spans="1:16">
      <c r="A244" s="2">
        <v>243</v>
      </c>
      <c r="B244" s="8">
        <f t="shared" si="32"/>
        <v>272000</v>
      </c>
      <c r="C244" s="2">
        <f t="shared" si="29"/>
        <v>54400</v>
      </c>
      <c r="D244" s="2">
        <f t="shared" si="30"/>
        <v>2720000</v>
      </c>
      <c r="E244" s="8">
        <f t="shared" si="33"/>
        <v>25900</v>
      </c>
      <c r="F244" s="2">
        <v>29593600000</v>
      </c>
      <c r="P244" s="2">
        <f t="shared" si="31"/>
        <v>1360000</v>
      </c>
    </row>
    <row r="245" spans="1:16">
      <c r="A245" s="2">
        <v>244</v>
      </c>
      <c r="B245" s="8">
        <f t="shared" si="32"/>
        <v>276000</v>
      </c>
      <c r="C245" s="2">
        <f t="shared" si="29"/>
        <v>55200</v>
      </c>
      <c r="D245" s="2">
        <f t="shared" si="30"/>
        <v>2760000</v>
      </c>
      <c r="E245" s="8">
        <f t="shared" si="33"/>
        <v>26200</v>
      </c>
      <c r="F245" s="2">
        <v>30470400000</v>
      </c>
      <c r="P245" s="2">
        <f t="shared" si="31"/>
        <v>1380000</v>
      </c>
    </row>
    <row r="246" spans="1:16">
      <c r="A246" s="2">
        <v>245</v>
      </c>
      <c r="B246" s="8">
        <f t="shared" si="32"/>
        <v>280000</v>
      </c>
      <c r="C246" s="2">
        <f t="shared" si="29"/>
        <v>56000</v>
      </c>
      <c r="D246" s="2">
        <f t="shared" si="30"/>
        <v>2800000</v>
      </c>
      <c r="E246" s="8">
        <f t="shared" si="33"/>
        <v>26500</v>
      </c>
      <c r="F246" s="2">
        <v>31360000000</v>
      </c>
      <c r="P246" s="2">
        <f t="shared" si="31"/>
        <v>1400000</v>
      </c>
    </row>
    <row r="247" spans="1:16">
      <c r="A247" s="2">
        <v>246</v>
      </c>
      <c r="B247" s="8">
        <f t="shared" si="32"/>
        <v>284000</v>
      </c>
      <c r="C247" s="2">
        <f t="shared" si="29"/>
        <v>56800</v>
      </c>
      <c r="D247" s="2">
        <f t="shared" si="30"/>
        <v>2840000</v>
      </c>
      <c r="E247" s="8">
        <f t="shared" si="33"/>
        <v>26800</v>
      </c>
      <c r="F247" s="2">
        <v>32262400000</v>
      </c>
      <c r="P247" s="2">
        <f t="shared" si="31"/>
        <v>1420000</v>
      </c>
    </row>
    <row r="248" spans="1:16">
      <c r="A248" s="2">
        <v>247</v>
      </c>
      <c r="B248" s="8">
        <f t="shared" si="32"/>
        <v>288000</v>
      </c>
      <c r="C248" s="2">
        <f t="shared" si="29"/>
        <v>57600</v>
      </c>
      <c r="D248" s="2">
        <f t="shared" si="30"/>
        <v>2880000</v>
      </c>
      <c r="E248" s="8">
        <f t="shared" si="33"/>
        <v>27100</v>
      </c>
      <c r="F248" s="2">
        <v>33177600000</v>
      </c>
      <c r="P248" s="2">
        <f t="shared" si="31"/>
        <v>1440000</v>
      </c>
    </row>
    <row r="249" spans="1:16">
      <c r="A249" s="2">
        <v>248</v>
      </c>
      <c r="B249" s="8">
        <f t="shared" si="32"/>
        <v>292000</v>
      </c>
      <c r="C249" s="2">
        <f t="shared" si="29"/>
        <v>58400</v>
      </c>
      <c r="D249" s="2">
        <f t="shared" si="30"/>
        <v>2920000</v>
      </c>
      <c r="E249" s="8">
        <f t="shared" si="33"/>
        <v>27400</v>
      </c>
      <c r="F249" s="2">
        <v>34105600000</v>
      </c>
      <c r="P249" s="2">
        <f t="shared" si="31"/>
        <v>1460000</v>
      </c>
    </row>
    <row r="250" spans="1:16">
      <c r="A250" s="2">
        <v>249</v>
      </c>
      <c r="B250" s="8">
        <f t="shared" si="32"/>
        <v>296000</v>
      </c>
      <c r="C250" s="2">
        <f t="shared" si="29"/>
        <v>59200</v>
      </c>
      <c r="D250" s="2">
        <f t="shared" si="30"/>
        <v>2960000</v>
      </c>
      <c r="E250" s="8">
        <f t="shared" si="33"/>
        <v>27700</v>
      </c>
      <c r="F250" s="2">
        <v>35046400000</v>
      </c>
      <c r="P250" s="2">
        <f t="shared" si="31"/>
        <v>1480000</v>
      </c>
    </row>
    <row r="251" s="6" customFormat="1" spans="1:19">
      <c r="A251" s="6">
        <v>250</v>
      </c>
      <c r="B251" s="9">
        <f t="shared" si="32"/>
        <v>300000</v>
      </c>
      <c r="C251" s="2">
        <f t="shared" si="29"/>
        <v>60000</v>
      </c>
      <c r="D251" s="2">
        <f t="shared" si="30"/>
        <v>3000000</v>
      </c>
      <c r="E251" s="9">
        <f t="shared" si="33"/>
        <v>28000</v>
      </c>
      <c r="F251" s="2">
        <v>36000000000</v>
      </c>
      <c r="G251" s="2">
        <f>E251*3</f>
        <v>84000</v>
      </c>
      <c r="H251" s="2">
        <f>E251*2</f>
        <v>56000</v>
      </c>
      <c r="I251" s="2">
        <f>(G251-H251)*100</f>
        <v>2800000</v>
      </c>
      <c r="J251" s="2">
        <f>E251*1.5</f>
        <v>42000</v>
      </c>
      <c r="K251" s="2">
        <f>E251</f>
        <v>28000</v>
      </c>
      <c r="L251" s="2"/>
      <c r="M251" s="2">
        <f>B251+E251*5+G251+J251*4</f>
        <v>692000</v>
      </c>
      <c r="N251" s="2">
        <f>C251+E251*5+H251+K251*4</f>
        <v>368000</v>
      </c>
      <c r="O251" s="2">
        <f>D251+E251*100+I251+L251*4</f>
        <v>8600000</v>
      </c>
      <c r="P251" s="2">
        <f t="shared" si="31"/>
        <v>1500000</v>
      </c>
      <c r="Q251" s="2">
        <f>CEILING(A251/50,1)*B251*10</f>
        <v>15000000</v>
      </c>
      <c r="R251" s="2">
        <f>CEILING(A251/25,1)*B251*20</f>
        <v>60000000</v>
      </c>
      <c r="S251" s="2">
        <f>CEILING(A251/10,1)*B251*50</f>
        <v>375000000</v>
      </c>
    </row>
    <row r="252" spans="1:16">
      <c r="A252" s="2">
        <v>251</v>
      </c>
      <c r="B252" s="8">
        <f t="shared" ref="B252:B302" si="34">B251+6000</f>
        <v>306000</v>
      </c>
      <c r="C252" s="2">
        <f t="shared" si="29"/>
        <v>61200</v>
      </c>
      <c r="D252" s="2">
        <f t="shared" si="30"/>
        <v>3060000</v>
      </c>
      <c r="E252" s="8">
        <f t="shared" ref="E252:E261" si="35">E251+500</f>
        <v>28500</v>
      </c>
      <c r="F252" s="2">
        <v>37454400000</v>
      </c>
      <c r="P252" s="2">
        <f t="shared" si="31"/>
        <v>1530000</v>
      </c>
    </row>
    <row r="253" spans="1:16">
      <c r="A253" s="2">
        <v>252</v>
      </c>
      <c r="B253" s="8">
        <f t="shared" si="34"/>
        <v>312000</v>
      </c>
      <c r="C253" s="2">
        <f t="shared" si="29"/>
        <v>62400</v>
      </c>
      <c r="D253" s="2">
        <f t="shared" si="30"/>
        <v>3120000</v>
      </c>
      <c r="E253" s="8">
        <f t="shared" si="35"/>
        <v>29000</v>
      </c>
      <c r="F253" s="2">
        <v>38937600000</v>
      </c>
      <c r="P253" s="2">
        <f t="shared" si="31"/>
        <v>1560000</v>
      </c>
    </row>
    <row r="254" spans="1:16">
      <c r="A254" s="2">
        <v>253</v>
      </c>
      <c r="B254" s="8">
        <f t="shared" si="34"/>
        <v>318000</v>
      </c>
      <c r="C254" s="2">
        <f t="shared" si="29"/>
        <v>63600</v>
      </c>
      <c r="D254" s="2">
        <f t="shared" si="30"/>
        <v>3180000</v>
      </c>
      <c r="E254" s="8">
        <f t="shared" si="35"/>
        <v>29500</v>
      </c>
      <c r="F254" s="2">
        <v>40449600000</v>
      </c>
      <c r="P254" s="2">
        <f t="shared" si="31"/>
        <v>1590000</v>
      </c>
    </row>
    <row r="255" spans="1:16">
      <c r="A255" s="2">
        <v>254</v>
      </c>
      <c r="B255" s="8">
        <f t="shared" si="34"/>
        <v>324000</v>
      </c>
      <c r="C255" s="2">
        <f t="shared" si="29"/>
        <v>64800</v>
      </c>
      <c r="D255" s="2">
        <f t="shared" si="30"/>
        <v>3240000</v>
      </c>
      <c r="E255" s="8">
        <f t="shared" si="35"/>
        <v>30000</v>
      </c>
      <c r="F255" s="2">
        <v>41990400000</v>
      </c>
      <c r="P255" s="2">
        <f t="shared" si="31"/>
        <v>1620000</v>
      </c>
    </row>
    <row r="256" spans="1:16">
      <c r="A256" s="2">
        <v>255</v>
      </c>
      <c r="B256" s="8">
        <f t="shared" si="34"/>
        <v>330000</v>
      </c>
      <c r="C256" s="2">
        <f t="shared" si="29"/>
        <v>66000</v>
      </c>
      <c r="D256" s="2">
        <f t="shared" si="30"/>
        <v>3300000</v>
      </c>
      <c r="E256" s="8">
        <f t="shared" si="35"/>
        <v>30500</v>
      </c>
      <c r="F256" s="2">
        <v>43560000000</v>
      </c>
      <c r="P256" s="2">
        <f t="shared" si="31"/>
        <v>1650000</v>
      </c>
    </row>
    <row r="257" spans="1:16">
      <c r="A257" s="2">
        <v>256</v>
      </c>
      <c r="B257" s="8">
        <f t="shared" si="34"/>
        <v>336000</v>
      </c>
      <c r="C257" s="2">
        <f t="shared" si="29"/>
        <v>67200</v>
      </c>
      <c r="D257" s="2">
        <f t="shared" si="30"/>
        <v>3360000</v>
      </c>
      <c r="E257" s="8">
        <f t="shared" si="35"/>
        <v>31000</v>
      </c>
      <c r="F257" s="2">
        <v>45158400000</v>
      </c>
      <c r="P257" s="2">
        <f t="shared" si="31"/>
        <v>1680000</v>
      </c>
    </row>
    <row r="258" spans="1:16">
      <c r="A258" s="2">
        <v>257</v>
      </c>
      <c r="B258" s="8">
        <f t="shared" si="34"/>
        <v>342000</v>
      </c>
      <c r="C258" s="2">
        <f t="shared" ref="C258:C321" si="36">B258/5</f>
        <v>68400</v>
      </c>
      <c r="D258" s="2">
        <f t="shared" ref="D258:D321" si="37">B258*10</f>
        <v>3420000</v>
      </c>
      <c r="E258" s="8">
        <f t="shared" si="35"/>
        <v>31500</v>
      </c>
      <c r="F258" s="2">
        <v>46785600000</v>
      </c>
      <c r="P258" s="2">
        <f t="shared" ref="P258:P321" si="38">B258*5</f>
        <v>1710000</v>
      </c>
    </row>
    <row r="259" spans="1:16">
      <c r="A259" s="2">
        <v>258</v>
      </c>
      <c r="B259" s="8">
        <f t="shared" si="34"/>
        <v>348000</v>
      </c>
      <c r="C259" s="2">
        <f t="shared" si="36"/>
        <v>69600</v>
      </c>
      <c r="D259" s="2">
        <f t="shared" si="37"/>
        <v>3480000</v>
      </c>
      <c r="E259" s="8">
        <f t="shared" si="35"/>
        <v>32000</v>
      </c>
      <c r="F259" s="2">
        <v>48441600000</v>
      </c>
      <c r="P259" s="2">
        <f t="shared" si="38"/>
        <v>1740000</v>
      </c>
    </row>
    <row r="260" spans="1:16">
      <c r="A260" s="2">
        <v>259</v>
      </c>
      <c r="B260" s="8">
        <f t="shared" si="34"/>
        <v>354000</v>
      </c>
      <c r="C260" s="2">
        <f t="shared" si="36"/>
        <v>70800</v>
      </c>
      <c r="D260" s="2">
        <f t="shared" si="37"/>
        <v>3540000</v>
      </c>
      <c r="E260" s="8">
        <f t="shared" si="35"/>
        <v>32500</v>
      </c>
      <c r="F260" s="2">
        <v>50126400000</v>
      </c>
      <c r="P260" s="2">
        <f t="shared" si="38"/>
        <v>1770000</v>
      </c>
    </row>
    <row r="261" spans="1:19">
      <c r="A261" s="2">
        <v>260</v>
      </c>
      <c r="B261" s="8">
        <f t="shared" si="34"/>
        <v>360000</v>
      </c>
      <c r="C261" s="2">
        <f t="shared" si="36"/>
        <v>72000</v>
      </c>
      <c r="D261" s="2">
        <f t="shared" si="37"/>
        <v>3600000</v>
      </c>
      <c r="E261" s="8">
        <f t="shared" si="35"/>
        <v>33000</v>
      </c>
      <c r="F261" s="2">
        <v>51840000000</v>
      </c>
      <c r="G261" s="2">
        <f>E261*3</f>
        <v>99000</v>
      </c>
      <c r="H261" s="2">
        <f>E261*2</f>
        <v>66000</v>
      </c>
      <c r="I261" s="2">
        <f>(G261-H261)*100</f>
        <v>3300000</v>
      </c>
      <c r="J261" s="2">
        <f>E261*1.5</f>
        <v>49500</v>
      </c>
      <c r="K261" s="2">
        <f>E261</f>
        <v>33000</v>
      </c>
      <c r="M261" s="2">
        <f>B261+E261*5+G261+J261*4</f>
        <v>822000</v>
      </c>
      <c r="N261" s="2">
        <f>C261+E261*5+H261+K261*4</f>
        <v>435000</v>
      </c>
      <c r="O261" s="2">
        <f>D261+E261*100+I261+L261*4</f>
        <v>10200000</v>
      </c>
      <c r="P261" s="2">
        <f t="shared" si="38"/>
        <v>1800000</v>
      </c>
      <c r="Q261" s="2">
        <f>CEILING(A261/50,1)*B261*10</f>
        <v>21600000</v>
      </c>
      <c r="R261" s="2">
        <f>CEILING(A261/25,1)*B261*20</f>
        <v>79200000</v>
      </c>
      <c r="S261" s="2">
        <f>CEILING(A261/10,1)*B261*50</f>
        <v>468000000</v>
      </c>
    </row>
    <row r="262" spans="1:16">
      <c r="A262" s="2">
        <v>261</v>
      </c>
      <c r="B262" s="8">
        <f t="shared" si="34"/>
        <v>366000</v>
      </c>
      <c r="C262" s="2">
        <f t="shared" si="36"/>
        <v>73200</v>
      </c>
      <c r="D262" s="2">
        <f t="shared" si="37"/>
        <v>3660000</v>
      </c>
      <c r="E262" s="8">
        <f t="shared" ref="E252:E301" si="39">E261+600</f>
        <v>33600</v>
      </c>
      <c r="F262" s="2">
        <v>53582400000</v>
      </c>
      <c r="P262" s="2">
        <f t="shared" si="38"/>
        <v>1830000</v>
      </c>
    </row>
    <row r="263" spans="1:16">
      <c r="A263" s="2">
        <v>262</v>
      </c>
      <c r="B263" s="8">
        <f t="shared" si="34"/>
        <v>372000</v>
      </c>
      <c r="C263" s="2">
        <f t="shared" si="36"/>
        <v>74400</v>
      </c>
      <c r="D263" s="2">
        <f t="shared" si="37"/>
        <v>3720000</v>
      </c>
      <c r="E263" s="8">
        <f t="shared" si="39"/>
        <v>34200</v>
      </c>
      <c r="F263" s="2">
        <v>55353600000</v>
      </c>
      <c r="P263" s="2">
        <f t="shared" si="38"/>
        <v>1860000</v>
      </c>
    </row>
    <row r="264" spans="1:16">
      <c r="A264" s="2">
        <v>263</v>
      </c>
      <c r="B264" s="8">
        <f t="shared" si="34"/>
        <v>378000</v>
      </c>
      <c r="C264" s="2">
        <f t="shared" si="36"/>
        <v>75600</v>
      </c>
      <c r="D264" s="2">
        <f t="shared" si="37"/>
        <v>3780000</v>
      </c>
      <c r="E264" s="8">
        <f t="shared" si="39"/>
        <v>34800</v>
      </c>
      <c r="F264" s="2">
        <v>57153600000</v>
      </c>
      <c r="P264" s="2">
        <f t="shared" si="38"/>
        <v>1890000</v>
      </c>
    </row>
    <row r="265" spans="1:16">
      <c r="A265" s="2">
        <v>264</v>
      </c>
      <c r="B265" s="8">
        <f t="shared" si="34"/>
        <v>384000</v>
      </c>
      <c r="C265" s="2">
        <f t="shared" si="36"/>
        <v>76800</v>
      </c>
      <c r="D265" s="2">
        <f t="shared" si="37"/>
        <v>3840000</v>
      </c>
      <c r="E265" s="8">
        <f t="shared" si="39"/>
        <v>35400</v>
      </c>
      <c r="F265" s="2">
        <v>58982400000</v>
      </c>
      <c r="P265" s="2">
        <f t="shared" si="38"/>
        <v>1920000</v>
      </c>
    </row>
    <row r="266" spans="1:16">
      <c r="A266" s="2">
        <v>265</v>
      </c>
      <c r="B266" s="8">
        <f t="shared" si="34"/>
        <v>390000</v>
      </c>
      <c r="C266" s="2">
        <f t="shared" si="36"/>
        <v>78000</v>
      </c>
      <c r="D266" s="2">
        <f t="shared" si="37"/>
        <v>3900000</v>
      </c>
      <c r="E266" s="8">
        <f t="shared" si="39"/>
        <v>36000</v>
      </c>
      <c r="F266" s="2">
        <v>60840000000</v>
      </c>
      <c r="P266" s="2">
        <f t="shared" si="38"/>
        <v>1950000</v>
      </c>
    </row>
    <row r="267" spans="1:16">
      <c r="A267" s="2">
        <v>266</v>
      </c>
      <c r="B267" s="8">
        <f t="shared" si="34"/>
        <v>396000</v>
      </c>
      <c r="C267" s="2">
        <f t="shared" si="36"/>
        <v>79200</v>
      </c>
      <c r="D267" s="2">
        <f t="shared" si="37"/>
        <v>3960000</v>
      </c>
      <c r="E267" s="8">
        <f t="shared" si="39"/>
        <v>36600</v>
      </c>
      <c r="F267" s="2">
        <v>62726400000</v>
      </c>
      <c r="P267" s="2">
        <f t="shared" si="38"/>
        <v>1980000</v>
      </c>
    </row>
    <row r="268" spans="1:16">
      <c r="A268" s="2">
        <v>267</v>
      </c>
      <c r="B268" s="8">
        <f t="shared" si="34"/>
        <v>402000</v>
      </c>
      <c r="C268" s="2">
        <f t="shared" si="36"/>
        <v>80400</v>
      </c>
      <c r="D268" s="2">
        <f t="shared" si="37"/>
        <v>4020000</v>
      </c>
      <c r="E268" s="8">
        <f t="shared" si="39"/>
        <v>37200</v>
      </c>
      <c r="F268" s="2">
        <v>64641600000</v>
      </c>
      <c r="P268" s="2">
        <f t="shared" si="38"/>
        <v>2010000</v>
      </c>
    </row>
    <row r="269" spans="1:16">
      <c r="A269" s="2">
        <v>268</v>
      </c>
      <c r="B269" s="8">
        <f t="shared" si="34"/>
        <v>408000</v>
      </c>
      <c r="C269" s="2">
        <f t="shared" si="36"/>
        <v>81600</v>
      </c>
      <c r="D269" s="2">
        <f t="shared" si="37"/>
        <v>4080000</v>
      </c>
      <c r="E269" s="8">
        <f t="shared" si="39"/>
        <v>37800</v>
      </c>
      <c r="F269" s="2">
        <v>66585600000</v>
      </c>
      <c r="P269" s="2">
        <f t="shared" si="38"/>
        <v>2040000</v>
      </c>
    </row>
    <row r="270" spans="1:16">
      <c r="A270" s="2">
        <v>269</v>
      </c>
      <c r="B270" s="8">
        <f t="shared" si="34"/>
        <v>414000</v>
      </c>
      <c r="C270" s="2">
        <f t="shared" si="36"/>
        <v>82800</v>
      </c>
      <c r="D270" s="2">
        <f t="shared" si="37"/>
        <v>4140000</v>
      </c>
      <c r="E270" s="8">
        <f t="shared" si="39"/>
        <v>38400</v>
      </c>
      <c r="F270" s="2">
        <v>68558400000</v>
      </c>
      <c r="P270" s="2">
        <f t="shared" si="38"/>
        <v>2070000</v>
      </c>
    </row>
    <row r="271" spans="1:19">
      <c r="A271" s="2">
        <v>270</v>
      </c>
      <c r="B271" s="8">
        <f t="shared" si="34"/>
        <v>420000</v>
      </c>
      <c r="C271" s="2">
        <f t="shared" si="36"/>
        <v>84000</v>
      </c>
      <c r="D271" s="2">
        <f t="shared" si="37"/>
        <v>4200000</v>
      </c>
      <c r="E271" s="8">
        <f t="shared" si="39"/>
        <v>39000</v>
      </c>
      <c r="F271" s="2">
        <v>70560000000</v>
      </c>
      <c r="G271" s="2">
        <f>E271*3</f>
        <v>117000</v>
      </c>
      <c r="H271" s="2">
        <f>E271*2</f>
        <v>78000</v>
      </c>
      <c r="I271" s="2">
        <f>(G271-H271)*100</f>
        <v>3900000</v>
      </c>
      <c r="J271" s="2">
        <f>E271*1.5</f>
        <v>58500</v>
      </c>
      <c r="K271" s="2">
        <f>E271</f>
        <v>39000</v>
      </c>
      <c r="M271" s="2">
        <f>B271+E271*5+G271+J271*4</f>
        <v>966000</v>
      </c>
      <c r="N271" s="2">
        <f>C271+E271*5+H271+K271*4</f>
        <v>513000</v>
      </c>
      <c r="O271" s="2">
        <f>D271+E271*100+I271+L271*4</f>
        <v>12000000</v>
      </c>
      <c r="P271" s="2">
        <f t="shared" si="38"/>
        <v>2100000</v>
      </c>
      <c r="Q271" s="2">
        <f>CEILING(A271/50,1)*B271*10</f>
        <v>25200000</v>
      </c>
      <c r="R271" s="2">
        <f>CEILING(A271/25,1)*B271*20</f>
        <v>92400000</v>
      </c>
      <c r="S271" s="2">
        <f>CEILING(A271/10,1)*B271*50</f>
        <v>567000000</v>
      </c>
    </row>
    <row r="272" spans="1:16">
      <c r="A272" s="2">
        <v>271</v>
      </c>
      <c r="B272" s="8">
        <f t="shared" si="34"/>
        <v>426000</v>
      </c>
      <c r="C272" s="2">
        <f t="shared" si="36"/>
        <v>85200</v>
      </c>
      <c r="D272" s="2">
        <f t="shared" si="37"/>
        <v>4260000</v>
      </c>
      <c r="E272" s="8">
        <f t="shared" si="39"/>
        <v>39600</v>
      </c>
      <c r="F272" s="2">
        <v>72590400000</v>
      </c>
      <c r="P272" s="2">
        <f t="shared" si="38"/>
        <v>2130000</v>
      </c>
    </row>
    <row r="273" spans="1:16">
      <c r="A273" s="2">
        <v>272</v>
      </c>
      <c r="B273" s="8">
        <f t="shared" si="34"/>
        <v>432000</v>
      </c>
      <c r="C273" s="2">
        <f t="shared" si="36"/>
        <v>86400</v>
      </c>
      <c r="D273" s="2">
        <f t="shared" si="37"/>
        <v>4320000</v>
      </c>
      <c r="E273" s="8">
        <f t="shared" si="39"/>
        <v>40200</v>
      </c>
      <c r="F273" s="2">
        <v>74649600000</v>
      </c>
      <c r="P273" s="2">
        <f t="shared" si="38"/>
        <v>2160000</v>
      </c>
    </row>
    <row r="274" spans="1:16">
      <c r="A274" s="2">
        <v>273</v>
      </c>
      <c r="B274" s="8">
        <f t="shared" si="34"/>
        <v>438000</v>
      </c>
      <c r="C274" s="2">
        <f t="shared" si="36"/>
        <v>87600</v>
      </c>
      <c r="D274" s="2">
        <f t="shared" si="37"/>
        <v>4380000</v>
      </c>
      <c r="E274" s="8">
        <f t="shared" si="39"/>
        <v>40800</v>
      </c>
      <c r="F274" s="2">
        <v>76737600000</v>
      </c>
      <c r="P274" s="2">
        <f t="shared" si="38"/>
        <v>2190000</v>
      </c>
    </row>
    <row r="275" spans="1:16">
      <c r="A275" s="2">
        <v>274</v>
      </c>
      <c r="B275" s="8">
        <f t="shared" si="34"/>
        <v>444000</v>
      </c>
      <c r="C275" s="2">
        <f t="shared" si="36"/>
        <v>88800</v>
      </c>
      <c r="D275" s="2">
        <f t="shared" si="37"/>
        <v>4440000</v>
      </c>
      <c r="E275" s="8">
        <f t="shared" si="39"/>
        <v>41400</v>
      </c>
      <c r="F275" s="2">
        <v>78854400000</v>
      </c>
      <c r="P275" s="2">
        <f t="shared" si="38"/>
        <v>2220000</v>
      </c>
    </row>
    <row r="276" spans="1:16">
      <c r="A276" s="2">
        <v>275</v>
      </c>
      <c r="B276" s="8">
        <f t="shared" si="34"/>
        <v>450000</v>
      </c>
      <c r="C276" s="2">
        <f t="shared" si="36"/>
        <v>90000</v>
      </c>
      <c r="D276" s="2">
        <f t="shared" si="37"/>
        <v>4500000</v>
      </c>
      <c r="E276" s="8">
        <f t="shared" si="39"/>
        <v>42000</v>
      </c>
      <c r="F276" s="2">
        <v>81000000000</v>
      </c>
      <c r="P276" s="2">
        <f t="shared" si="38"/>
        <v>2250000</v>
      </c>
    </row>
    <row r="277" spans="1:16">
      <c r="A277" s="2">
        <v>276</v>
      </c>
      <c r="B277" s="8">
        <f t="shared" si="34"/>
        <v>456000</v>
      </c>
      <c r="C277" s="2">
        <f t="shared" si="36"/>
        <v>91200</v>
      </c>
      <c r="D277" s="2">
        <f t="shared" si="37"/>
        <v>4560000</v>
      </c>
      <c r="E277" s="8">
        <f t="shared" si="39"/>
        <v>42600</v>
      </c>
      <c r="F277" s="2">
        <v>83174400000</v>
      </c>
      <c r="P277" s="2">
        <f t="shared" si="38"/>
        <v>2280000</v>
      </c>
    </row>
    <row r="278" spans="1:16">
      <c r="A278" s="2">
        <v>277</v>
      </c>
      <c r="B278" s="8">
        <f t="shared" si="34"/>
        <v>462000</v>
      </c>
      <c r="C278" s="2">
        <f t="shared" si="36"/>
        <v>92400</v>
      </c>
      <c r="D278" s="2">
        <f t="shared" si="37"/>
        <v>4620000</v>
      </c>
      <c r="E278" s="8">
        <f t="shared" si="39"/>
        <v>43200</v>
      </c>
      <c r="F278" s="2">
        <v>85377600000</v>
      </c>
      <c r="P278" s="2">
        <f t="shared" si="38"/>
        <v>2310000</v>
      </c>
    </row>
    <row r="279" spans="1:16">
      <c r="A279" s="2">
        <v>278</v>
      </c>
      <c r="B279" s="8">
        <f t="shared" si="34"/>
        <v>468000</v>
      </c>
      <c r="C279" s="2">
        <f t="shared" si="36"/>
        <v>93600</v>
      </c>
      <c r="D279" s="2">
        <f t="shared" si="37"/>
        <v>4680000</v>
      </c>
      <c r="E279" s="8">
        <f t="shared" si="39"/>
        <v>43800</v>
      </c>
      <c r="F279" s="2">
        <v>87609600000</v>
      </c>
      <c r="P279" s="2">
        <f t="shared" si="38"/>
        <v>2340000</v>
      </c>
    </row>
    <row r="280" spans="1:16">
      <c r="A280" s="2">
        <v>279</v>
      </c>
      <c r="B280" s="8">
        <f t="shared" si="34"/>
        <v>474000</v>
      </c>
      <c r="C280" s="2">
        <f t="shared" si="36"/>
        <v>94800</v>
      </c>
      <c r="D280" s="2">
        <f t="shared" si="37"/>
        <v>4740000</v>
      </c>
      <c r="E280" s="8">
        <f t="shared" si="39"/>
        <v>44400</v>
      </c>
      <c r="F280" s="2">
        <v>89870400000</v>
      </c>
      <c r="P280" s="2">
        <f t="shared" si="38"/>
        <v>2370000</v>
      </c>
    </row>
    <row r="281" spans="1:19">
      <c r="A281" s="2">
        <v>280</v>
      </c>
      <c r="B281" s="8">
        <f t="shared" si="34"/>
        <v>480000</v>
      </c>
      <c r="C281" s="2">
        <f t="shared" si="36"/>
        <v>96000</v>
      </c>
      <c r="D281" s="2">
        <f t="shared" si="37"/>
        <v>4800000</v>
      </c>
      <c r="E281" s="8">
        <f t="shared" si="39"/>
        <v>45000</v>
      </c>
      <c r="F281" s="2">
        <v>92160000000</v>
      </c>
      <c r="G281" s="2">
        <f>E281*3</f>
        <v>135000</v>
      </c>
      <c r="H281" s="2">
        <f>E281*2</f>
        <v>90000</v>
      </c>
      <c r="I281" s="2">
        <f>(G281-H281)*100</f>
        <v>4500000</v>
      </c>
      <c r="J281" s="2">
        <f>E281*1.5</f>
        <v>67500</v>
      </c>
      <c r="K281" s="2">
        <f>E281</f>
        <v>45000</v>
      </c>
      <c r="M281" s="2">
        <f>B281+E281*5+G281+J281*4</f>
        <v>1110000</v>
      </c>
      <c r="N281" s="2">
        <f>C281+E281*5+H281+K281*4</f>
        <v>591000</v>
      </c>
      <c r="O281" s="2">
        <f>D281+E281*100+I281+L281*4</f>
        <v>13800000</v>
      </c>
      <c r="P281" s="2">
        <f t="shared" si="38"/>
        <v>2400000</v>
      </c>
      <c r="Q281" s="2">
        <f>CEILING(A281/50,1)*B281*10</f>
        <v>28800000</v>
      </c>
      <c r="R281" s="2">
        <f>CEILING(A281/25,1)*B281*20</f>
        <v>115200000</v>
      </c>
      <c r="S281" s="2">
        <f>CEILING(A281/10,1)*B281*50</f>
        <v>672000000</v>
      </c>
    </row>
    <row r="282" spans="1:16">
      <c r="A282" s="2">
        <v>281</v>
      </c>
      <c r="B282" s="8">
        <f t="shared" si="34"/>
        <v>486000</v>
      </c>
      <c r="C282" s="2">
        <f t="shared" si="36"/>
        <v>97200</v>
      </c>
      <c r="D282" s="2">
        <f t="shared" si="37"/>
        <v>4860000</v>
      </c>
      <c r="E282" s="8">
        <f t="shared" si="39"/>
        <v>45600</v>
      </c>
      <c r="F282" s="2">
        <v>94478400000</v>
      </c>
      <c r="P282" s="2">
        <f t="shared" si="38"/>
        <v>2430000</v>
      </c>
    </row>
    <row r="283" spans="1:16">
      <c r="A283" s="2">
        <v>282</v>
      </c>
      <c r="B283" s="8">
        <f t="shared" si="34"/>
        <v>492000</v>
      </c>
      <c r="C283" s="2">
        <f t="shared" si="36"/>
        <v>98400</v>
      </c>
      <c r="D283" s="2">
        <f t="shared" si="37"/>
        <v>4920000</v>
      </c>
      <c r="E283" s="8">
        <f t="shared" si="39"/>
        <v>46200</v>
      </c>
      <c r="F283" s="2">
        <v>96825600000</v>
      </c>
      <c r="P283" s="2">
        <f t="shared" si="38"/>
        <v>2460000</v>
      </c>
    </row>
    <row r="284" spans="1:16">
      <c r="A284" s="2">
        <v>283</v>
      </c>
      <c r="B284" s="8">
        <f t="shared" si="34"/>
        <v>498000</v>
      </c>
      <c r="C284" s="2">
        <f t="shared" si="36"/>
        <v>99600</v>
      </c>
      <c r="D284" s="2">
        <f t="shared" si="37"/>
        <v>4980000</v>
      </c>
      <c r="E284" s="8">
        <f t="shared" si="39"/>
        <v>46800</v>
      </c>
      <c r="F284" s="2">
        <v>99201600000</v>
      </c>
      <c r="P284" s="2">
        <f t="shared" si="38"/>
        <v>2490000</v>
      </c>
    </row>
    <row r="285" spans="1:16">
      <c r="A285" s="2">
        <v>284</v>
      </c>
      <c r="B285" s="8">
        <f t="shared" si="34"/>
        <v>504000</v>
      </c>
      <c r="C285" s="2">
        <f t="shared" si="36"/>
        <v>100800</v>
      </c>
      <c r="D285" s="2">
        <f t="shared" si="37"/>
        <v>5040000</v>
      </c>
      <c r="E285" s="8">
        <f t="shared" si="39"/>
        <v>47400</v>
      </c>
      <c r="F285" s="2">
        <v>101606400000</v>
      </c>
      <c r="P285" s="2">
        <f t="shared" si="38"/>
        <v>2520000</v>
      </c>
    </row>
    <row r="286" spans="1:16">
      <c r="A286" s="2">
        <v>285</v>
      </c>
      <c r="B286" s="8">
        <f t="shared" si="34"/>
        <v>510000</v>
      </c>
      <c r="C286" s="2">
        <f t="shared" si="36"/>
        <v>102000</v>
      </c>
      <c r="D286" s="2">
        <f t="shared" si="37"/>
        <v>5100000</v>
      </c>
      <c r="E286" s="8">
        <f t="shared" si="39"/>
        <v>48000</v>
      </c>
      <c r="F286" s="2">
        <v>104040000000</v>
      </c>
      <c r="P286" s="2">
        <f t="shared" si="38"/>
        <v>2550000</v>
      </c>
    </row>
    <row r="287" spans="1:16">
      <c r="A287" s="2">
        <v>286</v>
      </c>
      <c r="B287" s="8">
        <f t="shared" si="34"/>
        <v>516000</v>
      </c>
      <c r="C287" s="2">
        <f t="shared" si="36"/>
        <v>103200</v>
      </c>
      <c r="D287" s="2">
        <f t="shared" si="37"/>
        <v>5160000</v>
      </c>
      <c r="E287" s="8">
        <f t="shared" si="39"/>
        <v>48600</v>
      </c>
      <c r="F287" s="2">
        <v>106502400000</v>
      </c>
      <c r="P287" s="2">
        <f t="shared" si="38"/>
        <v>2580000</v>
      </c>
    </row>
    <row r="288" spans="1:16">
      <c r="A288" s="2">
        <v>287</v>
      </c>
      <c r="B288" s="8">
        <f t="shared" si="34"/>
        <v>522000</v>
      </c>
      <c r="C288" s="2">
        <f t="shared" si="36"/>
        <v>104400</v>
      </c>
      <c r="D288" s="2">
        <f t="shared" si="37"/>
        <v>5220000</v>
      </c>
      <c r="E288" s="8">
        <f t="shared" si="39"/>
        <v>49200</v>
      </c>
      <c r="F288" s="2">
        <v>108993600000</v>
      </c>
      <c r="P288" s="2">
        <f t="shared" si="38"/>
        <v>2610000</v>
      </c>
    </row>
    <row r="289" spans="1:16">
      <c r="A289" s="2">
        <v>288</v>
      </c>
      <c r="B289" s="8">
        <f t="shared" si="34"/>
        <v>528000</v>
      </c>
      <c r="C289" s="2">
        <f t="shared" si="36"/>
        <v>105600</v>
      </c>
      <c r="D289" s="2">
        <f t="shared" si="37"/>
        <v>5280000</v>
      </c>
      <c r="E289" s="8">
        <f t="shared" si="39"/>
        <v>49800</v>
      </c>
      <c r="F289" s="2">
        <v>111513600000</v>
      </c>
      <c r="P289" s="2">
        <f t="shared" si="38"/>
        <v>2640000</v>
      </c>
    </row>
    <row r="290" spans="1:16">
      <c r="A290" s="2">
        <v>289</v>
      </c>
      <c r="B290" s="8">
        <f t="shared" si="34"/>
        <v>534000</v>
      </c>
      <c r="C290" s="2">
        <f t="shared" si="36"/>
        <v>106800</v>
      </c>
      <c r="D290" s="2">
        <f t="shared" si="37"/>
        <v>5340000</v>
      </c>
      <c r="E290" s="8">
        <f t="shared" si="39"/>
        <v>50400</v>
      </c>
      <c r="F290" s="2">
        <v>114062400000</v>
      </c>
      <c r="P290" s="2">
        <f t="shared" si="38"/>
        <v>2670000</v>
      </c>
    </row>
    <row r="291" spans="1:19">
      <c r="A291" s="2">
        <v>290</v>
      </c>
      <c r="B291" s="8">
        <f t="shared" si="34"/>
        <v>540000</v>
      </c>
      <c r="C291" s="2">
        <f t="shared" si="36"/>
        <v>108000</v>
      </c>
      <c r="D291" s="2">
        <f t="shared" si="37"/>
        <v>5400000</v>
      </c>
      <c r="E291" s="8">
        <f t="shared" si="39"/>
        <v>51000</v>
      </c>
      <c r="F291" s="2">
        <v>116640000000</v>
      </c>
      <c r="G291" s="2">
        <f>E291*3</f>
        <v>153000</v>
      </c>
      <c r="H291" s="2">
        <f>E291*2</f>
        <v>102000</v>
      </c>
      <c r="I291" s="2">
        <f>(G291-H291)*100</f>
        <v>5100000</v>
      </c>
      <c r="J291" s="2">
        <f>E291*1.5</f>
        <v>76500</v>
      </c>
      <c r="K291" s="2">
        <f>E291</f>
        <v>51000</v>
      </c>
      <c r="M291" s="2">
        <f>B291+E291*5+G291+J291*4</f>
        <v>1254000</v>
      </c>
      <c r="N291" s="2">
        <f>C291+E291*5+H291+K291*4</f>
        <v>669000</v>
      </c>
      <c r="O291" s="2">
        <f>D291+E291*100+I291+L291*4</f>
        <v>15600000</v>
      </c>
      <c r="P291" s="2">
        <f t="shared" si="38"/>
        <v>2700000</v>
      </c>
      <c r="Q291" s="2">
        <f>CEILING(A291/50,1)*B291*10</f>
        <v>32400000</v>
      </c>
      <c r="R291" s="2">
        <f>CEILING(A291/25,1)*B291*20</f>
        <v>129600000</v>
      </c>
      <c r="S291" s="2">
        <f>CEILING(A291/10,1)*B291*50</f>
        <v>783000000</v>
      </c>
    </row>
    <row r="292" spans="1:16">
      <c r="A292" s="2">
        <v>291</v>
      </c>
      <c r="B292" s="8">
        <f t="shared" si="34"/>
        <v>546000</v>
      </c>
      <c r="C292" s="2">
        <f t="shared" si="36"/>
        <v>109200</v>
      </c>
      <c r="D292" s="2">
        <f t="shared" si="37"/>
        <v>5460000</v>
      </c>
      <c r="E292" s="8">
        <f t="shared" si="39"/>
        <v>51600</v>
      </c>
      <c r="F292" s="2">
        <v>119246400000</v>
      </c>
      <c r="P292" s="2">
        <f t="shared" si="38"/>
        <v>2730000</v>
      </c>
    </row>
    <row r="293" spans="1:16">
      <c r="A293" s="2">
        <v>292</v>
      </c>
      <c r="B293" s="8">
        <f t="shared" si="34"/>
        <v>552000</v>
      </c>
      <c r="C293" s="2">
        <f t="shared" si="36"/>
        <v>110400</v>
      </c>
      <c r="D293" s="2">
        <f t="shared" si="37"/>
        <v>5520000</v>
      </c>
      <c r="E293" s="8">
        <f t="shared" si="39"/>
        <v>52200</v>
      </c>
      <c r="F293" s="2">
        <v>121881600000</v>
      </c>
      <c r="P293" s="2">
        <f t="shared" si="38"/>
        <v>2760000</v>
      </c>
    </row>
    <row r="294" spans="1:16">
      <c r="A294" s="2">
        <v>293</v>
      </c>
      <c r="B294" s="8">
        <f t="shared" si="34"/>
        <v>558000</v>
      </c>
      <c r="C294" s="2">
        <f t="shared" si="36"/>
        <v>111600</v>
      </c>
      <c r="D294" s="2">
        <f t="shared" si="37"/>
        <v>5580000</v>
      </c>
      <c r="E294" s="8">
        <f t="shared" si="39"/>
        <v>52800</v>
      </c>
      <c r="F294" s="2">
        <v>124545600000</v>
      </c>
      <c r="P294" s="2">
        <f t="shared" si="38"/>
        <v>2790000</v>
      </c>
    </row>
    <row r="295" spans="1:16">
      <c r="A295" s="2">
        <v>294</v>
      </c>
      <c r="B295" s="8">
        <f t="shared" si="34"/>
        <v>564000</v>
      </c>
      <c r="C295" s="2">
        <f t="shared" si="36"/>
        <v>112800</v>
      </c>
      <c r="D295" s="2">
        <f t="shared" si="37"/>
        <v>5640000</v>
      </c>
      <c r="E295" s="8">
        <f t="shared" si="39"/>
        <v>53400</v>
      </c>
      <c r="F295" s="2">
        <v>127238400000</v>
      </c>
      <c r="P295" s="2">
        <f t="shared" si="38"/>
        <v>2820000</v>
      </c>
    </row>
    <row r="296" spans="1:16">
      <c r="A296" s="2">
        <v>295</v>
      </c>
      <c r="B296" s="8">
        <f t="shared" si="34"/>
        <v>570000</v>
      </c>
      <c r="C296" s="2">
        <f t="shared" si="36"/>
        <v>114000</v>
      </c>
      <c r="D296" s="2">
        <f t="shared" si="37"/>
        <v>5700000</v>
      </c>
      <c r="E296" s="8">
        <f t="shared" si="39"/>
        <v>54000</v>
      </c>
      <c r="F296" s="2">
        <v>129960000000</v>
      </c>
      <c r="P296" s="2">
        <f t="shared" si="38"/>
        <v>2850000</v>
      </c>
    </row>
    <row r="297" spans="1:16">
      <c r="A297" s="2">
        <v>296</v>
      </c>
      <c r="B297" s="8">
        <f t="shared" si="34"/>
        <v>576000</v>
      </c>
      <c r="C297" s="2">
        <f t="shared" si="36"/>
        <v>115200</v>
      </c>
      <c r="D297" s="2">
        <f t="shared" si="37"/>
        <v>5760000</v>
      </c>
      <c r="E297" s="8">
        <f t="shared" si="39"/>
        <v>54600</v>
      </c>
      <c r="F297" s="2">
        <v>132710400000</v>
      </c>
      <c r="P297" s="2">
        <f t="shared" si="38"/>
        <v>2880000</v>
      </c>
    </row>
    <row r="298" spans="1:16">
      <c r="A298" s="2">
        <v>297</v>
      </c>
      <c r="B298" s="8">
        <f t="shared" si="34"/>
        <v>582000</v>
      </c>
      <c r="C298" s="2">
        <f t="shared" si="36"/>
        <v>116400</v>
      </c>
      <c r="D298" s="2">
        <f t="shared" si="37"/>
        <v>5820000</v>
      </c>
      <c r="E298" s="8">
        <f t="shared" si="39"/>
        <v>55200</v>
      </c>
      <c r="F298" s="2">
        <v>135489600000</v>
      </c>
      <c r="P298" s="2">
        <f t="shared" si="38"/>
        <v>2910000</v>
      </c>
    </row>
    <row r="299" spans="1:16">
      <c r="A299" s="2">
        <v>298</v>
      </c>
      <c r="B299" s="8">
        <f t="shared" si="34"/>
        <v>588000</v>
      </c>
      <c r="C299" s="2">
        <f t="shared" si="36"/>
        <v>117600</v>
      </c>
      <c r="D299" s="2">
        <f t="shared" si="37"/>
        <v>5880000</v>
      </c>
      <c r="E299" s="8">
        <f t="shared" si="39"/>
        <v>55800</v>
      </c>
      <c r="F299" s="2">
        <v>138297600000</v>
      </c>
      <c r="P299" s="2">
        <f t="shared" si="38"/>
        <v>2940000</v>
      </c>
    </row>
    <row r="300" s="6" customFormat="1" spans="1:16">
      <c r="A300" s="2">
        <v>299</v>
      </c>
      <c r="B300" s="8">
        <f t="shared" si="34"/>
        <v>594000</v>
      </c>
      <c r="C300" s="2">
        <f t="shared" si="36"/>
        <v>118800</v>
      </c>
      <c r="D300" s="2">
        <f t="shared" si="37"/>
        <v>5940000</v>
      </c>
      <c r="E300" s="8">
        <f t="shared" si="39"/>
        <v>56400</v>
      </c>
      <c r="F300" s="2">
        <v>141134400000</v>
      </c>
      <c r="P300" s="2">
        <f t="shared" si="38"/>
        <v>2970000</v>
      </c>
    </row>
    <row r="301" s="6" customFormat="1" spans="1:19">
      <c r="A301" s="6">
        <v>300</v>
      </c>
      <c r="B301" s="9">
        <f t="shared" si="34"/>
        <v>600000</v>
      </c>
      <c r="C301" s="2">
        <f t="shared" si="36"/>
        <v>120000</v>
      </c>
      <c r="D301" s="2">
        <f t="shared" si="37"/>
        <v>6000000</v>
      </c>
      <c r="E301" s="9">
        <f t="shared" si="39"/>
        <v>57000</v>
      </c>
      <c r="F301" s="2">
        <v>144000000000</v>
      </c>
      <c r="G301" s="2">
        <f>E301*3</f>
        <v>171000</v>
      </c>
      <c r="H301" s="2">
        <f>E301*2</f>
        <v>114000</v>
      </c>
      <c r="I301" s="2">
        <f>(G301-H301)*100</f>
        <v>5700000</v>
      </c>
      <c r="J301" s="2">
        <f>E301*1.5</f>
        <v>85500</v>
      </c>
      <c r="K301" s="2">
        <f>E301</f>
        <v>57000</v>
      </c>
      <c r="L301" s="2"/>
      <c r="M301" s="2">
        <f>B301+E301*5+G301+J301*4</f>
        <v>1398000</v>
      </c>
      <c r="N301" s="2">
        <f>C301+E301*5+H301+K301*4</f>
        <v>747000</v>
      </c>
      <c r="O301" s="2">
        <f>D301+E301*100+I301+L301*4</f>
        <v>17400000</v>
      </c>
      <c r="P301" s="2">
        <f t="shared" si="38"/>
        <v>3000000</v>
      </c>
      <c r="Q301" s="2">
        <f>CEILING(A301/50,1)*B301*10</f>
        <v>36000000</v>
      </c>
      <c r="R301" s="2">
        <f>CEILING(A301/25,1)*B301*20</f>
        <v>144000000</v>
      </c>
      <c r="S301" s="2">
        <f>CEILING(A301/10,1)*B301*50</f>
        <v>900000000</v>
      </c>
    </row>
    <row r="302" spans="1:16">
      <c r="A302" s="2">
        <v>301</v>
      </c>
      <c r="B302" s="8">
        <f t="shared" ref="B302:B351" si="40">B301+8000</f>
        <v>608000</v>
      </c>
      <c r="C302" s="2">
        <f t="shared" si="36"/>
        <v>121600</v>
      </c>
      <c r="D302" s="2">
        <f t="shared" si="37"/>
        <v>6080000</v>
      </c>
      <c r="E302" s="8">
        <f t="shared" ref="E302:E311" si="41">E301+700</f>
        <v>57700</v>
      </c>
      <c r="F302" s="2">
        <v>147865600000</v>
      </c>
      <c r="P302" s="2">
        <f t="shared" si="38"/>
        <v>3040000</v>
      </c>
    </row>
    <row r="303" spans="1:16">
      <c r="A303" s="2">
        <v>302</v>
      </c>
      <c r="B303" s="8">
        <f t="shared" si="40"/>
        <v>616000</v>
      </c>
      <c r="C303" s="2">
        <f t="shared" si="36"/>
        <v>123200</v>
      </c>
      <c r="D303" s="2">
        <f t="shared" si="37"/>
        <v>6160000</v>
      </c>
      <c r="E303" s="8">
        <f t="shared" si="41"/>
        <v>58400</v>
      </c>
      <c r="F303" s="2">
        <v>151782400000</v>
      </c>
      <c r="P303" s="2">
        <f t="shared" si="38"/>
        <v>3080000</v>
      </c>
    </row>
    <row r="304" spans="1:16">
      <c r="A304" s="2">
        <v>303</v>
      </c>
      <c r="B304" s="8">
        <f t="shared" si="40"/>
        <v>624000</v>
      </c>
      <c r="C304" s="2">
        <f t="shared" si="36"/>
        <v>124800</v>
      </c>
      <c r="D304" s="2">
        <f t="shared" si="37"/>
        <v>6240000</v>
      </c>
      <c r="E304" s="8">
        <f t="shared" si="41"/>
        <v>59100</v>
      </c>
      <c r="F304" s="2">
        <v>155750400000</v>
      </c>
      <c r="P304" s="2">
        <f t="shared" si="38"/>
        <v>3120000</v>
      </c>
    </row>
    <row r="305" spans="1:16">
      <c r="A305" s="2">
        <v>304</v>
      </c>
      <c r="B305" s="8">
        <f t="shared" si="40"/>
        <v>632000</v>
      </c>
      <c r="C305" s="2">
        <f t="shared" si="36"/>
        <v>126400</v>
      </c>
      <c r="D305" s="2">
        <f t="shared" si="37"/>
        <v>6320000</v>
      </c>
      <c r="E305" s="8">
        <f t="shared" si="41"/>
        <v>59800</v>
      </c>
      <c r="F305" s="2">
        <v>159769600000</v>
      </c>
      <c r="P305" s="2">
        <f t="shared" si="38"/>
        <v>3160000</v>
      </c>
    </row>
    <row r="306" spans="1:16">
      <c r="A306" s="2">
        <v>305</v>
      </c>
      <c r="B306" s="8">
        <f t="shared" si="40"/>
        <v>640000</v>
      </c>
      <c r="C306" s="2">
        <f t="shared" si="36"/>
        <v>128000</v>
      </c>
      <c r="D306" s="2">
        <f t="shared" si="37"/>
        <v>6400000</v>
      </c>
      <c r="E306" s="8">
        <f t="shared" si="41"/>
        <v>60500</v>
      </c>
      <c r="F306" s="2">
        <v>163840000000</v>
      </c>
      <c r="P306" s="2">
        <f t="shared" si="38"/>
        <v>3200000</v>
      </c>
    </row>
    <row r="307" spans="1:16">
      <c r="A307" s="2">
        <v>306</v>
      </c>
      <c r="B307" s="8">
        <f t="shared" si="40"/>
        <v>648000</v>
      </c>
      <c r="C307" s="2">
        <f t="shared" si="36"/>
        <v>129600</v>
      </c>
      <c r="D307" s="2">
        <f t="shared" si="37"/>
        <v>6480000</v>
      </c>
      <c r="E307" s="8">
        <f t="shared" si="41"/>
        <v>61200</v>
      </c>
      <c r="F307" s="2">
        <v>167961600000</v>
      </c>
      <c r="P307" s="2">
        <f t="shared" si="38"/>
        <v>3240000</v>
      </c>
    </row>
    <row r="308" spans="1:16">
      <c r="A308" s="2">
        <v>307</v>
      </c>
      <c r="B308" s="8">
        <f t="shared" si="40"/>
        <v>656000</v>
      </c>
      <c r="C308" s="2">
        <f t="shared" si="36"/>
        <v>131200</v>
      </c>
      <c r="D308" s="2">
        <f t="shared" si="37"/>
        <v>6560000</v>
      </c>
      <c r="E308" s="8">
        <f t="shared" si="41"/>
        <v>61900</v>
      </c>
      <c r="F308" s="2">
        <v>172134400000</v>
      </c>
      <c r="P308" s="2">
        <f t="shared" si="38"/>
        <v>3280000</v>
      </c>
    </row>
    <row r="309" spans="1:16">
      <c r="A309" s="2">
        <v>308</v>
      </c>
      <c r="B309" s="8">
        <f t="shared" si="40"/>
        <v>664000</v>
      </c>
      <c r="C309" s="2">
        <f t="shared" si="36"/>
        <v>132800</v>
      </c>
      <c r="D309" s="2">
        <f t="shared" si="37"/>
        <v>6640000</v>
      </c>
      <c r="E309" s="8">
        <f t="shared" si="41"/>
        <v>62600</v>
      </c>
      <c r="F309" s="2">
        <v>176358400000</v>
      </c>
      <c r="P309" s="2">
        <f t="shared" si="38"/>
        <v>3320000</v>
      </c>
    </row>
    <row r="310" spans="1:16">
      <c r="A310" s="2">
        <v>309</v>
      </c>
      <c r="B310" s="8">
        <f t="shared" si="40"/>
        <v>672000</v>
      </c>
      <c r="C310" s="2">
        <f t="shared" si="36"/>
        <v>134400</v>
      </c>
      <c r="D310" s="2">
        <f t="shared" si="37"/>
        <v>6720000</v>
      </c>
      <c r="E310" s="8">
        <f t="shared" si="41"/>
        <v>63300</v>
      </c>
      <c r="F310" s="2">
        <v>180633600000</v>
      </c>
      <c r="P310" s="2">
        <f t="shared" si="38"/>
        <v>3360000</v>
      </c>
    </row>
    <row r="311" spans="1:19">
      <c r="A311" s="2">
        <v>310</v>
      </c>
      <c r="B311" s="8">
        <f t="shared" si="40"/>
        <v>680000</v>
      </c>
      <c r="C311" s="2">
        <f t="shared" si="36"/>
        <v>136000</v>
      </c>
      <c r="D311" s="2">
        <f t="shared" si="37"/>
        <v>6800000</v>
      </c>
      <c r="E311" s="8">
        <f t="shared" si="41"/>
        <v>64000</v>
      </c>
      <c r="F311" s="2">
        <v>184960000000</v>
      </c>
      <c r="G311" s="2">
        <f>E311*3</f>
        <v>192000</v>
      </c>
      <c r="H311" s="2">
        <f>E311*2</f>
        <v>128000</v>
      </c>
      <c r="I311" s="2">
        <f>(G311-H311)*100</f>
        <v>6400000</v>
      </c>
      <c r="J311" s="2">
        <f>E311*1.5</f>
        <v>96000</v>
      </c>
      <c r="K311" s="2">
        <f>E311</f>
        <v>64000</v>
      </c>
      <c r="M311" s="2">
        <f>B311+E311*5+G311+J311*4</f>
        <v>1576000</v>
      </c>
      <c r="N311" s="2">
        <f>C311+E311*5+H311+K311*4</f>
        <v>840000</v>
      </c>
      <c r="O311" s="2">
        <f>D311+E311*100+I311+L311*4</f>
        <v>19600000</v>
      </c>
      <c r="P311" s="2">
        <f t="shared" si="38"/>
        <v>3400000</v>
      </c>
      <c r="Q311" s="2">
        <f>CEILING(A311/50,1)*B311*10</f>
        <v>47600000</v>
      </c>
      <c r="R311" s="2">
        <f>CEILING(A311/25,1)*B311*20</f>
        <v>176800000</v>
      </c>
      <c r="S311" s="2">
        <f>CEILING(A311/10,1)*B311*50</f>
        <v>1054000000</v>
      </c>
    </row>
    <row r="312" spans="1:16">
      <c r="A312" s="2">
        <v>311</v>
      </c>
      <c r="B312" s="8">
        <f t="shared" si="40"/>
        <v>688000</v>
      </c>
      <c r="C312" s="2">
        <f t="shared" si="36"/>
        <v>137600</v>
      </c>
      <c r="D312" s="2">
        <f t="shared" si="37"/>
        <v>6880000</v>
      </c>
      <c r="E312" s="8">
        <f t="shared" ref="E312:E331" si="42">E311+800</f>
        <v>64800</v>
      </c>
      <c r="F312" s="2">
        <v>189337600000</v>
      </c>
      <c r="P312" s="2">
        <f t="shared" si="38"/>
        <v>3440000</v>
      </c>
    </row>
    <row r="313" spans="1:16">
      <c r="A313" s="2">
        <v>312</v>
      </c>
      <c r="B313" s="8">
        <f t="shared" si="40"/>
        <v>696000</v>
      </c>
      <c r="C313" s="2">
        <f t="shared" si="36"/>
        <v>139200</v>
      </c>
      <c r="D313" s="2">
        <f t="shared" si="37"/>
        <v>6960000</v>
      </c>
      <c r="E313" s="8">
        <f t="shared" si="42"/>
        <v>65600</v>
      </c>
      <c r="F313" s="2">
        <v>193766400000</v>
      </c>
      <c r="P313" s="2">
        <f t="shared" si="38"/>
        <v>3480000</v>
      </c>
    </row>
    <row r="314" spans="1:16">
      <c r="A314" s="2">
        <v>313</v>
      </c>
      <c r="B314" s="8">
        <f t="shared" si="40"/>
        <v>704000</v>
      </c>
      <c r="C314" s="2">
        <f t="shared" si="36"/>
        <v>140800</v>
      </c>
      <c r="D314" s="2">
        <f t="shared" si="37"/>
        <v>7040000</v>
      </c>
      <c r="E314" s="8">
        <f t="shared" si="42"/>
        <v>66400</v>
      </c>
      <c r="F314" s="2">
        <v>198246400000</v>
      </c>
      <c r="P314" s="2">
        <f t="shared" si="38"/>
        <v>3520000</v>
      </c>
    </row>
    <row r="315" spans="1:16">
      <c r="A315" s="2">
        <v>314</v>
      </c>
      <c r="B315" s="8">
        <f t="shared" si="40"/>
        <v>712000</v>
      </c>
      <c r="C315" s="2">
        <f t="shared" si="36"/>
        <v>142400</v>
      </c>
      <c r="D315" s="2">
        <f t="shared" si="37"/>
        <v>7120000</v>
      </c>
      <c r="E315" s="8">
        <f t="shared" si="42"/>
        <v>67200</v>
      </c>
      <c r="F315" s="2">
        <v>202777600000</v>
      </c>
      <c r="P315" s="2">
        <f t="shared" si="38"/>
        <v>3560000</v>
      </c>
    </row>
    <row r="316" spans="1:16">
      <c r="A316" s="2">
        <v>315</v>
      </c>
      <c r="B316" s="8">
        <f t="shared" si="40"/>
        <v>720000</v>
      </c>
      <c r="C316" s="2">
        <f t="shared" si="36"/>
        <v>144000</v>
      </c>
      <c r="D316" s="2">
        <f t="shared" si="37"/>
        <v>7200000</v>
      </c>
      <c r="E316" s="8">
        <f t="shared" si="42"/>
        <v>68000</v>
      </c>
      <c r="F316" s="2">
        <v>207360000000</v>
      </c>
      <c r="P316" s="2">
        <f t="shared" si="38"/>
        <v>3600000</v>
      </c>
    </row>
    <row r="317" spans="1:16">
      <c r="A317" s="2">
        <v>316</v>
      </c>
      <c r="B317" s="8">
        <f t="shared" si="40"/>
        <v>728000</v>
      </c>
      <c r="C317" s="2">
        <f t="shared" si="36"/>
        <v>145600</v>
      </c>
      <c r="D317" s="2">
        <f t="shared" si="37"/>
        <v>7280000</v>
      </c>
      <c r="E317" s="8">
        <f t="shared" si="42"/>
        <v>68800</v>
      </c>
      <c r="F317" s="2">
        <v>211993600000</v>
      </c>
      <c r="P317" s="2">
        <f t="shared" si="38"/>
        <v>3640000</v>
      </c>
    </row>
    <row r="318" spans="1:16">
      <c r="A318" s="2">
        <v>317</v>
      </c>
      <c r="B318" s="8">
        <f t="shared" si="40"/>
        <v>736000</v>
      </c>
      <c r="C318" s="2">
        <f t="shared" si="36"/>
        <v>147200</v>
      </c>
      <c r="D318" s="2">
        <f t="shared" si="37"/>
        <v>7360000</v>
      </c>
      <c r="E318" s="8">
        <f t="shared" si="42"/>
        <v>69600</v>
      </c>
      <c r="F318" s="2">
        <v>216678400000</v>
      </c>
      <c r="P318" s="2">
        <f t="shared" si="38"/>
        <v>3680000</v>
      </c>
    </row>
    <row r="319" spans="1:16">
      <c r="A319" s="2">
        <v>318</v>
      </c>
      <c r="B319" s="8">
        <f t="shared" si="40"/>
        <v>744000</v>
      </c>
      <c r="C319" s="2">
        <f t="shared" si="36"/>
        <v>148800</v>
      </c>
      <c r="D319" s="2">
        <f t="shared" si="37"/>
        <v>7440000</v>
      </c>
      <c r="E319" s="8">
        <f t="shared" si="42"/>
        <v>70400</v>
      </c>
      <c r="F319" s="2">
        <v>221414400000</v>
      </c>
      <c r="P319" s="2">
        <f t="shared" si="38"/>
        <v>3720000</v>
      </c>
    </row>
    <row r="320" spans="1:16">
      <c r="A320" s="2">
        <v>319</v>
      </c>
      <c r="B320" s="8">
        <f t="shared" si="40"/>
        <v>752000</v>
      </c>
      <c r="C320" s="2">
        <f t="shared" si="36"/>
        <v>150400</v>
      </c>
      <c r="D320" s="2">
        <f t="shared" si="37"/>
        <v>7520000</v>
      </c>
      <c r="E320" s="8">
        <f t="shared" si="42"/>
        <v>71200</v>
      </c>
      <c r="F320" s="2">
        <v>226201600000</v>
      </c>
      <c r="P320" s="2">
        <f t="shared" si="38"/>
        <v>3760000</v>
      </c>
    </row>
    <row r="321" spans="1:19">
      <c r="A321" s="2">
        <v>320</v>
      </c>
      <c r="B321" s="8">
        <f t="shared" si="40"/>
        <v>760000</v>
      </c>
      <c r="C321" s="2">
        <f t="shared" si="36"/>
        <v>152000</v>
      </c>
      <c r="D321" s="2">
        <f t="shared" si="37"/>
        <v>7600000</v>
      </c>
      <c r="E321" s="8">
        <f t="shared" si="42"/>
        <v>72000</v>
      </c>
      <c r="F321" s="2">
        <v>231040000000</v>
      </c>
      <c r="G321" s="2">
        <f>E321*3</f>
        <v>216000</v>
      </c>
      <c r="H321" s="2">
        <f>E321*2</f>
        <v>144000</v>
      </c>
      <c r="I321" s="2">
        <f>(G321-H321)*100</f>
        <v>7200000</v>
      </c>
      <c r="J321" s="2">
        <f>E321*1.5</f>
        <v>108000</v>
      </c>
      <c r="K321" s="2">
        <f>E321</f>
        <v>72000</v>
      </c>
      <c r="M321" s="2">
        <f>B321+E321*5+G321+J321*4</f>
        <v>1768000</v>
      </c>
      <c r="N321" s="2">
        <f>C321+E321*5+H321+K321*4</f>
        <v>944000</v>
      </c>
      <c r="O321" s="2">
        <f>D321+E321*100+I321+L321*4</f>
        <v>22000000</v>
      </c>
      <c r="P321" s="2">
        <f t="shared" si="38"/>
        <v>3800000</v>
      </c>
      <c r="Q321" s="2">
        <f>CEILING(A321/50,1)*B321*10</f>
        <v>53200000</v>
      </c>
      <c r="R321" s="2">
        <f>CEILING(A321/25,1)*B321*20</f>
        <v>197600000</v>
      </c>
      <c r="S321" s="2">
        <f>CEILING(A321/10,1)*B321*50</f>
        <v>1216000000</v>
      </c>
    </row>
    <row r="322" spans="1:16">
      <c r="A322" s="2">
        <v>321</v>
      </c>
      <c r="B322" s="8">
        <f t="shared" si="40"/>
        <v>768000</v>
      </c>
      <c r="C322" s="2">
        <f t="shared" ref="C322:C351" si="43">B322/5</f>
        <v>153600</v>
      </c>
      <c r="D322" s="2">
        <f t="shared" ref="D322:D351" si="44">B322*10</f>
        <v>7680000</v>
      </c>
      <c r="E322" s="8">
        <f t="shared" si="42"/>
        <v>72800</v>
      </c>
      <c r="F322" s="2">
        <v>235929600000</v>
      </c>
      <c r="P322" s="2">
        <f t="shared" ref="P322:P351" si="45">B322*5</f>
        <v>3840000</v>
      </c>
    </row>
    <row r="323" spans="1:16">
      <c r="A323" s="2">
        <v>322</v>
      </c>
      <c r="B323" s="8">
        <f t="shared" si="40"/>
        <v>776000</v>
      </c>
      <c r="C323" s="2">
        <f t="shared" si="43"/>
        <v>155200</v>
      </c>
      <c r="D323" s="2">
        <f t="shared" si="44"/>
        <v>7760000</v>
      </c>
      <c r="E323" s="8">
        <f t="shared" si="42"/>
        <v>73600</v>
      </c>
      <c r="F323" s="2">
        <v>240870400000</v>
      </c>
      <c r="P323" s="2">
        <f t="shared" si="45"/>
        <v>3880000</v>
      </c>
    </row>
    <row r="324" spans="1:16">
      <c r="A324" s="2">
        <v>323</v>
      </c>
      <c r="B324" s="8">
        <f t="shared" si="40"/>
        <v>784000</v>
      </c>
      <c r="C324" s="2">
        <f t="shared" si="43"/>
        <v>156800</v>
      </c>
      <c r="D324" s="2">
        <f t="shared" si="44"/>
        <v>7840000</v>
      </c>
      <c r="E324" s="8">
        <f t="shared" si="42"/>
        <v>74400</v>
      </c>
      <c r="F324" s="2">
        <v>245862400000</v>
      </c>
      <c r="P324" s="2">
        <f t="shared" si="45"/>
        <v>3920000</v>
      </c>
    </row>
    <row r="325" spans="1:16">
      <c r="A325" s="2">
        <v>324</v>
      </c>
      <c r="B325" s="8">
        <f t="shared" si="40"/>
        <v>792000</v>
      </c>
      <c r="C325" s="2">
        <f t="shared" si="43"/>
        <v>158400</v>
      </c>
      <c r="D325" s="2">
        <f t="shared" si="44"/>
        <v>7920000</v>
      </c>
      <c r="E325" s="8">
        <f t="shared" si="42"/>
        <v>75200</v>
      </c>
      <c r="F325" s="2">
        <v>250905600000</v>
      </c>
      <c r="P325" s="2">
        <f t="shared" si="45"/>
        <v>3960000</v>
      </c>
    </row>
    <row r="326" spans="1:16">
      <c r="A326" s="2">
        <v>325</v>
      </c>
      <c r="B326" s="8">
        <f t="shared" si="40"/>
        <v>800000</v>
      </c>
      <c r="C326" s="2">
        <f t="shared" si="43"/>
        <v>160000</v>
      </c>
      <c r="D326" s="2">
        <f t="shared" si="44"/>
        <v>8000000</v>
      </c>
      <c r="E326" s="8">
        <f t="shared" si="42"/>
        <v>76000</v>
      </c>
      <c r="F326" s="2">
        <v>256000000000</v>
      </c>
      <c r="P326" s="2">
        <f t="shared" si="45"/>
        <v>4000000</v>
      </c>
    </row>
    <row r="327" spans="1:16">
      <c r="A327" s="2">
        <v>326</v>
      </c>
      <c r="B327" s="8">
        <f t="shared" si="40"/>
        <v>808000</v>
      </c>
      <c r="C327" s="2">
        <f t="shared" si="43"/>
        <v>161600</v>
      </c>
      <c r="D327" s="2">
        <f t="shared" si="44"/>
        <v>8080000</v>
      </c>
      <c r="E327" s="8">
        <f t="shared" si="42"/>
        <v>76800</v>
      </c>
      <c r="F327" s="2">
        <v>261145600000</v>
      </c>
      <c r="P327" s="2">
        <f t="shared" si="45"/>
        <v>4040000</v>
      </c>
    </row>
    <row r="328" spans="1:16">
      <c r="A328" s="2">
        <v>327</v>
      </c>
      <c r="B328" s="8">
        <f t="shared" si="40"/>
        <v>816000</v>
      </c>
      <c r="C328" s="2">
        <f t="shared" si="43"/>
        <v>163200</v>
      </c>
      <c r="D328" s="2">
        <f t="shared" si="44"/>
        <v>8160000</v>
      </c>
      <c r="E328" s="8">
        <f t="shared" si="42"/>
        <v>77600</v>
      </c>
      <c r="F328" s="2">
        <v>266342400000</v>
      </c>
      <c r="P328" s="2">
        <f t="shared" si="45"/>
        <v>4080000</v>
      </c>
    </row>
    <row r="329" spans="1:16">
      <c r="A329" s="2">
        <v>328</v>
      </c>
      <c r="B329" s="8">
        <f t="shared" si="40"/>
        <v>824000</v>
      </c>
      <c r="C329" s="2">
        <f t="shared" si="43"/>
        <v>164800</v>
      </c>
      <c r="D329" s="2">
        <f t="shared" si="44"/>
        <v>8240000</v>
      </c>
      <c r="E329" s="8">
        <f t="shared" si="42"/>
        <v>78400</v>
      </c>
      <c r="F329" s="2">
        <v>271590400000</v>
      </c>
      <c r="P329" s="2">
        <f t="shared" si="45"/>
        <v>4120000</v>
      </c>
    </row>
    <row r="330" spans="1:16">
      <c r="A330" s="2">
        <v>329</v>
      </c>
      <c r="B330" s="8">
        <f t="shared" si="40"/>
        <v>832000</v>
      </c>
      <c r="C330" s="2">
        <f t="shared" si="43"/>
        <v>166400</v>
      </c>
      <c r="D330" s="2">
        <f t="shared" si="44"/>
        <v>8320000</v>
      </c>
      <c r="E330" s="8">
        <f t="shared" si="42"/>
        <v>79200</v>
      </c>
      <c r="F330" s="2">
        <v>276889600000</v>
      </c>
      <c r="P330" s="2">
        <f t="shared" si="45"/>
        <v>4160000</v>
      </c>
    </row>
    <row r="331" spans="1:19">
      <c r="A331" s="2">
        <v>330</v>
      </c>
      <c r="B331" s="8">
        <f t="shared" si="40"/>
        <v>840000</v>
      </c>
      <c r="C331" s="2">
        <f t="shared" si="43"/>
        <v>168000</v>
      </c>
      <c r="D331" s="2">
        <f t="shared" si="44"/>
        <v>8400000</v>
      </c>
      <c r="E331" s="8">
        <f t="shared" si="42"/>
        <v>80000</v>
      </c>
      <c r="F331" s="2">
        <v>282240000000</v>
      </c>
      <c r="G331" s="2">
        <f>E331*3</f>
        <v>240000</v>
      </c>
      <c r="H331" s="2">
        <f>E331*2</f>
        <v>160000</v>
      </c>
      <c r="I331" s="2">
        <f>(G331-H331)*100</f>
        <v>8000000</v>
      </c>
      <c r="J331" s="2">
        <f>E331*1.5</f>
        <v>120000</v>
      </c>
      <c r="K331" s="2">
        <f>E331</f>
        <v>80000</v>
      </c>
      <c r="M331" s="2">
        <f>B331+E331*5+G331+J331*4</f>
        <v>1960000</v>
      </c>
      <c r="N331" s="2">
        <f>C331+E331*5+H331+K331*4</f>
        <v>1048000</v>
      </c>
      <c r="O331" s="2">
        <f>D331+E331*100+I331+L331*4</f>
        <v>24400000</v>
      </c>
      <c r="P331" s="2">
        <f t="shared" si="45"/>
        <v>4200000</v>
      </c>
      <c r="Q331" s="2">
        <f>CEILING(A331/50,1)*B331*10</f>
        <v>58800000</v>
      </c>
      <c r="R331" s="2">
        <f>CEILING(A331/25,1)*B331*20</f>
        <v>235200000</v>
      </c>
      <c r="S331" s="2">
        <f>CEILING(A331/10,1)*B331*50</f>
        <v>1386000000</v>
      </c>
    </row>
    <row r="332" spans="1:16">
      <c r="A332" s="2">
        <v>331</v>
      </c>
      <c r="B332" s="8">
        <f t="shared" si="40"/>
        <v>848000</v>
      </c>
      <c r="C332" s="2">
        <f t="shared" si="43"/>
        <v>169600</v>
      </c>
      <c r="D332" s="2">
        <f t="shared" si="44"/>
        <v>8480000</v>
      </c>
      <c r="E332" s="8">
        <f t="shared" ref="E332:E351" si="46">E331+1000</f>
        <v>81000</v>
      </c>
      <c r="F332" s="2">
        <v>287641600000</v>
      </c>
      <c r="P332" s="2">
        <f t="shared" si="45"/>
        <v>4240000</v>
      </c>
    </row>
    <row r="333" spans="1:16">
      <c r="A333" s="2">
        <v>332</v>
      </c>
      <c r="B333" s="8">
        <f t="shared" si="40"/>
        <v>856000</v>
      </c>
      <c r="C333" s="2">
        <f t="shared" si="43"/>
        <v>171200</v>
      </c>
      <c r="D333" s="2">
        <f t="shared" si="44"/>
        <v>8560000</v>
      </c>
      <c r="E333" s="8">
        <f t="shared" si="46"/>
        <v>82000</v>
      </c>
      <c r="F333" s="2">
        <v>293094400000</v>
      </c>
      <c r="P333" s="2">
        <f t="shared" si="45"/>
        <v>4280000</v>
      </c>
    </row>
    <row r="334" spans="1:16">
      <c r="A334" s="2">
        <v>333</v>
      </c>
      <c r="B334" s="8">
        <f t="shared" si="40"/>
        <v>864000</v>
      </c>
      <c r="C334" s="2">
        <f t="shared" si="43"/>
        <v>172800</v>
      </c>
      <c r="D334" s="2">
        <f t="shared" si="44"/>
        <v>8640000</v>
      </c>
      <c r="E334" s="8">
        <f t="shared" si="46"/>
        <v>83000</v>
      </c>
      <c r="F334" s="2">
        <v>298598400000</v>
      </c>
      <c r="P334" s="2">
        <f t="shared" si="45"/>
        <v>4320000</v>
      </c>
    </row>
    <row r="335" spans="1:16">
      <c r="A335" s="2">
        <v>334</v>
      </c>
      <c r="B335" s="8">
        <f t="shared" si="40"/>
        <v>872000</v>
      </c>
      <c r="C335" s="2">
        <f t="shared" si="43"/>
        <v>174400</v>
      </c>
      <c r="D335" s="2">
        <f t="shared" si="44"/>
        <v>8720000</v>
      </c>
      <c r="E335" s="8">
        <f t="shared" si="46"/>
        <v>84000</v>
      </c>
      <c r="F335" s="2">
        <v>304153600000</v>
      </c>
      <c r="P335" s="2">
        <f t="shared" si="45"/>
        <v>4360000</v>
      </c>
    </row>
    <row r="336" spans="1:16">
      <c r="A336" s="2">
        <v>335</v>
      </c>
      <c r="B336" s="8">
        <f t="shared" si="40"/>
        <v>880000</v>
      </c>
      <c r="C336" s="2">
        <f t="shared" si="43"/>
        <v>176000</v>
      </c>
      <c r="D336" s="2">
        <f t="shared" si="44"/>
        <v>8800000</v>
      </c>
      <c r="E336" s="8">
        <f t="shared" si="46"/>
        <v>85000</v>
      </c>
      <c r="F336" s="2">
        <v>309760000000</v>
      </c>
      <c r="P336" s="2">
        <f t="shared" si="45"/>
        <v>4400000</v>
      </c>
    </row>
    <row r="337" spans="1:16">
      <c r="A337" s="2">
        <v>336</v>
      </c>
      <c r="B337" s="8">
        <f t="shared" si="40"/>
        <v>888000</v>
      </c>
      <c r="C337" s="2">
        <f t="shared" si="43"/>
        <v>177600</v>
      </c>
      <c r="D337" s="2">
        <f t="shared" si="44"/>
        <v>8880000</v>
      </c>
      <c r="E337" s="8">
        <f t="shared" si="46"/>
        <v>86000</v>
      </c>
      <c r="F337" s="2">
        <v>315417600000</v>
      </c>
      <c r="P337" s="2">
        <f t="shared" si="45"/>
        <v>4440000</v>
      </c>
    </row>
    <row r="338" spans="1:16">
      <c r="A338" s="2">
        <v>337</v>
      </c>
      <c r="B338" s="8">
        <f t="shared" si="40"/>
        <v>896000</v>
      </c>
      <c r="C338" s="2">
        <f t="shared" si="43"/>
        <v>179200</v>
      </c>
      <c r="D338" s="2">
        <f t="shared" si="44"/>
        <v>8960000</v>
      </c>
      <c r="E338" s="8">
        <f t="shared" si="46"/>
        <v>87000</v>
      </c>
      <c r="F338" s="2">
        <v>321126400000</v>
      </c>
      <c r="P338" s="2">
        <f t="shared" si="45"/>
        <v>4480000</v>
      </c>
    </row>
    <row r="339" spans="1:16">
      <c r="A339" s="2">
        <v>338</v>
      </c>
      <c r="B339" s="8">
        <f t="shared" si="40"/>
        <v>904000</v>
      </c>
      <c r="C339" s="2">
        <f t="shared" si="43"/>
        <v>180800</v>
      </c>
      <c r="D339" s="2">
        <f t="shared" si="44"/>
        <v>9040000</v>
      </c>
      <c r="E339" s="8">
        <f t="shared" si="46"/>
        <v>88000</v>
      </c>
      <c r="F339" s="2">
        <v>326886400000</v>
      </c>
      <c r="P339" s="2">
        <f t="shared" si="45"/>
        <v>4520000</v>
      </c>
    </row>
    <row r="340" spans="1:16">
      <c r="A340" s="2">
        <v>339</v>
      </c>
      <c r="B340" s="8">
        <f t="shared" si="40"/>
        <v>912000</v>
      </c>
      <c r="C340" s="2">
        <f t="shared" si="43"/>
        <v>182400</v>
      </c>
      <c r="D340" s="2">
        <f t="shared" si="44"/>
        <v>9120000</v>
      </c>
      <c r="E340" s="8">
        <f t="shared" si="46"/>
        <v>89000</v>
      </c>
      <c r="F340" s="2">
        <v>332697600000</v>
      </c>
      <c r="P340" s="2">
        <f t="shared" si="45"/>
        <v>4560000</v>
      </c>
    </row>
    <row r="341" spans="1:19">
      <c r="A341" s="2">
        <v>340</v>
      </c>
      <c r="B341" s="8">
        <f t="shared" si="40"/>
        <v>920000</v>
      </c>
      <c r="C341" s="2">
        <f t="shared" si="43"/>
        <v>184000</v>
      </c>
      <c r="D341" s="2">
        <f t="shared" si="44"/>
        <v>9200000</v>
      </c>
      <c r="E341" s="8">
        <f t="shared" si="46"/>
        <v>90000</v>
      </c>
      <c r="F341" s="2">
        <v>338560000000</v>
      </c>
      <c r="G341" s="2">
        <f>E341*3</f>
        <v>270000</v>
      </c>
      <c r="H341" s="2">
        <f>E341*2</f>
        <v>180000</v>
      </c>
      <c r="I341" s="2">
        <f>(G341-H341)*100</f>
        <v>9000000</v>
      </c>
      <c r="J341" s="2">
        <f>E341*1.5</f>
        <v>135000</v>
      </c>
      <c r="K341" s="2">
        <f>E341</f>
        <v>90000</v>
      </c>
      <c r="M341" s="2">
        <f>B341+E341*5+G341+J341*4</f>
        <v>2180000</v>
      </c>
      <c r="N341" s="2">
        <f>C341+E341*5+H341+K341*4</f>
        <v>1174000</v>
      </c>
      <c r="O341" s="2">
        <f>D341+E341*100+I341+L341*4</f>
        <v>27200000</v>
      </c>
      <c r="P341" s="2">
        <f t="shared" si="45"/>
        <v>4600000</v>
      </c>
      <c r="Q341" s="2">
        <f>CEILING(A341/50,1)*B341*10</f>
        <v>64400000</v>
      </c>
      <c r="R341" s="2">
        <f>CEILING(A341/25,1)*B341*20</f>
        <v>257600000</v>
      </c>
      <c r="S341" s="2">
        <f>CEILING(A341/10,1)*B341*50</f>
        <v>1564000000</v>
      </c>
    </row>
    <row r="342" spans="1:16">
      <c r="A342" s="2">
        <v>341</v>
      </c>
      <c r="B342" s="8">
        <f t="shared" si="40"/>
        <v>928000</v>
      </c>
      <c r="C342" s="2">
        <f t="shared" si="43"/>
        <v>185600</v>
      </c>
      <c r="D342" s="2">
        <f t="shared" si="44"/>
        <v>9280000</v>
      </c>
      <c r="E342" s="8">
        <f t="shared" si="46"/>
        <v>91000</v>
      </c>
      <c r="F342" s="2">
        <v>344473600000</v>
      </c>
      <c r="P342" s="2">
        <f t="shared" si="45"/>
        <v>4640000</v>
      </c>
    </row>
    <row r="343" spans="1:16">
      <c r="A343" s="2">
        <v>342</v>
      </c>
      <c r="B343" s="8">
        <f t="shared" si="40"/>
        <v>936000</v>
      </c>
      <c r="C343" s="2">
        <f t="shared" si="43"/>
        <v>187200</v>
      </c>
      <c r="D343" s="2">
        <f t="shared" si="44"/>
        <v>9360000</v>
      </c>
      <c r="E343" s="8">
        <f t="shared" si="46"/>
        <v>92000</v>
      </c>
      <c r="F343" s="2">
        <v>350438400000</v>
      </c>
      <c r="P343" s="2">
        <f t="shared" si="45"/>
        <v>4680000</v>
      </c>
    </row>
    <row r="344" spans="1:16">
      <c r="A344" s="2">
        <v>343</v>
      </c>
      <c r="B344" s="8">
        <f t="shared" si="40"/>
        <v>944000</v>
      </c>
      <c r="C344" s="2">
        <f t="shared" si="43"/>
        <v>188800</v>
      </c>
      <c r="D344" s="2">
        <f t="shared" si="44"/>
        <v>9440000</v>
      </c>
      <c r="E344" s="8">
        <f t="shared" si="46"/>
        <v>93000</v>
      </c>
      <c r="F344" s="2">
        <v>356454400000</v>
      </c>
      <c r="P344" s="2">
        <f t="shared" si="45"/>
        <v>4720000</v>
      </c>
    </row>
    <row r="345" spans="1:16">
      <c r="A345" s="2">
        <v>344</v>
      </c>
      <c r="B345" s="8">
        <f t="shared" si="40"/>
        <v>952000</v>
      </c>
      <c r="C345" s="2">
        <f t="shared" si="43"/>
        <v>190400</v>
      </c>
      <c r="D345" s="2">
        <f t="shared" si="44"/>
        <v>9520000</v>
      </c>
      <c r="E345" s="8">
        <f t="shared" si="46"/>
        <v>94000</v>
      </c>
      <c r="F345" s="2">
        <v>362521600000</v>
      </c>
      <c r="P345" s="2">
        <f t="shared" si="45"/>
        <v>4760000</v>
      </c>
    </row>
    <row r="346" spans="1:16">
      <c r="A346" s="2">
        <v>345</v>
      </c>
      <c r="B346" s="8">
        <f t="shared" si="40"/>
        <v>960000</v>
      </c>
      <c r="C346" s="2">
        <f t="shared" si="43"/>
        <v>192000</v>
      </c>
      <c r="D346" s="2">
        <f t="shared" si="44"/>
        <v>9600000</v>
      </c>
      <c r="E346" s="8">
        <f t="shared" si="46"/>
        <v>95000</v>
      </c>
      <c r="F346" s="2">
        <v>368640000000</v>
      </c>
      <c r="P346" s="2">
        <f t="shared" si="45"/>
        <v>4800000</v>
      </c>
    </row>
    <row r="347" spans="1:16">
      <c r="A347" s="2">
        <v>346</v>
      </c>
      <c r="B347" s="8">
        <f t="shared" si="40"/>
        <v>968000</v>
      </c>
      <c r="C347" s="2">
        <f t="shared" si="43"/>
        <v>193600</v>
      </c>
      <c r="D347" s="2">
        <f t="shared" si="44"/>
        <v>9680000</v>
      </c>
      <c r="E347" s="8">
        <f t="shared" si="46"/>
        <v>96000</v>
      </c>
      <c r="F347" s="2">
        <v>374809600000</v>
      </c>
      <c r="P347" s="2">
        <f t="shared" si="45"/>
        <v>4840000</v>
      </c>
    </row>
    <row r="348" spans="1:16">
      <c r="A348" s="2">
        <v>347</v>
      </c>
      <c r="B348" s="8">
        <f t="shared" si="40"/>
        <v>976000</v>
      </c>
      <c r="C348" s="2">
        <f t="shared" si="43"/>
        <v>195200</v>
      </c>
      <c r="D348" s="2">
        <f t="shared" si="44"/>
        <v>9760000</v>
      </c>
      <c r="E348" s="8">
        <f t="shared" si="46"/>
        <v>97000</v>
      </c>
      <c r="F348" s="2">
        <v>381030400000</v>
      </c>
      <c r="P348" s="2">
        <f t="shared" si="45"/>
        <v>4880000</v>
      </c>
    </row>
    <row r="349" spans="1:16">
      <c r="A349" s="2">
        <v>348</v>
      </c>
      <c r="B349" s="8">
        <f t="shared" si="40"/>
        <v>984000</v>
      </c>
      <c r="C349" s="2">
        <f t="shared" si="43"/>
        <v>196800</v>
      </c>
      <c r="D349" s="2">
        <f t="shared" si="44"/>
        <v>9840000</v>
      </c>
      <c r="E349" s="8">
        <f t="shared" si="46"/>
        <v>98000</v>
      </c>
      <c r="F349" s="2">
        <v>387302400000</v>
      </c>
      <c r="P349" s="2">
        <f t="shared" si="45"/>
        <v>4920000</v>
      </c>
    </row>
    <row r="350" spans="1:16">
      <c r="A350" s="2">
        <v>349</v>
      </c>
      <c r="B350" s="8">
        <f t="shared" si="40"/>
        <v>992000</v>
      </c>
      <c r="C350" s="2">
        <f t="shared" si="43"/>
        <v>198400</v>
      </c>
      <c r="D350" s="2">
        <f t="shared" si="44"/>
        <v>9920000</v>
      </c>
      <c r="E350" s="8">
        <f t="shared" si="46"/>
        <v>99000</v>
      </c>
      <c r="F350" s="2">
        <v>393625600000</v>
      </c>
      <c r="P350" s="2">
        <f t="shared" si="45"/>
        <v>4960000</v>
      </c>
    </row>
    <row r="351" spans="1:19">
      <c r="A351" s="2">
        <v>350</v>
      </c>
      <c r="B351" s="8">
        <f t="shared" si="40"/>
        <v>1000000</v>
      </c>
      <c r="C351" s="2">
        <f t="shared" si="43"/>
        <v>200000</v>
      </c>
      <c r="D351" s="2">
        <f t="shared" si="44"/>
        <v>10000000</v>
      </c>
      <c r="E351" s="8">
        <f t="shared" si="46"/>
        <v>100000</v>
      </c>
      <c r="F351" s="2">
        <v>400000000000</v>
      </c>
      <c r="G351" s="2">
        <f>E351*3</f>
        <v>300000</v>
      </c>
      <c r="H351" s="2">
        <f>E351*2</f>
        <v>200000</v>
      </c>
      <c r="I351" s="2">
        <f>(G351-H351)*100</f>
        <v>10000000</v>
      </c>
      <c r="J351" s="2">
        <f>E351*1.5</f>
        <v>150000</v>
      </c>
      <c r="K351" s="2">
        <f>E351</f>
        <v>100000</v>
      </c>
      <c r="M351" s="2">
        <f>B351+E351*5+G351+J351*4</f>
        <v>2400000</v>
      </c>
      <c r="N351" s="2">
        <f>C351+E351*5+H351+K351*4</f>
        <v>1300000</v>
      </c>
      <c r="O351" s="2">
        <f>D351+E351*100+I351+L351*4</f>
        <v>30000000</v>
      </c>
      <c r="P351" s="2">
        <f t="shared" si="45"/>
        <v>5000000</v>
      </c>
      <c r="Q351" s="2">
        <f>CEILING(A351/50,1)*B351*10</f>
        <v>70000000</v>
      </c>
      <c r="R351" s="2">
        <f>CEILING(A351/25,1)*B351*20</f>
        <v>280000000</v>
      </c>
      <c r="S351" s="2">
        <f>CEILING(A351/10,1)*B351*50</f>
        <v>1750000000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55"/>
  <sheetViews>
    <sheetView tabSelected="1" workbookViewId="0">
      <selection activeCell="L17" sqref="L17"/>
    </sheetView>
  </sheetViews>
  <sheetFormatPr defaultColWidth="9" defaultRowHeight="14.25"/>
  <sheetData>
    <row r="3" spans="3:10">
      <c r="C3" s="1" t="s">
        <v>527</v>
      </c>
      <c r="D3" s="1" t="s">
        <v>56</v>
      </c>
      <c r="E3" s="1" t="s">
        <v>472</v>
      </c>
      <c r="F3" s="1" t="s">
        <v>56</v>
      </c>
      <c r="G3" s="1" t="s">
        <v>10</v>
      </c>
      <c r="H3" s="1" t="s">
        <v>15</v>
      </c>
      <c r="I3" s="1" t="s">
        <v>93</v>
      </c>
      <c r="J3" s="1" t="s">
        <v>528</v>
      </c>
    </row>
    <row r="4" spans="3:10">
      <c r="C4" s="1" t="s">
        <v>529</v>
      </c>
      <c r="D4" s="1" t="s">
        <v>530</v>
      </c>
      <c r="E4" s="1" t="s">
        <v>531</v>
      </c>
      <c r="F4" s="1" t="s">
        <v>532</v>
      </c>
      <c r="G4" s="1" t="s">
        <v>530</v>
      </c>
      <c r="H4" s="1" t="s">
        <v>530</v>
      </c>
      <c r="I4" s="1" t="s">
        <v>530</v>
      </c>
      <c r="J4" s="1" t="s">
        <v>533</v>
      </c>
    </row>
    <row r="5" spans="3:10">
      <c r="C5" s="1" t="s">
        <v>95</v>
      </c>
      <c r="D5" s="1" t="s">
        <v>95</v>
      </c>
      <c r="E5" s="1" t="s">
        <v>534</v>
      </c>
      <c r="F5" s="1" t="s">
        <v>95</v>
      </c>
      <c r="G5" s="1" t="s">
        <v>95</v>
      </c>
      <c r="H5" s="1" t="s">
        <v>95</v>
      </c>
      <c r="I5" s="1" t="s">
        <v>95</v>
      </c>
      <c r="J5" s="1" t="s">
        <v>95</v>
      </c>
    </row>
    <row r="6" spans="3:10">
      <c r="C6" s="2">
        <v>1</v>
      </c>
      <c r="D6" s="2">
        <v>1</v>
      </c>
      <c r="E6" s="2"/>
      <c r="F6" s="3">
        <v>5</v>
      </c>
      <c r="G6" s="4">
        <v>25</v>
      </c>
      <c r="H6" s="5">
        <f t="shared" ref="H6:H69" si="0">G6/25</f>
        <v>1</v>
      </c>
      <c r="I6" s="5">
        <f t="shared" ref="I6:I69" si="1">G6/10</f>
        <v>2.5</v>
      </c>
      <c r="J6" s="4">
        <v>1</v>
      </c>
    </row>
    <row r="7" spans="3:10">
      <c r="C7" s="2">
        <v>2</v>
      </c>
      <c r="D7" s="2">
        <v>2</v>
      </c>
      <c r="E7" s="2"/>
      <c r="F7" s="3">
        <v>10</v>
      </c>
      <c r="G7" s="4">
        <v>50</v>
      </c>
      <c r="H7" s="5">
        <f t="shared" si="0"/>
        <v>2</v>
      </c>
      <c r="I7" s="5">
        <f t="shared" si="1"/>
        <v>5</v>
      </c>
      <c r="J7" s="4">
        <v>2</v>
      </c>
    </row>
    <row r="8" spans="3:10">
      <c r="C8" s="2">
        <v>3</v>
      </c>
      <c r="D8" s="2">
        <v>3</v>
      </c>
      <c r="E8" s="2"/>
      <c r="F8" s="3">
        <v>15</v>
      </c>
      <c r="G8" s="4">
        <v>75</v>
      </c>
      <c r="H8" s="5">
        <f t="shared" si="0"/>
        <v>3</v>
      </c>
      <c r="I8" s="5">
        <f t="shared" si="1"/>
        <v>7.5</v>
      </c>
      <c r="J8" s="4">
        <v>3</v>
      </c>
    </row>
    <row r="9" spans="3:10">
      <c r="C9" s="2">
        <v>4</v>
      </c>
      <c r="D9" s="2">
        <v>4</v>
      </c>
      <c r="E9" s="2"/>
      <c r="F9" s="3">
        <v>20</v>
      </c>
      <c r="G9" s="4">
        <v>100</v>
      </c>
      <c r="H9" s="5">
        <f t="shared" si="0"/>
        <v>4</v>
      </c>
      <c r="I9" s="5">
        <f t="shared" si="1"/>
        <v>10</v>
      </c>
      <c r="J9" s="4">
        <v>4</v>
      </c>
    </row>
    <row r="10" spans="3:10">
      <c r="C10" s="2">
        <v>5</v>
      </c>
      <c r="D10" s="2">
        <v>5</v>
      </c>
      <c r="E10" s="2"/>
      <c r="F10" s="3">
        <v>25</v>
      </c>
      <c r="G10" s="4">
        <v>125</v>
      </c>
      <c r="H10" s="5">
        <f t="shared" si="0"/>
        <v>5</v>
      </c>
      <c r="I10" s="5">
        <f t="shared" si="1"/>
        <v>12.5</v>
      </c>
      <c r="J10" s="4">
        <v>5</v>
      </c>
    </row>
    <row r="11" spans="3:10">
      <c r="C11" s="2">
        <v>6</v>
      </c>
      <c r="D11" s="2">
        <v>6</v>
      </c>
      <c r="E11" s="2"/>
      <c r="F11" s="3">
        <v>30</v>
      </c>
      <c r="G11" s="4">
        <v>150</v>
      </c>
      <c r="H11" s="5">
        <f t="shared" si="0"/>
        <v>6</v>
      </c>
      <c r="I11" s="5">
        <f t="shared" si="1"/>
        <v>15</v>
      </c>
      <c r="J11" s="4">
        <v>6</v>
      </c>
    </row>
    <row r="12" spans="3:10">
      <c r="C12" s="2">
        <v>7</v>
      </c>
      <c r="D12" s="2">
        <v>7</v>
      </c>
      <c r="E12" s="2"/>
      <c r="F12" s="3">
        <v>35</v>
      </c>
      <c r="G12" s="4">
        <v>175</v>
      </c>
      <c r="H12" s="5">
        <f t="shared" si="0"/>
        <v>7</v>
      </c>
      <c r="I12" s="5">
        <f t="shared" si="1"/>
        <v>17.5</v>
      </c>
      <c r="J12" s="4">
        <v>7</v>
      </c>
    </row>
    <row r="13" spans="3:10">
      <c r="C13" s="2">
        <v>8</v>
      </c>
      <c r="D13" s="2">
        <v>8</v>
      </c>
      <c r="E13" s="2"/>
      <c r="F13" s="3">
        <v>40</v>
      </c>
      <c r="G13" s="4">
        <v>200</v>
      </c>
      <c r="H13" s="5">
        <f t="shared" si="0"/>
        <v>8</v>
      </c>
      <c r="I13" s="5">
        <f t="shared" si="1"/>
        <v>20</v>
      </c>
      <c r="J13" s="4">
        <v>8</v>
      </c>
    </row>
    <row r="14" spans="3:10">
      <c r="C14" s="2">
        <v>9</v>
      </c>
      <c r="D14" s="2">
        <v>9</v>
      </c>
      <c r="E14" s="2"/>
      <c r="F14" s="3">
        <v>45</v>
      </c>
      <c r="G14" s="4">
        <v>225</v>
      </c>
      <c r="H14" s="5">
        <f t="shared" si="0"/>
        <v>9</v>
      </c>
      <c r="I14" s="5">
        <f t="shared" si="1"/>
        <v>22.5</v>
      </c>
      <c r="J14" s="4">
        <v>9</v>
      </c>
    </row>
    <row r="15" spans="3:10">
      <c r="C15" s="2">
        <v>10</v>
      </c>
      <c r="D15" s="2">
        <v>10</v>
      </c>
      <c r="E15" s="2"/>
      <c r="F15" s="3">
        <v>50</v>
      </c>
      <c r="G15" s="4">
        <v>250</v>
      </c>
      <c r="H15" s="5">
        <f t="shared" si="0"/>
        <v>10</v>
      </c>
      <c r="I15" s="5">
        <f t="shared" si="1"/>
        <v>25</v>
      </c>
      <c r="J15" s="4">
        <v>10</v>
      </c>
    </row>
    <row r="16" spans="3:10">
      <c r="C16" s="2">
        <v>11</v>
      </c>
      <c r="D16" s="2">
        <v>11</v>
      </c>
      <c r="E16" s="2"/>
      <c r="F16" s="3">
        <v>60</v>
      </c>
      <c r="G16" s="4">
        <v>300</v>
      </c>
      <c r="H16" s="5">
        <f t="shared" si="0"/>
        <v>12</v>
      </c>
      <c r="I16" s="5">
        <f t="shared" si="1"/>
        <v>30</v>
      </c>
      <c r="J16" s="4">
        <v>12</v>
      </c>
    </row>
    <row r="17" spans="3:10">
      <c r="C17" s="2">
        <v>12</v>
      </c>
      <c r="D17" s="2">
        <v>12</v>
      </c>
      <c r="E17" s="2"/>
      <c r="F17" s="3">
        <v>70</v>
      </c>
      <c r="G17" s="4">
        <v>350</v>
      </c>
      <c r="H17" s="5">
        <f t="shared" si="0"/>
        <v>14</v>
      </c>
      <c r="I17" s="5">
        <f t="shared" si="1"/>
        <v>35</v>
      </c>
      <c r="J17" s="4">
        <v>14</v>
      </c>
    </row>
    <row r="18" spans="3:10">
      <c r="C18" s="2">
        <v>13</v>
      </c>
      <c r="D18" s="2">
        <v>13</v>
      </c>
      <c r="E18" s="2"/>
      <c r="F18" s="3">
        <v>80</v>
      </c>
      <c r="G18" s="4">
        <v>400</v>
      </c>
      <c r="H18" s="5">
        <f t="shared" si="0"/>
        <v>16</v>
      </c>
      <c r="I18" s="5">
        <f t="shared" si="1"/>
        <v>40</v>
      </c>
      <c r="J18" s="4">
        <v>16</v>
      </c>
    </row>
    <row r="19" spans="3:10">
      <c r="C19" s="2">
        <v>14</v>
      </c>
      <c r="D19" s="2">
        <v>14</v>
      </c>
      <c r="E19" s="2"/>
      <c r="F19" s="3">
        <v>90</v>
      </c>
      <c r="G19" s="4">
        <v>450</v>
      </c>
      <c r="H19" s="5">
        <f t="shared" si="0"/>
        <v>18</v>
      </c>
      <c r="I19" s="5">
        <f t="shared" si="1"/>
        <v>45</v>
      </c>
      <c r="J19" s="4">
        <v>18</v>
      </c>
    </row>
    <row r="20" spans="3:10">
      <c r="C20" s="2">
        <v>15</v>
      </c>
      <c r="D20" s="2">
        <v>15</v>
      </c>
      <c r="E20" s="2"/>
      <c r="F20" s="3">
        <v>100</v>
      </c>
      <c r="G20" s="4">
        <v>500</v>
      </c>
      <c r="H20" s="5">
        <f t="shared" si="0"/>
        <v>20</v>
      </c>
      <c r="I20" s="5">
        <f t="shared" si="1"/>
        <v>50</v>
      </c>
      <c r="J20" s="4">
        <v>20</v>
      </c>
    </row>
    <row r="21" spans="3:10">
      <c r="C21" s="2">
        <v>16</v>
      </c>
      <c r="D21" s="2">
        <v>16</v>
      </c>
      <c r="E21" s="2"/>
      <c r="F21" s="3">
        <v>110</v>
      </c>
      <c r="G21" s="4">
        <v>550</v>
      </c>
      <c r="H21" s="5">
        <f t="shared" si="0"/>
        <v>22</v>
      </c>
      <c r="I21" s="5">
        <f t="shared" si="1"/>
        <v>55</v>
      </c>
      <c r="J21" s="4">
        <v>22</v>
      </c>
    </row>
    <row r="22" spans="3:10">
      <c r="C22" s="2">
        <v>17</v>
      </c>
      <c r="D22" s="2">
        <v>17</v>
      </c>
      <c r="E22" s="2"/>
      <c r="F22" s="3">
        <v>120</v>
      </c>
      <c r="G22" s="4">
        <v>600</v>
      </c>
      <c r="H22" s="5">
        <f t="shared" si="0"/>
        <v>24</v>
      </c>
      <c r="I22" s="5">
        <f t="shared" si="1"/>
        <v>60</v>
      </c>
      <c r="J22" s="4">
        <v>24</v>
      </c>
    </row>
    <row r="23" spans="3:10">
      <c r="C23" s="2">
        <v>18</v>
      </c>
      <c r="D23" s="2">
        <v>18</v>
      </c>
      <c r="E23" s="2"/>
      <c r="F23" s="3">
        <v>130</v>
      </c>
      <c r="G23" s="4">
        <v>650</v>
      </c>
      <c r="H23" s="5">
        <f t="shared" si="0"/>
        <v>26</v>
      </c>
      <c r="I23" s="5">
        <f t="shared" si="1"/>
        <v>65</v>
      </c>
      <c r="J23" s="4">
        <v>26</v>
      </c>
    </row>
    <row r="24" spans="3:10">
      <c r="C24" s="2">
        <v>19</v>
      </c>
      <c r="D24" s="2">
        <v>19</v>
      </c>
      <c r="E24" s="2"/>
      <c r="F24" s="3">
        <v>140</v>
      </c>
      <c r="G24" s="4">
        <v>700</v>
      </c>
      <c r="H24" s="5">
        <f t="shared" si="0"/>
        <v>28</v>
      </c>
      <c r="I24" s="5">
        <f t="shared" si="1"/>
        <v>70</v>
      </c>
      <c r="J24" s="4">
        <v>28</v>
      </c>
    </row>
    <row r="25" spans="3:10">
      <c r="C25" s="2">
        <v>20</v>
      </c>
      <c r="D25" s="2">
        <v>20</v>
      </c>
      <c r="E25" s="2"/>
      <c r="F25" s="3">
        <v>150</v>
      </c>
      <c r="G25" s="4">
        <v>750</v>
      </c>
      <c r="H25" s="5">
        <f t="shared" si="0"/>
        <v>30</v>
      </c>
      <c r="I25" s="5">
        <f t="shared" si="1"/>
        <v>75</v>
      </c>
      <c r="J25" s="4">
        <v>30</v>
      </c>
    </row>
    <row r="26" spans="3:10">
      <c r="C26" s="2">
        <v>21</v>
      </c>
      <c r="D26" s="2">
        <v>21</v>
      </c>
      <c r="E26" s="2"/>
      <c r="F26" s="3">
        <v>165</v>
      </c>
      <c r="G26" s="4">
        <v>825</v>
      </c>
      <c r="H26" s="5">
        <f t="shared" si="0"/>
        <v>33</v>
      </c>
      <c r="I26" s="5">
        <f t="shared" si="1"/>
        <v>82.5</v>
      </c>
      <c r="J26" s="4">
        <v>33</v>
      </c>
    </row>
    <row r="27" spans="3:10">
      <c r="C27" s="2">
        <v>22</v>
      </c>
      <c r="D27" s="2">
        <v>22</v>
      </c>
      <c r="E27" s="2"/>
      <c r="F27" s="3">
        <v>180</v>
      </c>
      <c r="G27" s="4">
        <v>900</v>
      </c>
      <c r="H27" s="5">
        <f t="shared" si="0"/>
        <v>36</v>
      </c>
      <c r="I27" s="5">
        <f t="shared" si="1"/>
        <v>90</v>
      </c>
      <c r="J27" s="4">
        <v>36</v>
      </c>
    </row>
    <row r="28" spans="3:10">
      <c r="C28" s="2">
        <v>23</v>
      </c>
      <c r="D28" s="2">
        <v>23</v>
      </c>
      <c r="E28" s="2"/>
      <c r="F28" s="3">
        <v>195</v>
      </c>
      <c r="G28" s="4">
        <v>975</v>
      </c>
      <c r="H28" s="5">
        <f t="shared" si="0"/>
        <v>39</v>
      </c>
      <c r="I28" s="5">
        <f t="shared" si="1"/>
        <v>97.5</v>
      </c>
      <c r="J28" s="4">
        <v>39</v>
      </c>
    </row>
    <row r="29" spans="3:10">
      <c r="C29" s="2">
        <v>24</v>
      </c>
      <c r="D29" s="2">
        <v>24</v>
      </c>
      <c r="E29" s="2"/>
      <c r="F29" s="3">
        <v>210</v>
      </c>
      <c r="G29" s="4">
        <v>1050</v>
      </c>
      <c r="H29" s="5">
        <f t="shared" si="0"/>
        <v>42</v>
      </c>
      <c r="I29" s="5">
        <f t="shared" si="1"/>
        <v>105</v>
      </c>
      <c r="J29" s="4">
        <v>42</v>
      </c>
    </row>
    <row r="30" spans="3:10">
      <c r="C30" s="2">
        <v>25</v>
      </c>
      <c r="D30" s="2">
        <v>25</v>
      </c>
      <c r="E30" s="2"/>
      <c r="F30" s="3">
        <v>225</v>
      </c>
      <c r="G30" s="4">
        <v>1125</v>
      </c>
      <c r="H30" s="5">
        <f t="shared" si="0"/>
        <v>45</v>
      </c>
      <c r="I30" s="5">
        <f t="shared" si="1"/>
        <v>112.5</v>
      </c>
      <c r="J30" s="4">
        <v>45</v>
      </c>
    </row>
    <row r="31" spans="3:10">
      <c r="C31" s="2">
        <v>26</v>
      </c>
      <c r="D31" s="2">
        <v>26</v>
      </c>
      <c r="E31" s="2"/>
      <c r="F31" s="3">
        <v>240</v>
      </c>
      <c r="G31" s="4">
        <v>1200</v>
      </c>
      <c r="H31" s="5">
        <f t="shared" si="0"/>
        <v>48</v>
      </c>
      <c r="I31" s="5">
        <f t="shared" si="1"/>
        <v>120</v>
      </c>
      <c r="J31" s="4">
        <v>48</v>
      </c>
    </row>
    <row r="32" spans="3:10">
      <c r="C32" s="2">
        <v>27</v>
      </c>
      <c r="D32" s="2">
        <v>27</v>
      </c>
      <c r="E32" s="2"/>
      <c r="F32" s="3">
        <v>255</v>
      </c>
      <c r="G32" s="4">
        <v>1275</v>
      </c>
      <c r="H32" s="5">
        <f t="shared" si="0"/>
        <v>51</v>
      </c>
      <c r="I32" s="5">
        <f t="shared" si="1"/>
        <v>127.5</v>
      </c>
      <c r="J32" s="4">
        <v>51</v>
      </c>
    </row>
    <row r="33" spans="3:10">
      <c r="C33" s="2">
        <v>28</v>
      </c>
      <c r="D33" s="2">
        <v>28</v>
      </c>
      <c r="E33" s="2"/>
      <c r="F33" s="3">
        <v>270</v>
      </c>
      <c r="G33" s="4">
        <v>1350</v>
      </c>
      <c r="H33" s="5">
        <f t="shared" si="0"/>
        <v>54</v>
      </c>
      <c r="I33" s="5">
        <f t="shared" si="1"/>
        <v>135</v>
      </c>
      <c r="J33" s="4">
        <v>54</v>
      </c>
    </row>
    <row r="34" spans="3:10">
      <c r="C34" s="2">
        <v>29</v>
      </c>
      <c r="D34" s="2">
        <v>29</v>
      </c>
      <c r="E34" s="2"/>
      <c r="F34" s="3">
        <v>285</v>
      </c>
      <c r="G34" s="4">
        <v>1425</v>
      </c>
      <c r="H34" s="5">
        <f t="shared" si="0"/>
        <v>57</v>
      </c>
      <c r="I34" s="5">
        <f t="shared" si="1"/>
        <v>142.5</v>
      </c>
      <c r="J34" s="4">
        <v>57</v>
      </c>
    </row>
    <row r="35" spans="3:10">
      <c r="C35" s="6">
        <v>30</v>
      </c>
      <c r="D35" s="6">
        <v>30</v>
      </c>
      <c r="E35" s="6"/>
      <c r="F35" s="7">
        <v>300</v>
      </c>
      <c r="G35" s="4">
        <v>1500</v>
      </c>
      <c r="H35" s="5">
        <f t="shared" si="0"/>
        <v>60</v>
      </c>
      <c r="I35" s="5">
        <f t="shared" si="1"/>
        <v>150</v>
      </c>
      <c r="J35" s="4">
        <v>60</v>
      </c>
    </row>
    <row r="36" spans="3:10">
      <c r="C36" s="2">
        <v>31</v>
      </c>
      <c r="D36" s="2">
        <v>31</v>
      </c>
      <c r="E36" s="2"/>
      <c r="F36" s="3">
        <v>330</v>
      </c>
      <c r="G36" s="4">
        <v>1650</v>
      </c>
      <c r="H36" s="5">
        <f t="shared" si="0"/>
        <v>66</v>
      </c>
      <c r="I36" s="5">
        <f t="shared" si="1"/>
        <v>165</v>
      </c>
      <c r="J36" s="4">
        <v>66</v>
      </c>
    </row>
    <row r="37" spans="3:10">
      <c r="C37" s="2">
        <v>32</v>
      </c>
      <c r="D37" s="2">
        <v>32</v>
      </c>
      <c r="E37" s="2"/>
      <c r="F37" s="3">
        <v>360</v>
      </c>
      <c r="G37" s="4">
        <v>1800</v>
      </c>
      <c r="H37" s="5">
        <f t="shared" si="0"/>
        <v>72</v>
      </c>
      <c r="I37" s="5">
        <f t="shared" si="1"/>
        <v>180</v>
      </c>
      <c r="J37" s="4">
        <v>72</v>
      </c>
    </row>
    <row r="38" spans="3:10">
      <c r="C38" s="2">
        <v>33</v>
      </c>
      <c r="D38" s="2">
        <v>33</v>
      </c>
      <c r="E38" s="2"/>
      <c r="F38" s="3">
        <v>390</v>
      </c>
      <c r="G38" s="4">
        <v>1950</v>
      </c>
      <c r="H38" s="5">
        <f t="shared" si="0"/>
        <v>78</v>
      </c>
      <c r="I38" s="5">
        <f t="shared" si="1"/>
        <v>195</v>
      </c>
      <c r="J38" s="4">
        <v>78</v>
      </c>
    </row>
    <row r="39" spans="3:10">
      <c r="C39" s="2">
        <v>34</v>
      </c>
      <c r="D39" s="2">
        <v>34</v>
      </c>
      <c r="E39" s="2"/>
      <c r="F39" s="3">
        <v>420</v>
      </c>
      <c r="G39" s="4">
        <v>2100</v>
      </c>
      <c r="H39" s="5">
        <f t="shared" si="0"/>
        <v>84</v>
      </c>
      <c r="I39" s="5">
        <f t="shared" si="1"/>
        <v>210</v>
      </c>
      <c r="J39" s="4">
        <v>84</v>
      </c>
    </row>
    <row r="40" spans="3:10">
      <c r="C40" s="2">
        <v>35</v>
      </c>
      <c r="D40" s="2">
        <v>35</v>
      </c>
      <c r="E40" s="2"/>
      <c r="F40" s="3">
        <v>450</v>
      </c>
      <c r="G40" s="4">
        <v>2250</v>
      </c>
      <c r="H40" s="5">
        <f t="shared" si="0"/>
        <v>90</v>
      </c>
      <c r="I40" s="5">
        <f t="shared" si="1"/>
        <v>225</v>
      </c>
      <c r="J40" s="4">
        <v>90</v>
      </c>
    </row>
    <row r="41" spans="3:10">
      <c r="C41" s="2">
        <v>36</v>
      </c>
      <c r="D41" s="2">
        <v>36</v>
      </c>
      <c r="E41" s="2"/>
      <c r="F41" s="3">
        <v>480</v>
      </c>
      <c r="G41" s="4">
        <v>2400</v>
      </c>
      <c r="H41" s="5">
        <f t="shared" si="0"/>
        <v>96</v>
      </c>
      <c r="I41" s="5">
        <f t="shared" si="1"/>
        <v>240</v>
      </c>
      <c r="J41" s="4">
        <v>96</v>
      </c>
    </row>
    <row r="42" spans="3:10">
      <c r="C42" s="2">
        <v>37</v>
      </c>
      <c r="D42" s="2">
        <v>37</v>
      </c>
      <c r="E42" s="2"/>
      <c r="F42" s="3">
        <v>510</v>
      </c>
      <c r="G42" s="4">
        <v>2550</v>
      </c>
      <c r="H42" s="5">
        <f t="shared" si="0"/>
        <v>102</v>
      </c>
      <c r="I42" s="5">
        <f t="shared" si="1"/>
        <v>255</v>
      </c>
      <c r="J42" s="4">
        <v>102</v>
      </c>
    </row>
    <row r="43" spans="3:10">
      <c r="C43" s="2">
        <v>38</v>
      </c>
      <c r="D43" s="2">
        <v>38</v>
      </c>
      <c r="E43" s="2"/>
      <c r="F43" s="3">
        <v>540</v>
      </c>
      <c r="G43" s="4">
        <v>2700</v>
      </c>
      <c r="H43" s="5">
        <f t="shared" si="0"/>
        <v>108</v>
      </c>
      <c r="I43" s="5">
        <f t="shared" si="1"/>
        <v>270</v>
      </c>
      <c r="J43" s="4">
        <v>108</v>
      </c>
    </row>
    <row r="44" spans="3:10">
      <c r="C44" s="2">
        <v>39</v>
      </c>
      <c r="D44" s="2">
        <v>39</v>
      </c>
      <c r="E44" s="2"/>
      <c r="F44" s="3">
        <v>570</v>
      </c>
      <c r="G44" s="4">
        <v>2850</v>
      </c>
      <c r="H44" s="5">
        <f t="shared" si="0"/>
        <v>114</v>
      </c>
      <c r="I44" s="5">
        <f t="shared" si="1"/>
        <v>285</v>
      </c>
      <c r="J44" s="4">
        <v>114</v>
      </c>
    </row>
    <row r="45" spans="3:10">
      <c r="C45" s="6">
        <v>40</v>
      </c>
      <c r="D45" s="6">
        <v>40</v>
      </c>
      <c r="E45" s="6"/>
      <c r="F45" s="7">
        <v>600</v>
      </c>
      <c r="G45" s="4">
        <v>3000</v>
      </c>
      <c r="H45" s="5">
        <f t="shared" si="0"/>
        <v>120</v>
      </c>
      <c r="I45" s="5">
        <f t="shared" si="1"/>
        <v>300</v>
      </c>
      <c r="J45" s="4">
        <v>120</v>
      </c>
    </row>
    <row r="46" spans="3:10">
      <c r="C46" s="2">
        <v>41</v>
      </c>
      <c r="D46" s="2">
        <v>41</v>
      </c>
      <c r="E46" s="2"/>
      <c r="F46" s="3">
        <v>640</v>
      </c>
      <c r="G46" s="4">
        <v>3200</v>
      </c>
      <c r="H46" s="5">
        <f t="shared" si="0"/>
        <v>128</v>
      </c>
      <c r="I46" s="5">
        <f t="shared" si="1"/>
        <v>320</v>
      </c>
      <c r="J46" s="4">
        <v>128</v>
      </c>
    </row>
    <row r="47" spans="3:10">
      <c r="C47" s="2">
        <v>42</v>
      </c>
      <c r="D47" s="2">
        <v>42</v>
      </c>
      <c r="E47" s="2"/>
      <c r="F47" s="3">
        <v>680</v>
      </c>
      <c r="G47" s="4">
        <v>3400</v>
      </c>
      <c r="H47" s="5">
        <f t="shared" si="0"/>
        <v>136</v>
      </c>
      <c r="I47" s="5">
        <f t="shared" si="1"/>
        <v>340</v>
      </c>
      <c r="J47" s="4">
        <v>136</v>
      </c>
    </row>
    <row r="48" spans="3:10">
      <c r="C48" s="2">
        <v>43</v>
      </c>
      <c r="D48" s="2">
        <v>43</v>
      </c>
      <c r="E48" s="2"/>
      <c r="F48" s="3">
        <v>720</v>
      </c>
      <c r="G48" s="4">
        <v>3600</v>
      </c>
      <c r="H48" s="5">
        <f t="shared" si="0"/>
        <v>144</v>
      </c>
      <c r="I48" s="5">
        <f t="shared" si="1"/>
        <v>360</v>
      </c>
      <c r="J48" s="4">
        <v>144</v>
      </c>
    </row>
    <row r="49" spans="3:10">
      <c r="C49" s="2">
        <v>44</v>
      </c>
      <c r="D49" s="2">
        <v>44</v>
      </c>
      <c r="E49" s="2"/>
      <c r="F49" s="3">
        <v>760</v>
      </c>
      <c r="G49" s="4">
        <v>3800</v>
      </c>
      <c r="H49" s="5">
        <f t="shared" si="0"/>
        <v>152</v>
      </c>
      <c r="I49" s="5">
        <f t="shared" si="1"/>
        <v>380</v>
      </c>
      <c r="J49" s="4">
        <v>152</v>
      </c>
    </row>
    <row r="50" spans="3:10">
      <c r="C50" s="2">
        <v>45</v>
      </c>
      <c r="D50" s="2">
        <v>45</v>
      </c>
      <c r="E50" s="2"/>
      <c r="F50" s="3">
        <v>800</v>
      </c>
      <c r="G50" s="4">
        <v>4000</v>
      </c>
      <c r="H50" s="5">
        <f t="shared" si="0"/>
        <v>160</v>
      </c>
      <c r="I50" s="5">
        <f t="shared" si="1"/>
        <v>400</v>
      </c>
      <c r="J50" s="4">
        <v>160</v>
      </c>
    </row>
    <row r="51" spans="3:10">
      <c r="C51" s="2">
        <v>46</v>
      </c>
      <c r="D51" s="2">
        <v>46</v>
      </c>
      <c r="E51" s="2"/>
      <c r="F51" s="3">
        <v>840</v>
      </c>
      <c r="G51" s="4">
        <v>4200</v>
      </c>
      <c r="H51" s="5">
        <f t="shared" si="0"/>
        <v>168</v>
      </c>
      <c r="I51" s="5">
        <f t="shared" si="1"/>
        <v>420</v>
      </c>
      <c r="J51" s="4">
        <v>168</v>
      </c>
    </row>
    <row r="52" spans="3:10">
      <c r="C52" s="2">
        <v>47</v>
      </c>
      <c r="D52" s="2">
        <v>47</v>
      </c>
      <c r="E52" s="2"/>
      <c r="F52" s="3">
        <v>880</v>
      </c>
      <c r="G52" s="4">
        <v>4400</v>
      </c>
      <c r="H52" s="5">
        <f t="shared" si="0"/>
        <v>176</v>
      </c>
      <c r="I52" s="5">
        <f t="shared" si="1"/>
        <v>440</v>
      </c>
      <c r="J52" s="4">
        <v>176</v>
      </c>
    </row>
    <row r="53" spans="3:10">
      <c r="C53" s="2">
        <v>48</v>
      </c>
      <c r="D53" s="2">
        <v>48</v>
      </c>
      <c r="E53" s="2"/>
      <c r="F53" s="3">
        <v>920</v>
      </c>
      <c r="G53" s="4">
        <v>4600</v>
      </c>
      <c r="H53" s="5">
        <f t="shared" si="0"/>
        <v>184</v>
      </c>
      <c r="I53" s="5">
        <f t="shared" si="1"/>
        <v>460</v>
      </c>
      <c r="J53" s="4">
        <v>184</v>
      </c>
    </row>
    <row r="54" spans="3:10">
      <c r="C54" s="2">
        <v>49</v>
      </c>
      <c r="D54" s="2">
        <v>49</v>
      </c>
      <c r="E54" s="2"/>
      <c r="F54" s="3">
        <v>960</v>
      </c>
      <c r="G54" s="4">
        <v>4800</v>
      </c>
      <c r="H54" s="5">
        <f t="shared" si="0"/>
        <v>192</v>
      </c>
      <c r="I54" s="5">
        <f t="shared" si="1"/>
        <v>480</v>
      </c>
      <c r="J54" s="4">
        <v>192</v>
      </c>
    </row>
    <row r="55" spans="3:10">
      <c r="C55" s="6">
        <v>50</v>
      </c>
      <c r="D55" s="6">
        <v>50</v>
      </c>
      <c r="E55" s="6"/>
      <c r="F55" s="7">
        <v>1000</v>
      </c>
      <c r="G55" s="4">
        <v>5000</v>
      </c>
      <c r="H55" s="5">
        <f t="shared" si="0"/>
        <v>200</v>
      </c>
      <c r="I55" s="5">
        <f t="shared" si="1"/>
        <v>500</v>
      </c>
      <c r="J55" s="4">
        <v>200</v>
      </c>
    </row>
    <row r="56" spans="3:10">
      <c r="C56" s="2">
        <v>51</v>
      </c>
      <c r="D56" s="2">
        <v>51</v>
      </c>
      <c r="E56" s="2"/>
      <c r="F56" s="3">
        <v>1100</v>
      </c>
      <c r="G56" s="4">
        <v>5500</v>
      </c>
      <c r="H56" s="5">
        <f t="shared" si="0"/>
        <v>220</v>
      </c>
      <c r="I56" s="5">
        <f t="shared" si="1"/>
        <v>550</v>
      </c>
      <c r="J56" s="4">
        <v>220</v>
      </c>
    </row>
    <row r="57" spans="3:10">
      <c r="C57" s="2">
        <v>52</v>
      </c>
      <c r="D57" s="2">
        <v>52</v>
      </c>
      <c r="E57" s="2"/>
      <c r="F57" s="3">
        <v>1200</v>
      </c>
      <c r="G57" s="4">
        <v>6000</v>
      </c>
      <c r="H57" s="5">
        <f t="shared" si="0"/>
        <v>240</v>
      </c>
      <c r="I57" s="5">
        <f t="shared" si="1"/>
        <v>600</v>
      </c>
      <c r="J57" s="4">
        <v>240</v>
      </c>
    </row>
    <row r="58" spans="3:10">
      <c r="C58" s="2">
        <v>53</v>
      </c>
      <c r="D58" s="2">
        <v>53</v>
      </c>
      <c r="E58" s="2"/>
      <c r="F58" s="3">
        <v>1300</v>
      </c>
      <c r="G58" s="4">
        <v>6500</v>
      </c>
      <c r="H58" s="5">
        <f t="shared" si="0"/>
        <v>260</v>
      </c>
      <c r="I58" s="5">
        <f t="shared" si="1"/>
        <v>650</v>
      </c>
      <c r="J58" s="4">
        <v>260</v>
      </c>
    </row>
    <row r="59" spans="3:10">
      <c r="C59" s="2">
        <v>54</v>
      </c>
      <c r="D59" s="2">
        <v>54</v>
      </c>
      <c r="E59" s="2"/>
      <c r="F59" s="3">
        <v>1400</v>
      </c>
      <c r="G59" s="4">
        <v>7000</v>
      </c>
      <c r="H59" s="5">
        <f t="shared" si="0"/>
        <v>280</v>
      </c>
      <c r="I59" s="5">
        <f t="shared" si="1"/>
        <v>700</v>
      </c>
      <c r="J59" s="4">
        <v>280</v>
      </c>
    </row>
    <row r="60" spans="3:10">
      <c r="C60" s="2">
        <v>55</v>
      </c>
      <c r="D60" s="2">
        <v>55</v>
      </c>
      <c r="E60" s="2"/>
      <c r="F60" s="3">
        <v>1500</v>
      </c>
      <c r="G60" s="4">
        <v>7500</v>
      </c>
      <c r="H60" s="5">
        <f t="shared" si="0"/>
        <v>300</v>
      </c>
      <c r="I60" s="5">
        <f t="shared" si="1"/>
        <v>750</v>
      </c>
      <c r="J60" s="4">
        <v>300</v>
      </c>
    </row>
    <row r="61" spans="3:10">
      <c r="C61" s="2">
        <v>56</v>
      </c>
      <c r="D61" s="2">
        <v>56</v>
      </c>
      <c r="E61" s="2"/>
      <c r="F61" s="3">
        <v>1600</v>
      </c>
      <c r="G61" s="4">
        <v>8000</v>
      </c>
      <c r="H61" s="5">
        <f t="shared" si="0"/>
        <v>320</v>
      </c>
      <c r="I61" s="5">
        <f t="shared" si="1"/>
        <v>800</v>
      </c>
      <c r="J61" s="4">
        <v>320</v>
      </c>
    </row>
    <row r="62" spans="3:10">
      <c r="C62" s="2">
        <v>57</v>
      </c>
      <c r="D62" s="2">
        <v>57</v>
      </c>
      <c r="E62" s="2"/>
      <c r="F62" s="3">
        <v>1700</v>
      </c>
      <c r="G62" s="4">
        <v>8500</v>
      </c>
      <c r="H62" s="5">
        <f t="shared" si="0"/>
        <v>340</v>
      </c>
      <c r="I62" s="5">
        <f t="shared" si="1"/>
        <v>850</v>
      </c>
      <c r="J62" s="4">
        <v>340</v>
      </c>
    </row>
    <row r="63" spans="3:10">
      <c r="C63" s="2">
        <v>58</v>
      </c>
      <c r="D63" s="2">
        <v>58</v>
      </c>
      <c r="E63" s="2"/>
      <c r="F63" s="3">
        <v>1800</v>
      </c>
      <c r="G63" s="4">
        <v>9000</v>
      </c>
      <c r="H63" s="5">
        <f t="shared" si="0"/>
        <v>360</v>
      </c>
      <c r="I63" s="5">
        <f t="shared" si="1"/>
        <v>900</v>
      </c>
      <c r="J63" s="4">
        <v>360</v>
      </c>
    </row>
    <row r="64" spans="3:10">
      <c r="C64" s="2">
        <v>59</v>
      </c>
      <c r="D64" s="2">
        <v>59</v>
      </c>
      <c r="E64" s="2"/>
      <c r="F64" s="3">
        <v>1900</v>
      </c>
      <c r="G64" s="4">
        <v>9500</v>
      </c>
      <c r="H64" s="5">
        <f t="shared" si="0"/>
        <v>380</v>
      </c>
      <c r="I64" s="5">
        <f t="shared" si="1"/>
        <v>950</v>
      </c>
      <c r="J64" s="4">
        <v>380</v>
      </c>
    </row>
    <row r="65" spans="3:10">
      <c r="C65" s="6">
        <v>60</v>
      </c>
      <c r="D65" s="6">
        <v>60</v>
      </c>
      <c r="E65" s="6"/>
      <c r="F65" s="7">
        <v>2000</v>
      </c>
      <c r="G65" s="4">
        <v>10000</v>
      </c>
      <c r="H65" s="5">
        <f t="shared" si="0"/>
        <v>400</v>
      </c>
      <c r="I65" s="5">
        <f t="shared" si="1"/>
        <v>1000</v>
      </c>
      <c r="J65" s="4">
        <v>400</v>
      </c>
    </row>
    <row r="66" spans="3:10">
      <c r="C66" s="2">
        <v>61</v>
      </c>
      <c r="D66" s="2">
        <v>61</v>
      </c>
      <c r="E66" s="2"/>
      <c r="F66" s="3">
        <v>2150</v>
      </c>
      <c r="G66" s="4">
        <v>10750</v>
      </c>
      <c r="H66" s="5">
        <f t="shared" si="0"/>
        <v>430</v>
      </c>
      <c r="I66" s="5">
        <f t="shared" si="1"/>
        <v>1075</v>
      </c>
      <c r="J66" s="4">
        <v>430</v>
      </c>
    </row>
    <row r="67" spans="3:10">
      <c r="C67" s="2">
        <v>62</v>
      </c>
      <c r="D67" s="2">
        <v>62</v>
      </c>
      <c r="E67" s="2"/>
      <c r="F67" s="3">
        <v>2300</v>
      </c>
      <c r="G67" s="4">
        <v>11500</v>
      </c>
      <c r="H67" s="5">
        <f t="shared" si="0"/>
        <v>460</v>
      </c>
      <c r="I67" s="5">
        <f t="shared" si="1"/>
        <v>1150</v>
      </c>
      <c r="J67" s="4">
        <v>460</v>
      </c>
    </row>
    <row r="68" spans="3:10">
      <c r="C68" s="2">
        <v>63</v>
      </c>
      <c r="D68" s="2">
        <v>63</v>
      </c>
      <c r="E68" s="2"/>
      <c r="F68" s="3">
        <v>2450</v>
      </c>
      <c r="G68" s="4">
        <v>12250</v>
      </c>
      <c r="H68" s="5">
        <f t="shared" si="0"/>
        <v>490</v>
      </c>
      <c r="I68" s="5">
        <f t="shared" si="1"/>
        <v>1225</v>
      </c>
      <c r="J68" s="4">
        <v>490</v>
      </c>
    </row>
    <row r="69" spans="3:10">
      <c r="C69" s="2">
        <v>64</v>
      </c>
      <c r="D69" s="2">
        <v>64</v>
      </c>
      <c r="E69" s="2"/>
      <c r="F69" s="3">
        <v>2600</v>
      </c>
      <c r="G69" s="4">
        <v>13000</v>
      </c>
      <c r="H69" s="5">
        <f t="shared" si="0"/>
        <v>520</v>
      </c>
      <c r="I69" s="5">
        <f t="shared" si="1"/>
        <v>1300</v>
      </c>
      <c r="J69" s="4">
        <v>520</v>
      </c>
    </row>
    <row r="70" spans="3:10">
      <c r="C70" s="2">
        <v>65</v>
      </c>
      <c r="D70" s="2">
        <v>65</v>
      </c>
      <c r="E70" s="2"/>
      <c r="F70" s="3">
        <v>2750</v>
      </c>
      <c r="G70" s="4">
        <v>13750</v>
      </c>
      <c r="H70" s="5">
        <f t="shared" ref="H70:H133" si="2">G70/25</f>
        <v>550</v>
      </c>
      <c r="I70" s="5">
        <f t="shared" ref="I70:I133" si="3">G70/10</f>
        <v>1375</v>
      </c>
      <c r="J70" s="4">
        <v>550</v>
      </c>
    </row>
    <row r="71" spans="3:10">
      <c r="C71" s="2">
        <v>66</v>
      </c>
      <c r="D71" s="2">
        <v>66</v>
      </c>
      <c r="E71" s="2"/>
      <c r="F71" s="3">
        <v>2900</v>
      </c>
      <c r="G71" s="4">
        <v>14500</v>
      </c>
      <c r="H71" s="5">
        <f t="shared" si="2"/>
        <v>580</v>
      </c>
      <c r="I71" s="5">
        <f t="shared" si="3"/>
        <v>1450</v>
      </c>
      <c r="J71" s="4">
        <v>580</v>
      </c>
    </row>
    <row r="72" spans="3:10">
      <c r="C72" s="2">
        <v>67</v>
      </c>
      <c r="D72" s="2">
        <v>67</v>
      </c>
      <c r="E72" s="2"/>
      <c r="F72" s="3">
        <v>3050</v>
      </c>
      <c r="G72" s="4">
        <v>15250</v>
      </c>
      <c r="H72" s="5">
        <f t="shared" si="2"/>
        <v>610</v>
      </c>
      <c r="I72" s="5">
        <f t="shared" si="3"/>
        <v>1525</v>
      </c>
      <c r="J72" s="4">
        <v>610</v>
      </c>
    </row>
    <row r="73" spans="3:10">
      <c r="C73" s="2">
        <v>68</v>
      </c>
      <c r="D73" s="2">
        <v>68</v>
      </c>
      <c r="E73" s="2"/>
      <c r="F73" s="3">
        <v>3200</v>
      </c>
      <c r="G73" s="4">
        <v>16000</v>
      </c>
      <c r="H73" s="5">
        <f t="shared" si="2"/>
        <v>640</v>
      </c>
      <c r="I73" s="5">
        <f t="shared" si="3"/>
        <v>1600</v>
      </c>
      <c r="J73" s="4">
        <v>640</v>
      </c>
    </row>
    <row r="74" spans="3:10">
      <c r="C74" s="2">
        <v>69</v>
      </c>
      <c r="D74" s="2">
        <v>69</v>
      </c>
      <c r="E74" s="2"/>
      <c r="F74" s="3">
        <v>3350</v>
      </c>
      <c r="G74" s="4">
        <v>16750</v>
      </c>
      <c r="H74" s="5">
        <f t="shared" si="2"/>
        <v>670</v>
      </c>
      <c r="I74" s="5">
        <f t="shared" si="3"/>
        <v>1675</v>
      </c>
      <c r="J74" s="4">
        <v>670</v>
      </c>
    </row>
    <row r="75" spans="3:10">
      <c r="C75" s="6">
        <v>70</v>
      </c>
      <c r="D75" s="6">
        <v>70</v>
      </c>
      <c r="E75" s="6"/>
      <c r="F75" s="7">
        <v>3500</v>
      </c>
      <c r="G75" s="4">
        <v>17500</v>
      </c>
      <c r="H75" s="5">
        <f t="shared" si="2"/>
        <v>700</v>
      </c>
      <c r="I75" s="5">
        <f t="shared" si="3"/>
        <v>1750</v>
      </c>
      <c r="J75" s="4">
        <v>700</v>
      </c>
    </row>
    <row r="76" spans="3:10">
      <c r="C76" s="2">
        <v>71</v>
      </c>
      <c r="D76" s="2">
        <v>71</v>
      </c>
      <c r="E76" s="2"/>
      <c r="F76" s="3">
        <v>3650</v>
      </c>
      <c r="G76" s="4">
        <v>18250</v>
      </c>
      <c r="H76" s="5">
        <f t="shared" si="2"/>
        <v>730</v>
      </c>
      <c r="I76" s="5">
        <f t="shared" si="3"/>
        <v>1825</v>
      </c>
      <c r="J76" s="4">
        <v>730</v>
      </c>
    </row>
    <row r="77" spans="3:10">
      <c r="C77" s="2">
        <v>72</v>
      </c>
      <c r="D77" s="2">
        <v>72</v>
      </c>
      <c r="E77" s="2"/>
      <c r="F77" s="3">
        <v>3800</v>
      </c>
      <c r="G77" s="4">
        <v>19000</v>
      </c>
      <c r="H77" s="5">
        <f t="shared" si="2"/>
        <v>760</v>
      </c>
      <c r="I77" s="5">
        <f t="shared" si="3"/>
        <v>1900</v>
      </c>
      <c r="J77" s="4">
        <v>760</v>
      </c>
    </row>
    <row r="78" spans="3:10">
      <c r="C78" s="2">
        <v>73</v>
      </c>
      <c r="D78" s="2">
        <v>73</v>
      </c>
      <c r="E78" s="2"/>
      <c r="F78" s="3">
        <v>3950</v>
      </c>
      <c r="G78" s="4">
        <v>19750</v>
      </c>
      <c r="H78" s="5">
        <f t="shared" si="2"/>
        <v>790</v>
      </c>
      <c r="I78" s="5">
        <f t="shared" si="3"/>
        <v>1975</v>
      </c>
      <c r="J78" s="4">
        <v>790</v>
      </c>
    </row>
    <row r="79" spans="3:10">
      <c r="C79" s="2">
        <v>74</v>
      </c>
      <c r="D79" s="2">
        <v>74</v>
      </c>
      <c r="E79" s="2"/>
      <c r="F79" s="3">
        <v>4100</v>
      </c>
      <c r="G79" s="4">
        <v>20500</v>
      </c>
      <c r="H79" s="5">
        <f t="shared" si="2"/>
        <v>820</v>
      </c>
      <c r="I79" s="5">
        <f t="shared" si="3"/>
        <v>2050</v>
      </c>
      <c r="J79" s="4">
        <v>820</v>
      </c>
    </row>
    <row r="80" spans="3:10">
      <c r="C80" s="2">
        <v>75</v>
      </c>
      <c r="D80" s="2">
        <v>75</v>
      </c>
      <c r="E80" s="2"/>
      <c r="F80" s="3">
        <v>4250</v>
      </c>
      <c r="G80" s="4">
        <v>21250</v>
      </c>
      <c r="H80" s="5">
        <f t="shared" si="2"/>
        <v>850</v>
      </c>
      <c r="I80" s="5">
        <f t="shared" si="3"/>
        <v>2125</v>
      </c>
      <c r="J80" s="4">
        <v>850</v>
      </c>
    </row>
    <row r="81" spans="3:10">
      <c r="C81" s="2">
        <v>76</v>
      </c>
      <c r="D81" s="2">
        <v>76</v>
      </c>
      <c r="E81" s="2"/>
      <c r="F81" s="3">
        <v>4400</v>
      </c>
      <c r="G81" s="4">
        <v>22000</v>
      </c>
      <c r="H81" s="5">
        <f t="shared" si="2"/>
        <v>880</v>
      </c>
      <c r="I81" s="5">
        <f t="shared" si="3"/>
        <v>2200</v>
      </c>
      <c r="J81" s="4">
        <v>880</v>
      </c>
    </row>
    <row r="82" spans="3:10">
      <c r="C82" s="2">
        <v>77</v>
      </c>
      <c r="D82" s="2">
        <v>77</v>
      </c>
      <c r="E82" s="2"/>
      <c r="F82" s="3">
        <v>4550</v>
      </c>
      <c r="G82" s="4">
        <v>22750</v>
      </c>
      <c r="H82" s="5">
        <f t="shared" si="2"/>
        <v>910</v>
      </c>
      <c r="I82" s="5">
        <f t="shared" si="3"/>
        <v>2275</v>
      </c>
      <c r="J82" s="4">
        <v>910</v>
      </c>
    </row>
    <row r="83" spans="3:10">
      <c r="C83" s="2">
        <v>78</v>
      </c>
      <c r="D83" s="2">
        <v>78</v>
      </c>
      <c r="E83" s="2"/>
      <c r="F83" s="3">
        <v>4700</v>
      </c>
      <c r="G83" s="4">
        <v>23500</v>
      </c>
      <c r="H83" s="5">
        <f t="shared" si="2"/>
        <v>940</v>
      </c>
      <c r="I83" s="5">
        <f t="shared" si="3"/>
        <v>2350</v>
      </c>
      <c r="J83" s="4">
        <v>940</v>
      </c>
    </row>
    <row r="84" spans="3:10">
      <c r="C84" s="2">
        <v>79</v>
      </c>
      <c r="D84" s="2">
        <v>79</v>
      </c>
      <c r="E84" s="2"/>
      <c r="F84" s="3">
        <v>4850</v>
      </c>
      <c r="G84" s="4">
        <v>24250</v>
      </c>
      <c r="H84" s="5">
        <f t="shared" si="2"/>
        <v>970</v>
      </c>
      <c r="I84" s="5">
        <f t="shared" si="3"/>
        <v>2425</v>
      </c>
      <c r="J84" s="4">
        <v>970</v>
      </c>
    </row>
    <row r="85" spans="3:10">
      <c r="C85" s="6">
        <v>80</v>
      </c>
      <c r="D85" s="6">
        <v>80</v>
      </c>
      <c r="E85" s="6"/>
      <c r="F85" s="7">
        <v>5000</v>
      </c>
      <c r="G85" s="4">
        <v>25000</v>
      </c>
      <c r="H85" s="5">
        <f t="shared" si="2"/>
        <v>1000</v>
      </c>
      <c r="I85" s="5">
        <f t="shared" si="3"/>
        <v>2500</v>
      </c>
      <c r="J85" s="4">
        <v>1000</v>
      </c>
    </row>
    <row r="86" spans="3:10">
      <c r="C86" s="2">
        <v>81</v>
      </c>
      <c r="D86" s="2">
        <v>81</v>
      </c>
      <c r="E86" s="2"/>
      <c r="F86" s="3">
        <v>5250</v>
      </c>
      <c r="G86" s="4">
        <v>26250</v>
      </c>
      <c r="H86" s="5">
        <f t="shared" si="2"/>
        <v>1050</v>
      </c>
      <c r="I86" s="5">
        <f t="shared" si="3"/>
        <v>2625</v>
      </c>
      <c r="J86" s="4">
        <v>1050</v>
      </c>
    </row>
    <row r="87" spans="3:10">
      <c r="C87" s="2">
        <v>82</v>
      </c>
      <c r="D87" s="2">
        <v>82</v>
      </c>
      <c r="E87" s="2"/>
      <c r="F87" s="3">
        <v>5500</v>
      </c>
      <c r="G87" s="4">
        <v>27500</v>
      </c>
      <c r="H87" s="5">
        <f t="shared" si="2"/>
        <v>1100</v>
      </c>
      <c r="I87" s="5">
        <f t="shared" si="3"/>
        <v>2750</v>
      </c>
      <c r="J87" s="4">
        <v>1100</v>
      </c>
    </row>
    <row r="88" spans="3:10">
      <c r="C88" s="2">
        <v>83</v>
      </c>
      <c r="D88" s="2">
        <v>83</v>
      </c>
      <c r="E88" s="2"/>
      <c r="F88" s="3">
        <v>5750</v>
      </c>
      <c r="G88" s="4">
        <v>28750</v>
      </c>
      <c r="H88" s="5">
        <f t="shared" si="2"/>
        <v>1150</v>
      </c>
      <c r="I88" s="5">
        <f t="shared" si="3"/>
        <v>2875</v>
      </c>
      <c r="J88" s="4">
        <v>1150</v>
      </c>
    </row>
    <row r="89" spans="3:10">
      <c r="C89" s="2">
        <v>84</v>
      </c>
      <c r="D89" s="2">
        <v>84</v>
      </c>
      <c r="E89" s="2"/>
      <c r="F89" s="3">
        <v>6000</v>
      </c>
      <c r="G89" s="4">
        <v>30000</v>
      </c>
      <c r="H89" s="5">
        <f t="shared" si="2"/>
        <v>1200</v>
      </c>
      <c r="I89" s="5">
        <f t="shared" si="3"/>
        <v>3000</v>
      </c>
      <c r="J89" s="4">
        <v>1200</v>
      </c>
    </row>
    <row r="90" spans="3:10">
      <c r="C90" s="2">
        <v>85</v>
      </c>
      <c r="D90" s="2">
        <v>85</v>
      </c>
      <c r="E90" s="2"/>
      <c r="F90" s="3">
        <v>6250</v>
      </c>
      <c r="G90" s="4">
        <v>31250</v>
      </c>
      <c r="H90" s="5">
        <f t="shared" si="2"/>
        <v>1250</v>
      </c>
      <c r="I90" s="5">
        <f t="shared" si="3"/>
        <v>3125</v>
      </c>
      <c r="J90" s="4">
        <v>1250</v>
      </c>
    </row>
    <row r="91" spans="3:10">
      <c r="C91" s="2">
        <v>86</v>
      </c>
      <c r="D91" s="2">
        <v>86</v>
      </c>
      <c r="E91" s="2"/>
      <c r="F91" s="3">
        <v>6500</v>
      </c>
      <c r="G91" s="4">
        <v>32500</v>
      </c>
      <c r="H91" s="5">
        <f t="shared" si="2"/>
        <v>1300</v>
      </c>
      <c r="I91" s="5">
        <f t="shared" si="3"/>
        <v>3250</v>
      </c>
      <c r="J91" s="4">
        <v>1300</v>
      </c>
    </row>
    <row r="92" spans="3:10">
      <c r="C92" s="2">
        <v>87</v>
      </c>
      <c r="D92" s="2">
        <v>87</v>
      </c>
      <c r="E92" s="2"/>
      <c r="F92" s="3">
        <v>6750</v>
      </c>
      <c r="G92" s="4">
        <v>33750</v>
      </c>
      <c r="H92" s="5">
        <f t="shared" si="2"/>
        <v>1350</v>
      </c>
      <c r="I92" s="5">
        <f t="shared" si="3"/>
        <v>3375</v>
      </c>
      <c r="J92" s="4">
        <v>1350</v>
      </c>
    </row>
    <row r="93" spans="3:10">
      <c r="C93" s="2">
        <v>88</v>
      </c>
      <c r="D93" s="2">
        <v>88</v>
      </c>
      <c r="E93" s="2"/>
      <c r="F93" s="3">
        <v>7000</v>
      </c>
      <c r="G93" s="4">
        <v>35000</v>
      </c>
      <c r="H93" s="5">
        <f t="shared" si="2"/>
        <v>1400</v>
      </c>
      <c r="I93" s="5">
        <f t="shared" si="3"/>
        <v>3500</v>
      </c>
      <c r="J93" s="4">
        <v>1400</v>
      </c>
    </row>
    <row r="94" spans="3:10">
      <c r="C94" s="2">
        <v>89</v>
      </c>
      <c r="D94" s="2">
        <v>89</v>
      </c>
      <c r="E94" s="2"/>
      <c r="F94" s="3">
        <v>7250</v>
      </c>
      <c r="G94" s="4">
        <v>36250</v>
      </c>
      <c r="H94" s="5">
        <f t="shared" si="2"/>
        <v>1450</v>
      </c>
      <c r="I94" s="5">
        <f t="shared" si="3"/>
        <v>3625</v>
      </c>
      <c r="J94" s="4">
        <v>1450</v>
      </c>
    </row>
    <row r="95" spans="3:10">
      <c r="C95" s="2">
        <v>90</v>
      </c>
      <c r="D95" s="2">
        <v>90</v>
      </c>
      <c r="E95" s="2"/>
      <c r="F95" s="3">
        <v>7500</v>
      </c>
      <c r="G95" s="4">
        <v>37500</v>
      </c>
      <c r="H95" s="5">
        <f t="shared" si="2"/>
        <v>1500</v>
      </c>
      <c r="I95" s="5">
        <f t="shared" si="3"/>
        <v>3750</v>
      </c>
      <c r="J95" s="4">
        <v>1500</v>
      </c>
    </row>
    <row r="96" spans="3:10">
      <c r="C96" s="2">
        <v>91</v>
      </c>
      <c r="D96" s="2">
        <v>91</v>
      </c>
      <c r="E96" s="2"/>
      <c r="F96" s="3">
        <v>7750</v>
      </c>
      <c r="G96" s="4">
        <v>38750</v>
      </c>
      <c r="H96" s="5">
        <f t="shared" si="2"/>
        <v>1550</v>
      </c>
      <c r="I96" s="5">
        <f t="shared" si="3"/>
        <v>3875</v>
      </c>
      <c r="J96" s="4">
        <v>1550</v>
      </c>
    </row>
    <row r="97" spans="3:10">
      <c r="C97" s="2">
        <v>92</v>
      </c>
      <c r="D97" s="2">
        <v>92</v>
      </c>
      <c r="E97" s="2"/>
      <c r="F97" s="3">
        <v>8000</v>
      </c>
      <c r="G97" s="4">
        <v>40000</v>
      </c>
      <c r="H97" s="5">
        <f t="shared" si="2"/>
        <v>1600</v>
      </c>
      <c r="I97" s="5">
        <f t="shared" si="3"/>
        <v>4000</v>
      </c>
      <c r="J97" s="4">
        <v>1600</v>
      </c>
    </row>
    <row r="98" spans="3:10">
      <c r="C98" s="2">
        <v>93</v>
      </c>
      <c r="D98" s="2">
        <v>93</v>
      </c>
      <c r="E98" s="2"/>
      <c r="F98" s="3">
        <v>8250</v>
      </c>
      <c r="G98" s="4">
        <v>41250</v>
      </c>
      <c r="H98" s="5">
        <f t="shared" si="2"/>
        <v>1650</v>
      </c>
      <c r="I98" s="5">
        <f t="shared" si="3"/>
        <v>4125</v>
      </c>
      <c r="J98" s="4">
        <v>1650</v>
      </c>
    </row>
    <row r="99" spans="3:10">
      <c r="C99" s="2">
        <v>94</v>
      </c>
      <c r="D99" s="2">
        <v>94</v>
      </c>
      <c r="E99" s="2"/>
      <c r="F99" s="3">
        <v>8500</v>
      </c>
      <c r="G99" s="4">
        <v>42500</v>
      </c>
      <c r="H99" s="5">
        <f t="shared" si="2"/>
        <v>1700</v>
      </c>
      <c r="I99" s="5">
        <f t="shared" si="3"/>
        <v>4250</v>
      </c>
      <c r="J99" s="4">
        <v>1700</v>
      </c>
    </row>
    <row r="100" spans="3:10">
      <c r="C100" s="2">
        <v>95</v>
      </c>
      <c r="D100" s="2">
        <v>95</v>
      </c>
      <c r="E100" s="2"/>
      <c r="F100" s="3">
        <v>8750</v>
      </c>
      <c r="G100" s="4">
        <v>43750</v>
      </c>
      <c r="H100" s="5">
        <f t="shared" si="2"/>
        <v>1750</v>
      </c>
      <c r="I100" s="5">
        <f t="shared" si="3"/>
        <v>4375</v>
      </c>
      <c r="J100" s="4">
        <v>1750</v>
      </c>
    </row>
    <row r="101" spans="3:10">
      <c r="C101" s="2">
        <v>96</v>
      </c>
      <c r="D101" s="2">
        <v>96</v>
      </c>
      <c r="E101" s="2"/>
      <c r="F101" s="3">
        <v>9000</v>
      </c>
      <c r="G101" s="4">
        <v>45000</v>
      </c>
      <c r="H101" s="5">
        <f t="shared" si="2"/>
        <v>1800</v>
      </c>
      <c r="I101" s="5">
        <f t="shared" si="3"/>
        <v>4500</v>
      </c>
      <c r="J101" s="4">
        <v>1800</v>
      </c>
    </row>
    <row r="102" spans="3:10">
      <c r="C102" s="2">
        <v>97</v>
      </c>
      <c r="D102" s="2">
        <v>97</v>
      </c>
      <c r="E102" s="2"/>
      <c r="F102" s="3">
        <v>9250</v>
      </c>
      <c r="G102" s="4">
        <v>46250</v>
      </c>
      <c r="H102" s="5">
        <f t="shared" si="2"/>
        <v>1850</v>
      </c>
      <c r="I102" s="5">
        <f t="shared" si="3"/>
        <v>4625</v>
      </c>
      <c r="J102" s="4">
        <v>1850</v>
      </c>
    </row>
    <row r="103" spans="3:10">
      <c r="C103" s="2">
        <v>98</v>
      </c>
      <c r="D103" s="2">
        <v>98</v>
      </c>
      <c r="E103" s="2"/>
      <c r="F103" s="3">
        <v>9500</v>
      </c>
      <c r="G103" s="4">
        <v>47500</v>
      </c>
      <c r="H103" s="5">
        <f t="shared" si="2"/>
        <v>1900</v>
      </c>
      <c r="I103" s="5">
        <f t="shared" si="3"/>
        <v>4750</v>
      </c>
      <c r="J103" s="4">
        <v>1900</v>
      </c>
    </row>
    <row r="104" spans="3:10">
      <c r="C104" s="2">
        <v>99</v>
      </c>
      <c r="D104" s="2">
        <v>99</v>
      </c>
      <c r="E104" s="2"/>
      <c r="F104" s="3">
        <v>9750</v>
      </c>
      <c r="G104" s="4">
        <v>48750</v>
      </c>
      <c r="H104" s="5">
        <f t="shared" si="2"/>
        <v>1950</v>
      </c>
      <c r="I104" s="5">
        <f t="shared" si="3"/>
        <v>4875</v>
      </c>
      <c r="J104" s="4">
        <v>1950</v>
      </c>
    </row>
    <row r="105" spans="3:10">
      <c r="C105" s="6">
        <v>100</v>
      </c>
      <c r="D105" s="6">
        <v>100</v>
      </c>
      <c r="E105" s="6"/>
      <c r="F105" s="7">
        <v>10000</v>
      </c>
      <c r="G105" s="4">
        <v>50000</v>
      </c>
      <c r="H105" s="5">
        <f t="shared" si="2"/>
        <v>2000</v>
      </c>
      <c r="I105" s="5">
        <f t="shared" si="3"/>
        <v>5000</v>
      </c>
      <c r="J105" s="4">
        <v>2000</v>
      </c>
    </row>
    <row r="106" spans="3:10">
      <c r="C106" s="2">
        <v>101</v>
      </c>
      <c r="D106" s="2">
        <v>101</v>
      </c>
      <c r="E106" s="2"/>
      <c r="F106" s="3">
        <v>10500</v>
      </c>
      <c r="G106" s="4">
        <v>52500</v>
      </c>
      <c r="H106" s="5">
        <f t="shared" si="2"/>
        <v>2100</v>
      </c>
      <c r="I106" s="5">
        <f t="shared" si="3"/>
        <v>5250</v>
      </c>
      <c r="J106" s="4">
        <v>2100</v>
      </c>
    </row>
    <row r="107" spans="3:10">
      <c r="C107" s="2">
        <v>102</v>
      </c>
      <c r="D107" s="2">
        <v>102</v>
      </c>
      <c r="E107" s="2"/>
      <c r="F107" s="3">
        <v>11000</v>
      </c>
      <c r="G107" s="4">
        <v>55000</v>
      </c>
      <c r="H107" s="5">
        <f t="shared" si="2"/>
        <v>2200</v>
      </c>
      <c r="I107" s="5">
        <f t="shared" si="3"/>
        <v>5500</v>
      </c>
      <c r="J107" s="4">
        <v>2200</v>
      </c>
    </row>
    <row r="108" spans="3:10">
      <c r="C108" s="2">
        <v>103</v>
      </c>
      <c r="D108" s="2">
        <v>103</v>
      </c>
      <c r="E108" s="2"/>
      <c r="F108" s="3">
        <v>11500</v>
      </c>
      <c r="G108" s="4">
        <v>57500</v>
      </c>
      <c r="H108" s="5">
        <f t="shared" si="2"/>
        <v>2300</v>
      </c>
      <c r="I108" s="5">
        <f t="shared" si="3"/>
        <v>5750</v>
      </c>
      <c r="J108" s="4">
        <v>2300</v>
      </c>
    </row>
    <row r="109" spans="3:10">
      <c r="C109" s="2">
        <v>104</v>
      </c>
      <c r="D109" s="2">
        <v>104</v>
      </c>
      <c r="E109" s="2"/>
      <c r="F109" s="3">
        <v>12000</v>
      </c>
      <c r="G109" s="4">
        <v>60000</v>
      </c>
      <c r="H109" s="5">
        <f t="shared" si="2"/>
        <v>2400</v>
      </c>
      <c r="I109" s="5">
        <f t="shared" si="3"/>
        <v>6000</v>
      </c>
      <c r="J109" s="4">
        <v>2400</v>
      </c>
    </row>
    <row r="110" spans="3:10">
      <c r="C110" s="2">
        <v>105</v>
      </c>
      <c r="D110" s="2">
        <v>105</v>
      </c>
      <c r="E110" s="2"/>
      <c r="F110" s="3">
        <v>12500</v>
      </c>
      <c r="G110" s="4">
        <v>62500</v>
      </c>
      <c r="H110" s="5">
        <f t="shared" si="2"/>
        <v>2500</v>
      </c>
      <c r="I110" s="5">
        <f t="shared" si="3"/>
        <v>6250</v>
      </c>
      <c r="J110" s="4">
        <v>2500</v>
      </c>
    </row>
    <row r="111" spans="3:10">
      <c r="C111" s="2">
        <v>106</v>
      </c>
      <c r="D111" s="2">
        <v>106</v>
      </c>
      <c r="E111" s="2"/>
      <c r="F111" s="3">
        <v>13000</v>
      </c>
      <c r="G111" s="4">
        <v>65000</v>
      </c>
      <c r="H111" s="5">
        <f t="shared" si="2"/>
        <v>2600</v>
      </c>
      <c r="I111" s="5">
        <f t="shared" si="3"/>
        <v>6500</v>
      </c>
      <c r="J111" s="4">
        <v>2600</v>
      </c>
    </row>
    <row r="112" spans="3:10">
      <c r="C112" s="2">
        <v>107</v>
      </c>
      <c r="D112" s="2">
        <v>107</v>
      </c>
      <c r="E112" s="2"/>
      <c r="F112" s="3">
        <v>13500</v>
      </c>
      <c r="G112" s="4">
        <v>67500</v>
      </c>
      <c r="H112" s="5">
        <f t="shared" si="2"/>
        <v>2700</v>
      </c>
      <c r="I112" s="5">
        <f t="shared" si="3"/>
        <v>6750</v>
      </c>
      <c r="J112" s="4">
        <v>2700</v>
      </c>
    </row>
    <row r="113" spans="3:10">
      <c r="C113" s="2">
        <v>108</v>
      </c>
      <c r="D113" s="2">
        <v>108</v>
      </c>
      <c r="E113" s="2"/>
      <c r="F113" s="3">
        <v>14000</v>
      </c>
      <c r="G113" s="4">
        <v>70000</v>
      </c>
      <c r="H113" s="5">
        <f t="shared" si="2"/>
        <v>2800</v>
      </c>
      <c r="I113" s="5">
        <f t="shared" si="3"/>
        <v>7000</v>
      </c>
      <c r="J113" s="4">
        <v>2800</v>
      </c>
    </row>
    <row r="114" spans="3:10">
      <c r="C114" s="2">
        <v>109</v>
      </c>
      <c r="D114" s="2">
        <v>109</v>
      </c>
      <c r="E114" s="2"/>
      <c r="F114" s="3">
        <v>14500</v>
      </c>
      <c r="G114" s="4">
        <v>72500</v>
      </c>
      <c r="H114" s="5">
        <f t="shared" si="2"/>
        <v>2900</v>
      </c>
      <c r="I114" s="5">
        <f t="shared" si="3"/>
        <v>7250</v>
      </c>
      <c r="J114" s="4">
        <v>2900</v>
      </c>
    </row>
    <row r="115" spans="3:10">
      <c r="C115" s="2">
        <v>110</v>
      </c>
      <c r="D115" s="2">
        <v>110</v>
      </c>
      <c r="E115" s="2"/>
      <c r="F115" s="3">
        <v>15000</v>
      </c>
      <c r="G115" s="4">
        <v>75000</v>
      </c>
      <c r="H115" s="5">
        <f t="shared" si="2"/>
        <v>3000</v>
      </c>
      <c r="I115" s="5">
        <f t="shared" si="3"/>
        <v>7500</v>
      </c>
      <c r="J115" s="4">
        <v>3000</v>
      </c>
    </row>
    <row r="116" spans="3:10">
      <c r="C116" s="2">
        <v>111</v>
      </c>
      <c r="D116" s="2">
        <v>111</v>
      </c>
      <c r="E116" s="2"/>
      <c r="F116" s="3">
        <v>15500</v>
      </c>
      <c r="G116" s="4">
        <v>77500</v>
      </c>
      <c r="H116" s="5">
        <f t="shared" si="2"/>
        <v>3100</v>
      </c>
      <c r="I116" s="5">
        <f t="shared" si="3"/>
        <v>7750</v>
      </c>
      <c r="J116" s="4">
        <v>3100</v>
      </c>
    </row>
    <row r="117" spans="3:10">
      <c r="C117" s="2">
        <v>112</v>
      </c>
      <c r="D117" s="2">
        <v>112</v>
      </c>
      <c r="E117" s="2"/>
      <c r="F117" s="3">
        <v>16000</v>
      </c>
      <c r="G117" s="4">
        <v>80000</v>
      </c>
      <c r="H117" s="5">
        <f t="shared" si="2"/>
        <v>3200</v>
      </c>
      <c r="I117" s="5">
        <f t="shared" si="3"/>
        <v>8000</v>
      </c>
      <c r="J117" s="4">
        <v>3200</v>
      </c>
    </row>
    <row r="118" spans="3:10">
      <c r="C118" s="2">
        <v>113</v>
      </c>
      <c r="D118" s="2">
        <v>113</v>
      </c>
      <c r="E118" s="2"/>
      <c r="F118" s="3">
        <v>16500</v>
      </c>
      <c r="G118" s="4">
        <v>82500</v>
      </c>
      <c r="H118" s="5">
        <f t="shared" si="2"/>
        <v>3300</v>
      </c>
      <c r="I118" s="5">
        <f t="shared" si="3"/>
        <v>8250</v>
      </c>
      <c r="J118" s="4">
        <v>3300</v>
      </c>
    </row>
    <row r="119" spans="3:10">
      <c r="C119" s="2">
        <v>114</v>
      </c>
      <c r="D119" s="2">
        <v>114</v>
      </c>
      <c r="E119" s="2"/>
      <c r="F119" s="3">
        <v>17000</v>
      </c>
      <c r="G119" s="4">
        <v>85000</v>
      </c>
      <c r="H119" s="5">
        <f t="shared" si="2"/>
        <v>3400</v>
      </c>
      <c r="I119" s="5">
        <f t="shared" si="3"/>
        <v>8500</v>
      </c>
      <c r="J119" s="4">
        <v>3400</v>
      </c>
    </row>
    <row r="120" spans="3:10">
      <c r="C120" s="2">
        <v>115</v>
      </c>
      <c r="D120" s="2">
        <v>115</v>
      </c>
      <c r="E120" s="2"/>
      <c r="F120" s="3">
        <v>17500</v>
      </c>
      <c r="G120" s="4">
        <v>87500</v>
      </c>
      <c r="H120" s="5">
        <f t="shared" si="2"/>
        <v>3500</v>
      </c>
      <c r="I120" s="5">
        <f t="shared" si="3"/>
        <v>8750</v>
      </c>
      <c r="J120" s="4">
        <v>3500</v>
      </c>
    </row>
    <row r="121" spans="3:10">
      <c r="C121" s="2">
        <v>116</v>
      </c>
      <c r="D121" s="2">
        <v>116</v>
      </c>
      <c r="E121" s="2"/>
      <c r="F121" s="3">
        <v>18000</v>
      </c>
      <c r="G121" s="4">
        <v>90000</v>
      </c>
      <c r="H121" s="5">
        <f t="shared" si="2"/>
        <v>3600</v>
      </c>
      <c r="I121" s="5">
        <f t="shared" si="3"/>
        <v>9000</v>
      </c>
      <c r="J121" s="4">
        <v>3600</v>
      </c>
    </row>
    <row r="122" spans="3:10">
      <c r="C122" s="2">
        <v>117</v>
      </c>
      <c r="D122" s="2">
        <v>117</v>
      </c>
      <c r="E122" s="2"/>
      <c r="F122" s="3">
        <v>18500</v>
      </c>
      <c r="G122" s="4">
        <v>92500</v>
      </c>
      <c r="H122" s="5">
        <f t="shared" si="2"/>
        <v>3700</v>
      </c>
      <c r="I122" s="5">
        <f t="shared" si="3"/>
        <v>9250</v>
      </c>
      <c r="J122" s="4">
        <v>3700</v>
      </c>
    </row>
    <row r="123" spans="3:10">
      <c r="C123" s="2">
        <v>118</v>
      </c>
      <c r="D123" s="2">
        <v>118</v>
      </c>
      <c r="E123" s="2"/>
      <c r="F123" s="3">
        <v>19000</v>
      </c>
      <c r="G123" s="4">
        <v>95000</v>
      </c>
      <c r="H123" s="5">
        <f t="shared" si="2"/>
        <v>3800</v>
      </c>
      <c r="I123" s="5">
        <f t="shared" si="3"/>
        <v>9500</v>
      </c>
      <c r="J123" s="4">
        <v>3800</v>
      </c>
    </row>
    <row r="124" spans="3:10">
      <c r="C124" s="2">
        <v>119</v>
      </c>
      <c r="D124" s="2">
        <v>119</v>
      </c>
      <c r="E124" s="2"/>
      <c r="F124" s="3">
        <v>19500</v>
      </c>
      <c r="G124" s="4">
        <v>97500</v>
      </c>
      <c r="H124" s="5">
        <f t="shared" si="2"/>
        <v>3900</v>
      </c>
      <c r="I124" s="5">
        <f t="shared" si="3"/>
        <v>9750</v>
      </c>
      <c r="J124" s="4">
        <v>3900</v>
      </c>
    </row>
    <row r="125" spans="3:10">
      <c r="C125" s="6">
        <v>120</v>
      </c>
      <c r="D125" s="6">
        <v>120</v>
      </c>
      <c r="E125" s="6"/>
      <c r="F125" s="7">
        <v>20000</v>
      </c>
      <c r="G125" s="4">
        <v>100000</v>
      </c>
      <c r="H125" s="5">
        <f t="shared" si="2"/>
        <v>4000</v>
      </c>
      <c r="I125" s="5">
        <f t="shared" si="3"/>
        <v>10000</v>
      </c>
      <c r="J125" s="4">
        <v>4000</v>
      </c>
    </row>
    <row r="126" spans="3:10">
      <c r="C126" s="2">
        <v>121</v>
      </c>
      <c r="D126" s="2">
        <v>121</v>
      </c>
      <c r="E126" s="2"/>
      <c r="F126" s="3">
        <v>20750</v>
      </c>
      <c r="G126" s="4">
        <v>103750</v>
      </c>
      <c r="H126" s="5">
        <f t="shared" si="2"/>
        <v>4150</v>
      </c>
      <c r="I126" s="5">
        <f t="shared" si="3"/>
        <v>10375</v>
      </c>
      <c r="J126" s="4">
        <v>4150</v>
      </c>
    </row>
    <row r="127" spans="3:10">
      <c r="C127" s="2">
        <v>122</v>
      </c>
      <c r="D127" s="2">
        <v>122</v>
      </c>
      <c r="E127" s="2"/>
      <c r="F127" s="3">
        <v>21500</v>
      </c>
      <c r="G127" s="4">
        <v>107500</v>
      </c>
      <c r="H127" s="5">
        <f t="shared" si="2"/>
        <v>4300</v>
      </c>
      <c r="I127" s="5">
        <f t="shared" si="3"/>
        <v>10750</v>
      </c>
      <c r="J127" s="4">
        <v>4300</v>
      </c>
    </row>
    <row r="128" spans="3:10">
      <c r="C128" s="2">
        <v>123</v>
      </c>
      <c r="D128" s="2">
        <v>123</v>
      </c>
      <c r="E128" s="2"/>
      <c r="F128" s="3">
        <v>22250</v>
      </c>
      <c r="G128" s="4">
        <v>111250</v>
      </c>
      <c r="H128" s="5">
        <f t="shared" si="2"/>
        <v>4450</v>
      </c>
      <c r="I128" s="5">
        <f t="shared" si="3"/>
        <v>11125</v>
      </c>
      <c r="J128" s="4">
        <v>4450</v>
      </c>
    </row>
    <row r="129" spans="3:10">
      <c r="C129" s="2">
        <v>124</v>
      </c>
      <c r="D129" s="2">
        <v>124</v>
      </c>
      <c r="E129" s="2"/>
      <c r="F129" s="3">
        <v>23000</v>
      </c>
      <c r="G129" s="4">
        <v>115000</v>
      </c>
      <c r="H129" s="5">
        <f t="shared" si="2"/>
        <v>4600</v>
      </c>
      <c r="I129" s="5">
        <f t="shared" si="3"/>
        <v>11500</v>
      </c>
      <c r="J129" s="4">
        <v>4600</v>
      </c>
    </row>
    <row r="130" spans="3:10">
      <c r="C130" s="2">
        <v>125</v>
      </c>
      <c r="D130" s="2">
        <v>125</v>
      </c>
      <c r="E130" s="2"/>
      <c r="F130" s="3">
        <v>23750</v>
      </c>
      <c r="G130" s="4">
        <v>118750</v>
      </c>
      <c r="H130" s="5">
        <f t="shared" si="2"/>
        <v>4750</v>
      </c>
      <c r="I130" s="5">
        <f t="shared" si="3"/>
        <v>11875</v>
      </c>
      <c r="J130" s="4">
        <v>4750</v>
      </c>
    </row>
    <row r="131" spans="3:10">
      <c r="C131" s="2">
        <v>126</v>
      </c>
      <c r="D131" s="2">
        <v>126</v>
      </c>
      <c r="E131" s="2"/>
      <c r="F131" s="3">
        <v>24500</v>
      </c>
      <c r="G131" s="4">
        <v>122500</v>
      </c>
      <c r="H131" s="5">
        <f t="shared" si="2"/>
        <v>4900</v>
      </c>
      <c r="I131" s="5">
        <f t="shared" si="3"/>
        <v>12250</v>
      </c>
      <c r="J131" s="4">
        <v>4900</v>
      </c>
    </row>
    <row r="132" spans="3:10">
      <c r="C132" s="2">
        <v>127</v>
      </c>
      <c r="D132" s="2">
        <v>127</v>
      </c>
      <c r="E132" s="2"/>
      <c r="F132" s="3">
        <v>25250</v>
      </c>
      <c r="G132" s="4">
        <v>126250</v>
      </c>
      <c r="H132" s="5">
        <f t="shared" si="2"/>
        <v>5050</v>
      </c>
      <c r="I132" s="5">
        <f t="shared" si="3"/>
        <v>12625</v>
      </c>
      <c r="J132" s="4">
        <v>5050</v>
      </c>
    </row>
    <row r="133" spans="3:10">
      <c r="C133" s="2">
        <v>128</v>
      </c>
      <c r="D133" s="2">
        <v>128</v>
      </c>
      <c r="E133" s="2"/>
      <c r="F133" s="3">
        <v>26000</v>
      </c>
      <c r="G133" s="4">
        <v>130000</v>
      </c>
      <c r="H133" s="5">
        <f t="shared" si="2"/>
        <v>5200</v>
      </c>
      <c r="I133" s="5">
        <f t="shared" si="3"/>
        <v>13000</v>
      </c>
      <c r="J133" s="4">
        <v>5200</v>
      </c>
    </row>
    <row r="134" spans="3:10">
      <c r="C134" s="2">
        <v>129</v>
      </c>
      <c r="D134" s="2">
        <v>129</v>
      </c>
      <c r="E134" s="2"/>
      <c r="F134" s="3">
        <v>26750</v>
      </c>
      <c r="G134" s="4">
        <v>133750</v>
      </c>
      <c r="H134" s="5">
        <f t="shared" ref="H134:H197" si="4">G134/25</f>
        <v>5350</v>
      </c>
      <c r="I134" s="5">
        <f t="shared" ref="I134:I197" si="5">G134/10</f>
        <v>13375</v>
      </c>
      <c r="J134" s="4">
        <v>5350</v>
      </c>
    </row>
    <row r="135" spans="3:10">
      <c r="C135" s="2">
        <v>130</v>
      </c>
      <c r="D135" s="2">
        <v>130</v>
      </c>
      <c r="E135" s="2"/>
      <c r="F135" s="3">
        <v>27500</v>
      </c>
      <c r="G135" s="4">
        <v>137500</v>
      </c>
      <c r="H135" s="5">
        <f t="shared" si="4"/>
        <v>5500</v>
      </c>
      <c r="I135" s="5">
        <f t="shared" si="5"/>
        <v>13750</v>
      </c>
      <c r="J135" s="4">
        <v>5500</v>
      </c>
    </row>
    <row r="136" spans="3:10">
      <c r="C136" s="2">
        <v>131</v>
      </c>
      <c r="D136" s="2">
        <v>131</v>
      </c>
      <c r="E136" s="2"/>
      <c r="F136" s="3">
        <v>28250</v>
      </c>
      <c r="G136" s="4">
        <v>141250</v>
      </c>
      <c r="H136" s="5">
        <f t="shared" si="4"/>
        <v>5650</v>
      </c>
      <c r="I136" s="5">
        <f t="shared" si="5"/>
        <v>14125</v>
      </c>
      <c r="J136" s="4">
        <v>5650</v>
      </c>
    </row>
    <row r="137" spans="3:10">
      <c r="C137" s="2">
        <v>132</v>
      </c>
      <c r="D137" s="2">
        <v>132</v>
      </c>
      <c r="E137" s="2"/>
      <c r="F137" s="3">
        <v>29000</v>
      </c>
      <c r="G137" s="4">
        <v>145000</v>
      </c>
      <c r="H137" s="5">
        <f t="shared" si="4"/>
        <v>5800</v>
      </c>
      <c r="I137" s="5">
        <f t="shared" si="5"/>
        <v>14500</v>
      </c>
      <c r="J137" s="4">
        <v>5800</v>
      </c>
    </row>
    <row r="138" spans="3:10">
      <c r="C138" s="2">
        <v>133</v>
      </c>
      <c r="D138" s="2">
        <v>133</v>
      </c>
      <c r="E138" s="2"/>
      <c r="F138" s="3">
        <v>29750</v>
      </c>
      <c r="G138" s="4">
        <v>148750</v>
      </c>
      <c r="H138" s="5">
        <f t="shared" si="4"/>
        <v>5950</v>
      </c>
      <c r="I138" s="5">
        <f t="shared" si="5"/>
        <v>14875</v>
      </c>
      <c r="J138" s="4">
        <v>5950</v>
      </c>
    </row>
    <row r="139" spans="3:10">
      <c r="C139" s="2">
        <v>134</v>
      </c>
      <c r="D139" s="2">
        <v>134</v>
      </c>
      <c r="E139" s="2"/>
      <c r="F139" s="3">
        <v>30500</v>
      </c>
      <c r="G139" s="4">
        <v>152500</v>
      </c>
      <c r="H139" s="5">
        <f t="shared" si="4"/>
        <v>6100</v>
      </c>
      <c r="I139" s="5">
        <f t="shared" si="5"/>
        <v>15250</v>
      </c>
      <c r="J139" s="4">
        <v>6100</v>
      </c>
    </row>
    <row r="140" spans="3:10">
      <c r="C140" s="2">
        <v>135</v>
      </c>
      <c r="D140" s="2">
        <v>135</v>
      </c>
      <c r="E140" s="2"/>
      <c r="F140" s="3">
        <v>31250</v>
      </c>
      <c r="G140" s="4">
        <v>156250</v>
      </c>
      <c r="H140" s="5">
        <f t="shared" si="4"/>
        <v>6250</v>
      </c>
      <c r="I140" s="5">
        <f t="shared" si="5"/>
        <v>15625</v>
      </c>
      <c r="J140" s="4">
        <v>6250</v>
      </c>
    </row>
    <row r="141" spans="3:10">
      <c r="C141" s="2">
        <v>136</v>
      </c>
      <c r="D141" s="2">
        <v>136</v>
      </c>
      <c r="E141" s="2"/>
      <c r="F141" s="3">
        <v>32000</v>
      </c>
      <c r="G141" s="4">
        <v>160000</v>
      </c>
      <c r="H141" s="5">
        <f t="shared" si="4"/>
        <v>6400</v>
      </c>
      <c r="I141" s="5">
        <f t="shared" si="5"/>
        <v>16000</v>
      </c>
      <c r="J141" s="4">
        <v>6400</v>
      </c>
    </row>
    <row r="142" spans="3:10">
      <c r="C142" s="2">
        <v>137</v>
      </c>
      <c r="D142" s="2">
        <v>137</v>
      </c>
      <c r="E142" s="2"/>
      <c r="F142" s="3">
        <v>32750</v>
      </c>
      <c r="G142" s="4">
        <v>163750</v>
      </c>
      <c r="H142" s="5">
        <f t="shared" si="4"/>
        <v>6550</v>
      </c>
      <c r="I142" s="5">
        <f t="shared" si="5"/>
        <v>16375</v>
      </c>
      <c r="J142" s="4">
        <v>6550</v>
      </c>
    </row>
    <row r="143" spans="3:10">
      <c r="C143" s="2">
        <v>138</v>
      </c>
      <c r="D143" s="2">
        <v>138</v>
      </c>
      <c r="E143" s="2"/>
      <c r="F143" s="3">
        <v>33500</v>
      </c>
      <c r="G143" s="4">
        <v>167500</v>
      </c>
      <c r="H143" s="5">
        <f t="shared" si="4"/>
        <v>6700</v>
      </c>
      <c r="I143" s="5">
        <f t="shared" si="5"/>
        <v>16750</v>
      </c>
      <c r="J143" s="4">
        <v>6700</v>
      </c>
    </row>
    <row r="144" spans="3:10">
      <c r="C144" s="2">
        <v>139</v>
      </c>
      <c r="D144" s="2">
        <v>139</v>
      </c>
      <c r="E144" s="2"/>
      <c r="F144" s="3">
        <v>34250</v>
      </c>
      <c r="G144" s="4">
        <v>171250</v>
      </c>
      <c r="H144" s="5">
        <f t="shared" si="4"/>
        <v>6850</v>
      </c>
      <c r="I144" s="5">
        <f t="shared" si="5"/>
        <v>17125</v>
      </c>
      <c r="J144" s="4">
        <v>6850</v>
      </c>
    </row>
    <row r="145" spans="3:10">
      <c r="C145" s="6">
        <v>140</v>
      </c>
      <c r="D145" s="6">
        <v>140</v>
      </c>
      <c r="E145" s="6"/>
      <c r="F145" s="7">
        <v>35000</v>
      </c>
      <c r="G145" s="4">
        <v>175000</v>
      </c>
      <c r="H145" s="5">
        <f t="shared" si="4"/>
        <v>7000</v>
      </c>
      <c r="I145" s="5">
        <f t="shared" si="5"/>
        <v>17500</v>
      </c>
      <c r="J145" s="4">
        <v>7000</v>
      </c>
    </row>
    <row r="146" spans="3:10">
      <c r="C146" s="2">
        <v>141</v>
      </c>
      <c r="D146" s="2">
        <v>141</v>
      </c>
      <c r="E146" s="2"/>
      <c r="F146" s="3">
        <v>35750</v>
      </c>
      <c r="G146" s="4">
        <v>178750</v>
      </c>
      <c r="H146" s="5">
        <f t="shared" si="4"/>
        <v>7150</v>
      </c>
      <c r="I146" s="5">
        <f t="shared" si="5"/>
        <v>17875</v>
      </c>
      <c r="J146" s="4">
        <v>7150</v>
      </c>
    </row>
    <row r="147" spans="3:10">
      <c r="C147" s="2">
        <v>142</v>
      </c>
      <c r="D147" s="2">
        <v>142</v>
      </c>
      <c r="E147" s="2"/>
      <c r="F147" s="3">
        <v>36500</v>
      </c>
      <c r="G147" s="4">
        <v>182500</v>
      </c>
      <c r="H147" s="5">
        <f t="shared" si="4"/>
        <v>7300</v>
      </c>
      <c r="I147" s="5">
        <f t="shared" si="5"/>
        <v>18250</v>
      </c>
      <c r="J147" s="4">
        <v>7300</v>
      </c>
    </row>
    <row r="148" spans="3:10">
      <c r="C148" s="2">
        <v>143</v>
      </c>
      <c r="D148" s="2">
        <v>143</v>
      </c>
      <c r="E148" s="2"/>
      <c r="F148" s="3">
        <v>37250</v>
      </c>
      <c r="G148" s="4">
        <v>186250</v>
      </c>
      <c r="H148" s="5">
        <f t="shared" si="4"/>
        <v>7450</v>
      </c>
      <c r="I148" s="5">
        <f t="shared" si="5"/>
        <v>18625</v>
      </c>
      <c r="J148" s="4">
        <v>7450</v>
      </c>
    </row>
    <row r="149" spans="3:10">
      <c r="C149" s="2">
        <v>144</v>
      </c>
      <c r="D149" s="2">
        <v>144</v>
      </c>
      <c r="E149" s="2"/>
      <c r="F149" s="3">
        <v>38000</v>
      </c>
      <c r="G149" s="4">
        <v>190000</v>
      </c>
      <c r="H149" s="5">
        <f t="shared" si="4"/>
        <v>7600</v>
      </c>
      <c r="I149" s="5">
        <f t="shared" si="5"/>
        <v>19000</v>
      </c>
      <c r="J149" s="4">
        <v>7600</v>
      </c>
    </row>
    <row r="150" spans="3:10">
      <c r="C150" s="2">
        <v>145</v>
      </c>
      <c r="D150" s="2">
        <v>145</v>
      </c>
      <c r="E150" s="2"/>
      <c r="F150" s="3">
        <v>38750</v>
      </c>
      <c r="G150" s="4">
        <v>193750</v>
      </c>
      <c r="H150" s="5">
        <f t="shared" si="4"/>
        <v>7750</v>
      </c>
      <c r="I150" s="5">
        <f t="shared" si="5"/>
        <v>19375</v>
      </c>
      <c r="J150" s="4">
        <v>7750</v>
      </c>
    </row>
    <row r="151" spans="3:10">
      <c r="C151" s="2">
        <v>146</v>
      </c>
      <c r="D151" s="2">
        <v>146</v>
      </c>
      <c r="E151" s="2"/>
      <c r="F151" s="3">
        <v>39500</v>
      </c>
      <c r="G151" s="4">
        <v>197500</v>
      </c>
      <c r="H151" s="5">
        <f t="shared" si="4"/>
        <v>7900</v>
      </c>
      <c r="I151" s="5">
        <f t="shared" si="5"/>
        <v>19750</v>
      </c>
      <c r="J151" s="4">
        <v>7900</v>
      </c>
    </row>
    <row r="152" spans="3:10">
      <c r="C152" s="2">
        <v>147</v>
      </c>
      <c r="D152" s="2">
        <v>147</v>
      </c>
      <c r="E152" s="2"/>
      <c r="F152" s="3">
        <v>40250</v>
      </c>
      <c r="G152" s="4">
        <v>201250</v>
      </c>
      <c r="H152" s="5">
        <f t="shared" si="4"/>
        <v>8050</v>
      </c>
      <c r="I152" s="5">
        <f t="shared" si="5"/>
        <v>20125</v>
      </c>
      <c r="J152" s="4">
        <v>8050</v>
      </c>
    </row>
    <row r="153" spans="3:10">
      <c r="C153" s="2">
        <v>148</v>
      </c>
      <c r="D153" s="2">
        <v>148</v>
      </c>
      <c r="E153" s="2"/>
      <c r="F153" s="3">
        <v>41000</v>
      </c>
      <c r="G153" s="4">
        <v>205000</v>
      </c>
      <c r="H153" s="5">
        <f t="shared" si="4"/>
        <v>8200</v>
      </c>
      <c r="I153" s="5">
        <f t="shared" si="5"/>
        <v>20500</v>
      </c>
      <c r="J153" s="4">
        <v>8200</v>
      </c>
    </row>
    <row r="154" spans="3:10">
      <c r="C154" s="2">
        <v>149</v>
      </c>
      <c r="D154" s="2">
        <v>149</v>
      </c>
      <c r="E154" s="2"/>
      <c r="F154" s="3">
        <v>41750</v>
      </c>
      <c r="G154" s="4">
        <v>208750</v>
      </c>
      <c r="H154" s="5">
        <f t="shared" si="4"/>
        <v>8350</v>
      </c>
      <c r="I154" s="5">
        <f t="shared" si="5"/>
        <v>20875</v>
      </c>
      <c r="J154" s="4">
        <v>8350</v>
      </c>
    </row>
    <row r="155" spans="3:10">
      <c r="C155" s="2">
        <v>150</v>
      </c>
      <c r="D155" s="2">
        <v>150</v>
      </c>
      <c r="E155" s="2"/>
      <c r="F155" s="3">
        <v>42500</v>
      </c>
      <c r="G155" s="4">
        <v>212500</v>
      </c>
      <c r="H155" s="5">
        <f t="shared" si="4"/>
        <v>8500</v>
      </c>
      <c r="I155" s="5">
        <f t="shared" si="5"/>
        <v>21250</v>
      </c>
      <c r="J155" s="4">
        <v>8500</v>
      </c>
    </row>
    <row r="156" spans="3:10">
      <c r="C156" s="2">
        <v>151</v>
      </c>
      <c r="D156" s="2">
        <v>151</v>
      </c>
      <c r="E156" s="2"/>
      <c r="F156" s="3">
        <v>43250</v>
      </c>
      <c r="G156" s="4">
        <v>216250</v>
      </c>
      <c r="H156" s="5">
        <f t="shared" si="4"/>
        <v>8650</v>
      </c>
      <c r="I156" s="5">
        <f t="shared" si="5"/>
        <v>21625</v>
      </c>
      <c r="J156" s="4">
        <v>8650</v>
      </c>
    </row>
    <row r="157" spans="3:10">
      <c r="C157" s="2">
        <v>152</v>
      </c>
      <c r="D157" s="2">
        <v>152</v>
      </c>
      <c r="E157" s="2"/>
      <c r="F157" s="3">
        <v>44000</v>
      </c>
      <c r="G157" s="4">
        <v>220000</v>
      </c>
      <c r="H157" s="5">
        <f t="shared" si="4"/>
        <v>8800</v>
      </c>
      <c r="I157" s="5">
        <f t="shared" si="5"/>
        <v>22000</v>
      </c>
      <c r="J157" s="4">
        <v>8800</v>
      </c>
    </row>
    <row r="158" spans="3:10">
      <c r="C158" s="2">
        <v>153</v>
      </c>
      <c r="D158" s="2">
        <v>153</v>
      </c>
      <c r="E158" s="2"/>
      <c r="F158" s="3">
        <v>44750</v>
      </c>
      <c r="G158" s="4">
        <v>223750</v>
      </c>
      <c r="H158" s="5">
        <f t="shared" si="4"/>
        <v>8950</v>
      </c>
      <c r="I158" s="5">
        <f t="shared" si="5"/>
        <v>22375</v>
      </c>
      <c r="J158" s="4">
        <v>8950</v>
      </c>
    </row>
    <row r="159" spans="3:10">
      <c r="C159" s="2">
        <v>154</v>
      </c>
      <c r="D159" s="2">
        <v>154</v>
      </c>
      <c r="E159" s="2"/>
      <c r="F159" s="3">
        <v>45500</v>
      </c>
      <c r="G159" s="4">
        <v>227500</v>
      </c>
      <c r="H159" s="5">
        <f t="shared" si="4"/>
        <v>9100</v>
      </c>
      <c r="I159" s="5">
        <f t="shared" si="5"/>
        <v>22750</v>
      </c>
      <c r="J159" s="4">
        <v>9100</v>
      </c>
    </row>
    <row r="160" spans="3:10">
      <c r="C160" s="2">
        <v>155</v>
      </c>
      <c r="D160" s="2">
        <v>155</v>
      </c>
      <c r="E160" s="2"/>
      <c r="F160" s="3">
        <v>46250</v>
      </c>
      <c r="G160" s="4">
        <v>231250</v>
      </c>
      <c r="H160" s="5">
        <f t="shared" si="4"/>
        <v>9250</v>
      </c>
      <c r="I160" s="5">
        <f t="shared" si="5"/>
        <v>23125</v>
      </c>
      <c r="J160" s="4">
        <v>9250</v>
      </c>
    </row>
    <row r="161" spans="3:10">
      <c r="C161" s="2">
        <v>156</v>
      </c>
      <c r="D161" s="2">
        <v>156</v>
      </c>
      <c r="E161" s="2"/>
      <c r="F161" s="3">
        <v>47000</v>
      </c>
      <c r="G161" s="4">
        <v>235000</v>
      </c>
      <c r="H161" s="5">
        <f t="shared" si="4"/>
        <v>9400</v>
      </c>
      <c r="I161" s="5">
        <f t="shared" si="5"/>
        <v>23500</v>
      </c>
      <c r="J161" s="4">
        <v>9400</v>
      </c>
    </row>
    <row r="162" spans="3:10">
      <c r="C162" s="2">
        <v>157</v>
      </c>
      <c r="D162" s="2">
        <v>157</v>
      </c>
      <c r="E162" s="2"/>
      <c r="F162" s="3">
        <v>47750</v>
      </c>
      <c r="G162" s="4">
        <v>238750</v>
      </c>
      <c r="H162" s="5">
        <f t="shared" si="4"/>
        <v>9550</v>
      </c>
      <c r="I162" s="5">
        <f t="shared" si="5"/>
        <v>23875</v>
      </c>
      <c r="J162" s="4">
        <v>9550</v>
      </c>
    </row>
    <row r="163" spans="3:10">
      <c r="C163" s="2">
        <v>158</v>
      </c>
      <c r="D163" s="2">
        <v>158</v>
      </c>
      <c r="E163" s="2"/>
      <c r="F163" s="3">
        <v>48500</v>
      </c>
      <c r="G163" s="4">
        <v>242500</v>
      </c>
      <c r="H163" s="5">
        <f t="shared" si="4"/>
        <v>9700</v>
      </c>
      <c r="I163" s="5">
        <f t="shared" si="5"/>
        <v>24250</v>
      </c>
      <c r="J163" s="4">
        <v>9700</v>
      </c>
    </row>
    <row r="164" spans="3:10">
      <c r="C164" s="2">
        <v>159</v>
      </c>
      <c r="D164" s="2">
        <v>159</v>
      </c>
      <c r="E164" s="2"/>
      <c r="F164" s="3">
        <v>49250</v>
      </c>
      <c r="G164" s="4">
        <v>246250</v>
      </c>
      <c r="H164" s="5">
        <f t="shared" si="4"/>
        <v>9850</v>
      </c>
      <c r="I164" s="5">
        <f t="shared" si="5"/>
        <v>24625</v>
      </c>
      <c r="J164" s="4">
        <v>9850</v>
      </c>
    </row>
    <row r="165" spans="3:10">
      <c r="C165" s="6">
        <v>160</v>
      </c>
      <c r="D165" s="6">
        <v>160</v>
      </c>
      <c r="E165" s="6"/>
      <c r="F165" s="7">
        <v>50000</v>
      </c>
      <c r="G165" s="4">
        <v>250000</v>
      </c>
      <c r="H165" s="5">
        <f t="shared" si="4"/>
        <v>10000</v>
      </c>
      <c r="I165" s="5">
        <f t="shared" si="5"/>
        <v>25000</v>
      </c>
      <c r="J165" s="4">
        <v>10000</v>
      </c>
    </row>
    <row r="166" spans="3:10">
      <c r="C166" s="2">
        <v>161</v>
      </c>
      <c r="D166" s="2">
        <v>161</v>
      </c>
      <c r="E166" s="2"/>
      <c r="F166" s="3">
        <v>51250</v>
      </c>
      <c r="G166" s="4">
        <v>256250</v>
      </c>
      <c r="H166" s="5">
        <f t="shared" si="4"/>
        <v>10250</v>
      </c>
      <c r="I166" s="5">
        <f t="shared" si="5"/>
        <v>25625</v>
      </c>
      <c r="J166" s="4">
        <v>10250</v>
      </c>
    </row>
    <row r="167" spans="3:10">
      <c r="C167" s="2">
        <v>162</v>
      </c>
      <c r="D167" s="2">
        <v>162</v>
      </c>
      <c r="E167" s="2"/>
      <c r="F167" s="3">
        <v>52500</v>
      </c>
      <c r="G167" s="4">
        <v>262500</v>
      </c>
      <c r="H167" s="5">
        <f t="shared" si="4"/>
        <v>10500</v>
      </c>
      <c r="I167" s="5">
        <f t="shared" si="5"/>
        <v>26250</v>
      </c>
      <c r="J167" s="4">
        <v>10500</v>
      </c>
    </row>
    <row r="168" spans="3:10">
      <c r="C168" s="2">
        <v>163</v>
      </c>
      <c r="D168" s="2">
        <v>163</v>
      </c>
      <c r="E168" s="2"/>
      <c r="F168" s="3">
        <v>53750</v>
      </c>
      <c r="G168" s="4">
        <v>268750</v>
      </c>
      <c r="H168" s="5">
        <f t="shared" si="4"/>
        <v>10750</v>
      </c>
      <c r="I168" s="5">
        <f t="shared" si="5"/>
        <v>26875</v>
      </c>
      <c r="J168" s="4">
        <v>10750</v>
      </c>
    </row>
    <row r="169" spans="3:10">
      <c r="C169" s="2">
        <v>164</v>
      </c>
      <c r="D169" s="2">
        <v>164</v>
      </c>
      <c r="E169" s="2"/>
      <c r="F169" s="3">
        <v>55000</v>
      </c>
      <c r="G169" s="4">
        <v>275000</v>
      </c>
      <c r="H169" s="5">
        <f t="shared" si="4"/>
        <v>11000</v>
      </c>
      <c r="I169" s="5">
        <f t="shared" si="5"/>
        <v>27500</v>
      </c>
      <c r="J169" s="4">
        <v>11000</v>
      </c>
    </row>
    <row r="170" spans="3:10">
      <c r="C170" s="2">
        <v>165</v>
      </c>
      <c r="D170" s="2">
        <v>165</v>
      </c>
      <c r="E170" s="2"/>
      <c r="F170" s="3">
        <v>56250</v>
      </c>
      <c r="G170" s="4">
        <v>281250</v>
      </c>
      <c r="H170" s="5">
        <f t="shared" si="4"/>
        <v>11250</v>
      </c>
      <c r="I170" s="5">
        <f t="shared" si="5"/>
        <v>28125</v>
      </c>
      <c r="J170" s="4">
        <v>11250</v>
      </c>
    </row>
    <row r="171" spans="3:10">
      <c r="C171" s="2">
        <v>166</v>
      </c>
      <c r="D171" s="2">
        <v>166</v>
      </c>
      <c r="E171" s="2"/>
      <c r="F171" s="3">
        <v>57500</v>
      </c>
      <c r="G171" s="4">
        <v>287500</v>
      </c>
      <c r="H171" s="5">
        <f t="shared" si="4"/>
        <v>11500</v>
      </c>
      <c r="I171" s="5">
        <f t="shared" si="5"/>
        <v>28750</v>
      </c>
      <c r="J171" s="4">
        <v>11500</v>
      </c>
    </row>
    <row r="172" spans="3:10">
      <c r="C172" s="2">
        <v>167</v>
      </c>
      <c r="D172" s="2">
        <v>167</v>
      </c>
      <c r="E172" s="2"/>
      <c r="F172" s="3">
        <v>58750</v>
      </c>
      <c r="G172" s="4">
        <v>293750</v>
      </c>
      <c r="H172" s="5">
        <f t="shared" si="4"/>
        <v>11750</v>
      </c>
      <c r="I172" s="5">
        <f t="shared" si="5"/>
        <v>29375</v>
      </c>
      <c r="J172" s="4">
        <v>11750</v>
      </c>
    </row>
    <row r="173" spans="3:10">
      <c r="C173" s="2">
        <v>168</v>
      </c>
      <c r="D173" s="2">
        <v>168</v>
      </c>
      <c r="E173" s="2"/>
      <c r="F173" s="3">
        <v>60000</v>
      </c>
      <c r="G173" s="4">
        <v>300000</v>
      </c>
      <c r="H173" s="5">
        <f t="shared" si="4"/>
        <v>12000</v>
      </c>
      <c r="I173" s="5">
        <f t="shared" si="5"/>
        <v>30000</v>
      </c>
      <c r="J173" s="4">
        <v>12000</v>
      </c>
    </row>
    <row r="174" spans="3:10">
      <c r="C174" s="2">
        <v>169</v>
      </c>
      <c r="D174" s="2">
        <v>169</v>
      </c>
      <c r="E174" s="2"/>
      <c r="F174" s="3">
        <v>61250</v>
      </c>
      <c r="G174" s="4">
        <v>306250</v>
      </c>
      <c r="H174" s="5">
        <f t="shared" si="4"/>
        <v>12250</v>
      </c>
      <c r="I174" s="5">
        <f t="shared" si="5"/>
        <v>30625</v>
      </c>
      <c r="J174" s="4">
        <v>12250</v>
      </c>
    </row>
    <row r="175" spans="3:10">
      <c r="C175" s="2">
        <v>170</v>
      </c>
      <c r="D175" s="2">
        <v>170</v>
      </c>
      <c r="E175" s="2"/>
      <c r="F175" s="3">
        <v>62500</v>
      </c>
      <c r="G175" s="4">
        <v>312500</v>
      </c>
      <c r="H175" s="5">
        <f t="shared" si="4"/>
        <v>12500</v>
      </c>
      <c r="I175" s="5">
        <f t="shared" si="5"/>
        <v>31250</v>
      </c>
      <c r="J175" s="4">
        <v>12500</v>
      </c>
    </row>
    <row r="176" spans="3:10">
      <c r="C176" s="2">
        <v>171</v>
      </c>
      <c r="D176" s="2">
        <v>171</v>
      </c>
      <c r="E176" s="2"/>
      <c r="F176" s="3">
        <v>63750</v>
      </c>
      <c r="G176" s="4">
        <v>318750</v>
      </c>
      <c r="H176" s="5">
        <f t="shared" si="4"/>
        <v>12750</v>
      </c>
      <c r="I176" s="5">
        <f t="shared" si="5"/>
        <v>31875</v>
      </c>
      <c r="J176" s="4">
        <v>12750</v>
      </c>
    </row>
    <row r="177" spans="3:10">
      <c r="C177" s="2">
        <v>172</v>
      </c>
      <c r="D177" s="2">
        <v>172</v>
      </c>
      <c r="E177" s="2"/>
      <c r="F177" s="3">
        <v>65000</v>
      </c>
      <c r="G177" s="4">
        <v>325000</v>
      </c>
      <c r="H177" s="5">
        <f t="shared" si="4"/>
        <v>13000</v>
      </c>
      <c r="I177" s="5">
        <f t="shared" si="5"/>
        <v>32500</v>
      </c>
      <c r="J177" s="4">
        <v>13000</v>
      </c>
    </row>
    <row r="178" spans="3:10">
      <c r="C178" s="2">
        <v>173</v>
      </c>
      <c r="D178" s="2">
        <v>173</v>
      </c>
      <c r="E178" s="2"/>
      <c r="F178" s="3">
        <v>66250</v>
      </c>
      <c r="G178" s="4">
        <v>331250</v>
      </c>
      <c r="H178" s="5">
        <f t="shared" si="4"/>
        <v>13250</v>
      </c>
      <c r="I178" s="5">
        <f t="shared" si="5"/>
        <v>33125</v>
      </c>
      <c r="J178" s="4">
        <v>13250</v>
      </c>
    </row>
    <row r="179" spans="3:10">
      <c r="C179" s="2">
        <v>174</v>
      </c>
      <c r="D179" s="2">
        <v>174</v>
      </c>
      <c r="E179" s="2"/>
      <c r="F179" s="3">
        <v>67500</v>
      </c>
      <c r="G179" s="4">
        <v>337500</v>
      </c>
      <c r="H179" s="5">
        <f t="shared" si="4"/>
        <v>13500</v>
      </c>
      <c r="I179" s="5">
        <f t="shared" si="5"/>
        <v>33750</v>
      </c>
      <c r="J179" s="4">
        <v>13500</v>
      </c>
    </row>
    <row r="180" spans="3:10">
      <c r="C180" s="2">
        <v>175</v>
      </c>
      <c r="D180" s="2">
        <v>175</v>
      </c>
      <c r="E180" s="2"/>
      <c r="F180" s="3">
        <v>68750</v>
      </c>
      <c r="G180" s="4">
        <v>343750</v>
      </c>
      <c r="H180" s="5">
        <f t="shared" si="4"/>
        <v>13750</v>
      </c>
      <c r="I180" s="5">
        <f t="shared" si="5"/>
        <v>34375</v>
      </c>
      <c r="J180" s="4">
        <v>13750</v>
      </c>
    </row>
    <row r="181" spans="3:10">
      <c r="C181" s="2">
        <v>176</v>
      </c>
      <c r="D181" s="2">
        <v>176</v>
      </c>
      <c r="E181" s="2"/>
      <c r="F181" s="3">
        <v>70000</v>
      </c>
      <c r="G181" s="4">
        <v>350000</v>
      </c>
      <c r="H181" s="5">
        <f t="shared" si="4"/>
        <v>14000</v>
      </c>
      <c r="I181" s="5">
        <f t="shared" si="5"/>
        <v>35000</v>
      </c>
      <c r="J181" s="4">
        <v>14000</v>
      </c>
    </row>
    <row r="182" spans="3:10">
      <c r="C182" s="2">
        <v>177</v>
      </c>
      <c r="D182" s="2">
        <v>177</v>
      </c>
      <c r="E182" s="2"/>
      <c r="F182" s="3">
        <v>71250</v>
      </c>
      <c r="G182" s="4">
        <v>356250</v>
      </c>
      <c r="H182" s="5">
        <f t="shared" si="4"/>
        <v>14250</v>
      </c>
      <c r="I182" s="5">
        <f t="shared" si="5"/>
        <v>35625</v>
      </c>
      <c r="J182" s="4">
        <v>14250</v>
      </c>
    </row>
    <row r="183" spans="3:10">
      <c r="C183" s="2">
        <v>178</v>
      </c>
      <c r="D183" s="2">
        <v>178</v>
      </c>
      <c r="E183" s="2"/>
      <c r="F183" s="3">
        <v>72500</v>
      </c>
      <c r="G183" s="4">
        <v>362500</v>
      </c>
      <c r="H183" s="5">
        <f t="shared" si="4"/>
        <v>14500</v>
      </c>
      <c r="I183" s="5">
        <f t="shared" si="5"/>
        <v>36250</v>
      </c>
      <c r="J183" s="4">
        <v>14500</v>
      </c>
    </row>
    <row r="184" spans="3:10">
      <c r="C184" s="2">
        <v>179</v>
      </c>
      <c r="D184" s="2">
        <v>179</v>
      </c>
      <c r="E184" s="2"/>
      <c r="F184" s="3">
        <v>73750</v>
      </c>
      <c r="G184" s="4">
        <v>368750</v>
      </c>
      <c r="H184" s="5">
        <f t="shared" si="4"/>
        <v>14750</v>
      </c>
      <c r="I184" s="5">
        <f t="shared" si="5"/>
        <v>36875</v>
      </c>
      <c r="J184" s="4">
        <v>14750</v>
      </c>
    </row>
    <row r="185" spans="3:10">
      <c r="C185" s="6">
        <v>180</v>
      </c>
      <c r="D185" s="6">
        <v>180</v>
      </c>
      <c r="E185" s="6"/>
      <c r="F185" s="7">
        <v>75000</v>
      </c>
      <c r="G185" s="4">
        <v>375000</v>
      </c>
      <c r="H185" s="5">
        <f t="shared" si="4"/>
        <v>15000</v>
      </c>
      <c r="I185" s="5">
        <f t="shared" si="5"/>
        <v>37500</v>
      </c>
      <c r="J185" s="4">
        <v>15000</v>
      </c>
    </row>
    <row r="186" spans="3:10">
      <c r="C186" s="2">
        <v>181</v>
      </c>
      <c r="D186" s="2">
        <v>181</v>
      </c>
      <c r="E186" s="2"/>
      <c r="F186" s="3">
        <v>76250</v>
      </c>
      <c r="G186" s="4">
        <v>381250</v>
      </c>
      <c r="H186" s="5">
        <f t="shared" si="4"/>
        <v>15250</v>
      </c>
      <c r="I186" s="5">
        <f t="shared" si="5"/>
        <v>38125</v>
      </c>
      <c r="J186" s="4">
        <v>15250</v>
      </c>
    </row>
    <row r="187" spans="3:10">
      <c r="C187" s="2">
        <v>182</v>
      </c>
      <c r="D187" s="2">
        <v>182</v>
      </c>
      <c r="E187" s="2"/>
      <c r="F187" s="3">
        <v>77500</v>
      </c>
      <c r="G187" s="4">
        <v>387500</v>
      </c>
      <c r="H187" s="5">
        <f t="shared" si="4"/>
        <v>15500</v>
      </c>
      <c r="I187" s="5">
        <f t="shared" si="5"/>
        <v>38750</v>
      </c>
      <c r="J187" s="4">
        <v>15500</v>
      </c>
    </row>
    <row r="188" spans="3:10">
      <c r="C188" s="2">
        <v>183</v>
      </c>
      <c r="D188" s="2">
        <v>183</v>
      </c>
      <c r="E188" s="2"/>
      <c r="F188" s="3">
        <v>78750</v>
      </c>
      <c r="G188" s="4">
        <v>393750</v>
      </c>
      <c r="H188" s="5">
        <f t="shared" si="4"/>
        <v>15750</v>
      </c>
      <c r="I188" s="5">
        <f t="shared" si="5"/>
        <v>39375</v>
      </c>
      <c r="J188" s="4">
        <v>15750</v>
      </c>
    </row>
    <row r="189" spans="3:10">
      <c r="C189" s="2">
        <v>184</v>
      </c>
      <c r="D189" s="2">
        <v>184</v>
      </c>
      <c r="E189" s="2"/>
      <c r="F189" s="3">
        <v>80000</v>
      </c>
      <c r="G189" s="4">
        <v>400000</v>
      </c>
      <c r="H189" s="5">
        <f t="shared" si="4"/>
        <v>16000</v>
      </c>
      <c r="I189" s="5">
        <f t="shared" si="5"/>
        <v>40000</v>
      </c>
      <c r="J189" s="4">
        <v>16000</v>
      </c>
    </row>
    <row r="190" spans="3:10">
      <c r="C190" s="2">
        <v>185</v>
      </c>
      <c r="D190" s="2">
        <v>185</v>
      </c>
      <c r="E190" s="2"/>
      <c r="F190" s="3">
        <v>81250</v>
      </c>
      <c r="G190" s="4">
        <v>406250</v>
      </c>
      <c r="H190" s="5">
        <f t="shared" si="4"/>
        <v>16250</v>
      </c>
      <c r="I190" s="5">
        <f t="shared" si="5"/>
        <v>40625</v>
      </c>
      <c r="J190" s="4">
        <v>16250</v>
      </c>
    </row>
    <row r="191" spans="3:10">
      <c r="C191" s="2">
        <v>186</v>
      </c>
      <c r="D191" s="2">
        <v>186</v>
      </c>
      <c r="E191" s="2"/>
      <c r="F191" s="3">
        <v>82500</v>
      </c>
      <c r="G191" s="4">
        <v>412500</v>
      </c>
      <c r="H191" s="5">
        <f t="shared" si="4"/>
        <v>16500</v>
      </c>
      <c r="I191" s="5">
        <f t="shared" si="5"/>
        <v>41250</v>
      </c>
      <c r="J191" s="4">
        <v>16500</v>
      </c>
    </row>
    <row r="192" spans="3:10">
      <c r="C192" s="2">
        <v>187</v>
      </c>
      <c r="D192" s="2">
        <v>187</v>
      </c>
      <c r="E192" s="2"/>
      <c r="F192" s="3">
        <v>83750</v>
      </c>
      <c r="G192" s="4">
        <v>418750</v>
      </c>
      <c r="H192" s="5">
        <f t="shared" si="4"/>
        <v>16750</v>
      </c>
      <c r="I192" s="5">
        <f t="shared" si="5"/>
        <v>41875</v>
      </c>
      <c r="J192" s="4">
        <v>16750</v>
      </c>
    </row>
    <row r="193" spans="3:10">
      <c r="C193" s="2">
        <v>188</v>
      </c>
      <c r="D193" s="2">
        <v>188</v>
      </c>
      <c r="E193" s="2"/>
      <c r="F193" s="3">
        <v>85000</v>
      </c>
      <c r="G193" s="4">
        <v>425000</v>
      </c>
      <c r="H193" s="5">
        <f t="shared" si="4"/>
        <v>17000</v>
      </c>
      <c r="I193" s="5">
        <f t="shared" si="5"/>
        <v>42500</v>
      </c>
      <c r="J193" s="4">
        <v>17000</v>
      </c>
    </row>
    <row r="194" spans="3:10">
      <c r="C194" s="2">
        <v>189</v>
      </c>
      <c r="D194" s="2">
        <v>189</v>
      </c>
      <c r="E194" s="2"/>
      <c r="F194" s="3">
        <v>86250</v>
      </c>
      <c r="G194" s="4">
        <v>431250</v>
      </c>
      <c r="H194" s="5">
        <f t="shared" si="4"/>
        <v>17250</v>
      </c>
      <c r="I194" s="5">
        <f t="shared" si="5"/>
        <v>43125</v>
      </c>
      <c r="J194" s="4">
        <v>17250</v>
      </c>
    </row>
    <row r="195" spans="3:10">
      <c r="C195" s="2">
        <v>190</v>
      </c>
      <c r="D195" s="2">
        <v>190</v>
      </c>
      <c r="E195" s="2"/>
      <c r="F195" s="3">
        <v>87500</v>
      </c>
      <c r="G195" s="4">
        <v>437500</v>
      </c>
      <c r="H195" s="5">
        <f t="shared" si="4"/>
        <v>17500</v>
      </c>
      <c r="I195" s="5">
        <f t="shared" si="5"/>
        <v>43750</v>
      </c>
      <c r="J195" s="4">
        <v>17500</v>
      </c>
    </row>
    <row r="196" spans="3:10">
      <c r="C196" s="2">
        <v>191</v>
      </c>
      <c r="D196" s="2">
        <v>191</v>
      </c>
      <c r="E196" s="2"/>
      <c r="F196" s="3">
        <v>88750</v>
      </c>
      <c r="G196" s="4">
        <v>443750</v>
      </c>
      <c r="H196" s="5">
        <f t="shared" si="4"/>
        <v>17750</v>
      </c>
      <c r="I196" s="5">
        <f t="shared" si="5"/>
        <v>44375</v>
      </c>
      <c r="J196" s="4">
        <v>17750</v>
      </c>
    </row>
    <row r="197" spans="3:10">
      <c r="C197" s="2">
        <v>192</v>
      </c>
      <c r="D197" s="2">
        <v>192</v>
      </c>
      <c r="E197" s="2"/>
      <c r="F197" s="3">
        <v>90000</v>
      </c>
      <c r="G197" s="4">
        <v>450000</v>
      </c>
      <c r="H197" s="5">
        <f t="shared" si="4"/>
        <v>18000</v>
      </c>
      <c r="I197" s="5">
        <f t="shared" si="5"/>
        <v>45000</v>
      </c>
      <c r="J197" s="4">
        <v>18000</v>
      </c>
    </row>
    <row r="198" spans="3:10">
      <c r="C198" s="2">
        <v>193</v>
      </c>
      <c r="D198" s="2">
        <v>193</v>
      </c>
      <c r="E198" s="2"/>
      <c r="F198" s="3">
        <v>91250</v>
      </c>
      <c r="G198" s="4">
        <v>456250</v>
      </c>
      <c r="H198" s="5">
        <f t="shared" ref="H198:H261" si="6">G198/25</f>
        <v>18250</v>
      </c>
      <c r="I198" s="5">
        <f t="shared" ref="I198:I261" si="7">G198/10</f>
        <v>45625</v>
      </c>
      <c r="J198" s="4">
        <v>18250</v>
      </c>
    </row>
    <row r="199" spans="3:10">
      <c r="C199" s="2">
        <v>194</v>
      </c>
      <c r="D199" s="2">
        <v>194</v>
      </c>
      <c r="E199" s="2"/>
      <c r="F199" s="3">
        <v>92500</v>
      </c>
      <c r="G199" s="4">
        <v>462500</v>
      </c>
      <c r="H199" s="5">
        <f t="shared" si="6"/>
        <v>18500</v>
      </c>
      <c r="I199" s="5">
        <f t="shared" si="7"/>
        <v>46250</v>
      </c>
      <c r="J199" s="4">
        <v>18500</v>
      </c>
    </row>
    <row r="200" spans="3:10">
      <c r="C200" s="2">
        <v>195</v>
      </c>
      <c r="D200" s="2">
        <v>195</v>
      </c>
      <c r="E200" s="2"/>
      <c r="F200" s="3">
        <v>93750</v>
      </c>
      <c r="G200" s="4">
        <v>468750</v>
      </c>
      <c r="H200" s="5">
        <f t="shared" si="6"/>
        <v>18750</v>
      </c>
      <c r="I200" s="5">
        <f t="shared" si="7"/>
        <v>46875</v>
      </c>
      <c r="J200" s="4">
        <v>18750</v>
      </c>
    </row>
    <row r="201" spans="3:10">
      <c r="C201" s="2">
        <v>196</v>
      </c>
      <c r="D201" s="2">
        <v>196</v>
      </c>
      <c r="E201" s="2"/>
      <c r="F201" s="3">
        <v>95000</v>
      </c>
      <c r="G201" s="4">
        <v>475000</v>
      </c>
      <c r="H201" s="5">
        <f t="shared" si="6"/>
        <v>19000</v>
      </c>
      <c r="I201" s="5">
        <f t="shared" si="7"/>
        <v>47500</v>
      </c>
      <c r="J201" s="4">
        <v>19000</v>
      </c>
    </row>
    <row r="202" spans="3:10">
      <c r="C202" s="2">
        <v>197</v>
      </c>
      <c r="D202" s="2">
        <v>197</v>
      </c>
      <c r="E202" s="2"/>
      <c r="F202" s="3">
        <v>96250</v>
      </c>
      <c r="G202" s="4">
        <v>481250</v>
      </c>
      <c r="H202" s="5">
        <f t="shared" si="6"/>
        <v>19250</v>
      </c>
      <c r="I202" s="5">
        <f t="shared" si="7"/>
        <v>48125</v>
      </c>
      <c r="J202" s="4">
        <v>19250</v>
      </c>
    </row>
    <row r="203" spans="3:10">
      <c r="C203" s="2">
        <v>198</v>
      </c>
      <c r="D203" s="2">
        <v>198</v>
      </c>
      <c r="E203" s="2"/>
      <c r="F203" s="3">
        <v>97500</v>
      </c>
      <c r="G203" s="4">
        <v>487500</v>
      </c>
      <c r="H203" s="5">
        <f t="shared" si="6"/>
        <v>19500</v>
      </c>
      <c r="I203" s="5">
        <f t="shared" si="7"/>
        <v>48750</v>
      </c>
      <c r="J203" s="4">
        <v>19500</v>
      </c>
    </row>
    <row r="204" spans="3:10">
      <c r="C204" s="2">
        <v>199</v>
      </c>
      <c r="D204" s="2">
        <v>199</v>
      </c>
      <c r="E204" s="2"/>
      <c r="F204" s="3">
        <v>98750</v>
      </c>
      <c r="G204" s="4">
        <v>493750</v>
      </c>
      <c r="H204" s="5">
        <f t="shared" si="6"/>
        <v>19750</v>
      </c>
      <c r="I204" s="5">
        <f t="shared" si="7"/>
        <v>49375</v>
      </c>
      <c r="J204" s="4">
        <v>19750</v>
      </c>
    </row>
    <row r="205" spans="3:10">
      <c r="C205" s="6">
        <v>200</v>
      </c>
      <c r="D205" s="6">
        <v>200</v>
      </c>
      <c r="E205" s="6"/>
      <c r="F205" s="7">
        <v>100000</v>
      </c>
      <c r="G205" s="4">
        <v>500000</v>
      </c>
      <c r="H205" s="5">
        <f t="shared" si="6"/>
        <v>20000</v>
      </c>
      <c r="I205" s="5">
        <f t="shared" si="7"/>
        <v>50000</v>
      </c>
      <c r="J205" s="4">
        <v>20000</v>
      </c>
    </row>
    <row r="206" spans="3:10">
      <c r="C206" s="2">
        <v>201</v>
      </c>
      <c r="D206" s="2">
        <v>201</v>
      </c>
      <c r="E206" s="2"/>
      <c r="F206" s="3">
        <v>104000</v>
      </c>
      <c r="G206" s="4">
        <v>520000</v>
      </c>
      <c r="H206" s="5">
        <f t="shared" si="6"/>
        <v>20800</v>
      </c>
      <c r="I206" s="5">
        <f t="shared" si="7"/>
        <v>52000</v>
      </c>
      <c r="J206" s="4">
        <v>20800</v>
      </c>
    </row>
    <row r="207" spans="3:10">
      <c r="C207" s="2">
        <v>202</v>
      </c>
      <c r="D207" s="2">
        <v>202</v>
      </c>
      <c r="E207" s="2"/>
      <c r="F207" s="3">
        <v>108000</v>
      </c>
      <c r="G207" s="4">
        <v>540000</v>
      </c>
      <c r="H207" s="5">
        <f t="shared" si="6"/>
        <v>21600</v>
      </c>
      <c r="I207" s="5">
        <f t="shared" si="7"/>
        <v>54000</v>
      </c>
      <c r="J207" s="4">
        <v>21600</v>
      </c>
    </row>
    <row r="208" spans="3:10">
      <c r="C208" s="2">
        <v>203</v>
      </c>
      <c r="D208" s="2">
        <v>203</v>
      </c>
      <c r="E208" s="2"/>
      <c r="F208" s="3">
        <v>112000</v>
      </c>
      <c r="G208" s="4">
        <v>560000</v>
      </c>
      <c r="H208" s="5">
        <f t="shared" si="6"/>
        <v>22400</v>
      </c>
      <c r="I208" s="5">
        <f t="shared" si="7"/>
        <v>56000</v>
      </c>
      <c r="J208" s="4">
        <v>22400</v>
      </c>
    </row>
    <row r="209" spans="3:10">
      <c r="C209" s="2">
        <v>204</v>
      </c>
      <c r="D209" s="2">
        <v>204</v>
      </c>
      <c r="E209" s="2"/>
      <c r="F209" s="3">
        <v>116000</v>
      </c>
      <c r="G209" s="4">
        <v>580000</v>
      </c>
      <c r="H209" s="5">
        <f t="shared" si="6"/>
        <v>23200</v>
      </c>
      <c r="I209" s="5">
        <f t="shared" si="7"/>
        <v>58000</v>
      </c>
      <c r="J209" s="4">
        <v>23200</v>
      </c>
    </row>
    <row r="210" spans="3:10">
      <c r="C210" s="2">
        <v>205</v>
      </c>
      <c r="D210" s="2">
        <v>205</v>
      </c>
      <c r="E210" s="2"/>
      <c r="F210" s="3">
        <v>120000</v>
      </c>
      <c r="G210" s="4">
        <v>600000</v>
      </c>
      <c r="H210" s="5">
        <f t="shared" si="6"/>
        <v>24000</v>
      </c>
      <c r="I210" s="5">
        <f t="shared" si="7"/>
        <v>60000</v>
      </c>
      <c r="J210" s="4">
        <v>24000</v>
      </c>
    </row>
    <row r="211" spans="3:10">
      <c r="C211" s="2">
        <v>206</v>
      </c>
      <c r="D211" s="2">
        <v>206</v>
      </c>
      <c r="E211" s="2"/>
      <c r="F211" s="3">
        <v>124000</v>
      </c>
      <c r="G211" s="4">
        <v>620000</v>
      </c>
      <c r="H211" s="5">
        <f t="shared" si="6"/>
        <v>24800</v>
      </c>
      <c r="I211" s="5">
        <f t="shared" si="7"/>
        <v>62000</v>
      </c>
      <c r="J211" s="4">
        <v>24800</v>
      </c>
    </row>
    <row r="212" spans="3:10">
      <c r="C212" s="2">
        <v>207</v>
      </c>
      <c r="D212" s="2">
        <v>207</v>
      </c>
      <c r="E212" s="2"/>
      <c r="F212" s="3">
        <v>128000</v>
      </c>
      <c r="G212" s="4">
        <v>640000</v>
      </c>
      <c r="H212" s="5">
        <f t="shared" si="6"/>
        <v>25600</v>
      </c>
      <c r="I212" s="5">
        <f t="shared" si="7"/>
        <v>64000</v>
      </c>
      <c r="J212" s="4">
        <v>25600</v>
      </c>
    </row>
    <row r="213" spans="3:10">
      <c r="C213" s="2">
        <v>208</v>
      </c>
      <c r="D213" s="2">
        <v>208</v>
      </c>
      <c r="E213" s="2"/>
      <c r="F213" s="3">
        <v>132000</v>
      </c>
      <c r="G213" s="4">
        <v>660000</v>
      </c>
      <c r="H213" s="5">
        <f t="shared" si="6"/>
        <v>26400</v>
      </c>
      <c r="I213" s="5">
        <f t="shared" si="7"/>
        <v>66000</v>
      </c>
      <c r="J213" s="4">
        <v>26400</v>
      </c>
    </row>
    <row r="214" spans="3:10">
      <c r="C214" s="2">
        <v>209</v>
      </c>
      <c r="D214" s="2">
        <v>209</v>
      </c>
      <c r="E214" s="2"/>
      <c r="F214" s="3">
        <v>136000</v>
      </c>
      <c r="G214" s="4">
        <v>680000</v>
      </c>
      <c r="H214" s="5">
        <f t="shared" si="6"/>
        <v>27200</v>
      </c>
      <c r="I214" s="5">
        <f t="shared" si="7"/>
        <v>68000</v>
      </c>
      <c r="J214" s="4">
        <v>27200</v>
      </c>
    </row>
    <row r="215" spans="3:10">
      <c r="C215" s="2">
        <v>210</v>
      </c>
      <c r="D215" s="2">
        <v>210</v>
      </c>
      <c r="E215" s="2"/>
      <c r="F215" s="3">
        <v>140000</v>
      </c>
      <c r="G215" s="4">
        <v>700000</v>
      </c>
      <c r="H215" s="5">
        <f t="shared" si="6"/>
        <v>28000</v>
      </c>
      <c r="I215" s="5">
        <f t="shared" si="7"/>
        <v>70000</v>
      </c>
      <c r="J215" s="4">
        <v>28000</v>
      </c>
    </row>
    <row r="216" spans="3:10">
      <c r="C216" s="2">
        <v>211</v>
      </c>
      <c r="D216" s="2">
        <v>211</v>
      </c>
      <c r="E216" s="2"/>
      <c r="F216" s="3">
        <v>144000</v>
      </c>
      <c r="G216" s="4">
        <v>720000</v>
      </c>
      <c r="H216" s="5">
        <f t="shared" si="6"/>
        <v>28800</v>
      </c>
      <c r="I216" s="5">
        <f t="shared" si="7"/>
        <v>72000</v>
      </c>
      <c r="J216" s="4">
        <v>28800</v>
      </c>
    </row>
    <row r="217" spans="3:10">
      <c r="C217" s="2">
        <v>212</v>
      </c>
      <c r="D217" s="2">
        <v>212</v>
      </c>
      <c r="E217" s="2"/>
      <c r="F217" s="3">
        <v>148000</v>
      </c>
      <c r="G217" s="4">
        <v>740000</v>
      </c>
      <c r="H217" s="5">
        <f t="shared" si="6"/>
        <v>29600</v>
      </c>
      <c r="I217" s="5">
        <f t="shared" si="7"/>
        <v>74000</v>
      </c>
      <c r="J217" s="4">
        <v>29600</v>
      </c>
    </row>
    <row r="218" spans="3:10">
      <c r="C218" s="2">
        <v>213</v>
      </c>
      <c r="D218" s="2">
        <v>213</v>
      </c>
      <c r="E218" s="2"/>
      <c r="F218" s="3">
        <v>152000</v>
      </c>
      <c r="G218" s="4">
        <v>760000</v>
      </c>
      <c r="H218" s="5">
        <f t="shared" si="6"/>
        <v>30400</v>
      </c>
      <c r="I218" s="5">
        <f t="shared" si="7"/>
        <v>76000</v>
      </c>
      <c r="J218" s="4">
        <v>30400</v>
      </c>
    </row>
    <row r="219" spans="3:10">
      <c r="C219" s="2">
        <v>214</v>
      </c>
      <c r="D219" s="2">
        <v>214</v>
      </c>
      <c r="E219" s="2"/>
      <c r="F219" s="3">
        <v>156000</v>
      </c>
      <c r="G219" s="4">
        <v>780000</v>
      </c>
      <c r="H219" s="5">
        <f t="shared" si="6"/>
        <v>31200</v>
      </c>
      <c r="I219" s="5">
        <f t="shared" si="7"/>
        <v>78000</v>
      </c>
      <c r="J219" s="4">
        <v>31200</v>
      </c>
    </row>
    <row r="220" spans="3:10">
      <c r="C220" s="2">
        <v>215</v>
      </c>
      <c r="D220" s="2">
        <v>215</v>
      </c>
      <c r="E220" s="2"/>
      <c r="F220" s="3">
        <v>160000</v>
      </c>
      <c r="G220" s="4">
        <v>800000</v>
      </c>
      <c r="H220" s="5">
        <f t="shared" si="6"/>
        <v>32000</v>
      </c>
      <c r="I220" s="5">
        <f t="shared" si="7"/>
        <v>80000</v>
      </c>
      <c r="J220" s="4">
        <v>32000</v>
      </c>
    </row>
    <row r="221" spans="3:10">
      <c r="C221" s="2">
        <v>216</v>
      </c>
      <c r="D221" s="2">
        <v>216</v>
      </c>
      <c r="E221" s="2"/>
      <c r="F221" s="3">
        <v>164000</v>
      </c>
      <c r="G221" s="4">
        <v>820000</v>
      </c>
      <c r="H221" s="5">
        <f t="shared" si="6"/>
        <v>32800</v>
      </c>
      <c r="I221" s="5">
        <f t="shared" si="7"/>
        <v>82000</v>
      </c>
      <c r="J221" s="4">
        <v>32800</v>
      </c>
    </row>
    <row r="222" spans="3:10">
      <c r="C222" s="2">
        <v>217</v>
      </c>
      <c r="D222" s="2">
        <v>217</v>
      </c>
      <c r="E222" s="2"/>
      <c r="F222" s="3">
        <v>168000</v>
      </c>
      <c r="G222" s="4">
        <v>840000</v>
      </c>
      <c r="H222" s="5">
        <f t="shared" si="6"/>
        <v>33600</v>
      </c>
      <c r="I222" s="5">
        <f t="shared" si="7"/>
        <v>84000</v>
      </c>
      <c r="J222" s="4">
        <v>33600</v>
      </c>
    </row>
    <row r="223" spans="3:10">
      <c r="C223" s="2">
        <v>218</v>
      </c>
      <c r="D223" s="2">
        <v>218</v>
      </c>
      <c r="E223" s="2"/>
      <c r="F223" s="3">
        <v>172000</v>
      </c>
      <c r="G223" s="4">
        <v>860000</v>
      </c>
      <c r="H223" s="5">
        <f t="shared" si="6"/>
        <v>34400</v>
      </c>
      <c r="I223" s="5">
        <f t="shared" si="7"/>
        <v>86000</v>
      </c>
      <c r="J223" s="4">
        <v>34400</v>
      </c>
    </row>
    <row r="224" spans="3:10">
      <c r="C224" s="2">
        <v>219</v>
      </c>
      <c r="D224" s="2">
        <v>219</v>
      </c>
      <c r="E224" s="2"/>
      <c r="F224" s="3">
        <v>176000</v>
      </c>
      <c r="G224" s="4">
        <v>880000</v>
      </c>
      <c r="H224" s="5">
        <f t="shared" si="6"/>
        <v>35200</v>
      </c>
      <c r="I224" s="5">
        <f t="shared" si="7"/>
        <v>88000</v>
      </c>
      <c r="J224" s="4">
        <v>35200</v>
      </c>
    </row>
    <row r="225" spans="3:10">
      <c r="C225" s="2">
        <v>220</v>
      </c>
      <c r="D225" s="2">
        <v>220</v>
      </c>
      <c r="E225" s="2"/>
      <c r="F225" s="3">
        <v>180000</v>
      </c>
      <c r="G225" s="4">
        <v>900000</v>
      </c>
      <c r="H225" s="5">
        <f t="shared" si="6"/>
        <v>36000</v>
      </c>
      <c r="I225" s="5">
        <f t="shared" si="7"/>
        <v>90000</v>
      </c>
      <c r="J225" s="4">
        <v>36000</v>
      </c>
    </row>
    <row r="226" spans="3:10">
      <c r="C226" s="2">
        <v>221</v>
      </c>
      <c r="D226" s="2">
        <v>221</v>
      </c>
      <c r="E226" s="2"/>
      <c r="F226" s="3">
        <v>184000</v>
      </c>
      <c r="G226" s="4">
        <v>920000</v>
      </c>
      <c r="H226" s="5">
        <f t="shared" si="6"/>
        <v>36800</v>
      </c>
      <c r="I226" s="5">
        <f t="shared" si="7"/>
        <v>92000</v>
      </c>
      <c r="J226" s="4">
        <v>36800</v>
      </c>
    </row>
    <row r="227" spans="3:10">
      <c r="C227" s="2">
        <v>222</v>
      </c>
      <c r="D227" s="2">
        <v>222</v>
      </c>
      <c r="E227" s="2"/>
      <c r="F227" s="3">
        <v>188000</v>
      </c>
      <c r="G227" s="4">
        <v>940000</v>
      </c>
      <c r="H227" s="5">
        <f t="shared" si="6"/>
        <v>37600</v>
      </c>
      <c r="I227" s="5">
        <f t="shared" si="7"/>
        <v>94000</v>
      </c>
      <c r="J227" s="4">
        <v>37600</v>
      </c>
    </row>
    <row r="228" spans="3:10">
      <c r="C228" s="2">
        <v>223</v>
      </c>
      <c r="D228" s="2">
        <v>223</v>
      </c>
      <c r="E228" s="2"/>
      <c r="F228" s="3">
        <v>192000</v>
      </c>
      <c r="G228" s="4">
        <v>960000</v>
      </c>
      <c r="H228" s="5">
        <f t="shared" si="6"/>
        <v>38400</v>
      </c>
      <c r="I228" s="5">
        <f t="shared" si="7"/>
        <v>96000</v>
      </c>
      <c r="J228" s="4">
        <v>38400</v>
      </c>
    </row>
    <row r="229" spans="3:10">
      <c r="C229" s="2">
        <v>224</v>
      </c>
      <c r="D229" s="2">
        <v>224</v>
      </c>
      <c r="E229" s="2"/>
      <c r="F229" s="3">
        <v>196000</v>
      </c>
      <c r="G229" s="4">
        <v>980000</v>
      </c>
      <c r="H229" s="5">
        <f t="shared" si="6"/>
        <v>39200</v>
      </c>
      <c r="I229" s="5">
        <f t="shared" si="7"/>
        <v>98000</v>
      </c>
      <c r="J229" s="4">
        <v>39200</v>
      </c>
    </row>
    <row r="230" spans="3:10">
      <c r="C230" s="2">
        <v>225</v>
      </c>
      <c r="D230" s="2">
        <v>225</v>
      </c>
      <c r="E230" s="2"/>
      <c r="F230" s="3">
        <v>200000</v>
      </c>
      <c r="G230" s="4">
        <v>1000000</v>
      </c>
      <c r="H230" s="5">
        <f t="shared" si="6"/>
        <v>40000</v>
      </c>
      <c r="I230" s="5">
        <f t="shared" si="7"/>
        <v>100000</v>
      </c>
      <c r="J230" s="4">
        <v>40000</v>
      </c>
    </row>
    <row r="231" spans="3:10">
      <c r="C231" s="2">
        <v>226</v>
      </c>
      <c r="D231" s="2">
        <v>226</v>
      </c>
      <c r="E231" s="2"/>
      <c r="F231" s="3">
        <v>204000</v>
      </c>
      <c r="G231" s="4">
        <v>1020000</v>
      </c>
      <c r="H231" s="5">
        <f t="shared" si="6"/>
        <v>40800</v>
      </c>
      <c r="I231" s="5">
        <f t="shared" si="7"/>
        <v>102000</v>
      </c>
      <c r="J231" s="4">
        <v>40800</v>
      </c>
    </row>
    <row r="232" spans="3:10">
      <c r="C232" s="2">
        <v>227</v>
      </c>
      <c r="D232" s="2">
        <v>227</v>
      </c>
      <c r="E232" s="2"/>
      <c r="F232" s="3">
        <v>208000</v>
      </c>
      <c r="G232" s="4">
        <v>1040000</v>
      </c>
      <c r="H232" s="5">
        <f t="shared" si="6"/>
        <v>41600</v>
      </c>
      <c r="I232" s="5">
        <f t="shared" si="7"/>
        <v>104000</v>
      </c>
      <c r="J232" s="4">
        <v>41600</v>
      </c>
    </row>
    <row r="233" spans="3:10">
      <c r="C233" s="2">
        <v>228</v>
      </c>
      <c r="D233" s="2">
        <v>228</v>
      </c>
      <c r="E233" s="2"/>
      <c r="F233" s="3">
        <v>212000</v>
      </c>
      <c r="G233" s="4">
        <v>1060000</v>
      </c>
      <c r="H233" s="5">
        <f t="shared" si="6"/>
        <v>42400</v>
      </c>
      <c r="I233" s="5">
        <f t="shared" si="7"/>
        <v>106000</v>
      </c>
      <c r="J233" s="4">
        <v>42400</v>
      </c>
    </row>
    <row r="234" spans="3:10">
      <c r="C234" s="2">
        <v>229</v>
      </c>
      <c r="D234" s="2">
        <v>229</v>
      </c>
      <c r="E234" s="2"/>
      <c r="F234" s="3">
        <v>216000</v>
      </c>
      <c r="G234" s="4">
        <v>1080000</v>
      </c>
      <c r="H234" s="5">
        <f t="shared" si="6"/>
        <v>43200</v>
      </c>
      <c r="I234" s="5">
        <f t="shared" si="7"/>
        <v>108000</v>
      </c>
      <c r="J234" s="4">
        <v>43200</v>
      </c>
    </row>
    <row r="235" spans="3:10">
      <c r="C235" s="2">
        <v>230</v>
      </c>
      <c r="D235" s="2">
        <v>230</v>
      </c>
      <c r="E235" s="2"/>
      <c r="F235" s="3">
        <v>220000</v>
      </c>
      <c r="G235" s="4">
        <v>1100000</v>
      </c>
      <c r="H235" s="5">
        <f t="shared" si="6"/>
        <v>44000</v>
      </c>
      <c r="I235" s="5">
        <f t="shared" si="7"/>
        <v>110000</v>
      </c>
      <c r="J235" s="4">
        <v>44000</v>
      </c>
    </row>
    <row r="236" spans="3:10">
      <c r="C236" s="2">
        <v>231</v>
      </c>
      <c r="D236" s="2">
        <v>231</v>
      </c>
      <c r="E236" s="2"/>
      <c r="F236" s="3">
        <v>224000</v>
      </c>
      <c r="G236" s="4">
        <v>1120000</v>
      </c>
      <c r="H236" s="5">
        <f t="shared" si="6"/>
        <v>44800</v>
      </c>
      <c r="I236" s="5">
        <f t="shared" si="7"/>
        <v>112000</v>
      </c>
      <c r="J236" s="4">
        <v>44800</v>
      </c>
    </row>
    <row r="237" spans="3:10">
      <c r="C237" s="2">
        <v>232</v>
      </c>
      <c r="D237" s="2">
        <v>232</v>
      </c>
      <c r="E237" s="2"/>
      <c r="F237" s="3">
        <v>228000</v>
      </c>
      <c r="G237" s="4">
        <v>1140000</v>
      </c>
      <c r="H237" s="5">
        <f t="shared" si="6"/>
        <v>45600</v>
      </c>
      <c r="I237" s="5">
        <f t="shared" si="7"/>
        <v>114000</v>
      </c>
      <c r="J237" s="4">
        <v>45600</v>
      </c>
    </row>
    <row r="238" spans="3:10">
      <c r="C238" s="2">
        <v>233</v>
      </c>
      <c r="D238" s="2">
        <v>233</v>
      </c>
      <c r="E238" s="2"/>
      <c r="F238" s="3">
        <v>232000</v>
      </c>
      <c r="G238" s="4">
        <v>1160000</v>
      </c>
      <c r="H238" s="5">
        <f t="shared" si="6"/>
        <v>46400</v>
      </c>
      <c r="I238" s="5">
        <f t="shared" si="7"/>
        <v>116000</v>
      </c>
      <c r="J238" s="4">
        <v>46400</v>
      </c>
    </row>
    <row r="239" spans="3:10">
      <c r="C239" s="2">
        <v>234</v>
      </c>
      <c r="D239" s="2">
        <v>234</v>
      </c>
      <c r="E239" s="2"/>
      <c r="F239" s="3">
        <v>236000</v>
      </c>
      <c r="G239" s="4">
        <v>1180000</v>
      </c>
      <c r="H239" s="5">
        <f t="shared" si="6"/>
        <v>47200</v>
      </c>
      <c r="I239" s="5">
        <f t="shared" si="7"/>
        <v>118000</v>
      </c>
      <c r="J239" s="4">
        <v>47200</v>
      </c>
    </row>
    <row r="240" spans="3:10">
      <c r="C240" s="2">
        <v>235</v>
      </c>
      <c r="D240" s="2">
        <v>235</v>
      </c>
      <c r="E240" s="2"/>
      <c r="F240" s="3">
        <v>240000</v>
      </c>
      <c r="G240" s="4">
        <v>1200000</v>
      </c>
      <c r="H240" s="5">
        <f t="shared" si="6"/>
        <v>48000</v>
      </c>
      <c r="I240" s="5">
        <f t="shared" si="7"/>
        <v>120000</v>
      </c>
      <c r="J240" s="4">
        <v>48000</v>
      </c>
    </row>
    <row r="241" spans="3:10">
      <c r="C241" s="2">
        <v>236</v>
      </c>
      <c r="D241" s="2">
        <v>236</v>
      </c>
      <c r="E241" s="2"/>
      <c r="F241" s="3">
        <v>244000</v>
      </c>
      <c r="G241" s="4">
        <v>1220000</v>
      </c>
      <c r="H241" s="5">
        <f t="shared" si="6"/>
        <v>48800</v>
      </c>
      <c r="I241" s="5">
        <f t="shared" si="7"/>
        <v>122000</v>
      </c>
      <c r="J241" s="4">
        <v>48800</v>
      </c>
    </row>
    <row r="242" spans="3:10">
      <c r="C242" s="2">
        <v>237</v>
      </c>
      <c r="D242" s="2">
        <v>237</v>
      </c>
      <c r="E242" s="2"/>
      <c r="F242" s="3">
        <v>248000</v>
      </c>
      <c r="G242" s="4">
        <v>1240000</v>
      </c>
      <c r="H242" s="5">
        <f t="shared" si="6"/>
        <v>49600</v>
      </c>
      <c r="I242" s="5">
        <f t="shared" si="7"/>
        <v>124000</v>
      </c>
      <c r="J242" s="4">
        <v>49600</v>
      </c>
    </row>
    <row r="243" spans="3:10">
      <c r="C243" s="2">
        <v>238</v>
      </c>
      <c r="D243" s="2">
        <v>238</v>
      </c>
      <c r="E243" s="2"/>
      <c r="F243" s="3">
        <v>252000</v>
      </c>
      <c r="G243" s="4">
        <v>1260000</v>
      </c>
      <c r="H243" s="5">
        <f t="shared" si="6"/>
        <v>50400</v>
      </c>
      <c r="I243" s="5">
        <f t="shared" si="7"/>
        <v>126000</v>
      </c>
      <c r="J243" s="4">
        <v>50400</v>
      </c>
    </row>
    <row r="244" spans="3:10">
      <c r="C244" s="2">
        <v>239</v>
      </c>
      <c r="D244" s="2">
        <v>239</v>
      </c>
      <c r="E244" s="2"/>
      <c r="F244" s="3">
        <v>256000</v>
      </c>
      <c r="G244" s="4">
        <v>1280000</v>
      </c>
      <c r="H244" s="5">
        <f t="shared" si="6"/>
        <v>51200</v>
      </c>
      <c r="I244" s="5">
        <f t="shared" si="7"/>
        <v>128000</v>
      </c>
      <c r="J244" s="4">
        <v>51200</v>
      </c>
    </row>
    <row r="245" spans="3:10">
      <c r="C245" s="2">
        <v>240</v>
      </c>
      <c r="D245" s="2">
        <v>240</v>
      </c>
      <c r="E245" s="2"/>
      <c r="F245" s="3">
        <v>260000</v>
      </c>
      <c r="G245" s="4">
        <v>1300000</v>
      </c>
      <c r="H245" s="5">
        <f t="shared" si="6"/>
        <v>52000</v>
      </c>
      <c r="I245" s="5">
        <f t="shared" si="7"/>
        <v>130000</v>
      </c>
      <c r="J245" s="4">
        <v>52000</v>
      </c>
    </row>
    <row r="246" spans="3:10">
      <c r="C246" s="2">
        <v>241</v>
      </c>
      <c r="D246" s="2">
        <v>241</v>
      </c>
      <c r="E246" s="2"/>
      <c r="F246" s="3">
        <v>264000</v>
      </c>
      <c r="G246" s="4">
        <v>1320000</v>
      </c>
      <c r="H246" s="5">
        <f t="shared" si="6"/>
        <v>52800</v>
      </c>
      <c r="I246" s="5">
        <f t="shared" si="7"/>
        <v>132000</v>
      </c>
      <c r="J246" s="4">
        <v>52800</v>
      </c>
    </row>
    <row r="247" spans="3:10">
      <c r="C247" s="2">
        <v>242</v>
      </c>
      <c r="D247" s="2">
        <v>242</v>
      </c>
      <c r="E247" s="2"/>
      <c r="F247" s="3">
        <v>268000</v>
      </c>
      <c r="G247" s="4">
        <v>1340000</v>
      </c>
      <c r="H247" s="5">
        <f t="shared" si="6"/>
        <v>53600</v>
      </c>
      <c r="I247" s="5">
        <f t="shared" si="7"/>
        <v>134000</v>
      </c>
      <c r="J247" s="4">
        <v>53600</v>
      </c>
    </row>
    <row r="248" spans="3:10">
      <c r="C248" s="2">
        <v>243</v>
      </c>
      <c r="D248" s="2">
        <v>243</v>
      </c>
      <c r="E248" s="2"/>
      <c r="F248" s="3">
        <v>272000</v>
      </c>
      <c r="G248" s="4">
        <v>1360000</v>
      </c>
      <c r="H248" s="5">
        <f t="shared" si="6"/>
        <v>54400</v>
      </c>
      <c r="I248" s="5">
        <f t="shared" si="7"/>
        <v>136000</v>
      </c>
      <c r="J248" s="4">
        <v>54400</v>
      </c>
    </row>
    <row r="249" spans="3:10">
      <c r="C249" s="2">
        <v>244</v>
      </c>
      <c r="D249" s="2">
        <v>244</v>
      </c>
      <c r="E249" s="2"/>
      <c r="F249" s="3">
        <v>276000</v>
      </c>
      <c r="G249" s="4">
        <v>1380000</v>
      </c>
      <c r="H249" s="5">
        <f t="shared" si="6"/>
        <v>55200</v>
      </c>
      <c r="I249" s="5">
        <f t="shared" si="7"/>
        <v>138000</v>
      </c>
      <c r="J249" s="4">
        <v>55200</v>
      </c>
    </row>
    <row r="250" spans="3:10">
      <c r="C250" s="2">
        <v>245</v>
      </c>
      <c r="D250" s="2">
        <v>245</v>
      </c>
      <c r="E250" s="2"/>
      <c r="F250" s="3">
        <v>280000</v>
      </c>
      <c r="G250" s="4">
        <v>1400000</v>
      </c>
      <c r="H250" s="5">
        <f t="shared" si="6"/>
        <v>56000</v>
      </c>
      <c r="I250" s="5">
        <f t="shared" si="7"/>
        <v>140000</v>
      </c>
      <c r="J250" s="4">
        <v>56000</v>
      </c>
    </row>
    <row r="251" spans="3:10">
      <c r="C251" s="2">
        <v>246</v>
      </c>
      <c r="D251" s="2">
        <v>246</v>
      </c>
      <c r="E251" s="2"/>
      <c r="F251" s="3">
        <v>284000</v>
      </c>
      <c r="G251" s="4">
        <v>1420000</v>
      </c>
      <c r="H251" s="5">
        <f t="shared" si="6"/>
        <v>56800</v>
      </c>
      <c r="I251" s="5">
        <f t="shared" si="7"/>
        <v>142000</v>
      </c>
      <c r="J251" s="4">
        <v>56800</v>
      </c>
    </row>
    <row r="252" spans="3:10">
      <c r="C252" s="2">
        <v>247</v>
      </c>
      <c r="D252" s="2">
        <v>247</v>
      </c>
      <c r="E252" s="2"/>
      <c r="F252" s="3">
        <v>288000</v>
      </c>
      <c r="G252" s="4">
        <v>1440000</v>
      </c>
      <c r="H252" s="5">
        <f t="shared" si="6"/>
        <v>57600</v>
      </c>
      <c r="I252" s="5">
        <f t="shared" si="7"/>
        <v>144000</v>
      </c>
      <c r="J252" s="4">
        <v>57600</v>
      </c>
    </row>
    <row r="253" spans="3:10">
      <c r="C253" s="2">
        <v>248</v>
      </c>
      <c r="D253" s="2">
        <v>248</v>
      </c>
      <c r="E253" s="2"/>
      <c r="F253" s="3">
        <v>292000</v>
      </c>
      <c r="G253" s="4">
        <v>1460000</v>
      </c>
      <c r="H253" s="5">
        <f t="shared" si="6"/>
        <v>58400</v>
      </c>
      <c r="I253" s="5">
        <f t="shared" si="7"/>
        <v>146000</v>
      </c>
      <c r="J253" s="4">
        <v>58400</v>
      </c>
    </row>
    <row r="254" spans="3:10">
      <c r="C254" s="2">
        <v>249</v>
      </c>
      <c r="D254" s="2">
        <v>249</v>
      </c>
      <c r="E254" s="2"/>
      <c r="F254" s="3">
        <v>296000</v>
      </c>
      <c r="G254" s="4">
        <v>1480000</v>
      </c>
      <c r="H254" s="5">
        <f t="shared" si="6"/>
        <v>59200</v>
      </c>
      <c r="I254" s="5">
        <f t="shared" si="7"/>
        <v>148000</v>
      </c>
      <c r="J254" s="4">
        <v>59200</v>
      </c>
    </row>
    <row r="255" spans="3:10">
      <c r="C255" s="6">
        <v>250</v>
      </c>
      <c r="D255" s="6">
        <v>250</v>
      </c>
      <c r="E255" s="6"/>
      <c r="F255" s="7">
        <v>300000</v>
      </c>
      <c r="G255" s="4">
        <v>1500000</v>
      </c>
      <c r="H255" s="5">
        <f t="shared" si="6"/>
        <v>60000</v>
      </c>
      <c r="I255" s="5">
        <f t="shared" si="7"/>
        <v>150000</v>
      </c>
      <c r="J255" s="4">
        <v>60000</v>
      </c>
    </row>
    <row r="256" spans="3:10">
      <c r="C256" s="2">
        <v>251</v>
      </c>
      <c r="D256" s="2">
        <v>251</v>
      </c>
      <c r="E256" s="2"/>
      <c r="F256" s="3">
        <v>306000</v>
      </c>
      <c r="G256" s="4">
        <v>1530000</v>
      </c>
      <c r="H256" s="5">
        <f t="shared" si="6"/>
        <v>61200</v>
      </c>
      <c r="I256" s="5">
        <f t="shared" si="7"/>
        <v>153000</v>
      </c>
      <c r="J256" s="4">
        <v>61200</v>
      </c>
    </row>
    <row r="257" spans="3:10">
      <c r="C257" s="2">
        <v>252</v>
      </c>
      <c r="D257" s="2">
        <v>252</v>
      </c>
      <c r="E257" s="2"/>
      <c r="F257" s="3">
        <v>312000</v>
      </c>
      <c r="G257" s="4">
        <v>1560000</v>
      </c>
      <c r="H257" s="5">
        <f t="shared" si="6"/>
        <v>62400</v>
      </c>
      <c r="I257" s="5">
        <f t="shared" si="7"/>
        <v>156000</v>
      </c>
      <c r="J257" s="4">
        <v>62400</v>
      </c>
    </row>
    <row r="258" spans="3:10">
      <c r="C258" s="2">
        <v>253</v>
      </c>
      <c r="D258" s="2">
        <v>253</v>
      </c>
      <c r="E258" s="2"/>
      <c r="F258" s="3">
        <v>318000</v>
      </c>
      <c r="G258" s="4">
        <v>1590000</v>
      </c>
      <c r="H258" s="5">
        <f t="shared" si="6"/>
        <v>63600</v>
      </c>
      <c r="I258" s="5">
        <f t="shared" si="7"/>
        <v>159000</v>
      </c>
      <c r="J258" s="4">
        <v>63600</v>
      </c>
    </row>
    <row r="259" spans="3:10">
      <c r="C259" s="2">
        <v>254</v>
      </c>
      <c r="D259" s="2">
        <v>254</v>
      </c>
      <c r="E259" s="2"/>
      <c r="F259" s="3">
        <v>324000</v>
      </c>
      <c r="G259" s="4">
        <v>1620000</v>
      </c>
      <c r="H259" s="5">
        <f t="shared" si="6"/>
        <v>64800</v>
      </c>
      <c r="I259" s="5">
        <f t="shared" si="7"/>
        <v>162000</v>
      </c>
      <c r="J259" s="4">
        <v>64800</v>
      </c>
    </row>
    <row r="260" spans="3:10">
      <c r="C260" s="2">
        <v>255</v>
      </c>
      <c r="D260" s="2">
        <v>255</v>
      </c>
      <c r="E260" s="2"/>
      <c r="F260" s="3">
        <v>330000</v>
      </c>
      <c r="G260" s="4">
        <v>1650000</v>
      </c>
      <c r="H260" s="5">
        <f t="shared" si="6"/>
        <v>66000</v>
      </c>
      <c r="I260" s="5">
        <f t="shared" si="7"/>
        <v>165000</v>
      </c>
      <c r="J260" s="4">
        <v>66000</v>
      </c>
    </row>
    <row r="261" spans="3:10">
      <c r="C261" s="2">
        <v>256</v>
      </c>
      <c r="D261" s="2">
        <v>256</v>
      </c>
      <c r="E261" s="2"/>
      <c r="F261" s="3">
        <v>336000</v>
      </c>
      <c r="G261" s="4">
        <v>1680000</v>
      </c>
      <c r="H261" s="5">
        <f t="shared" si="6"/>
        <v>67200</v>
      </c>
      <c r="I261" s="5">
        <f t="shared" si="7"/>
        <v>168000</v>
      </c>
      <c r="J261" s="4">
        <v>67200</v>
      </c>
    </row>
    <row r="262" spans="3:10">
      <c r="C262" s="2">
        <v>257</v>
      </c>
      <c r="D262" s="2">
        <v>257</v>
      </c>
      <c r="E262" s="2"/>
      <c r="F262" s="3">
        <v>342000</v>
      </c>
      <c r="G262" s="4">
        <v>1710000</v>
      </c>
      <c r="H262" s="5">
        <f t="shared" ref="H262:H325" si="8">G262/25</f>
        <v>68400</v>
      </c>
      <c r="I262" s="5">
        <f t="shared" ref="I262:I325" si="9">G262/10</f>
        <v>171000</v>
      </c>
      <c r="J262" s="4">
        <v>68400</v>
      </c>
    </row>
    <row r="263" spans="3:10">
      <c r="C263" s="2">
        <v>258</v>
      </c>
      <c r="D263" s="2">
        <v>258</v>
      </c>
      <c r="E263" s="2"/>
      <c r="F263" s="3">
        <v>348000</v>
      </c>
      <c r="G263" s="4">
        <v>1740000</v>
      </c>
      <c r="H263" s="5">
        <f t="shared" si="8"/>
        <v>69600</v>
      </c>
      <c r="I263" s="5">
        <f t="shared" si="9"/>
        <v>174000</v>
      </c>
      <c r="J263" s="4">
        <v>69600</v>
      </c>
    </row>
    <row r="264" spans="3:10">
      <c r="C264" s="2">
        <v>259</v>
      </c>
      <c r="D264" s="2">
        <v>259</v>
      </c>
      <c r="E264" s="2"/>
      <c r="F264" s="3">
        <v>354000</v>
      </c>
      <c r="G264" s="4">
        <v>1770000</v>
      </c>
      <c r="H264" s="5">
        <f t="shared" si="8"/>
        <v>70800</v>
      </c>
      <c r="I264" s="5">
        <f t="shared" si="9"/>
        <v>177000</v>
      </c>
      <c r="J264" s="4">
        <v>70800</v>
      </c>
    </row>
    <row r="265" spans="3:10">
      <c r="C265" s="2">
        <v>260</v>
      </c>
      <c r="D265" s="2">
        <v>260</v>
      </c>
      <c r="E265" s="2"/>
      <c r="F265" s="3">
        <v>360000</v>
      </c>
      <c r="G265" s="4">
        <v>1800000</v>
      </c>
      <c r="H265" s="5">
        <f t="shared" si="8"/>
        <v>72000</v>
      </c>
      <c r="I265" s="5">
        <f t="shared" si="9"/>
        <v>180000</v>
      </c>
      <c r="J265" s="4">
        <v>72000</v>
      </c>
    </row>
    <row r="266" spans="3:10">
      <c r="C266" s="2">
        <v>261</v>
      </c>
      <c r="D266" s="2">
        <v>261</v>
      </c>
      <c r="E266" s="2"/>
      <c r="F266" s="3">
        <v>366000</v>
      </c>
      <c r="G266" s="4">
        <v>1830000</v>
      </c>
      <c r="H266" s="5">
        <f t="shared" si="8"/>
        <v>73200</v>
      </c>
      <c r="I266" s="5">
        <f t="shared" si="9"/>
        <v>183000</v>
      </c>
      <c r="J266" s="4">
        <v>73200</v>
      </c>
    </row>
    <row r="267" spans="3:10">
      <c r="C267" s="2">
        <v>262</v>
      </c>
      <c r="D267" s="2">
        <v>262</v>
      </c>
      <c r="E267" s="2"/>
      <c r="F267" s="3">
        <v>372000</v>
      </c>
      <c r="G267" s="4">
        <v>1860000</v>
      </c>
      <c r="H267" s="5">
        <f t="shared" si="8"/>
        <v>74400</v>
      </c>
      <c r="I267" s="5">
        <f t="shared" si="9"/>
        <v>186000</v>
      </c>
      <c r="J267" s="4">
        <v>74400</v>
      </c>
    </row>
    <row r="268" spans="3:10">
      <c r="C268" s="2">
        <v>263</v>
      </c>
      <c r="D268" s="2">
        <v>263</v>
      </c>
      <c r="E268" s="2"/>
      <c r="F268" s="3">
        <v>378000</v>
      </c>
      <c r="G268" s="4">
        <v>1890000</v>
      </c>
      <c r="H268" s="5">
        <f t="shared" si="8"/>
        <v>75600</v>
      </c>
      <c r="I268" s="5">
        <f t="shared" si="9"/>
        <v>189000</v>
      </c>
      <c r="J268" s="4">
        <v>75600</v>
      </c>
    </row>
    <row r="269" spans="3:10">
      <c r="C269" s="2">
        <v>264</v>
      </c>
      <c r="D269" s="2">
        <v>264</v>
      </c>
      <c r="E269" s="2"/>
      <c r="F269" s="3">
        <v>384000</v>
      </c>
      <c r="G269" s="4">
        <v>1920000</v>
      </c>
      <c r="H269" s="5">
        <f t="shared" si="8"/>
        <v>76800</v>
      </c>
      <c r="I269" s="5">
        <f t="shared" si="9"/>
        <v>192000</v>
      </c>
      <c r="J269" s="4">
        <v>76800</v>
      </c>
    </row>
    <row r="270" spans="3:10">
      <c r="C270" s="2">
        <v>265</v>
      </c>
      <c r="D270" s="2">
        <v>265</v>
      </c>
      <c r="E270" s="2"/>
      <c r="F270" s="3">
        <v>390000</v>
      </c>
      <c r="G270" s="4">
        <v>1950000</v>
      </c>
      <c r="H270" s="5">
        <f t="shared" si="8"/>
        <v>78000</v>
      </c>
      <c r="I270" s="5">
        <f t="shared" si="9"/>
        <v>195000</v>
      </c>
      <c r="J270" s="4">
        <v>78000</v>
      </c>
    </row>
    <row r="271" spans="3:10">
      <c r="C271" s="2">
        <v>266</v>
      </c>
      <c r="D271" s="2">
        <v>266</v>
      </c>
      <c r="E271" s="2"/>
      <c r="F271" s="3">
        <v>396000</v>
      </c>
      <c r="G271" s="4">
        <v>1980000</v>
      </c>
      <c r="H271" s="5">
        <f t="shared" si="8"/>
        <v>79200</v>
      </c>
      <c r="I271" s="5">
        <f t="shared" si="9"/>
        <v>198000</v>
      </c>
      <c r="J271" s="4">
        <v>79200</v>
      </c>
    </row>
    <row r="272" spans="3:10">
      <c r="C272" s="2">
        <v>267</v>
      </c>
      <c r="D272" s="2">
        <v>267</v>
      </c>
      <c r="E272" s="2"/>
      <c r="F272" s="3">
        <v>402000</v>
      </c>
      <c r="G272" s="4">
        <v>2010000</v>
      </c>
      <c r="H272" s="5">
        <f t="shared" si="8"/>
        <v>80400</v>
      </c>
      <c r="I272" s="5">
        <f t="shared" si="9"/>
        <v>201000</v>
      </c>
      <c r="J272" s="4">
        <v>80400</v>
      </c>
    </row>
    <row r="273" spans="3:10">
      <c r="C273" s="2">
        <v>268</v>
      </c>
      <c r="D273" s="2">
        <v>268</v>
      </c>
      <c r="E273" s="2"/>
      <c r="F273" s="3">
        <v>408000</v>
      </c>
      <c r="G273" s="4">
        <v>2040000</v>
      </c>
      <c r="H273" s="5">
        <f t="shared" si="8"/>
        <v>81600</v>
      </c>
      <c r="I273" s="5">
        <f t="shared" si="9"/>
        <v>204000</v>
      </c>
      <c r="J273" s="4">
        <v>81600</v>
      </c>
    </row>
    <row r="274" spans="3:10">
      <c r="C274" s="2">
        <v>269</v>
      </c>
      <c r="D274" s="2">
        <v>269</v>
      </c>
      <c r="E274" s="2"/>
      <c r="F274" s="3">
        <v>414000</v>
      </c>
      <c r="G274" s="4">
        <v>2070000</v>
      </c>
      <c r="H274" s="5">
        <f t="shared" si="8"/>
        <v>82800</v>
      </c>
      <c r="I274" s="5">
        <f t="shared" si="9"/>
        <v>207000</v>
      </c>
      <c r="J274" s="4">
        <v>82800</v>
      </c>
    </row>
    <row r="275" spans="3:10">
      <c r="C275" s="2">
        <v>270</v>
      </c>
      <c r="D275" s="2">
        <v>270</v>
      </c>
      <c r="E275" s="2"/>
      <c r="F275" s="3">
        <v>420000</v>
      </c>
      <c r="G275" s="4">
        <v>2100000</v>
      </c>
      <c r="H275" s="5">
        <f t="shared" si="8"/>
        <v>84000</v>
      </c>
      <c r="I275" s="5">
        <f t="shared" si="9"/>
        <v>210000</v>
      </c>
      <c r="J275" s="4">
        <v>84000</v>
      </c>
    </row>
    <row r="276" spans="3:10">
      <c r="C276" s="2">
        <v>271</v>
      </c>
      <c r="D276" s="2">
        <v>271</v>
      </c>
      <c r="E276" s="2"/>
      <c r="F276" s="3">
        <v>426000</v>
      </c>
      <c r="G276" s="4">
        <v>2130000</v>
      </c>
      <c r="H276" s="5">
        <f t="shared" si="8"/>
        <v>85200</v>
      </c>
      <c r="I276" s="5">
        <f t="shared" si="9"/>
        <v>213000</v>
      </c>
      <c r="J276" s="4">
        <v>85200</v>
      </c>
    </row>
    <row r="277" spans="3:10">
      <c r="C277" s="2">
        <v>272</v>
      </c>
      <c r="D277" s="2">
        <v>272</v>
      </c>
      <c r="E277" s="2"/>
      <c r="F277" s="3">
        <v>432000</v>
      </c>
      <c r="G277" s="4">
        <v>2160000</v>
      </c>
      <c r="H277" s="5">
        <f t="shared" si="8"/>
        <v>86400</v>
      </c>
      <c r="I277" s="5">
        <f t="shared" si="9"/>
        <v>216000</v>
      </c>
      <c r="J277" s="4">
        <v>86400</v>
      </c>
    </row>
    <row r="278" spans="3:10">
      <c r="C278" s="2">
        <v>273</v>
      </c>
      <c r="D278" s="2">
        <v>273</v>
      </c>
      <c r="E278" s="2"/>
      <c r="F278" s="3">
        <v>438000</v>
      </c>
      <c r="G278" s="4">
        <v>2190000</v>
      </c>
      <c r="H278" s="5">
        <f t="shared" si="8"/>
        <v>87600</v>
      </c>
      <c r="I278" s="5">
        <f t="shared" si="9"/>
        <v>219000</v>
      </c>
      <c r="J278" s="4">
        <v>87600</v>
      </c>
    </row>
    <row r="279" spans="3:10">
      <c r="C279" s="2">
        <v>274</v>
      </c>
      <c r="D279" s="2">
        <v>274</v>
      </c>
      <c r="E279" s="2"/>
      <c r="F279" s="3">
        <v>444000</v>
      </c>
      <c r="G279" s="4">
        <v>2220000</v>
      </c>
      <c r="H279" s="5">
        <f t="shared" si="8"/>
        <v>88800</v>
      </c>
      <c r="I279" s="5">
        <f t="shared" si="9"/>
        <v>222000</v>
      </c>
      <c r="J279" s="4">
        <v>88800</v>
      </c>
    </row>
    <row r="280" spans="3:10">
      <c r="C280" s="2">
        <v>275</v>
      </c>
      <c r="D280" s="2">
        <v>275</v>
      </c>
      <c r="E280" s="2"/>
      <c r="F280" s="3">
        <v>450000</v>
      </c>
      <c r="G280" s="4">
        <v>2250000</v>
      </c>
      <c r="H280" s="5">
        <f t="shared" si="8"/>
        <v>90000</v>
      </c>
      <c r="I280" s="5">
        <f t="shared" si="9"/>
        <v>225000</v>
      </c>
      <c r="J280" s="4">
        <v>90000</v>
      </c>
    </row>
    <row r="281" spans="3:10">
      <c r="C281" s="2">
        <v>276</v>
      </c>
      <c r="D281" s="2">
        <v>276</v>
      </c>
      <c r="E281" s="2"/>
      <c r="F281" s="3">
        <v>456000</v>
      </c>
      <c r="G281" s="4">
        <v>2280000</v>
      </c>
      <c r="H281" s="5">
        <f t="shared" si="8"/>
        <v>91200</v>
      </c>
      <c r="I281" s="5">
        <f t="shared" si="9"/>
        <v>228000</v>
      </c>
      <c r="J281" s="4">
        <v>91200</v>
      </c>
    </row>
    <row r="282" spans="3:10">
      <c r="C282" s="2">
        <v>277</v>
      </c>
      <c r="D282" s="2">
        <v>277</v>
      </c>
      <c r="E282" s="2"/>
      <c r="F282" s="3">
        <v>462000</v>
      </c>
      <c r="G282" s="4">
        <v>2310000</v>
      </c>
      <c r="H282" s="5">
        <f t="shared" si="8"/>
        <v>92400</v>
      </c>
      <c r="I282" s="5">
        <f t="shared" si="9"/>
        <v>231000</v>
      </c>
      <c r="J282" s="4">
        <v>92400</v>
      </c>
    </row>
    <row r="283" spans="3:10">
      <c r="C283" s="2">
        <v>278</v>
      </c>
      <c r="D283" s="2">
        <v>278</v>
      </c>
      <c r="E283" s="2"/>
      <c r="F283" s="3">
        <v>468000</v>
      </c>
      <c r="G283" s="4">
        <v>2340000</v>
      </c>
      <c r="H283" s="5">
        <f t="shared" si="8"/>
        <v>93600</v>
      </c>
      <c r="I283" s="5">
        <f t="shared" si="9"/>
        <v>234000</v>
      </c>
      <c r="J283" s="4">
        <v>93600</v>
      </c>
    </row>
    <row r="284" spans="3:10">
      <c r="C284" s="2">
        <v>279</v>
      </c>
      <c r="D284" s="2">
        <v>279</v>
      </c>
      <c r="E284" s="2"/>
      <c r="F284" s="3">
        <v>474000</v>
      </c>
      <c r="G284" s="4">
        <v>2370000</v>
      </c>
      <c r="H284" s="5">
        <f t="shared" si="8"/>
        <v>94800</v>
      </c>
      <c r="I284" s="5">
        <f t="shared" si="9"/>
        <v>237000</v>
      </c>
      <c r="J284" s="4">
        <v>94800</v>
      </c>
    </row>
    <row r="285" spans="3:10">
      <c r="C285" s="2">
        <v>280</v>
      </c>
      <c r="D285" s="2">
        <v>280</v>
      </c>
      <c r="E285" s="2"/>
      <c r="F285" s="3">
        <v>480000</v>
      </c>
      <c r="G285" s="4">
        <v>2400000</v>
      </c>
      <c r="H285" s="5">
        <f t="shared" si="8"/>
        <v>96000</v>
      </c>
      <c r="I285" s="5">
        <f t="shared" si="9"/>
        <v>240000</v>
      </c>
      <c r="J285" s="4">
        <v>96000</v>
      </c>
    </row>
    <row r="286" spans="3:10">
      <c r="C286" s="2">
        <v>281</v>
      </c>
      <c r="D286" s="2">
        <v>281</v>
      </c>
      <c r="E286" s="2"/>
      <c r="F286" s="3">
        <v>486000</v>
      </c>
      <c r="G286" s="4">
        <v>2430000</v>
      </c>
      <c r="H286" s="5">
        <f t="shared" si="8"/>
        <v>97200</v>
      </c>
      <c r="I286" s="5">
        <f t="shared" si="9"/>
        <v>243000</v>
      </c>
      <c r="J286" s="4">
        <v>97200</v>
      </c>
    </row>
    <row r="287" spans="3:10">
      <c r="C287" s="2">
        <v>282</v>
      </c>
      <c r="D287" s="2">
        <v>282</v>
      </c>
      <c r="E287" s="2"/>
      <c r="F287" s="3">
        <v>492000</v>
      </c>
      <c r="G287" s="4">
        <v>2460000</v>
      </c>
      <c r="H287" s="5">
        <f t="shared" si="8"/>
        <v>98400</v>
      </c>
      <c r="I287" s="5">
        <f t="shared" si="9"/>
        <v>246000</v>
      </c>
      <c r="J287" s="4">
        <v>98400</v>
      </c>
    </row>
    <row r="288" spans="3:10">
      <c r="C288" s="2">
        <v>283</v>
      </c>
      <c r="D288" s="2">
        <v>283</v>
      </c>
      <c r="E288" s="2"/>
      <c r="F288" s="3">
        <v>498000</v>
      </c>
      <c r="G288" s="4">
        <v>2490000</v>
      </c>
      <c r="H288" s="5">
        <f t="shared" si="8"/>
        <v>99600</v>
      </c>
      <c r="I288" s="5">
        <f t="shared" si="9"/>
        <v>249000</v>
      </c>
      <c r="J288" s="4">
        <v>99600</v>
      </c>
    </row>
    <row r="289" spans="3:10">
      <c r="C289" s="2">
        <v>284</v>
      </c>
      <c r="D289" s="2">
        <v>284</v>
      </c>
      <c r="E289" s="2"/>
      <c r="F289" s="3">
        <v>504000</v>
      </c>
      <c r="G289" s="4">
        <v>2520000</v>
      </c>
      <c r="H289" s="5">
        <f t="shared" si="8"/>
        <v>100800</v>
      </c>
      <c r="I289" s="5">
        <f t="shared" si="9"/>
        <v>252000</v>
      </c>
      <c r="J289" s="4">
        <v>100800</v>
      </c>
    </row>
    <row r="290" spans="3:10">
      <c r="C290" s="2">
        <v>285</v>
      </c>
      <c r="D290" s="2">
        <v>285</v>
      </c>
      <c r="E290" s="2"/>
      <c r="F290" s="3">
        <v>510000</v>
      </c>
      <c r="G290" s="4">
        <v>2550000</v>
      </c>
      <c r="H290" s="5">
        <f t="shared" si="8"/>
        <v>102000</v>
      </c>
      <c r="I290" s="5">
        <f t="shared" si="9"/>
        <v>255000</v>
      </c>
      <c r="J290" s="4">
        <v>102000</v>
      </c>
    </row>
    <row r="291" spans="3:10">
      <c r="C291" s="2">
        <v>286</v>
      </c>
      <c r="D291" s="2">
        <v>286</v>
      </c>
      <c r="E291" s="2"/>
      <c r="F291" s="3">
        <v>516000</v>
      </c>
      <c r="G291" s="4">
        <v>2580000</v>
      </c>
      <c r="H291" s="5">
        <f t="shared" si="8"/>
        <v>103200</v>
      </c>
      <c r="I291" s="5">
        <f t="shared" si="9"/>
        <v>258000</v>
      </c>
      <c r="J291" s="4">
        <v>103200</v>
      </c>
    </row>
    <row r="292" spans="3:10">
      <c r="C292" s="2">
        <v>287</v>
      </c>
      <c r="D292" s="2">
        <v>287</v>
      </c>
      <c r="E292" s="2"/>
      <c r="F292" s="3">
        <v>522000</v>
      </c>
      <c r="G292" s="4">
        <v>2610000</v>
      </c>
      <c r="H292" s="5">
        <f t="shared" si="8"/>
        <v>104400</v>
      </c>
      <c r="I292" s="5">
        <f t="shared" si="9"/>
        <v>261000</v>
      </c>
      <c r="J292" s="4">
        <v>104400</v>
      </c>
    </row>
    <row r="293" spans="3:10">
      <c r="C293" s="2">
        <v>288</v>
      </c>
      <c r="D293" s="2">
        <v>288</v>
      </c>
      <c r="E293" s="2"/>
      <c r="F293" s="3">
        <v>528000</v>
      </c>
      <c r="G293" s="4">
        <v>2640000</v>
      </c>
      <c r="H293" s="5">
        <f t="shared" si="8"/>
        <v>105600</v>
      </c>
      <c r="I293" s="5">
        <f t="shared" si="9"/>
        <v>264000</v>
      </c>
      <c r="J293" s="4">
        <v>105600</v>
      </c>
    </row>
    <row r="294" spans="3:10">
      <c r="C294" s="2">
        <v>289</v>
      </c>
      <c r="D294" s="2">
        <v>289</v>
      </c>
      <c r="E294" s="2"/>
      <c r="F294" s="3">
        <v>534000</v>
      </c>
      <c r="G294" s="4">
        <v>2670000</v>
      </c>
      <c r="H294" s="5">
        <f t="shared" si="8"/>
        <v>106800</v>
      </c>
      <c r="I294" s="5">
        <f t="shared" si="9"/>
        <v>267000</v>
      </c>
      <c r="J294" s="4">
        <v>106800</v>
      </c>
    </row>
    <row r="295" spans="3:10">
      <c r="C295" s="2">
        <v>290</v>
      </c>
      <c r="D295" s="2">
        <v>290</v>
      </c>
      <c r="E295" s="2"/>
      <c r="F295" s="3">
        <v>540000</v>
      </c>
      <c r="G295" s="4">
        <v>2700000</v>
      </c>
      <c r="H295" s="5">
        <f t="shared" si="8"/>
        <v>108000</v>
      </c>
      <c r="I295" s="5">
        <f t="shared" si="9"/>
        <v>270000</v>
      </c>
      <c r="J295" s="4">
        <v>108000</v>
      </c>
    </row>
    <row r="296" spans="3:10">
      <c r="C296" s="2">
        <v>291</v>
      </c>
      <c r="D296" s="2">
        <v>291</v>
      </c>
      <c r="E296" s="2"/>
      <c r="F296" s="3">
        <v>546000</v>
      </c>
      <c r="G296" s="4">
        <v>2730000</v>
      </c>
      <c r="H296" s="5">
        <f t="shared" si="8"/>
        <v>109200</v>
      </c>
      <c r="I296" s="5">
        <f t="shared" si="9"/>
        <v>273000</v>
      </c>
      <c r="J296" s="4">
        <v>109200</v>
      </c>
    </row>
    <row r="297" spans="3:10">
      <c r="C297" s="2">
        <v>292</v>
      </c>
      <c r="D297" s="2">
        <v>292</v>
      </c>
      <c r="E297" s="2"/>
      <c r="F297" s="3">
        <v>552000</v>
      </c>
      <c r="G297" s="4">
        <v>2760000</v>
      </c>
      <c r="H297" s="5">
        <f t="shared" si="8"/>
        <v>110400</v>
      </c>
      <c r="I297" s="5">
        <f t="shared" si="9"/>
        <v>276000</v>
      </c>
      <c r="J297" s="4">
        <v>110400</v>
      </c>
    </row>
    <row r="298" spans="3:10">
      <c r="C298" s="2">
        <v>293</v>
      </c>
      <c r="D298" s="2">
        <v>293</v>
      </c>
      <c r="E298" s="2"/>
      <c r="F298" s="3">
        <v>558000</v>
      </c>
      <c r="G298" s="4">
        <v>2790000</v>
      </c>
      <c r="H298" s="5">
        <f t="shared" si="8"/>
        <v>111600</v>
      </c>
      <c r="I298" s="5">
        <f t="shared" si="9"/>
        <v>279000</v>
      </c>
      <c r="J298" s="4">
        <v>111600</v>
      </c>
    </row>
    <row r="299" spans="3:10">
      <c r="C299" s="2">
        <v>294</v>
      </c>
      <c r="D299" s="2">
        <v>294</v>
      </c>
      <c r="E299" s="2"/>
      <c r="F299" s="3">
        <v>564000</v>
      </c>
      <c r="G299" s="4">
        <v>2820000</v>
      </c>
      <c r="H299" s="5">
        <f t="shared" si="8"/>
        <v>112800</v>
      </c>
      <c r="I299" s="5">
        <f t="shared" si="9"/>
        <v>282000</v>
      </c>
      <c r="J299" s="4">
        <v>112800</v>
      </c>
    </row>
    <row r="300" spans="3:10">
      <c r="C300" s="2">
        <v>295</v>
      </c>
      <c r="D300" s="2">
        <v>295</v>
      </c>
      <c r="E300" s="2"/>
      <c r="F300" s="3">
        <v>570000</v>
      </c>
      <c r="G300" s="4">
        <v>2850000</v>
      </c>
      <c r="H300" s="5">
        <f t="shared" si="8"/>
        <v>114000</v>
      </c>
      <c r="I300" s="5">
        <f t="shared" si="9"/>
        <v>285000</v>
      </c>
      <c r="J300" s="4">
        <v>114000</v>
      </c>
    </row>
    <row r="301" spans="3:10">
      <c r="C301" s="2">
        <v>296</v>
      </c>
      <c r="D301" s="2">
        <v>296</v>
      </c>
      <c r="E301" s="2"/>
      <c r="F301" s="3">
        <v>576000</v>
      </c>
      <c r="G301" s="4">
        <v>2880000</v>
      </c>
      <c r="H301" s="5">
        <f t="shared" si="8"/>
        <v>115200</v>
      </c>
      <c r="I301" s="5">
        <f t="shared" si="9"/>
        <v>288000</v>
      </c>
      <c r="J301" s="4">
        <v>115200</v>
      </c>
    </row>
    <row r="302" spans="3:10">
      <c r="C302" s="2">
        <v>297</v>
      </c>
      <c r="D302" s="2">
        <v>297</v>
      </c>
      <c r="E302" s="2"/>
      <c r="F302" s="3">
        <v>582000</v>
      </c>
      <c r="G302" s="4">
        <v>2910000</v>
      </c>
      <c r="H302" s="5">
        <f t="shared" si="8"/>
        <v>116400</v>
      </c>
      <c r="I302" s="5">
        <f t="shared" si="9"/>
        <v>291000</v>
      </c>
      <c r="J302" s="4">
        <v>116400</v>
      </c>
    </row>
    <row r="303" spans="3:10">
      <c r="C303" s="2">
        <v>298</v>
      </c>
      <c r="D303" s="2">
        <v>298</v>
      </c>
      <c r="E303" s="2"/>
      <c r="F303" s="3">
        <v>588000</v>
      </c>
      <c r="G303" s="4">
        <v>2940000</v>
      </c>
      <c r="H303" s="5">
        <f t="shared" si="8"/>
        <v>117600</v>
      </c>
      <c r="I303" s="5">
        <f t="shared" si="9"/>
        <v>294000</v>
      </c>
      <c r="J303" s="4">
        <v>117600</v>
      </c>
    </row>
    <row r="304" spans="3:10">
      <c r="C304" s="2">
        <v>299</v>
      </c>
      <c r="D304" s="2">
        <v>299</v>
      </c>
      <c r="E304" s="2"/>
      <c r="F304" s="3">
        <v>594000</v>
      </c>
      <c r="G304" s="4">
        <v>2970000</v>
      </c>
      <c r="H304" s="5">
        <f t="shared" si="8"/>
        <v>118800</v>
      </c>
      <c r="I304" s="5">
        <f t="shared" si="9"/>
        <v>297000</v>
      </c>
      <c r="J304" s="4">
        <v>118800</v>
      </c>
    </row>
    <row r="305" spans="3:10">
      <c r="C305" s="6">
        <v>300</v>
      </c>
      <c r="D305" s="6">
        <v>300</v>
      </c>
      <c r="E305" s="6"/>
      <c r="F305" s="7">
        <v>600000</v>
      </c>
      <c r="G305" s="4">
        <v>3000000</v>
      </c>
      <c r="H305" s="5">
        <f t="shared" si="8"/>
        <v>120000</v>
      </c>
      <c r="I305" s="5">
        <f t="shared" si="9"/>
        <v>300000</v>
      </c>
      <c r="J305" s="4">
        <v>120000</v>
      </c>
    </row>
    <row r="306" spans="3:10">
      <c r="C306" s="2">
        <v>301</v>
      </c>
      <c r="D306" s="2">
        <v>301</v>
      </c>
      <c r="E306" s="2"/>
      <c r="F306" s="3">
        <v>608000</v>
      </c>
      <c r="G306" s="4">
        <v>3040000</v>
      </c>
      <c r="H306" s="5">
        <f t="shared" si="8"/>
        <v>121600</v>
      </c>
      <c r="I306" s="5">
        <f t="shared" si="9"/>
        <v>304000</v>
      </c>
      <c r="J306" s="4">
        <v>121600</v>
      </c>
    </row>
    <row r="307" spans="3:10">
      <c r="C307" s="2">
        <v>302</v>
      </c>
      <c r="D307" s="2">
        <v>302</v>
      </c>
      <c r="E307" s="2"/>
      <c r="F307" s="3">
        <v>616000</v>
      </c>
      <c r="G307" s="4">
        <v>3080000</v>
      </c>
      <c r="H307" s="5">
        <f t="shared" si="8"/>
        <v>123200</v>
      </c>
      <c r="I307" s="5">
        <f t="shared" si="9"/>
        <v>308000</v>
      </c>
      <c r="J307" s="4">
        <v>123200</v>
      </c>
    </row>
    <row r="308" spans="3:10">
      <c r="C308" s="2">
        <v>303</v>
      </c>
      <c r="D308" s="2">
        <v>303</v>
      </c>
      <c r="E308" s="2"/>
      <c r="F308" s="3">
        <v>624000</v>
      </c>
      <c r="G308" s="4">
        <v>3120000</v>
      </c>
      <c r="H308" s="5">
        <f t="shared" si="8"/>
        <v>124800</v>
      </c>
      <c r="I308" s="5">
        <f t="shared" si="9"/>
        <v>312000</v>
      </c>
      <c r="J308" s="4">
        <v>124800</v>
      </c>
    </row>
    <row r="309" spans="3:10">
      <c r="C309" s="2">
        <v>304</v>
      </c>
      <c r="D309" s="2">
        <v>304</v>
      </c>
      <c r="E309" s="2"/>
      <c r="F309" s="3">
        <v>632000</v>
      </c>
      <c r="G309" s="4">
        <v>3160000</v>
      </c>
      <c r="H309" s="5">
        <f t="shared" si="8"/>
        <v>126400</v>
      </c>
      <c r="I309" s="5">
        <f t="shared" si="9"/>
        <v>316000</v>
      </c>
      <c r="J309" s="4">
        <v>126400</v>
      </c>
    </row>
    <row r="310" spans="3:10">
      <c r="C310" s="2">
        <v>305</v>
      </c>
      <c r="D310" s="2">
        <v>305</v>
      </c>
      <c r="E310" s="2"/>
      <c r="F310" s="3">
        <v>640000</v>
      </c>
      <c r="G310" s="4">
        <v>3200000</v>
      </c>
      <c r="H310" s="5">
        <f t="shared" si="8"/>
        <v>128000</v>
      </c>
      <c r="I310" s="5">
        <f t="shared" si="9"/>
        <v>320000</v>
      </c>
      <c r="J310" s="4">
        <v>128000</v>
      </c>
    </row>
    <row r="311" spans="3:10">
      <c r="C311" s="2">
        <v>306</v>
      </c>
      <c r="D311" s="2">
        <v>306</v>
      </c>
      <c r="E311" s="2"/>
      <c r="F311" s="3">
        <v>648000</v>
      </c>
      <c r="G311" s="4">
        <v>3240000</v>
      </c>
      <c r="H311" s="5">
        <f t="shared" si="8"/>
        <v>129600</v>
      </c>
      <c r="I311" s="5">
        <f t="shared" si="9"/>
        <v>324000</v>
      </c>
      <c r="J311" s="4">
        <v>129600</v>
      </c>
    </row>
    <row r="312" spans="3:10">
      <c r="C312" s="2">
        <v>307</v>
      </c>
      <c r="D312" s="2">
        <v>307</v>
      </c>
      <c r="E312" s="2"/>
      <c r="F312" s="3">
        <v>656000</v>
      </c>
      <c r="G312" s="4">
        <v>3280000</v>
      </c>
      <c r="H312" s="5">
        <f t="shared" si="8"/>
        <v>131200</v>
      </c>
      <c r="I312" s="5">
        <f t="shared" si="9"/>
        <v>328000</v>
      </c>
      <c r="J312" s="4">
        <v>131200</v>
      </c>
    </row>
    <row r="313" spans="3:10">
      <c r="C313" s="2">
        <v>308</v>
      </c>
      <c r="D313" s="2">
        <v>308</v>
      </c>
      <c r="E313" s="2"/>
      <c r="F313" s="3">
        <v>664000</v>
      </c>
      <c r="G313" s="4">
        <v>3320000</v>
      </c>
      <c r="H313" s="5">
        <f t="shared" si="8"/>
        <v>132800</v>
      </c>
      <c r="I313" s="5">
        <f t="shared" si="9"/>
        <v>332000</v>
      </c>
      <c r="J313" s="4">
        <v>132800</v>
      </c>
    </row>
    <row r="314" spans="3:10">
      <c r="C314" s="2">
        <v>309</v>
      </c>
      <c r="D314" s="2">
        <v>309</v>
      </c>
      <c r="E314" s="2"/>
      <c r="F314" s="3">
        <v>672000</v>
      </c>
      <c r="G314" s="4">
        <v>3360000</v>
      </c>
      <c r="H314" s="5">
        <f t="shared" si="8"/>
        <v>134400</v>
      </c>
      <c r="I314" s="5">
        <f t="shared" si="9"/>
        <v>336000</v>
      </c>
      <c r="J314" s="4">
        <v>134400</v>
      </c>
    </row>
    <row r="315" spans="3:10">
      <c r="C315" s="2">
        <v>310</v>
      </c>
      <c r="D315" s="2">
        <v>310</v>
      </c>
      <c r="E315" s="2"/>
      <c r="F315" s="3">
        <v>680000</v>
      </c>
      <c r="G315" s="4">
        <v>3400000</v>
      </c>
      <c r="H315" s="5">
        <f t="shared" si="8"/>
        <v>136000</v>
      </c>
      <c r="I315" s="5">
        <f t="shared" si="9"/>
        <v>340000</v>
      </c>
      <c r="J315" s="4">
        <v>136000</v>
      </c>
    </row>
    <row r="316" spans="3:10">
      <c r="C316" s="2">
        <v>311</v>
      </c>
      <c r="D316" s="2">
        <v>311</v>
      </c>
      <c r="E316" s="2"/>
      <c r="F316" s="3">
        <v>688000</v>
      </c>
      <c r="G316" s="4">
        <v>3440000</v>
      </c>
      <c r="H316" s="5">
        <f t="shared" si="8"/>
        <v>137600</v>
      </c>
      <c r="I316" s="5">
        <f t="shared" si="9"/>
        <v>344000</v>
      </c>
      <c r="J316" s="4">
        <v>137600</v>
      </c>
    </row>
    <row r="317" spans="3:10">
      <c r="C317" s="2">
        <v>312</v>
      </c>
      <c r="D317" s="2">
        <v>312</v>
      </c>
      <c r="E317" s="2"/>
      <c r="F317" s="3">
        <v>696000</v>
      </c>
      <c r="G317" s="4">
        <v>3480000</v>
      </c>
      <c r="H317" s="5">
        <f t="shared" si="8"/>
        <v>139200</v>
      </c>
      <c r="I317" s="5">
        <f t="shared" si="9"/>
        <v>348000</v>
      </c>
      <c r="J317" s="4">
        <v>139200</v>
      </c>
    </row>
    <row r="318" spans="3:10">
      <c r="C318" s="2">
        <v>313</v>
      </c>
      <c r="D318" s="2">
        <v>313</v>
      </c>
      <c r="E318" s="2"/>
      <c r="F318" s="3">
        <v>704000</v>
      </c>
      <c r="G318" s="4">
        <v>3520000</v>
      </c>
      <c r="H318" s="5">
        <f t="shared" si="8"/>
        <v>140800</v>
      </c>
      <c r="I318" s="5">
        <f t="shared" si="9"/>
        <v>352000</v>
      </c>
      <c r="J318" s="4">
        <v>140800</v>
      </c>
    </row>
    <row r="319" spans="3:10">
      <c r="C319" s="2">
        <v>314</v>
      </c>
      <c r="D319" s="2">
        <v>314</v>
      </c>
      <c r="E319" s="2"/>
      <c r="F319" s="3">
        <v>712000</v>
      </c>
      <c r="G319" s="4">
        <v>3560000</v>
      </c>
      <c r="H319" s="5">
        <f t="shared" si="8"/>
        <v>142400</v>
      </c>
      <c r="I319" s="5">
        <f t="shared" si="9"/>
        <v>356000</v>
      </c>
      <c r="J319" s="4">
        <v>142400</v>
      </c>
    </row>
    <row r="320" spans="3:10">
      <c r="C320" s="2">
        <v>315</v>
      </c>
      <c r="D320" s="2">
        <v>315</v>
      </c>
      <c r="E320" s="2"/>
      <c r="F320" s="3">
        <v>720000</v>
      </c>
      <c r="G320" s="4">
        <v>3600000</v>
      </c>
      <c r="H320" s="5">
        <f t="shared" si="8"/>
        <v>144000</v>
      </c>
      <c r="I320" s="5">
        <f t="shared" si="9"/>
        <v>360000</v>
      </c>
      <c r="J320" s="4">
        <v>144000</v>
      </c>
    </row>
    <row r="321" spans="3:10">
      <c r="C321" s="2">
        <v>316</v>
      </c>
      <c r="D321" s="2">
        <v>316</v>
      </c>
      <c r="E321" s="2"/>
      <c r="F321" s="3">
        <v>728000</v>
      </c>
      <c r="G321" s="4">
        <v>3640000</v>
      </c>
      <c r="H321" s="5">
        <f t="shared" si="8"/>
        <v>145600</v>
      </c>
      <c r="I321" s="5">
        <f t="shared" si="9"/>
        <v>364000</v>
      </c>
      <c r="J321" s="4">
        <v>145600</v>
      </c>
    </row>
    <row r="322" spans="3:10">
      <c r="C322" s="2">
        <v>317</v>
      </c>
      <c r="D322" s="2">
        <v>317</v>
      </c>
      <c r="E322" s="2"/>
      <c r="F322" s="3">
        <v>736000</v>
      </c>
      <c r="G322" s="4">
        <v>3680000</v>
      </c>
      <c r="H322" s="5">
        <f t="shared" si="8"/>
        <v>147200</v>
      </c>
      <c r="I322" s="5">
        <f t="shared" si="9"/>
        <v>368000</v>
      </c>
      <c r="J322" s="4">
        <v>147200</v>
      </c>
    </row>
    <row r="323" spans="3:10">
      <c r="C323" s="2">
        <v>318</v>
      </c>
      <c r="D323" s="2">
        <v>318</v>
      </c>
      <c r="E323" s="2"/>
      <c r="F323" s="3">
        <v>744000</v>
      </c>
      <c r="G323" s="4">
        <v>3720000</v>
      </c>
      <c r="H323" s="5">
        <f t="shared" si="8"/>
        <v>148800</v>
      </c>
      <c r="I323" s="5">
        <f t="shared" si="9"/>
        <v>372000</v>
      </c>
      <c r="J323" s="4">
        <v>148800</v>
      </c>
    </row>
    <row r="324" spans="3:10">
      <c r="C324" s="2">
        <v>319</v>
      </c>
      <c r="D324" s="2">
        <v>319</v>
      </c>
      <c r="E324" s="2"/>
      <c r="F324" s="3">
        <v>752000</v>
      </c>
      <c r="G324" s="4">
        <v>3760000</v>
      </c>
      <c r="H324" s="5">
        <f t="shared" si="8"/>
        <v>150400</v>
      </c>
      <c r="I324" s="5">
        <f t="shared" si="9"/>
        <v>376000</v>
      </c>
      <c r="J324" s="4">
        <v>150400</v>
      </c>
    </row>
    <row r="325" spans="3:10">
      <c r="C325" s="2">
        <v>320</v>
      </c>
      <c r="D325" s="2">
        <v>320</v>
      </c>
      <c r="E325" s="2"/>
      <c r="F325" s="3">
        <v>760000</v>
      </c>
      <c r="G325" s="4">
        <v>3800000</v>
      </c>
      <c r="H325" s="5">
        <f t="shared" si="8"/>
        <v>152000</v>
      </c>
      <c r="I325" s="5">
        <f t="shared" si="9"/>
        <v>380000</v>
      </c>
      <c r="J325" s="4">
        <v>152000</v>
      </c>
    </row>
    <row r="326" spans="3:10">
      <c r="C326" s="2">
        <v>321</v>
      </c>
      <c r="D326" s="2">
        <v>321</v>
      </c>
      <c r="E326" s="2"/>
      <c r="F326" s="3">
        <v>768000</v>
      </c>
      <c r="G326" s="4">
        <v>3840000</v>
      </c>
      <c r="H326" s="5">
        <f t="shared" ref="H326:H355" si="10">G326/25</f>
        <v>153600</v>
      </c>
      <c r="I326" s="5">
        <f t="shared" ref="I326:I355" si="11">G326/10</f>
        <v>384000</v>
      </c>
      <c r="J326" s="4">
        <v>153600</v>
      </c>
    </row>
    <row r="327" spans="3:10">
      <c r="C327" s="2">
        <v>322</v>
      </c>
      <c r="D327" s="2">
        <v>322</v>
      </c>
      <c r="E327" s="2"/>
      <c r="F327" s="3">
        <v>776000</v>
      </c>
      <c r="G327" s="4">
        <v>3880000</v>
      </c>
      <c r="H327" s="5">
        <f t="shared" si="10"/>
        <v>155200</v>
      </c>
      <c r="I327" s="5">
        <f t="shared" si="11"/>
        <v>388000</v>
      </c>
      <c r="J327" s="4">
        <v>155200</v>
      </c>
    </row>
    <row r="328" spans="3:10">
      <c r="C328" s="2">
        <v>323</v>
      </c>
      <c r="D328" s="2">
        <v>323</v>
      </c>
      <c r="E328" s="2"/>
      <c r="F328" s="3">
        <v>784000</v>
      </c>
      <c r="G328" s="4">
        <v>3920000</v>
      </c>
      <c r="H328" s="5">
        <f t="shared" si="10"/>
        <v>156800</v>
      </c>
      <c r="I328" s="5">
        <f t="shared" si="11"/>
        <v>392000</v>
      </c>
      <c r="J328" s="4">
        <v>156800</v>
      </c>
    </row>
    <row r="329" spans="3:10">
      <c r="C329" s="2">
        <v>324</v>
      </c>
      <c r="D329" s="2">
        <v>324</v>
      </c>
      <c r="E329" s="2"/>
      <c r="F329" s="3">
        <v>792000</v>
      </c>
      <c r="G329" s="4">
        <v>3960000</v>
      </c>
      <c r="H329" s="5">
        <f t="shared" si="10"/>
        <v>158400</v>
      </c>
      <c r="I329" s="5">
        <f t="shared" si="11"/>
        <v>396000</v>
      </c>
      <c r="J329" s="4">
        <v>158400</v>
      </c>
    </row>
    <row r="330" spans="3:10">
      <c r="C330" s="2">
        <v>325</v>
      </c>
      <c r="D330" s="2">
        <v>325</v>
      </c>
      <c r="E330" s="2"/>
      <c r="F330" s="3">
        <v>800000</v>
      </c>
      <c r="G330" s="4">
        <v>4000000</v>
      </c>
      <c r="H330" s="5">
        <f t="shared" si="10"/>
        <v>160000</v>
      </c>
      <c r="I330" s="5">
        <f t="shared" si="11"/>
        <v>400000</v>
      </c>
      <c r="J330" s="4">
        <v>160000</v>
      </c>
    </row>
    <row r="331" spans="3:10">
      <c r="C331" s="2">
        <v>326</v>
      </c>
      <c r="D331" s="2">
        <v>326</v>
      </c>
      <c r="E331" s="2"/>
      <c r="F331" s="3">
        <v>808000</v>
      </c>
      <c r="G331" s="4">
        <v>4040000</v>
      </c>
      <c r="H331" s="5">
        <f t="shared" si="10"/>
        <v>161600</v>
      </c>
      <c r="I331" s="5">
        <f t="shared" si="11"/>
        <v>404000</v>
      </c>
      <c r="J331" s="4">
        <v>161600</v>
      </c>
    </row>
    <row r="332" spans="3:10">
      <c r="C332" s="2">
        <v>327</v>
      </c>
      <c r="D332" s="2">
        <v>327</v>
      </c>
      <c r="E332" s="2"/>
      <c r="F332" s="3">
        <v>816000</v>
      </c>
      <c r="G332" s="4">
        <v>4080000</v>
      </c>
      <c r="H332" s="5">
        <f t="shared" si="10"/>
        <v>163200</v>
      </c>
      <c r="I332" s="5">
        <f t="shared" si="11"/>
        <v>408000</v>
      </c>
      <c r="J332" s="4">
        <v>163200</v>
      </c>
    </row>
    <row r="333" spans="3:10">
      <c r="C333" s="2">
        <v>328</v>
      </c>
      <c r="D333" s="2">
        <v>328</v>
      </c>
      <c r="E333" s="2"/>
      <c r="F333" s="3">
        <v>824000</v>
      </c>
      <c r="G333" s="4">
        <v>4120000</v>
      </c>
      <c r="H333" s="5">
        <f t="shared" si="10"/>
        <v>164800</v>
      </c>
      <c r="I333" s="5">
        <f t="shared" si="11"/>
        <v>412000</v>
      </c>
      <c r="J333" s="4">
        <v>164800</v>
      </c>
    </row>
    <row r="334" spans="3:10">
      <c r="C334" s="2">
        <v>329</v>
      </c>
      <c r="D334" s="2">
        <v>329</v>
      </c>
      <c r="E334" s="2"/>
      <c r="F334" s="3">
        <v>832000</v>
      </c>
      <c r="G334" s="4">
        <v>4160000</v>
      </c>
      <c r="H334" s="5">
        <f t="shared" si="10"/>
        <v>166400</v>
      </c>
      <c r="I334" s="5">
        <f t="shared" si="11"/>
        <v>416000</v>
      </c>
      <c r="J334" s="4">
        <v>166400</v>
      </c>
    </row>
    <row r="335" spans="3:10">
      <c r="C335" s="2">
        <v>330</v>
      </c>
      <c r="D335" s="2">
        <v>330</v>
      </c>
      <c r="E335" s="2"/>
      <c r="F335" s="3">
        <v>840000</v>
      </c>
      <c r="G335" s="4">
        <v>4200000</v>
      </c>
      <c r="H335" s="5">
        <f t="shared" si="10"/>
        <v>168000</v>
      </c>
      <c r="I335" s="5">
        <f t="shared" si="11"/>
        <v>420000</v>
      </c>
      <c r="J335" s="4">
        <v>168000</v>
      </c>
    </row>
    <row r="336" spans="3:10">
      <c r="C336" s="2">
        <v>331</v>
      </c>
      <c r="D336" s="2">
        <v>331</v>
      </c>
      <c r="E336" s="2"/>
      <c r="F336" s="3">
        <v>848000</v>
      </c>
      <c r="G336" s="4">
        <v>4240000</v>
      </c>
      <c r="H336" s="5">
        <f t="shared" si="10"/>
        <v>169600</v>
      </c>
      <c r="I336" s="5">
        <f t="shared" si="11"/>
        <v>424000</v>
      </c>
      <c r="J336" s="4">
        <v>169600</v>
      </c>
    </row>
    <row r="337" spans="3:10">
      <c r="C337" s="2">
        <v>332</v>
      </c>
      <c r="D337" s="2">
        <v>332</v>
      </c>
      <c r="E337" s="2"/>
      <c r="F337" s="3">
        <v>856000</v>
      </c>
      <c r="G337" s="4">
        <v>4280000</v>
      </c>
      <c r="H337" s="5">
        <f t="shared" si="10"/>
        <v>171200</v>
      </c>
      <c r="I337" s="5">
        <f t="shared" si="11"/>
        <v>428000</v>
      </c>
      <c r="J337" s="4">
        <v>171200</v>
      </c>
    </row>
    <row r="338" spans="3:10">
      <c r="C338" s="2">
        <v>333</v>
      </c>
      <c r="D338" s="2">
        <v>333</v>
      </c>
      <c r="E338" s="2"/>
      <c r="F338" s="3">
        <v>864000</v>
      </c>
      <c r="G338" s="4">
        <v>4320000</v>
      </c>
      <c r="H338" s="5">
        <f t="shared" si="10"/>
        <v>172800</v>
      </c>
      <c r="I338" s="5">
        <f t="shared" si="11"/>
        <v>432000</v>
      </c>
      <c r="J338" s="4">
        <v>172800</v>
      </c>
    </row>
    <row r="339" spans="3:10">
      <c r="C339" s="2">
        <v>334</v>
      </c>
      <c r="D339" s="2">
        <v>334</v>
      </c>
      <c r="E339" s="2"/>
      <c r="F339" s="3">
        <v>872000</v>
      </c>
      <c r="G339" s="4">
        <v>4360000</v>
      </c>
      <c r="H339" s="5">
        <f t="shared" si="10"/>
        <v>174400</v>
      </c>
      <c r="I339" s="5">
        <f t="shared" si="11"/>
        <v>436000</v>
      </c>
      <c r="J339" s="4">
        <v>174400</v>
      </c>
    </row>
    <row r="340" spans="3:10">
      <c r="C340" s="2">
        <v>335</v>
      </c>
      <c r="D340" s="2">
        <v>335</v>
      </c>
      <c r="E340" s="2"/>
      <c r="F340" s="3">
        <v>880000</v>
      </c>
      <c r="G340" s="4">
        <v>4400000</v>
      </c>
      <c r="H340" s="5">
        <f t="shared" si="10"/>
        <v>176000</v>
      </c>
      <c r="I340" s="5">
        <f t="shared" si="11"/>
        <v>440000</v>
      </c>
      <c r="J340" s="4">
        <v>176000</v>
      </c>
    </row>
    <row r="341" spans="3:10">
      <c r="C341" s="2">
        <v>336</v>
      </c>
      <c r="D341" s="2">
        <v>336</v>
      </c>
      <c r="E341" s="2"/>
      <c r="F341" s="3">
        <v>888000</v>
      </c>
      <c r="G341" s="4">
        <v>4440000</v>
      </c>
      <c r="H341" s="5">
        <f t="shared" si="10"/>
        <v>177600</v>
      </c>
      <c r="I341" s="5">
        <f t="shared" si="11"/>
        <v>444000</v>
      </c>
      <c r="J341" s="4">
        <v>177600</v>
      </c>
    </row>
    <row r="342" spans="3:10">
      <c r="C342" s="2">
        <v>337</v>
      </c>
      <c r="D342" s="2">
        <v>337</v>
      </c>
      <c r="E342" s="2"/>
      <c r="F342" s="3">
        <v>896000</v>
      </c>
      <c r="G342" s="4">
        <v>4480000</v>
      </c>
      <c r="H342" s="5">
        <f t="shared" si="10"/>
        <v>179200</v>
      </c>
      <c r="I342" s="5">
        <f t="shared" si="11"/>
        <v>448000</v>
      </c>
      <c r="J342" s="4">
        <v>179200</v>
      </c>
    </row>
    <row r="343" spans="3:10">
      <c r="C343" s="2">
        <v>338</v>
      </c>
      <c r="D343" s="2">
        <v>338</v>
      </c>
      <c r="E343" s="2"/>
      <c r="F343" s="3">
        <v>904000</v>
      </c>
      <c r="G343" s="4">
        <v>4520000</v>
      </c>
      <c r="H343" s="5">
        <f t="shared" si="10"/>
        <v>180800</v>
      </c>
      <c r="I343" s="5">
        <f t="shared" si="11"/>
        <v>452000</v>
      </c>
      <c r="J343" s="4">
        <v>180800</v>
      </c>
    </row>
    <row r="344" spans="3:10">
      <c r="C344" s="2">
        <v>339</v>
      </c>
      <c r="D344" s="2">
        <v>339</v>
      </c>
      <c r="E344" s="2"/>
      <c r="F344" s="3">
        <v>912000</v>
      </c>
      <c r="G344" s="4">
        <v>4560000</v>
      </c>
      <c r="H344" s="5">
        <f t="shared" si="10"/>
        <v>182400</v>
      </c>
      <c r="I344" s="5">
        <f t="shared" si="11"/>
        <v>456000</v>
      </c>
      <c r="J344" s="4">
        <v>182400</v>
      </c>
    </row>
    <row r="345" spans="3:10">
      <c r="C345" s="2">
        <v>340</v>
      </c>
      <c r="D345" s="2">
        <v>340</v>
      </c>
      <c r="E345" s="2"/>
      <c r="F345" s="3">
        <v>920000</v>
      </c>
      <c r="G345" s="4">
        <v>4600000</v>
      </c>
      <c r="H345" s="5">
        <f t="shared" si="10"/>
        <v>184000</v>
      </c>
      <c r="I345" s="5">
        <f t="shared" si="11"/>
        <v>460000</v>
      </c>
      <c r="J345" s="4">
        <v>184000</v>
      </c>
    </row>
    <row r="346" spans="3:10">
      <c r="C346" s="2">
        <v>341</v>
      </c>
      <c r="D346" s="2">
        <v>341</v>
      </c>
      <c r="E346" s="2"/>
      <c r="F346" s="3">
        <v>928000</v>
      </c>
      <c r="G346" s="4">
        <v>4640000</v>
      </c>
      <c r="H346" s="5">
        <f t="shared" si="10"/>
        <v>185600</v>
      </c>
      <c r="I346" s="5">
        <f t="shared" si="11"/>
        <v>464000</v>
      </c>
      <c r="J346" s="4">
        <v>185600</v>
      </c>
    </row>
    <row r="347" spans="3:10">
      <c r="C347" s="2">
        <v>342</v>
      </c>
      <c r="D347" s="2">
        <v>342</v>
      </c>
      <c r="E347" s="2"/>
      <c r="F347" s="3">
        <v>936000</v>
      </c>
      <c r="G347" s="4">
        <v>4680000</v>
      </c>
      <c r="H347" s="5">
        <f t="shared" si="10"/>
        <v>187200</v>
      </c>
      <c r="I347" s="5">
        <f t="shared" si="11"/>
        <v>468000</v>
      </c>
      <c r="J347" s="4">
        <v>187200</v>
      </c>
    </row>
    <row r="348" spans="3:10">
      <c r="C348" s="2">
        <v>343</v>
      </c>
      <c r="D348" s="2">
        <v>343</v>
      </c>
      <c r="E348" s="2"/>
      <c r="F348" s="3">
        <v>944000</v>
      </c>
      <c r="G348" s="4">
        <v>4720000</v>
      </c>
      <c r="H348" s="5">
        <f t="shared" si="10"/>
        <v>188800</v>
      </c>
      <c r="I348" s="5">
        <f t="shared" si="11"/>
        <v>472000</v>
      </c>
      <c r="J348" s="4">
        <v>188800</v>
      </c>
    </row>
    <row r="349" spans="3:10">
      <c r="C349" s="2">
        <v>344</v>
      </c>
      <c r="D349" s="2">
        <v>344</v>
      </c>
      <c r="E349" s="2"/>
      <c r="F349" s="3">
        <v>952000</v>
      </c>
      <c r="G349" s="4">
        <v>4760000</v>
      </c>
      <c r="H349" s="5">
        <f t="shared" si="10"/>
        <v>190400</v>
      </c>
      <c r="I349" s="5">
        <f t="shared" si="11"/>
        <v>476000</v>
      </c>
      <c r="J349" s="4">
        <v>190400</v>
      </c>
    </row>
    <row r="350" spans="3:10">
      <c r="C350" s="2">
        <v>345</v>
      </c>
      <c r="D350" s="2">
        <v>345</v>
      </c>
      <c r="E350" s="2"/>
      <c r="F350" s="3">
        <v>960000</v>
      </c>
      <c r="G350" s="4">
        <v>4800000</v>
      </c>
      <c r="H350" s="5">
        <f t="shared" si="10"/>
        <v>192000</v>
      </c>
      <c r="I350" s="5">
        <f t="shared" si="11"/>
        <v>480000</v>
      </c>
      <c r="J350" s="4">
        <v>192000</v>
      </c>
    </row>
    <row r="351" spans="3:10">
      <c r="C351" s="2">
        <v>346</v>
      </c>
      <c r="D351" s="2">
        <v>346</v>
      </c>
      <c r="E351" s="2"/>
      <c r="F351" s="3">
        <v>968000</v>
      </c>
      <c r="G351" s="4">
        <v>4840000</v>
      </c>
      <c r="H351" s="5">
        <f t="shared" si="10"/>
        <v>193600</v>
      </c>
      <c r="I351" s="5">
        <f t="shared" si="11"/>
        <v>484000</v>
      </c>
      <c r="J351" s="4">
        <v>193600</v>
      </c>
    </row>
    <row r="352" spans="3:10">
      <c r="C352" s="2">
        <v>347</v>
      </c>
      <c r="D352" s="2">
        <v>347</v>
      </c>
      <c r="E352" s="2"/>
      <c r="F352" s="3">
        <v>976000</v>
      </c>
      <c r="G352" s="4">
        <v>4880000</v>
      </c>
      <c r="H352" s="5">
        <f t="shared" si="10"/>
        <v>195200</v>
      </c>
      <c r="I352" s="5">
        <f t="shared" si="11"/>
        <v>488000</v>
      </c>
      <c r="J352" s="4">
        <v>195200</v>
      </c>
    </row>
    <row r="353" spans="3:10">
      <c r="C353" s="2">
        <v>348</v>
      </c>
      <c r="D353" s="2">
        <v>348</v>
      </c>
      <c r="E353" s="2"/>
      <c r="F353" s="3">
        <v>984000</v>
      </c>
      <c r="G353" s="4">
        <v>4920000</v>
      </c>
      <c r="H353" s="5">
        <f t="shared" si="10"/>
        <v>196800</v>
      </c>
      <c r="I353" s="5">
        <f t="shared" si="11"/>
        <v>492000</v>
      </c>
      <c r="J353" s="4">
        <v>196800</v>
      </c>
    </row>
    <row r="354" spans="3:10">
      <c r="C354" s="2">
        <v>349</v>
      </c>
      <c r="D354" s="2">
        <v>349</v>
      </c>
      <c r="E354" s="2"/>
      <c r="F354" s="3">
        <v>992000</v>
      </c>
      <c r="G354" s="4">
        <v>4960000</v>
      </c>
      <c r="H354" s="5">
        <f t="shared" si="10"/>
        <v>198400</v>
      </c>
      <c r="I354" s="5">
        <f t="shared" si="11"/>
        <v>496000</v>
      </c>
      <c r="J354" s="4">
        <v>198400</v>
      </c>
    </row>
    <row r="355" spans="3:10">
      <c r="C355" s="2">
        <v>350</v>
      </c>
      <c r="D355" s="2">
        <v>350</v>
      </c>
      <c r="E355" s="2"/>
      <c r="F355" s="3">
        <v>1000000</v>
      </c>
      <c r="G355" s="4">
        <v>5000000</v>
      </c>
      <c r="H355" s="5">
        <f t="shared" si="10"/>
        <v>200000</v>
      </c>
      <c r="I355" s="5">
        <f t="shared" si="11"/>
        <v>500000</v>
      </c>
      <c r="J355" s="4">
        <v>200000</v>
      </c>
    </row>
  </sheetData>
  <dataValidations count="1">
    <dataValidation type="custom" allowBlank="1" showErrorMessage="1" errorTitle="拒绝重复输入" error="当前输入的内容，与本区域的其他单元格内容重复。" sqref="C3:C5 D3:D5 E3:E5 F3:F5 G3:J5" errorStyle="warning">
      <formula1>COUNTIF($C:$C,C3)&lt;2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2" sqref="B2:B19"/>
    </sheetView>
  </sheetViews>
  <sheetFormatPr defaultColWidth="9" defaultRowHeight="14.25" outlineLevelCol="2"/>
  <sheetData>
    <row r="1" spans="1:3">
      <c r="A1" s="2" t="s">
        <v>53</v>
      </c>
      <c r="B1" s="2" t="s">
        <v>54</v>
      </c>
      <c r="C1" s="2" t="s">
        <v>55</v>
      </c>
    </row>
    <row r="2" spans="1:3">
      <c r="A2" s="42" t="s">
        <v>10</v>
      </c>
      <c r="B2" s="2">
        <v>1</v>
      </c>
      <c r="C2" s="2">
        <v>1</v>
      </c>
    </row>
    <row r="3" spans="1:3">
      <c r="A3" s="42" t="s">
        <v>12</v>
      </c>
      <c r="B3" s="2">
        <v>2</v>
      </c>
      <c r="C3" s="2">
        <v>1</v>
      </c>
    </row>
    <row r="4" spans="1:3">
      <c r="A4" s="42" t="s">
        <v>13</v>
      </c>
      <c r="B4" s="2">
        <v>3</v>
      </c>
      <c r="C4" s="2">
        <v>1</v>
      </c>
    </row>
    <row r="5" spans="1:3">
      <c r="A5" s="42" t="s">
        <v>14</v>
      </c>
      <c r="B5" s="2">
        <v>4</v>
      </c>
      <c r="C5" s="2">
        <v>1</v>
      </c>
    </row>
    <row r="6" spans="1:3">
      <c r="A6" s="42" t="s">
        <v>15</v>
      </c>
      <c r="B6" s="2">
        <v>5</v>
      </c>
      <c r="C6" s="2">
        <v>1</v>
      </c>
    </row>
    <row r="7" spans="1:3">
      <c r="A7" s="42" t="s">
        <v>17</v>
      </c>
      <c r="B7" s="2">
        <v>6</v>
      </c>
      <c r="C7" s="2">
        <v>2</v>
      </c>
    </row>
    <row r="8" spans="1:3">
      <c r="A8" s="42" t="s">
        <v>19</v>
      </c>
      <c r="B8" s="2">
        <v>7</v>
      </c>
      <c r="C8" s="2">
        <v>2</v>
      </c>
    </row>
    <row r="9" spans="1:3">
      <c r="A9" s="42" t="s">
        <v>20</v>
      </c>
      <c r="B9" s="2">
        <v>8</v>
      </c>
      <c r="C9" s="2">
        <v>2</v>
      </c>
    </row>
    <row r="10" spans="1:3">
      <c r="A10" s="42" t="s">
        <v>21</v>
      </c>
      <c r="B10" s="2">
        <v>9</v>
      </c>
      <c r="C10" s="2">
        <v>2</v>
      </c>
    </row>
    <row r="11" spans="1:3">
      <c r="A11" s="42" t="s">
        <v>22</v>
      </c>
      <c r="B11" s="2">
        <v>10</v>
      </c>
      <c r="C11" s="2">
        <v>2</v>
      </c>
    </row>
    <row r="12" spans="1:3">
      <c r="A12" s="42" t="s">
        <v>23</v>
      </c>
      <c r="B12" s="2">
        <v>11</v>
      </c>
      <c r="C12" s="2">
        <v>2</v>
      </c>
    </row>
    <row r="13" spans="1:3">
      <c r="A13" s="42" t="s">
        <v>24</v>
      </c>
      <c r="B13" s="2">
        <v>12</v>
      </c>
      <c r="C13" s="2">
        <v>2</v>
      </c>
    </row>
    <row r="14" spans="1:3">
      <c r="A14" s="42" t="s">
        <v>25</v>
      </c>
      <c r="B14" s="2">
        <v>13</v>
      </c>
      <c r="C14" s="2">
        <v>2</v>
      </c>
    </row>
    <row r="15" spans="1:3">
      <c r="A15" s="42" t="s">
        <v>26</v>
      </c>
      <c r="B15" s="2">
        <v>14</v>
      </c>
      <c r="C15" s="2">
        <v>2</v>
      </c>
    </row>
    <row r="16" spans="1:3">
      <c r="A16" s="42" t="s">
        <v>27</v>
      </c>
      <c r="B16" s="2">
        <v>15</v>
      </c>
      <c r="C16" s="2">
        <v>2</v>
      </c>
    </row>
    <row r="17" spans="1:3">
      <c r="A17" s="42" t="s">
        <v>28</v>
      </c>
      <c r="B17" s="2">
        <v>16</v>
      </c>
      <c r="C17" s="2">
        <v>2</v>
      </c>
    </row>
    <row r="18" spans="1:3">
      <c r="A18" s="42" t="s">
        <v>29</v>
      </c>
      <c r="B18" s="2">
        <v>17</v>
      </c>
      <c r="C18" s="2">
        <v>2</v>
      </c>
    </row>
    <row r="19" spans="1:3">
      <c r="A19" s="42" t="s">
        <v>30</v>
      </c>
      <c r="B19" s="2">
        <v>18</v>
      </c>
      <c r="C19" s="2">
        <v>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1"/>
  <sheetViews>
    <sheetView workbookViewId="0">
      <pane xSplit="14" ySplit="1" topLeftCell="O2" activePane="bottomRight" state="frozen"/>
      <selection/>
      <selection pane="topRight"/>
      <selection pane="bottomLeft"/>
      <selection pane="bottomRight" activeCell="J1" sqref="J$1:J$1048576"/>
    </sheetView>
  </sheetViews>
  <sheetFormatPr defaultColWidth="9" defaultRowHeight="14.25"/>
  <cols>
    <col min="1" max="1" width="9" style="2"/>
    <col min="2" max="2" width="11.75" style="2" customWidth="1"/>
    <col min="3" max="3" width="13.25" style="40" customWidth="1"/>
    <col min="4" max="4" width="13.25" style="42" customWidth="1"/>
    <col min="5" max="5" width="7.125" style="2" customWidth="1"/>
    <col min="6" max="6" width="7.75" style="2" customWidth="1"/>
    <col min="7" max="7" width="7.5" style="40" customWidth="1"/>
    <col min="8" max="8" width="10.5" style="40" customWidth="1"/>
    <col min="9" max="9" width="14.25" style="2" customWidth="1"/>
    <col min="10" max="10" width="11" style="2" customWidth="1"/>
    <col min="12" max="14" width="7.75" style="2" customWidth="1"/>
    <col min="15" max="16384" width="9" style="40"/>
  </cols>
  <sheetData>
    <row r="1" spans="1:11">
      <c r="A1" s="2" t="s">
        <v>56</v>
      </c>
      <c r="B1" s="2" t="s">
        <v>57</v>
      </c>
      <c r="C1" s="40" t="s">
        <v>58</v>
      </c>
      <c r="D1" s="42" t="s">
        <v>59</v>
      </c>
      <c r="E1" s="2" t="s">
        <v>60</v>
      </c>
      <c r="F1" s="2" t="s">
        <v>61</v>
      </c>
      <c r="G1" s="40" t="s">
        <v>62</v>
      </c>
      <c r="H1" s="40" t="s">
        <v>63</v>
      </c>
      <c r="I1" s="2" t="s">
        <v>64</v>
      </c>
      <c r="J1" s="2" t="s">
        <v>65</v>
      </c>
      <c r="K1" s="2" t="s">
        <v>66</v>
      </c>
    </row>
    <row r="2" spans="1:11">
      <c r="A2" s="2">
        <v>1</v>
      </c>
      <c r="B2" s="2">
        <v>5</v>
      </c>
      <c r="C2" s="40">
        <v>0.16</v>
      </c>
      <c r="D2" s="42">
        <v>0</v>
      </c>
      <c r="E2" s="42">
        <v>0</v>
      </c>
      <c r="F2" s="2">
        <v>10</v>
      </c>
      <c r="G2" s="40">
        <v>5</v>
      </c>
      <c r="H2" s="40">
        <f t="shared" ref="H2:H65" si="0">B2</f>
        <v>5</v>
      </c>
      <c r="I2" s="2">
        <f t="shared" ref="I2:I65" si="1">F2/5*H2</f>
        <v>10</v>
      </c>
      <c r="J2" s="2">
        <f t="shared" ref="J2:J65" si="2">B2/5</f>
        <v>1</v>
      </c>
      <c r="K2" s="2">
        <f t="shared" ref="K2:K65" si="3">H2/5*J2</f>
        <v>1</v>
      </c>
    </row>
    <row r="3" spans="1:11">
      <c r="A3" s="2">
        <v>2</v>
      </c>
      <c r="B3" s="8">
        <f t="shared" ref="B3:B31" si="4">CEILING(A3/10,1)*5+B2</f>
        <v>10</v>
      </c>
      <c r="C3" s="40">
        <v>0.33</v>
      </c>
      <c r="D3" s="42">
        <v>0</v>
      </c>
      <c r="E3" s="42">
        <v>0</v>
      </c>
      <c r="F3" s="2">
        <v>30</v>
      </c>
      <c r="G3" s="40">
        <v>5</v>
      </c>
      <c r="H3" s="40">
        <f t="shared" si="0"/>
        <v>10</v>
      </c>
      <c r="I3" s="2">
        <f t="shared" si="1"/>
        <v>60</v>
      </c>
      <c r="J3" s="2">
        <f t="shared" si="2"/>
        <v>2</v>
      </c>
      <c r="K3" s="2">
        <f t="shared" si="3"/>
        <v>4</v>
      </c>
    </row>
    <row r="4" spans="1:11">
      <c r="A4" s="2">
        <v>3</v>
      </c>
      <c r="B4" s="8">
        <f t="shared" si="4"/>
        <v>15</v>
      </c>
      <c r="C4" s="40">
        <v>0.5</v>
      </c>
      <c r="D4" s="42">
        <v>1</v>
      </c>
      <c r="E4" s="42">
        <v>0</v>
      </c>
      <c r="F4" s="2">
        <f t="shared" ref="F2:F65" si="5">D4*60</f>
        <v>60</v>
      </c>
      <c r="G4" s="40">
        <v>5</v>
      </c>
      <c r="H4" s="40">
        <f t="shared" si="0"/>
        <v>15</v>
      </c>
      <c r="I4" s="2">
        <f t="shared" si="1"/>
        <v>180</v>
      </c>
      <c r="J4" s="2">
        <f t="shared" si="2"/>
        <v>3</v>
      </c>
      <c r="K4" s="2">
        <f t="shared" si="3"/>
        <v>9</v>
      </c>
    </row>
    <row r="5" spans="1:11">
      <c r="A5" s="2">
        <v>4</v>
      </c>
      <c r="B5" s="8">
        <f t="shared" si="4"/>
        <v>20</v>
      </c>
      <c r="C5" s="40">
        <v>1</v>
      </c>
      <c r="D5" s="40">
        <v>2</v>
      </c>
      <c r="E5" s="8">
        <f t="shared" ref="E2:E65" si="6">CEILING(D5/1440,1)</f>
        <v>1</v>
      </c>
      <c r="F5" s="2">
        <f t="shared" si="5"/>
        <v>120</v>
      </c>
      <c r="G5" s="40">
        <v>5</v>
      </c>
      <c r="H5" s="40">
        <f t="shared" si="0"/>
        <v>20</v>
      </c>
      <c r="I5" s="2">
        <f t="shared" si="1"/>
        <v>480</v>
      </c>
      <c r="J5" s="2">
        <f t="shared" si="2"/>
        <v>4</v>
      </c>
      <c r="K5" s="2">
        <f t="shared" si="3"/>
        <v>16</v>
      </c>
    </row>
    <row r="6" spans="1:11">
      <c r="A6" s="2">
        <v>5</v>
      </c>
      <c r="B6" s="8">
        <f t="shared" si="4"/>
        <v>25</v>
      </c>
      <c r="C6" s="40">
        <v>2</v>
      </c>
      <c r="D6" s="40">
        <v>4</v>
      </c>
      <c r="E6" s="8">
        <f t="shared" si="6"/>
        <v>1</v>
      </c>
      <c r="F6" s="2">
        <f t="shared" si="5"/>
        <v>240</v>
      </c>
      <c r="G6" s="40">
        <v>5</v>
      </c>
      <c r="H6" s="40">
        <f t="shared" si="0"/>
        <v>25</v>
      </c>
      <c r="I6" s="2">
        <f t="shared" si="1"/>
        <v>1200</v>
      </c>
      <c r="J6" s="2">
        <f t="shared" si="2"/>
        <v>5</v>
      </c>
      <c r="K6" s="2">
        <f t="shared" si="3"/>
        <v>25</v>
      </c>
    </row>
    <row r="7" spans="1:11">
      <c r="A7" s="2">
        <v>6</v>
      </c>
      <c r="B7" s="8">
        <f t="shared" si="4"/>
        <v>30</v>
      </c>
      <c r="C7" s="40">
        <v>3</v>
      </c>
      <c r="D7" s="40">
        <v>7</v>
      </c>
      <c r="E7" s="8">
        <f t="shared" si="6"/>
        <v>1</v>
      </c>
      <c r="F7" s="2">
        <f t="shared" si="5"/>
        <v>420</v>
      </c>
      <c r="G7" s="40">
        <v>5</v>
      </c>
      <c r="H7" s="40">
        <f t="shared" si="0"/>
        <v>30</v>
      </c>
      <c r="I7" s="2">
        <f t="shared" si="1"/>
        <v>2520</v>
      </c>
      <c r="J7" s="2">
        <f t="shared" si="2"/>
        <v>6</v>
      </c>
      <c r="K7" s="2">
        <f t="shared" si="3"/>
        <v>36</v>
      </c>
    </row>
    <row r="8" spans="1:11">
      <c r="A8" s="2">
        <v>7</v>
      </c>
      <c r="B8" s="8">
        <f t="shared" si="4"/>
        <v>35</v>
      </c>
      <c r="C8" s="40">
        <v>4</v>
      </c>
      <c r="D8" s="40">
        <v>11</v>
      </c>
      <c r="E8" s="8">
        <f t="shared" si="6"/>
        <v>1</v>
      </c>
      <c r="F8" s="2">
        <f t="shared" si="5"/>
        <v>660</v>
      </c>
      <c r="G8" s="40">
        <v>5</v>
      </c>
      <c r="H8" s="40">
        <f t="shared" si="0"/>
        <v>35</v>
      </c>
      <c r="I8" s="2">
        <f t="shared" si="1"/>
        <v>4620</v>
      </c>
      <c r="J8" s="2">
        <f t="shared" si="2"/>
        <v>7</v>
      </c>
      <c r="K8" s="2">
        <f t="shared" si="3"/>
        <v>49</v>
      </c>
    </row>
    <row r="9" spans="1:11">
      <c r="A9" s="2">
        <v>8</v>
      </c>
      <c r="B9" s="8">
        <f t="shared" si="4"/>
        <v>40</v>
      </c>
      <c r="C9" s="40">
        <v>5</v>
      </c>
      <c r="D9" s="40">
        <v>16</v>
      </c>
      <c r="E9" s="8">
        <f t="shared" si="6"/>
        <v>1</v>
      </c>
      <c r="F9" s="2">
        <f t="shared" si="5"/>
        <v>960</v>
      </c>
      <c r="G9" s="40">
        <v>5</v>
      </c>
      <c r="H9" s="40">
        <f t="shared" si="0"/>
        <v>40</v>
      </c>
      <c r="I9" s="2">
        <f t="shared" si="1"/>
        <v>7680</v>
      </c>
      <c r="J9" s="2">
        <f t="shared" si="2"/>
        <v>8</v>
      </c>
      <c r="K9" s="2">
        <f t="shared" si="3"/>
        <v>64</v>
      </c>
    </row>
    <row r="10" spans="1:11">
      <c r="A10" s="2">
        <v>9</v>
      </c>
      <c r="B10" s="8">
        <f t="shared" si="4"/>
        <v>45</v>
      </c>
      <c r="C10" s="40">
        <v>10</v>
      </c>
      <c r="D10" s="40">
        <f t="shared" ref="D10:D24" si="7">D9+C10</f>
        <v>26</v>
      </c>
      <c r="E10" s="8">
        <f t="shared" si="6"/>
        <v>1</v>
      </c>
      <c r="F10" s="2">
        <f t="shared" si="5"/>
        <v>1560</v>
      </c>
      <c r="G10" s="40">
        <v>5</v>
      </c>
      <c r="H10" s="40">
        <f t="shared" si="0"/>
        <v>45</v>
      </c>
      <c r="I10" s="2">
        <f t="shared" si="1"/>
        <v>14040</v>
      </c>
      <c r="J10" s="2">
        <f t="shared" si="2"/>
        <v>9</v>
      </c>
      <c r="K10" s="2">
        <f t="shared" si="3"/>
        <v>81</v>
      </c>
    </row>
    <row r="11" spans="1:11">
      <c r="A11" s="2">
        <v>10</v>
      </c>
      <c r="B11" s="8">
        <f t="shared" si="4"/>
        <v>50</v>
      </c>
      <c r="C11" s="40">
        <v>10</v>
      </c>
      <c r="D11" s="40">
        <f t="shared" si="7"/>
        <v>36</v>
      </c>
      <c r="E11" s="8">
        <f t="shared" si="6"/>
        <v>1</v>
      </c>
      <c r="F11" s="2">
        <f t="shared" si="5"/>
        <v>2160</v>
      </c>
      <c r="G11" s="40">
        <v>5</v>
      </c>
      <c r="H11" s="40">
        <f t="shared" si="0"/>
        <v>50</v>
      </c>
      <c r="I11" s="2">
        <f t="shared" si="1"/>
        <v>21600</v>
      </c>
      <c r="J11" s="2">
        <f t="shared" si="2"/>
        <v>10</v>
      </c>
      <c r="K11" s="2">
        <f t="shared" si="3"/>
        <v>100</v>
      </c>
    </row>
    <row r="12" spans="1:11">
      <c r="A12" s="2">
        <v>11</v>
      </c>
      <c r="B12" s="8">
        <f t="shared" si="4"/>
        <v>60</v>
      </c>
      <c r="C12" s="40">
        <v>10</v>
      </c>
      <c r="D12" s="40">
        <f t="shared" si="7"/>
        <v>46</v>
      </c>
      <c r="E12" s="8">
        <f t="shared" si="6"/>
        <v>1</v>
      </c>
      <c r="F12" s="2">
        <f t="shared" si="5"/>
        <v>2760</v>
      </c>
      <c r="G12" s="40">
        <v>5</v>
      </c>
      <c r="H12" s="40">
        <f t="shared" si="0"/>
        <v>60</v>
      </c>
      <c r="I12" s="2">
        <f t="shared" si="1"/>
        <v>33120</v>
      </c>
      <c r="J12" s="2">
        <f t="shared" si="2"/>
        <v>12</v>
      </c>
      <c r="K12" s="2">
        <f t="shared" si="3"/>
        <v>144</v>
      </c>
    </row>
    <row r="13" spans="1:11">
      <c r="A13" s="2">
        <v>12</v>
      </c>
      <c r="B13" s="8">
        <f t="shared" si="4"/>
        <v>70</v>
      </c>
      <c r="C13" s="40">
        <v>20</v>
      </c>
      <c r="D13" s="40">
        <f t="shared" si="7"/>
        <v>66</v>
      </c>
      <c r="E13" s="8">
        <f t="shared" si="6"/>
        <v>1</v>
      </c>
      <c r="F13" s="2">
        <f t="shared" si="5"/>
        <v>3960</v>
      </c>
      <c r="G13" s="40">
        <v>5</v>
      </c>
      <c r="H13" s="40">
        <f t="shared" si="0"/>
        <v>70</v>
      </c>
      <c r="I13" s="2">
        <f t="shared" si="1"/>
        <v>55440</v>
      </c>
      <c r="J13" s="2">
        <f t="shared" si="2"/>
        <v>14</v>
      </c>
      <c r="K13" s="2">
        <f t="shared" si="3"/>
        <v>196</v>
      </c>
    </row>
    <row r="14" spans="1:11">
      <c r="A14" s="2">
        <v>13</v>
      </c>
      <c r="B14" s="8">
        <f t="shared" si="4"/>
        <v>80</v>
      </c>
      <c r="C14" s="40">
        <v>20</v>
      </c>
      <c r="D14" s="40">
        <f t="shared" si="7"/>
        <v>86</v>
      </c>
      <c r="E14" s="8">
        <f t="shared" si="6"/>
        <v>1</v>
      </c>
      <c r="F14" s="2">
        <f t="shared" si="5"/>
        <v>5160</v>
      </c>
      <c r="G14" s="40">
        <v>5</v>
      </c>
      <c r="H14" s="40">
        <f t="shared" si="0"/>
        <v>80</v>
      </c>
      <c r="I14" s="2">
        <f t="shared" si="1"/>
        <v>82560</v>
      </c>
      <c r="J14" s="2">
        <f t="shared" si="2"/>
        <v>16</v>
      </c>
      <c r="K14" s="2">
        <f t="shared" si="3"/>
        <v>256</v>
      </c>
    </row>
    <row r="15" spans="1:11">
      <c r="A15" s="2">
        <v>14</v>
      </c>
      <c r="B15" s="8">
        <f t="shared" si="4"/>
        <v>90</v>
      </c>
      <c r="C15" s="40">
        <v>20</v>
      </c>
      <c r="D15" s="40">
        <f t="shared" si="7"/>
        <v>106</v>
      </c>
      <c r="E15" s="8">
        <f t="shared" si="6"/>
        <v>1</v>
      </c>
      <c r="F15" s="2">
        <f t="shared" si="5"/>
        <v>6360</v>
      </c>
      <c r="G15" s="40">
        <v>5</v>
      </c>
      <c r="H15" s="40">
        <f t="shared" si="0"/>
        <v>90</v>
      </c>
      <c r="I15" s="2">
        <f t="shared" si="1"/>
        <v>114480</v>
      </c>
      <c r="J15" s="2">
        <f t="shared" si="2"/>
        <v>18</v>
      </c>
      <c r="K15" s="2">
        <f t="shared" si="3"/>
        <v>324</v>
      </c>
    </row>
    <row r="16" spans="1:11">
      <c r="A16" s="2">
        <v>15</v>
      </c>
      <c r="B16" s="8">
        <f t="shared" si="4"/>
        <v>100</v>
      </c>
      <c r="C16" s="40">
        <v>30</v>
      </c>
      <c r="D16" s="40">
        <f t="shared" si="7"/>
        <v>136</v>
      </c>
      <c r="E16" s="8">
        <f t="shared" si="6"/>
        <v>1</v>
      </c>
      <c r="F16" s="2">
        <f t="shared" si="5"/>
        <v>8160</v>
      </c>
      <c r="G16" s="40">
        <v>5</v>
      </c>
      <c r="H16" s="40">
        <f t="shared" si="0"/>
        <v>100</v>
      </c>
      <c r="I16" s="2">
        <f t="shared" si="1"/>
        <v>163200</v>
      </c>
      <c r="J16" s="2">
        <f t="shared" si="2"/>
        <v>20</v>
      </c>
      <c r="K16" s="2">
        <f t="shared" si="3"/>
        <v>400</v>
      </c>
    </row>
    <row r="17" spans="1:11">
      <c r="A17" s="2">
        <v>16</v>
      </c>
      <c r="B17" s="8">
        <f t="shared" si="4"/>
        <v>110</v>
      </c>
      <c r="C17" s="40">
        <v>30</v>
      </c>
      <c r="D17" s="40">
        <f t="shared" si="7"/>
        <v>166</v>
      </c>
      <c r="E17" s="8">
        <f t="shared" si="6"/>
        <v>1</v>
      </c>
      <c r="F17" s="2">
        <f t="shared" si="5"/>
        <v>9960</v>
      </c>
      <c r="G17" s="40">
        <v>5</v>
      </c>
      <c r="H17" s="40">
        <f t="shared" si="0"/>
        <v>110</v>
      </c>
      <c r="I17" s="2">
        <f t="shared" si="1"/>
        <v>219120</v>
      </c>
      <c r="J17" s="2">
        <f t="shared" si="2"/>
        <v>22</v>
      </c>
      <c r="K17" s="2">
        <f t="shared" si="3"/>
        <v>484</v>
      </c>
    </row>
    <row r="18" spans="1:11">
      <c r="A18" s="2">
        <v>17</v>
      </c>
      <c r="B18" s="8">
        <f t="shared" si="4"/>
        <v>120</v>
      </c>
      <c r="C18" s="40">
        <v>30</v>
      </c>
      <c r="D18" s="40">
        <f t="shared" si="7"/>
        <v>196</v>
      </c>
      <c r="E18" s="8">
        <f t="shared" si="6"/>
        <v>1</v>
      </c>
      <c r="F18" s="2">
        <f t="shared" si="5"/>
        <v>11760</v>
      </c>
      <c r="G18" s="40">
        <v>5</v>
      </c>
      <c r="H18" s="40">
        <f t="shared" si="0"/>
        <v>120</v>
      </c>
      <c r="I18" s="2">
        <f t="shared" si="1"/>
        <v>282240</v>
      </c>
      <c r="J18" s="2">
        <f t="shared" si="2"/>
        <v>24</v>
      </c>
      <c r="K18" s="2">
        <f t="shared" si="3"/>
        <v>576</v>
      </c>
    </row>
    <row r="19" spans="1:11">
      <c r="A19" s="2">
        <v>18</v>
      </c>
      <c r="B19" s="8">
        <f t="shared" si="4"/>
        <v>130</v>
      </c>
      <c r="C19" s="40">
        <v>40</v>
      </c>
      <c r="D19" s="40">
        <f t="shared" si="7"/>
        <v>236</v>
      </c>
      <c r="E19" s="8">
        <f t="shared" si="6"/>
        <v>1</v>
      </c>
      <c r="F19" s="2">
        <f t="shared" si="5"/>
        <v>14160</v>
      </c>
      <c r="G19" s="40">
        <v>5</v>
      </c>
      <c r="H19" s="40">
        <f t="shared" si="0"/>
        <v>130</v>
      </c>
      <c r="I19" s="2">
        <f t="shared" si="1"/>
        <v>368160</v>
      </c>
      <c r="J19" s="2">
        <f t="shared" si="2"/>
        <v>26</v>
      </c>
      <c r="K19" s="2">
        <f t="shared" si="3"/>
        <v>676</v>
      </c>
    </row>
    <row r="20" spans="1:11">
      <c r="A20" s="2">
        <v>19</v>
      </c>
      <c r="B20" s="8">
        <f t="shared" si="4"/>
        <v>140</v>
      </c>
      <c r="C20" s="40">
        <v>40</v>
      </c>
      <c r="D20" s="40">
        <f t="shared" si="7"/>
        <v>276</v>
      </c>
      <c r="E20" s="8">
        <f t="shared" si="6"/>
        <v>1</v>
      </c>
      <c r="F20" s="2">
        <f t="shared" si="5"/>
        <v>16560</v>
      </c>
      <c r="G20" s="40">
        <v>5</v>
      </c>
      <c r="H20" s="40">
        <f t="shared" si="0"/>
        <v>140</v>
      </c>
      <c r="I20" s="2">
        <f t="shared" si="1"/>
        <v>463680</v>
      </c>
      <c r="J20" s="2">
        <f t="shared" si="2"/>
        <v>28</v>
      </c>
      <c r="K20" s="2">
        <f t="shared" si="3"/>
        <v>784</v>
      </c>
    </row>
    <row r="21" spans="1:11">
      <c r="A21" s="2">
        <v>20</v>
      </c>
      <c r="B21" s="8">
        <f t="shared" si="4"/>
        <v>150</v>
      </c>
      <c r="C21" s="40">
        <v>40</v>
      </c>
      <c r="D21" s="40">
        <f t="shared" si="7"/>
        <v>316</v>
      </c>
      <c r="E21" s="8">
        <f t="shared" si="6"/>
        <v>1</v>
      </c>
      <c r="F21" s="2">
        <f t="shared" si="5"/>
        <v>18960</v>
      </c>
      <c r="G21" s="40">
        <v>5</v>
      </c>
      <c r="H21" s="40">
        <f t="shared" si="0"/>
        <v>150</v>
      </c>
      <c r="I21" s="2">
        <f t="shared" si="1"/>
        <v>568800</v>
      </c>
      <c r="J21" s="2">
        <f t="shared" si="2"/>
        <v>30</v>
      </c>
      <c r="K21" s="2">
        <f t="shared" si="3"/>
        <v>900</v>
      </c>
    </row>
    <row r="22" spans="1:11">
      <c r="A22" s="2">
        <v>21</v>
      </c>
      <c r="B22" s="8">
        <f t="shared" si="4"/>
        <v>165</v>
      </c>
      <c r="C22" s="40">
        <v>60</v>
      </c>
      <c r="D22" s="40">
        <f t="shared" si="7"/>
        <v>376</v>
      </c>
      <c r="E22" s="8">
        <f t="shared" si="6"/>
        <v>1</v>
      </c>
      <c r="F22" s="2">
        <f t="shared" si="5"/>
        <v>22560</v>
      </c>
      <c r="G22" s="40">
        <v>5</v>
      </c>
      <c r="H22" s="40">
        <f t="shared" si="0"/>
        <v>165</v>
      </c>
      <c r="I22" s="2">
        <f t="shared" si="1"/>
        <v>744480</v>
      </c>
      <c r="J22" s="2">
        <f t="shared" si="2"/>
        <v>33</v>
      </c>
      <c r="K22" s="2">
        <f t="shared" si="3"/>
        <v>1089</v>
      </c>
    </row>
    <row r="23" spans="1:11">
      <c r="A23" s="2">
        <v>22</v>
      </c>
      <c r="B23" s="8">
        <f t="shared" si="4"/>
        <v>180</v>
      </c>
      <c r="C23" s="40">
        <v>60</v>
      </c>
      <c r="D23" s="40">
        <f t="shared" si="7"/>
        <v>436</v>
      </c>
      <c r="E23" s="8">
        <f t="shared" si="6"/>
        <v>1</v>
      </c>
      <c r="F23" s="2">
        <f t="shared" si="5"/>
        <v>26160</v>
      </c>
      <c r="G23" s="40">
        <v>5</v>
      </c>
      <c r="H23" s="40">
        <f t="shared" si="0"/>
        <v>180</v>
      </c>
      <c r="I23" s="2">
        <f t="shared" si="1"/>
        <v>941760</v>
      </c>
      <c r="J23" s="2">
        <f t="shared" si="2"/>
        <v>36</v>
      </c>
      <c r="K23" s="2">
        <f t="shared" si="3"/>
        <v>1296</v>
      </c>
    </row>
    <row r="24" spans="1:11">
      <c r="A24" s="2">
        <v>23</v>
      </c>
      <c r="B24" s="8">
        <f t="shared" si="4"/>
        <v>195</v>
      </c>
      <c r="C24" s="40">
        <v>60</v>
      </c>
      <c r="D24" s="40">
        <f t="shared" si="7"/>
        <v>496</v>
      </c>
      <c r="E24" s="8">
        <f t="shared" si="6"/>
        <v>1</v>
      </c>
      <c r="F24" s="2">
        <f t="shared" si="5"/>
        <v>29760</v>
      </c>
      <c r="G24" s="40">
        <v>5</v>
      </c>
      <c r="H24" s="40">
        <f t="shared" si="0"/>
        <v>195</v>
      </c>
      <c r="I24" s="2">
        <f t="shared" si="1"/>
        <v>1160640</v>
      </c>
      <c r="J24" s="2">
        <f t="shared" si="2"/>
        <v>39</v>
      </c>
      <c r="K24" s="2">
        <f t="shared" si="3"/>
        <v>1521</v>
      </c>
    </row>
    <row r="25" spans="1:11">
      <c r="A25" s="2">
        <v>24</v>
      </c>
      <c r="B25" s="8">
        <f t="shared" si="4"/>
        <v>210</v>
      </c>
      <c r="C25" s="40">
        <v>90</v>
      </c>
      <c r="D25" s="40">
        <f t="shared" ref="D25:D88" si="8">D24+C25</f>
        <v>586</v>
      </c>
      <c r="E25" s="8">
        <f t="shared" si="6"/>
        <v>1</v>
      </c>
      <c r="F25" s="2">
        <f t="shared" si="5"/>
        <v>35160</v>
      </c>
      <c r="G25" s="40">
        <v>5</v>
      </c>
      <c r="H25" s="40">
        <f t="shared" si="0"/>
        <v>210</v>
      </c>
      <c r="I25" s="2">
        <f t="shared" si="1"/>
        <v>1476720</v>
      </c>
      <c r="J25" s="2">
        <f t="shared" si="2"/>
        <v>42</v>
      </c>
      <c r="K25" s="2">
        <f t="shared" si="3"/>
        <v>1764</v>
      </c>
    </row>
    <row r="26" spans="1:11">
      <c r="A26" s="2">
        <v>25</v>
      </c>
      <c r="B26" s="8">
        <f t="shared" si="4"/>
        <v>225</v>
      </c>
      <c r="C26" s="40">
        <v>90</v>
      </c>
      <c r="D26" s="40">
        <f t="shared" si="8"/>
        <v>676</v>
      </c>
      <c r="E26" s="8">
        <f t="shared" si="6"/>
        <v>1</v>
      </c>
      <c r="F26" s="2">
        <f t="shared" si="5"/>
        <v>40560</v>
      </c>
      <c r="G26" s="40">
        <v>5</v>
      </c>
      <c r="H26" s="40">
        <f t="shared" si="0"/>
        <v>225</v>
      </c>
      <c r="I26" s="2">
        <f t="shared" si="1"/>
        <v>1825200</v>
      </c>
      <c r="J26" s="2">
        <f t="shared" si="2"/>
        <v>45</v>
      </c>
      <c r="K26" s="2">
        <f t="shared" si="3"/>
        <v>2025</v>
      </c>
    </row>
    <row r="27" spans="1:11">
      <c r="A27" s="2">
        <v>26</v>
      </c>
      <c r="B27" s="8">
        <f t="shared" si="4"/>
        <v>240</v>
      </c>
      <c r="C27" s="40">
        <v>90</v>
      </c>
      <c r="D27" s="40">
        <f t="shared" si="8"/>
        <v>766</v>
      </c>
      <c r="E27" s="8">
        <f t="shared" si="6"/>
        <v>1</v>
      </c>
      <c r="F27" s="2">
        <f t="shared" si="5"/>
        <v>45960</v>
      </c>
      <c r="G27" s="40">
        <v>5</v>
      </c>
      <c r="H27" s="40">
        <f t="shared" si="0"/>
        <v>240</v>
      </c>
      <c r="I27" s="2">
        <f t="shared" si="1"/>
        <v>2206080</v>
      </c>
      <c r="J27" s="2">
        <f t="shared" si="2"/>
        <v>48</v>
      </c>
      <c r="K27" s="2">
        <f t="shared" si="3"/>
        <v>2304</v>
      </c>
    </row>
    <row r="28" spans="1:11">
      <c r="A28" s="2">
        <v>27</v>
      </c>
      <c r="B28" s="8">
        <f t="shared" si="4"/>
        <v>255</v>
      </c>
      <c r="C28" s="40">
        <v>120</v>
      </c>
      <c r="D28" s="40">
        <f t="shared" si="8"/>
        <v>886</v>
      </c>
      <c r="E28" s="8">
        <f t="shared" si="6"/>
        <v>1</v>
      </c>
      <c r="F28" s="2">
        <f t="shared" si="5"/>
        <v>53160</v>
      </c>
      <c r="G28" s="40">
        <v>5</v>
      </c>
      <c r="H28" s="40">
        <f t="shared" si="0"/>
        <v>255</v>
      </c>
      <c r="I28" s="2">
        <f t="shared" si="1"/>
        <v>2711160</v>
      </c>
      <c r="J28" s="2">
        <f t="shared" si="2"/>
        <v>51</v>
      </c>
      <c r="K28" s="2">
        <f t="shared" si="3"/>
        <v>2601</v>
      </c>
    </row>
    <row r="29" spans="1:11">
      <c r="A29" s="2">
        <v>28</v>
      </c>
      <c r="B29" s="8">
        <f t="shared" si="4"/>
        <v>270</v>
      </c>
      <c r="C29" s="40">
        <v>120</v>
      </c>
      <c r="D29" s="40">
        <f t="shared" si="8"/>
        <v>1006</v>
      </c>
      <c r="E29" s="8">
        <f t="shared" si="6"/>
        <v>1</v>
      </c>
      <c r="F29" s="2">
        <f t="shared" si="5"/>
        <v>60360</v>
      </c>
      <c r="G29" s="40">
        <v>5</v>
      </c>
      <c r="H29" s="40">
        <f t="shared" si="0"/>
        <v>270</v>
      </c>
      <c r="I29" s="2">
        <f t="shared" si="1"/>
        <v>3259440</v>
      </c>
      <c r="J29" s="2">
        <f t="shared" si="2"/>
        <v>54</v>
      </c>
      <c r="K29" s="2">
        <f t="shared" si="3"/>
        <v>2916</v>
      </c>
    </row>
    <row r="30" spans="1:11">
      <c r="A30" s="2">
        <v>29</v>
      </c>
      <c r="B30" s="8">
        <f t="shared" si="4"/>
        <v>285</v>
      </c>
      <c r="C30" s="40">
        <v>120</v>
      </c>
      <c r="D30" s="40">
        <f t="shared" si="8"/>
        <v>1126</v>
      </c>
      <c r="E30" s="8">
        <f t="shared" si="6"/>
        <v>1</v>
      </c>
      <c r="F30" s="2">
        <f t="shared" si="5"/>
        <v>67560</v>
      </c>
      <c r="G30" s="40">
        <v>5</v>
      </c>
      <c r="H30" s="40">
        <f t="shared" si="0"/>
        <v>285</v>
      </c>
      <c r="I30" s="2">
        <f t="shared" si="1"/>
        <v>3850920</v>
      </c>
      <c r="J30" s="2">
        <f t="shared" si="2"/>
        <v>57</v>
      </c>
      <c r="K30" s="2">
        <f t="shared" si="3"/>
        <v>3249</v>
      </c>
    </row>
    <row r="31" spans="1:11">
      <c r="A31" s="6">
        <v>30</v>
      </c>
      <c r="B31" s="9">
        <f t="shared" si="4"/>
        <v>300</v>
      </c>
      <c r="C31" s="40">
        <v>240</v>
      </c>
      <c r="D31" s="40">
        <f t="shared" si="8"/>
        <v>1366</v>
      </c>
      <c r="E31" s="8">
        <f t="shared" si="6"/>
        <v>1</v>
      </c>
      <c r="F31" s="2">
        <f t="shared" si="5"/>
        <v>81960</v>
      </c>
      <c r="G31" s="40">
        <v>5</v>
      </c>
      <c r="H31" s="40">
        <f t="shared" si="0"/>
        <v>300</v>
      </c>
      <c r="I31" s="2">
        <f t="shared" si="1"/>
        <v>4917600</v>
      </c>
      <c r="J31" s="2">
        <f t="shared" si="2"/>
        <v>60</v>
      </c>
      <c r="K31" s="2">
        <f t="shared" si="3"/>
        <v>3600</v>
      </c>
    </row>
    <row r="32" spans="1:11">
      <c r="A32" s="2">
        <v>31</v>
      </c>
      <c r="B32" s="8">
        <f t="shared" ref="B32:B41" si="9">B31+30</f>
        <v>330</v>
      </c>
      <c r="C32" s="40">
        <v>240</v>
      </c>
      <c r="D32" s="40">
        <f t="shared" si="8"/>
        <v>1606</v>
      </c>
      <c r="E32" s="8">
        <f t="shared" si="6"/>
        <v>2</v>
      </c>
      <c r="F32" s="2">
        <f t="shared" si="5"/>
        <v>96360</v>
      </c>
      <c r="G32" s="40">
        <v>5</v>
      </c>
      <c r="H32" s="40">
        <f t="shared" si="0"/>
        <v>330</v>
      </c>
      <c r="I32" s="2">
        <f t="shared" si="1"/>
        <v>6359760</v>
      </c>
      <c r="J32" s="2">
        <f t="shared" si="2"/>
        <v>66</v>
      </c>
      <c r="K32" s="2">
        <f t="shared" si="3"/>
        <v>4356</v>
      </c>
    </row>
    <row r="33" spans="1:11">
      <c r="A33" s="2">
        <v>32</v>
      </c>
      <c r="B33" s="8">
        <f t="shared" si="9"/>
        <v>360</v>
      </c>
      <c r="C33" s="40">
        <v>360</v>
      </c>
      <c r="D33" s="40">
        <f t="shared" si="8"/>
        <v>1966</v>
      </c>
      <c r="E33" s="8">
        <f t="shared" si="6"/>
        <v>2</v>
      </c>
      <c r="F33" s="2">
        <f t="shared" si="5"/>
        <v>117960</v>
      </c>
      <c r="G33" s="40">
        <v>5</v>
      </c>
      <c r="H33" s="40">
        <f t="shared" si="0"/>
        <v>360</v>
      </c>
      <c r="I33" s="2">
        <f t="shared" si="1"/>
        <v>8493120</v>
      </c>
      <c r="J33" s="2">
        <f t="shared" si="2"/>
        <v>72</v>
      </c>
      <c r="K33" s="2">
        <f t="shared" si="3"/>
        <v>5184</v>
      </c>
    </row>
    <row r="34" spans="1:11">
      <c r="A34" s="2">
        <v>33</v>
      </c>
      <c r="B34" s="8">
        <f t="shared" si="9"/>
        <v>390</v>
      </c>
      <c r="C34" s="40">
        <v>360</v>
      </c>
      <c r="D34" s="40">
        <f t="shared" si="8"/>
        <v>2326</v>
      </c>
      <c r="E34" s="8">
        <f t="shared" si="6"/>
        <v>2</v>
      </c>
      <c r="F34" s="2">
        <f t="shared" si="5"/>
        <v>139560</v>
      </c>
      <c r="G34" s="40">
        <v>5</v>
      </c>
      <c r="H34" s="40">
        <f t="shared" si="0"/>
        <v>390</v>
      </c>
      <c r="I34" s="2">
        <f t="shared" si="1"/>
        <v>10885680</v>
      </c>
      <c r="J34" s="2">
        <f t="shared" si="2"/>
        <v>78</v>
      </c>
      <c r="K34" s="2">
        <f t="shared" si="3"/>
        <v>6084</v>
      </c>
    </row>
    <row r="35" spans="1:11">
      <c r="A35" s="2">
        <v>34</v>
      </c>
      <c r="B35" s="8">
        <f t="shared" si="9"/>
        <v>420</v>
      </c>
      <c r="C35" s="40">
        <v>420</v>
      </c>
      <c r="D35" s="40">
        <f t="shared" si="8"/>
        <v>2746</v>
      </c>
      <c r="E35" s="8">
        <f t="shared" si="6"/>
        <v>2</v>
      </c>
      <c r="F35" s="2">
        <f t="shared" si="5"/>
        <v>164760</v>
      </c>
      <c r="G35" s="40">
        <v>5</v>
      </c>
      <c r="H35" s="40">
        <f t="shared" si="0"/>
        <v>420</v>
      </c>
      <c r="I35" s="2">
        <f t="shared" si="1"/>
        <v>13839840</v>
      </c>
      <c r="J35" s="2">
        <f t="shared" si="2"/>
        <v>84</v>
      </c>
      <c r="K35" s="2">
        <f t="shared" si="3"/>
        <v>7056</v>
      </c>
    </row>
    <row r="36" spans="1:11">
      <c r="A36" s="2">
        <v>35</v>
      </c>
      <c r="B36" s="8">
        <f t="shared" si="9"/>
        <v>450</v>
      </c>
      <c r="C36" s="40">
        <v>420</v>
      </c>
      <c r="D36" s="40">
        <f t="shared" si="8"/>
        <v>3166</v>
      </c>
      <c r="E36" s="8">
        <f t="shared" si="6"/>
        <v>3</v>
      </c>
      <c r="F36" s="2">
        <f t="shared" si="5"/>
        <v>189960</v>
      </c>
      <c r="G36" s="40">
        <v>5</v>
      </c>
      <c r="H36" s="40">
        <f t="shared" si="0"/>
        <v>450</v>
      </c>
      <c r="I36" s="2">
        <f t="shared" si="1"/>
        <v>17096400</v>
      </c>
      <c r="J36" s="2">
        <f t="shared" si="2"/>
        <v>90</v>
      </c>
      <c r="K36" s="2">
        <f t="shared" si="3"/>
        <v>8100</v>
      </c>
    </row>
    <row r="37" spans="1:11">
      <c r="A37" s="2">
        <v>36</v>
      </c>
      <c r="B37" s="8">
        <f t="shared" si="9"/>
        <v>480</v>
      </c>
      <c r="C37" s="40">
        <v>480</v>
      </c>
      <c r="D37" s="40">
        <f t="shared" si="8"/>
        <v>3646</v>
      </c>
      <c r="E37" s="8">
        <f t="shared" si="6"/>
        <v>3</v>
      </c>
      <c r="F37" s="2">
        <f t="shared" si="5"/>
        <v>218760</v>
      </c>
      <c r="G37" s="40">
        <v>5</v>
      </c>
      <c r="H37" s="40">
        <f t="shared" si="0"/>
        <v>480</v>
      </c>
      <c r="I37" s="2">
        <f t="shared" si="1"/>
        <v>21000960</v>
      </c>
      <c r="J37" s="2">
        <f t="shared" si="2"/>
        <v>96</v>
      </c>
      <c r="K37" s="2">
        <f t="shared" si="3"/>
        <v>9216</v>
      </c>
    </row>
    <row r="38" spans="1:11">
      <c r="A38" s="2">
        <v>37</v>
      </c>
      <c r="B38" s="8">
        <f t="shared" si="9"/>
        <v>510</v>
      </c>
      <c r="C38" s="40">
        <v>480</v>
      </c>
      <c r="D38" s="40">
        <f t="shared" si="8"/>
        <v>4126</v>
      </c>
      <c r="E38" s="8">
        <f t="shared" si="6"/>
        <v>3</v>
      </c>
      <c r="F38" s="2">
        <f t="shared" si="5"/>
        <v>247560</v>
      </c>
      <c r="G38" s="40">
        <v>5</v>
      </c>
      <c r="H38" s="40">
        <f t="shared" si="0"/>
        <v>510</v>
      </c>
      <c r="I38" s="2">
        <f t="shared" si="1"/>
        <v>25251120</v>
      </c>
      <c r="J38" s="2">
        <f t="shared" si="2"/>
        <v>102</v>
      </c>
      <c r="K38" s="2">
        <f t="shared" si="3"/>
        <v>10404</v>
      </c>
    </row>
    <row r="39" spans="1:11">
      <c r="A39" s="2">
        <v>38</v>
      </c>
      <c r="B39" s="8">
        <f t="shared" si="9"/>
        <v>540</v>
      </c>
      <c r="C39" s="40">
        <v>540</v>
      </c>
      <c r="D39" s="40">
        <f t="shared" si="8"/>
        <v>4666</v>
      </c>
      <c r="E39" s="8">
        <f t="shared" si="6"/>
        <v>4</v>
      </c>
      <c r="F39" s="2">
        <f t="shared" si="5"/>
        <v>279960</v>
      </c>
      <c r="G39" s="40">
        <v>5</v>
      </c>
      <c r="H39" s="40">
        <f t="shared" si="0"/>
        <v>540</v>
      </c>
      <c r="I39" s="2">
        <f t="shared" si="1"/>
        <v>30235680</v>
      </c>
      <c r="J39" s="2">
        <f t="shared" si="2"/>
        <v>108</v>
      </c>
      <c r="K39" s="2">
        <f t="shared" si="3"/>
        <v>11664</v>
      </c>
    </row>
    <row r="40" spans="1:11">
      <c r="A40" s="2">
        <v>39</v>
      </c>
      <c r="B40" s="8">
        <f t="shared" si="9"/>
        <v>570</v>
      </c>
      <c r="C40" s="40">
        <v>540</v>
      </c>
      <c r="D40" s="40">
        <f t="shared" si="8"/>
        <v>5206</v>
      </c>
      <c r="E40" s="8">
        <f t="shared" si="6"/>
        <v>4</v>
      </c>
      <c r="F40" s="2">
        <f t="shared" si="5"/>
        <v>312360</v>
      </c>
      <c r="G40" s="40">
        <v>5</v>
      </c>
      <c r="H40" s="40">
        <f t="shared" si="0"/>
        <v>570</v>
      </c>
      <c r="I40" s="2">
        <f t="shared" si="1"/>
        <v>35609040</v>
      </c>
      <c r="J40" s="2">
        <f t="shared" si="2"/>
        <v>114</v>
      </c>
      <c r="K40" s="2">
        <f t="shared" si="3"/>
        <v>12996</v>
      </c>
    </row>
    <row r="41" spans="1:11">
      <c r="A41" s="6">
        <v>40</v>
      </c>
      <c r="B41" s="9">
        <f t="shared" si="9"/>
        <v>600</v>
      </c>
      <c r="C41" s="40">
        <v>600</v>
      </c>
      <c r="D41" s="40">
        <f t="shared" si="8"/>
        <v>5806</v>
      </c>
      <c r="E41" s="8">
        <f t="shared" si="6"/>
        <v>5</v>
      </c>
      <c r="F41" s="2">
        <f t="shared" si="5"/>
        <v>348360</v>
      </c>
      <c r="G41" s="40">
        <v>5</v>
      </c>
      <c r="H41" s="40">
        <f t="shared" si="0"/>
        <v>600</v>
      </c>
      <c r="I41" s="2">
        <f t="shared" si="1"/>
        <v>41803200</v>
      </c>
      <c r="J41" s="2">
        <f t="shared" si="2"/>
        <v>120</v>
      </c>
      <c r="K41" s="2">
        <f t="shared" si="3"/>
        <v>14400</v>
      </c>
    </row>
    <row r="42" spans="1:11">
      <c r="A42" s="2">
        <v>41</v>
      </c>
      <c r="B42" s="8">
        <f t="shared" ref="B42:B51" si="10">B41+40</f>
        <v>640</v>
      </c>
      <c r="C42" s="40">
        <v>600</v>
      </c>
      <c r="D42" s="40">
        <f t="shared" si="8"/>
        <v>6406</v>
      </c>
      <c r="E42" s="8">
        <f t="shared" si="6"/>
        <v>5</v>
      </c>
      <c r="F42" s="2">
        <f t="shared" si="5"/>
        <v>384360</v>
      </c>
      <c r="G42" s="40">
        <v>5</v>
      </c>
      <c r="H42" s="40">
        <f t="shared" si="0"/>
        <v>640</v>
      </c>
      <c r="I42" s="2">
        <f t="shared" si="1"/>
        <v>49198080</v>
      </c>
      <c r="J42" s="2">
        <f t="shared" si="2"/>
        <v>128</v>
      </c>
      <c r="K42" s="2">
        <f t="shared" si="3"/>
        <v>16384</v>
      </c>
    </row>
    <row r="43" spans="1:11">
      <c r="A43" s="2">
        <v>42</v>
      </c>
      <c r="B43" s="8">
        <f t="shared" si="10"/>
        <v>680</v>
      </c>
      <c r="C43" s="40">
        <v>660</v>
      </c>
      <c r="D43" s="40">
        <f t="shared" si="8"/>
        <v>7066</v>
      </c>
      <c r="E43" s="8">
        <f t="shared" si="6"/>
        <v>5</v>
      </c>
      <c r="F43" s="2">
        <f t="shared" si="5"/>
        <v>423960</v>
      </c>
      <c r="G43" s="40">
        <v>5</v>
      </c>
      <c r="H43" s="40">
        <f t="shared" si="0"/>
        <v>680</v>
      </c>
      <c r="I43" s="2">
        <f t="shared" si="1"/>
        <v>57658560</v>
      </c>
      <c r="J43" s="2">
        <f t="shared" si="2"/>
        <v>136</v>
      </c>
      <c r="K43" s="2">
        <f t="shared" si="3"/>
        <v>18496</v>
      </c>
    </row>
    <row r="44" spans="1:11">
      <c r="A44" s="2">
        <v>43</v>
      </c>
      <c r="B44" s="8">
        <f t="shared" si="10"/>
        <v>720</v>
      </c>
      <c r="C44" s="40">
        <v>660</v>
      </c>
      <c r="D44" s="40">
        <f t="shared" si="8"/>
        <v>7726</v>
      </c>
      <c r="E44" s="8">
        <f t="shared" si="6"/>
        <v>6</v>
      </c>
      <c r="F44" s="2">
        <f t="shared" si="5"/>
        <v>463560</v>
      </c>
      <c r="G44" s="40">
        <v>5</v>
      </c>
      <c r="H44" s="40">
        <f t="shared" si="0"/>
        <v>720</v>
      </c>
      <c r="I44" s="2">
        <f t="shared" si="1"/>
        <v>66752640</v>
      </c>
      <c r="J44" s="2">
        <f t="shared" si="2"/>
        <v>144</v>
      </c>
      <c r="K44" s="2">
        <f t="shared" si="3"/>
        <v>20736</v>
      </c>
    </row>
    <row r="45" spans="1:11">
      <c r="A45" s="2">
        <v>44</v>
      </c>
      <c r="B45" s="8">
        <f t="shared" si="10"/>
        <v>760</v>
      </c>
      <c r="C45" s="40">
        <v>720</v>
      </c>
      <c r="D45" s="40">
        <f t="shared" si="8"/>
        <v>8446</v>
      </c>
      <c r="E45" s="8">
        <f t="shared" si="6"/>
        <v>6</v>
      </c>
      <c r="F45" s="2">
        <f t="shared" si="5"/>
        <v>506760</v>
      </c>
      <c r="G45" s="40">
        <v>5</v>
      </c>
      <c r="H45" s="40">
        <f t="shared" si="0"/>
        <v>760</v>
      </c>
      <c r="I45" s="2">
        <f t="shared" si="1"/>
        <v>77027520</v>
      </c>
      <c r="J45" s="2">
        <f t="shared" si="2"/>
        <v>152</v>
      </c>
      <c r="K45" s="2">
        <f t="shared" si="3"/>
        <v>23104</v>
      </c>
    </row>
    <row r="46" spans="1:11">
      <c r="A46" s="2">
        <v>45</v>
      </c>
      <c r="B46" s="8">
        <f t="shared" si="10"/>
        <v>800</v>
      </c>
      <c r="C46" s="40">
        <v>720</v>
      </c>
      <c r="D46" s="40">
        <f t="shared" si="8"/>
        <v>9166</v>
      </c>
      <c r="E46" s="8">
        <f t="shared" si="6"/>
        <v>7</v>
      </c>
      <c r="F46" s="2">
        <f t="shared" si="5"/>
        <v>549960</v>
      </c>
      <c r="G46" s="40">
        <v>5</v>
      </c>
      <c r="H46" s="40">
        <f t="shared" si="0"/>
        <v>800</v>
      </c>
      <c r="I46" s="2">
        <f t="shared" si="1"/>
        <v>87993600</v>
      </c>
      <c r="J46" s="2">
        <f t="shared" si="2"/>
        <v>160</v>
      </c>
      <c r="K46" s="2">
        <f t="shared" si="3"/>
        <v>25600</v>
      </c>
    </row>
    <row r="47" spans="1:11">
      <c r="A47" s="2">
        <v>46</v>
      </c>
      <c r="B47" s="8">
        <f t="shared" si="10"/>
        <v>840</v>
      </c>
      <c r="C47" s="40">
        <v>780</v>
      </c>
      <c r="D47" s="40">
        <f t="shared" si="8"/>
        <v>9946</v>
      </c>
      <c r="E47" s="8">
        <f t="shared" si="6"/>
        <v>7</v>
      </c>
      <c r="F47" s="2">
        <f t="shared" si="5"/>
        <v>596760</v>
      </c>
      <c r="G47" s="40">
        <v>5</v>
      </c>
      <c r="H47" s="40">
        <f t="shared" si="0"/>
        <v>840</v>
      </c>
      <c r="I47" s="2">
        <f t="shared" si="1"/>
        <v>100255680</v>
      </c>
      <c r="J47" s="2">
        <f t="shared" si="2"/>
        <v>168</v>
      </c>
      <c r="K47" s="2">
        <f t="shared" si="3"/>
        <v>28224</v>
      </c>
    </row>
    <row r="48" spans="1:11">
      <c r="A48" s="2">
        <v>47</v>
      </c>
      <c r="B48" s="8">
        <f t="shared" si="10"/>
        <v>880</v>
      </c>
      <c r="C48" s="40">
        <v>780</v>
      </c>
      <c r="D48" s="40">
        <f t="shared" si="8"/>
        <v>10726</v>
      </c>
      <c r="E48" s="8">
        <f t="shared" si="6"/>
        <v>8</v>
      </c>
      <c r="F48" s="2">
        <f t="shared" si="5"/>
        <v>643560</v>
      </c>
      <c r="G48" s="40">
        <v>5</v>
      </c>
      <c r="H48" s="40">
        <f t="shared" si="0"/>
        <v>880</v>
      </c>
      <c r="I48" s="2">
        <f t="shared" si="1"/>
        <v>113266560</v>
      </c>
      <c r="J48" s="2">
        <f t="shared" si="2"/>
        <v>176</v>
      </c>
      <c r="K48" s="2">
        <f t="shared" si="3"/>
        <v>30976</v>
      </c>
    </row>
    <row r="49" spans="1:11">
      <c r="A49" s="2">
        <v>48</v>
      </c>
      <c r="B49" s="8">
        <f t="shared" si="10"/>
        <v>920</v>
      </c>
      <c r="C49" s="40">
        <v>840</v>
      </c>
      <c r="D49" s="40">
        <f t="shared" si="8"/>
        <v>11566</v>
      </c>
      <c r="E49" s="8">
        <f t="shared" si="6"/>
        <v>9</v>
      </c>
      <c r="F49" s="2">
        <f t="shared" si="5"/>
        <v>693960</v>
      </c>
      <c r="G49" s="40">
        <v>5</v>
      </c>
      <c r="H49" s="40">
        <f t="shared" si="0"/>
        <v>920</v>
      </c>
      <c r="I49" s="2">
        <f t="shared" si="1"/>
        <v>127688640</v>
      </c>
      <c r="J49" s="2">
        <f t="shared" si="2"/>
        <v>184</v>
      </c>
      <c r="K49" s="2">
        <f t="shared" si="3"/>
        <v>33856</v>
      </c>
    </row>
    <row r="50" spans="1:11">
      <c r="A50" s="2">
        <v>49</v>
      </c>
      <c r="B50" s="8">
        <f t="shared" si="10"/>
        <v>960</v>
      </c>
      <c r="C50" s="40">
        <v>840</v>
      </c>
      <c r="D50" s="40">
        <f t="shared" si="8"/>
        <v>12406</v>
      </c>
      <c r="E50" s="8">
        <f t="shared" si="6"/>
        <v>9</v>
      </c>
      <c r="F50" s="2">
        <f t="shared" si="5"/>
        <v>744360</v>
      </c>
      <c r="G50" s="40">
        <v>5</v>
      </c>
      <c r="H50" s="40">
        <f t="shared" si="0"/>
        <v>960</v>
      </c>
      <c r="I50" s="2">
        <f t="shared" si="1"/>
        <v>142917120</v>
      </c>
      <c r="J50" s="2">
        <f t="shared" si="2"/>
        <v>192</v>
      </c>
      <c r="K50" s="2">
        <f t="shared" si="3"/>
        <v>36864</v>
      </c>
    </row>
    <row r="51" spans="1:11">
      <c r="A51" s="6">
        <v>50</v>
      </c>
      <c r="B51" s="9">
        <f t="shared" si="10"/>
        <v>1000</v>
      </c>
      <c r="C51" s="40">
        <v>900</v>
      </c>
      <c r="D51" s="40">
        <f t="shared" si="8"/>
        <v>13306</v>
      </c>
      <c r="E51" s="8">
        <f t="shared" si="6"/>
        <v>10</v>
      </c>
      <c r="F51" s="2">
        <f t="shared" si="5"/>
        <v>798360</v>
      </c>
      <c r="G51" s="40">
        <v>5</v>
      </c>
      <c r="H51" s="40">
        <f t="shared" si="0"/>
        <v>1000</v>
      </c>
      <c r="I51" s="2">
        <f t="shared" si="1"/>
        <v>159672000</v>
      </c>
      <c r="J51" s="2">
        <f t="shared" si="2"/>
        <v>200</v>
      </c>
      <c r="K51" s="2">
        <f t="shared" si="3"/>
        <v>40000</v>
      </c>
    </row>
    <row r="52" spans="1:11">
      <c r="A52" s="2">
        <v>51</v>
      </c>
      <c r="B52" s="8">
        <f t="shared" ref="B52:B61" si="11">B51+100</f>
        <v>1100</v>
      </c>
      <c r="C52" s="40">
        <v>900</v>
      </c>
      <c r="D52" s="40">
        <f t="shared" si="8"/>
        <v>14206</v>
      </c>
      <c r="E52" s="8">
        <f t="shared" si="6"/>
        <v>10</v>
      </c>
      <c r="F52" s="2">
        <f t="shared" si="5"/>
        <v>852360</v>
      </c>
      <c r="G52" s="40">
        <v>5</v>
      </c>
      <c r="H52" s="40">
        <f t="shared" si="0"/>
        <v>1100</v>
      </c>
      <c r="I52" s="2">
        <f t="shared" si="1"/>
        <v>187519200</v>
      </c>
      <c r="J52" s="2">
        <f t="shared" si="2"/>
        <v>220</v>
      </c>
      <c r="K52" s="2">
        <f t="shared" si="3"/>
        <v>48400</v>
      </c>
    </row>
    <row r="53" spans="1:11">
      <c r="A53" s="2">
        <v>52</v>
      </c>
      <c r="B53" s="8">
        <f t="shared" si="11"/>
        <v>1200</v>
      </c>
      <c r="C53" s="40">
        <v>900</v>
      </c>
      <c r="D53" s="40">
        <f t="shared" si="8"/>
        <v>15106</v>
      </c>
      <c r="E53" s="8">
        <f t="shared" si="6"/>
        <v>11</v>
      </c>
      <c r="F53" s="2">
        <f t="shared" si="5"/>
        <v>906360</v>
      </c>
      <c r="G53" s="40">
        <v>5</v>
      </c>
      <c r="H53" s="40">
        <f t="shared" si="0"/>
        <v>1200</v>
      </c>
      <c r="I53" s="2">
        <f t="shared" si="1"/>
        <v>217526400</v>
      </c>
      <c r="J53" s="2">
        <f t="shared" si="2"/>
        <v>240</v>
      </c>
      <c r="K53" s="2">
        <f t="shared" si="3"/>
        <v>57600</v>
      </c>
    </row>
    <row r="54" spans="1:11">
      <c r="A54" s="2">
        <v>53</v>
      </c>
      <c r="B54" s="8">
        <f t="shared" si="11"/>
        <v>1300</v>
      </c>
      <c r="C54" s="40">
        <v>960</v>
      </c>
      <c r="D54" s="40">
        <f t="shared" si="8"/>
        <v>16066</v>
      </c>
      <c r="E54" s="8">
        <f t="shared" si="6"/>
        <v>12</v>
      </c>
      <c r="F54" s="2">
        <f t="shared" si="5"/>
        <v>963960</v>
      </c>
      <c r="G54" s="40">
        <v>5</v>
      </c>
      <c r="H54" s="40">
        <f t="shared" si="0"/>
        <v>1300</v>
      </c>
      <c r="I54" s="2">
        <f t="shared" si="1"/>
        <v>250629600</v>
      </c>
      <c r="J54" s="2">
        <f t="shared" si="2"/>
        <v>260</v>
      </c>
      <c r="K54" s="2">
        <f t="shared" si="3"/>
        <v>67600</v>
      </c>
    </row>
    <row r="55" spans="1:11">
      <c r="A55" s="2">
        <v>54</v>
      </c>
      <c r="B55" s="8">
        <f t="shared" si="11"/>
        <v>1400</v>
      </c>
      <c r="C55" s="40">
        <v>960</v>
      </c>
      <c r="D55" s="40">
        <f t="shared" si="8"/>
        <v>17026</v>
      </c>
      <c r="E55" s="8">
        <f t="shared" si="6"/>
        <v>12</v>
      </c>
      <c r="F55" s="2">
        <f t="shared" si="5"/>
        <v>1021560</v>
      </c>
      <c r="G55" s="40">
        <v>5</v>
      </c>
      <c r="H55" s="40">
        <f t="shared" si="0"/>
        <v>1400</v>
      </c>
      <c r="I55" s="2">
        <f t="shared" si="1"/>
        <v>286036800</v>
      </c>
      <c r="J55" s="2">
        <f t="shared" si="2"/>
        <v>280</v>
      </c>
      <c r="K55" s="2">
        <f t="shared" si="3"/>
        <v>78400</v>
      </c>
    </row>
    <row r="56" spans="1:11">
      <c r="A56" s="2">
        <v>55</v>
      </c>
      <c r="B56" s="8">
        <f t="shared" si="11"/>
        <v>1500</v>
      </c>
      <c r="C56" s="40">
        <v>960</v>
      </c>
      <c r="D56" s="40">
        <f t="shared" si="8"/>
        <v>17986</v>
      </c>
      <c r="E56" s="8">
        <f t="shared" si="6"/>
        <v>13</v>
      </c>
      <c r="F56" s="2">
        <f t="shared" si="5"/>
        <v>1079160</v>
      </c>
      <c r="G56" s="40">
        <v>5</v>
      </c>
      <c r="H56" s="40">
        <f t="shared" si="0"/>
        <v>1500</v>
      </c>
      <c r="I56" s="2">
        <f t="shared" si="1"/>
        <v>323748000</v>
      </c>
      <c r="J56" s="2">
        <f t="shared" si="2"/>
        <v>300</v>
      </c>
      <c r="K56" s="2">
        <f t="shared" si="3"/>
        <v>90000</v>
      </c>
    </row>
    <row r="57" spans="1:11">
      <c r="A57" s="2">
        <v>56</v>
      </c>
      <c r="B57" s="8">
        <f t="shared" si="11"/>
        <v>1600</v>
      </c>
      <c r="C57" s="40">
        <v>960</v>
      </c>
      <c r="D57" s="40">
        <f t="shared" si="8"/>
        <v>18946</v>
      </c>
      <c r="E57" s="8">
        <f t="shared" si="6"/>
        <v>14</v>
      </c>
      <c r="F57" s="2">
        <f t="shared" si="5"/>
        <v>1136760</v>
      </c>
      <c r="G57" s="40">
        <v>5</v>
      </c>
      <c r="H57" s="40">
        <f t="shared" si="0"/>
        <v>1600</v>
      </c>
      <c r="I57" s="2">
        <f t="shared" si="1"/>
        <v>363763200</v>
      </c>
      <c r="J57" s="2">
        <f t="shared" si="2"/>
        <v>320</v>
      </c>
      <c r="K57" s="2">
        <f t="shared" si="3"/>
        <v>102400</v>
      </c>
    </row>
    <row r="58" spans="1:11">
      <c r="A58" s="2">
        <v>57</v>
      </c>
      <c r="B58" s="8">
        <f t="shared" si="11"/>
        <v>1700</v>
      </c>
      <c r="C58" s="40">
        <v>1020</v>
      </c>
      <c r="D58" s="40">
        <f t="shared" si="8"/>
        <v>19966</v>
      </c>
      <c r="E58" s="8">
        <f t="shared" si="6"/>
        <v>14</v>
      </c>
      <c r="F58" s="2">
        <f t="shared" si="5"/>
        <v>1197960</v>
      </c>
      <c r="G58" s="40">
        <v>5</v>
      </c>
      <c r="H58" s="40">
        <f t="shared" si="0"/>
        <v>1700</v>
      </c>
      <c r="I58" s="2">
        <f t="shared" si="1"/>
        <v>407306400</v>
      </c>
      <c r="J58" s="2">
        <f t="shared" si="2"/>
        <v>340</v>
      </c>
      <c r="K58" s="2">
        <f t="shared" si="3"/>
        <v>115600</v>
      </c>
    </row>
    <row r="59" spans="1:11">
      <c r="A59" s="2">
        <v>58</v>
      </c>
      <c r="B59" s="8">
        <f t="shared" si="11"/>
        <v>1800</v>
      </c>
      <c r="C59" s="40">
        <v>1020</v>
      </c>
      <c r="D59" s="40">
        <f t="shared" si="8"/>
        <v>20986</v>
      </c>
      <c r="E59" s="8">
        <f t="shared" si="6"/>
        <v>15</v>
      </c>
      <c r="F59" s="2">
        <f t="shared" si="5"/>
        <v>1259160</v>
      </c>
      <c r="G59" s="40">
        <v>5</v>
      </c>
      <c r="H59" s="40">
        <f t="shared" si="0"/>
        <v>1800</v>
      </c>
      <c r="I59" s="2">
        <f t="shared" si="1"/>
        <v>453297600</v>
      </c>
      <c r="J59" s="2">
        <f t="shared" si="2"/>
        <v>360</v>
      </c>
      <c r="K59" s="2">
        <f t="shared" si="3"/>
        <v>129600</v>
      </c>
    </row>
    <row r="60" spans="1:11">
      <c r="A60" s="2">
        <v>59</v>
      </c>
      <c r="B60" s="8">
        <f t="shared" si="11"/>
        <v>1900</v>
      </c>
      <c r="C60" s="40">
        <v>1020</v>
      </c>
      <c r="D60" s="40">
        <f t="shared" si="8"/>
        <v>22006</v>
      </c>
      <c r="E60" s="8">
        <f t="shared" si="6"/>
        <v>16</v>
      </c>
      <c r="F60" s="2">
        <f t="shared" si="5"/>
        <v>1320360</v>
      </c>
      <c r="G60" s="40">
        <v>5</v>
      </c>
      <c r="H60" s="40">
        <f t="shared" si="0"/>
        <v>1900</v>
      </c>
      <c r="I60" s="2">
        <f t="shared" si="1"/>
        <v>501736800</v>
      </c>
      <c r="J60" s="2">
        <f t="shared" si="2"/>
        <v>380</v>
      </c>
      <c r="K60" s="2">
        <f t="shared" si="3"/>
        <v>144400</v>
      </c>
    </row>
    <row r="61" spans="1:11">
      <c r="A61" s="6">
        <v>60</v>
      </c>
      <c r="B61" s="9">
        <f t="shared" si="11"/>
        <v>2000</v>
      </c>
      <c r="C61" s="40">
        <v>1020</v>
      </c>
      <c r="D61" s="40">
        <f t="shared" si="8"/>
        <v>23026</v>
      </c>
      <c r="E61" s="8">
        <f t="shared" si="6"/>
        <v>16</v>
      </c>
      <c r="F61" s="2">
        <f t="shared" si="5"/>
        <v>1381560</v>
      </c>
      <c r="G61" s="40">
        <v>5</v>
      </c>
      <c r="H61" s="40">
        <f t="shared" si="0"/>
        <v>2000</v>
      </c>
      <c r="I61" s="2">
        <f t="shared" si="1"/>
        <v>552624000</v>
      </c>
      <c r="J61" s="2">
        <f t="shared" si="2"/>
        <v>400</v>
      </c>
      <c r="K61" s="2">
        <f t="shared" si="3"/>
        <v>160000</v>
      </c>
    </row>
    <row r="62" spans="1:11">
      <c r="A62" s="2">
        <v>61</v>
      </c>
      <c r="B62" s="8">
        <f t="shared" ref="B62:B81" si="12">B61+150</f>
        <v>2150</v>
      </c>
      <c r="C62" s="40">
        <v>1020</v>
      </c>
      <c r="D62" s="40">
        <f t="shared" si="8"/>
        <v>24046</v>
      </c>
      <c r="E62" s="8">
        <f t="shared" si="6"/>
        <v>17</v>
      </c>
      <c r="F62" s="2">
        <f t="shared" si="5"/>
        <v>1442760</v>
      </c>
      <c r="G62" s="40">
        <v>5</v>
      </c>
      <c r="H62" s="40">
        <f t="shared" si="0"/>
        <v>2150</v>
      </c>
      <c r="I62" s="2">
        <f t="shared" si="1"/>
        <v>620386800</v>
      </c>
      <c r="J62" s="2">
        <f t="shared" si="2"/>
        <v>430</v>
      </c>
      <c r="K62" s="2">
        <f t="shared" si="3"/>
        <v>184900</v>
      </c>
    </row>
    <row r="63" spans="1:11">
      <c r="A63" s="2">
        <v>62</v>
      </c>
      <c r="B63" s="8">
        <f t="shared" si="12"/>
        <v>2300</v>
      </c>
      <c r="C63" s="40">
        <v>1080</v>
      </c>
      <c r="D63" s="40">
        <f t="shared" si="8"/>
        <v>25126</v>
      </c>
      <c r="E63" s="8">
        <f t="shared" si="6"/>
        <v>18</v>
      </c>
      <c r="F63" s="2">
        <f t="shared" si="5"/>
        <v>1507560</v>
      </c>
      <c r="G63" s="40">
        <v>5</v>
      </c>
      <c r="H63" s="40">
        <f t="shared" si="0"/>
        <v>2300</v>
      </c>
      <c r="I63" s="2">
        <f t="shared" si="1"/>
        <v>693477600</v>
      </c>
      <c r="J63" s="2">
        <f t="shared" si="2"/>
        <v>460</v>
      </c>
      <c r="K63" s="2">
        <f t="shared" si="3"/>
        <v>211600</v>
      </c>
    </row>
    <row r="64" spans="1:11">
      <c r="A64" s="2">
        <v>63</v>
      </c>
      <c r="B64" s="8">
        <f t="shared" si="12"/>
        <v>2450</v>
      </c>
      <c r="C64" s="40">
        <v>1080</v>
      </c>
      <c r="D64" s="40">
        <f t="shared" si="8"/>
        <v>26206</v>
      </c>
      <c r="E64" s="8">
        <f t="shared" si="6"/>
        <v>19</v>
      </c>
      <c r="F64" s="2">
        <f t="shared" si="5"/>
        <v>1572360</v>
      </c>
      <c r="G64" s="40">
        <v>5</v>
      </c>
      <c r="H64" s="40">
        <f t="shared" si="0"/>
        <v>2450</v>
      </c>
      <c r="I64" s="2">
        <f t="shared" si="1"/>
        <v>770456400</v>
      </c>
      <c r="J64" s="2">
        <f t="shared" si="2"/>
        <v>490</v>
      </c>
      <c r="K64" s="2">
        <f t="shared" si="3"/>
        <v>240100</v>
      </c>
    </row>
    <row r="65" spans="1:11">
      <c r="A65" s="2">
        <v>64</v>
      </c>
      <c r="B65" s="8">
        <f t="shared" si="12"/>
        <v>2600</v>
      </c>
      <c r="C65" s="40">
        <v>1080</v>
      </c>
      <c r="D65" s="40">
        <f t="shared" si="8"/>
        <v>27286</v>
      </c>
      <c r="E65" s="8">
        <f t="shared" si="6"/>
        <v>19</v>
      </c>
      <c r="F65" s="2">
        <f t="shared" si="5"/>
        <v>1637160</v>
      </c>
      <c r="G65" s="40">
        <v>5</v>
      </c>
      <c r="H65" s="40">
        <f t="shared" si="0"/>
        <v>2600</v>
      </c>
      <c r="I65" s="2">
        <f t="shared" si="1"/>
        <v>851323200</v>
      </c>
      <c r="J65" s="2">
        <f t="shared" si="2"/>
        <v>520</v>
      </c>
      <c r="K65" s="2">
        <f t="shared" si="3"/>
        <v>270400</v>
      </c>
    </row>
    <row r="66" spans="1:11">
      <c r="A66" s="2">
        <v>65</v>
      </c>
      <c r="B66" s="8">
        <f t="shared" si="12"/>
        <v>2750</v>
      </c>
      <c r="C66" s="40">
        <v>1080</v>
      </c>
      <c r="D66" s="40">
        <f t="shared" si="8"/>
        <v>28366</v>
      </c>
      <c r="E66" s="8">
        <f t="shared" ref="E66:E129" si="13">CEILING(D66/1440,1)</f>
        <v>20</v>
      </c>
      <c r="F66" s="2">
        <f t="shared" ref="F66:F129" si="14">D66*60</f>
        <v>1701960</v>
      </c>
      <c r="G66" s="40">
        <v>5</v>
      </c>
      <c r="H66" s="40">
        <f t="shared" ref="H66:H129" si="15">B66</f>
        <v>2750</v>
      </c>
      <c r="I66" s="2">
        <f t="shared" ref="I66:I129" si="16">F66/5*H66</f>
        <v>936078000</v>
      </c>
      <c r="J66" s="2">
        <f t="shared" ref="J66:J129" si="17">B66/5</f>
        <v>550</v>
      </c>
      <c r="K66" s="2">
        <f t="shared" ref="K66:K129" si="18">H66/5*J66</f>
        <v>302500</v>
      </c>
    </row>
    <row r="67" spans="1:11">
      <c r="A67" s="2">
        <v>66</v>
      </c>
      <c r="B67" s="8">
        <f t="shared" si="12"/>
        <v>2900</v>
      </c>
      <c r="C67" s="40">
        <v>1080</v>
      </c>
      <c r="D67" s="40">
        <f t="shared" si="8"/>
        <v>29446</v>
      </c>
      <c r="E67" s="8">
        <f t="shared" si="13"/>
        <v>21</v>
      </c>
      <c r="F67" s="2">
        <f t="shared" si="14"/>
        <v>1766760</v>
      </c>
      <c r="G67" s="40">
        <v>5</v>
      </c>
      <c r="H67" s="40">
        <f t="shared" si="15"/>
        <v>2900</v>
      </c>
      <c r="I67" s="2">
        <f t="shared" si="16"/>
        <v>1024720800</v>
      </c>
      <c r="J67" s="2">
        <f t="shared" si="17"/>
        <v>580</v>
      </c>
      <c r="K67" s="2">
        <f t="shared" si="18"/>
        <v>336400</v>
      </c>
    </row>
    <row r="68" spans="1:11">
      <c r="A68" s="2">
        <v>67</v>
      </c>
      <c r="B68" s="8">
        <f t="shared" si="12"/>
        <v>3050</v>
      </c>
      <c r="C68" s="40">
        <v>1080</v>
      </c>
      <c r="D68" s="40">
        <f t="shared" si="8"/>
        <v>30526</v>
      </c>
      <c r="E68" s="8">
        <f t="shared" si="13"/>
        <v>22</v>
      </c>
      <c r="F68" s="2">
        <f t="shared" si="14"/>
        <v>1831560</v>
      </c>
      <c r="G68" s="40">
        <v>5</v>
      </c>
      <c r="H68" s="40">
        <f t="shared" si="15"/>
        <v>3050</v>
      </c>
      <c r="I68" s="2">
        <f t="shared" si="16"/>
        <v>1117251600</v>
      </c>
      <c r="J68" s="2">
        <f t="shared" si="17"/>
        <v>610</v>
      </c>
      <c r="K68" s="2">
        <f t="shared" si="18"/>
        <v>372100</v>
      </c>
    </row>
    <row r="69" spans="1:11">
      <c r="A69" s="2">
        <v>68</v>
      </c>
      <c r="B69" s="8">
        <f t="shared" si="12"/>
        <v>3200</v>
      </c>
      <c r="C69" s="40">
        <v>1140</v>
      </c>
      <c r="D69" s="40">
        <f t="shared" si="8"/>
        <v>31666</v>
      </c>
      <c r="E69" s="8">
        <f t="shared" si="13"/>
        <v>22</v>
      </c>
      <c r="F69" s="2">
        <f t="shared" si="14"/>
        <v>1899960</v>
      </c>
      <c r="G69" s="40">
        <v>5</v>
      </c>
      <c r="H69" s="40">
        <f t="shared" si="15"/>
        <v>3200</v>
      </c>
      <c r="I69" s="2">
        <f t="shared" si="16"/>
        <v>1215974400</v>
      </c>
      <c r="J69" s="2">
        <f t="shared" si="17"/>
        <v>640</v>
      </c>
      <c r="K69" s="2">
        <f t="shared" si="18"/>
        <v>409600</v>
      </c>
    </row>
    <row r="70" spans="1:11">
      <c r="A70" s="2">
        <v>69</v>
      </c>
      <c r="B70" s="8">
        <f t="shared" si="12"/>
        <v>3350</v>
      </c>
      <c r="C70" s="40">
        <v>1140</v>
      </c>
      <c r="D70" s="40">
        <f t="shared" si="8"/>
        <v>32806</v>
      </c>
      <c r="E70" s="8">
        <f t="shared" si="13"/>
        <v>23</v>
      </c>
      <c r="F70" s="2">
        <f t="shared" si="14"/>
        <v>1968360</v>
      </c>
      <c r="G70" s="40">
        <v>5</v>
      </c>
      <c r="H70" s="40">
        <f t="shared" si="15"/>
        <v>3350</v>
      </c>
      <c r="I70" s="2">
        <f t="shared" si="16"/>
        <v>1318801200</v>
      </c>
      <c r="J70" s="2">
        <f t="shared" si="17"/>
        <v>670</v>
      </c>
      <c r="K70" s="2">
        <f t="shared" si="18"/>
        <v>448900</v>
      </c>
    </row>
    <row r="71" spans="1:11">
      <c r="A71" s="2">
        <v>70</v>
      </c>
      <c r="B71" s="8">
        <f t="shared" si="12"/>
        <v>3500</v>
      </c>
      <c r="C71" s="40">
        <v>1140</v>
      </c>
      <c r="D71" s="40">
        <f t="shared" si="8"/>
        <v>33946</v>
      </c>
      <c r="E71" s="8">
        <f t="shared" si="13"/>
        <v>24</v>
      </c>
      <c r="F71" s="2">
        <f t="shared" si="14"/>
        <v>2036760</v>
      </c>
      <c r="G71" s="40">
        <v>5</v>
      </c>
      <c r="H71" s="40">
        <f t="shared" si="15"/>
        <v>3500</v>
      </c>
      <c r="I71" s="2">
        <f t="shared" si="16"/>
        <v>1425732000</v>
      </c>
      <c r="J71" s="2">
        <f t="shared" si="17"/>
        <v>700</v>
      </c>
      <c r="K71" s="2">
        <f t="shared" si="18"/>
        <v>490000</v>
      </c>
    </row>
    <row r="72" spans="1:11">
      <c r="A72" s="2">
        <v>71</v>
      </c>
      <c r="B72" s="8">
        <f t="shared" si="12"/>
        <v>3650</v>
      </c>
      <c r="C72" s="40">
        <v>1140</v>
      </c>
      <c r="D72" s="40">
        <f t="shared" si="8"/>
        <v>35086</v>
      </c>
      <c r="E72" s="8">
        <f t="shared" si="13"/>
        <v>25</v>
      </c>
      <c r="F72" s="2">
        <f t="shared" si="14"/>
        <v>2105160</v>
      </c>
      <c r="G72" s="40">
        <v>5</v>
      </c>
      <c r="H72" s="40">
        <f t="shared" si="15"/>
        <v>3650</v>
      </c>
      <c r="I72" s="2">
        <f t="shared" si="16"/>
        <v>1536766800</v>
      </c>
      <c r="J72" s="2">
        <f t="shared" si="17"/>
        <v>730</v>
      </c>
      <c r="K72" s="2">
        <f t="shared" si="18"/>
        <v>532900</v>
      </c>
    </row>
    <row r="73" spans="1:11">
      <c r="A73" s="2">
        <v>72</v>
      </c>
      <c r="B73" s="8">
        <f t="shared" si="12"/>
        <v>3800</v>
      </c>
      <c r="C73" s="40">
        <v>1140</v>
      </c>
      <c r="D73" s="40">
        <f t="shared" si="8"/>
        <v>36226</v>
      </c>
      <c r="E73" s="8">
        <f t="shared" si="13"/>
        <v>26</v>
      </c>
      <c r="F73" s="2">
        <f t="shared" si="14"/>
        <v>2173560</v>
      </c>
      <c r="G73" s="40">
        <v>5</v>
      </c>
      <c r="H73" s="40">
        <f t="shared" si="15"/>
        <v>3800</v>
      </c>
      <c r="I73" s="2">
        <f t="shared" si="16"/>
        <v>1651905600</v>
      </c>
      <c r="J73" s="2">
        <f t="shared" si="17"/>
        <v>760</v>
      </c>
      <c r="K73" s="2">
        <f t="shared" si="18"/>
        <v>577600</v>
      </c>
    </row>
    <row r="74" spans="1:11">
      <c r="A74" s="2">
        <v>73</v>
      </c>
      <c r="B74" s="8">
        <f t="shared" si="12"/>
        <v>3950</v>
      </c>
      <c r="C74" s="40">
        <v>1140</v>
      </c>
      <c r="D74" s="40">
        <f t="shared" si="8"/>
        <v>37366</v>
      </c>
      <c r="E74" s="8">
        <f t="shared" si="13"/>
        <v>26</v>
      </c>
      <c r="F74" s="2">
        <f t="shared" si="14"/>
        <v>2241960</v>
      </c>
      <c r="G74" s="40">
        <v>5</v>
      </c>
      <c r="H74" s="40">
        <f t="shared" si="15"/>
        <v>3950</v>
      </c>
      <c r="I74" s="2">
        <f t="shared" si="16"/>
        <v>1771148400</v>
      </c>
      <c r="J74" s="2">
        <f t="shared" si="17"/>
        <v>790</v>
      </c>
      <c r="K74" s="2">
        <f t="shared" si="18"/>
        <v>624100</v>
      </c>
    </row>
    <row r="75" spans="1:11">
      <c r="A75" s="2">
        <v>74</v>
      </c>
      <c r="B75" s="8">
        <f t="shared" si="12"/>
        <v>4100</v>
      </c>
      <c r="C75" s="40">
        <v>1140</v>
      </c>
      <c r="D75" s="40">
        <f t="shared" si="8"/>
        <v>38506</v>
      </c>
      <c r="E75" s="8">
        <f t="shared" si="13"/>
        <v>27</v>
      </c>
      <c r="F75" s="2">
        <f t="shared" si="14"/>
        <v>2310360</v>
      </c>
      <c r="G75" s="40">
        <v>5</v>
      </c>
      <c r="H75" s="40">
        <f t="shared" si="15"/>
        <v>4100</v>
      </c>
      <c r="I75" s="2">
        <f t="shared" si="16"/>
        <v>1894495200</v>
      </c>
      <c r="J75" s="2">
        <f t="shared" si="17"/>
        <v>820</v>
      </c>
      <c r="K75" s="2">
        <f t="shared" si="18"/>
        <v>672400</v>
      </c>
    </row>
    <row r="76" spans="1:11">
      <c r="A76" s="2">
        <v>75</v>
      </c>
      <c r="B76" s="8">
        <f t="shared" si="12"/>
        <v>4250</v>
      </c>
      <c r="C76" s="40">
        <v>1200</v>
      </c>
      <c r="D76" s="40">
        <f t="shared" si="8"/>
        <v>39706</v>
      </c>
      <c r="E76" s="8">
        <f t="shared" si="13"/>
        <v>28</v>
      </c>
      <c r="F76" s="2">
        <f t="shared" si="14"/>
        <v>2382360</v>
      </c>
      <c r="G76" s="40">
        <v>5</v>
      </c>
      <c r="H76" s="40">
        <f t="shared" si="15"/>
        <v>4250</v>
      </c>
      <c r="I76" s="2">
        <f t="shared" si="16"/>
        <v>2025006000</v>
      </c>
      <c r="J76" s="2">
        <f t="shared" si="17"/>
        <v>850</v>
      </c>
      <c r="K76" s="2">
        <f t="shared" si="18"/>
        <v>722500</v>
      </c>
    </row>
    <row r="77" spans="1:11">
      <c r="A77" s="2">
        <v>76</v>
      </c>
      <c r="B77" s="8">
        <f t="shared" si="12"/>
        <v>4400</v>
      </c>
      <c r="C77" s="40">
        <v>1200</v>
      </c>
      <c r="D77" s="40">
        <f t="shared" si="8"/>
        <v>40906</v>
      </c>
      <c r="E77" s="8">
        <f t="shared" si="13"/>
        <v>29</v>
      </c>
      <c r="F77" s="2">
        <f t="shared" si="14"/>
        <v>2454360</v>
      </c>
      <c r="G77" s="40">
        <v>5</v>
      </c>
      <c r="H77" s="40">
        <f t="shared" si="15"/>
        <v>4400</v>
      </c>
      <c r="I77" s="2">
        <f t="shared" si="16"/>
        <v>2159836800</v>
      </c>
      <c r="J77" s="2">
        <f t="shared" si="17"/>
        <v>880</v>
      </c>
      <c r="K77" s="2">
        <f t="shared" si="18"/>
        <v>774400</v>
      </c>
    </row>
    <row r="78" spans="1:11">
      <c r="A78" s="2">
        <v>77</v>
      </c>
      <c r="B78" s="8">
        <f t="shared" si="12"/>
        <v>4550</v>
      </c>
      <c r="C78" s="40">
        <v>1200</v>
      </c>
      <c r="D78" s="40">
        <f t="shared" si="8"/>
        <v>42106</v>
      </c>
      <c r="E78" s="8">
        <f t="shared" si="13"/>
        <v>30</v>
      </c>
      <c r="F78" s="2">
        <f t="shared" si="14"/>
        <v>2526360</v>
      </c>
      <c r="G78" s="40">
        <v>5</v>
      </c>
      <c r="H78" s="40">
        <f t="shared" si="15"/>
        <v>4550</v>
      </c>
      <c r="I78" s="2">
        <f t="shared" si="16"/>
        <v>2298987600</v>
      </c>
      <c r="J78" s="2">
        <f t="shared" si="17"/>
        <v>910</v>
      </c>
      <c r="K78" s="2">
        <f t="shared" si="18"/>
        <v>828100</v>
      </c>
    </row>
    <row r="79" spans="1:11">
      <c r="A79" s="2">
        <v>78</v>
      </c>
      <c r="B79" s="8">
        <f t="shared" si="12"/>
        <v>4700</v>
      </c>
      <c r="C79" s="40">
        <v>1200</v>
      </c>
      <c r="D79" s="40">
        <f t="shared" si="8"/>
        <v>43306</v>
      </c>
      <c r="E79" s="8">
        <f t="shared" si="13"/>
        <v>31</v>
      </c>
      <c r="F79" s="2">
        <f t="shared" si="14"/>
        <v>2598360</v>
      </c>
      <c r="G79" s="40">
        <v>5</v>
      </c>
      <c r="H79" s="40">
        <f t="shared" si="15"/>
        <v>4700</v>
      </c>
      <c r="I79" s="2">
        <f t="shared" si="16"/>
        <v>2442458400</v>
      </c>
      <c r="J79" s="2">
        <f t="shared" si="17"/>
        <v>940</v>
      </c>
      <c r="K79" s="2">
        <f t="shared" si="18"/>
        <v>883600</v>
      </c>
    </row>
    <row r="80" spans="1:11">
      <c r="A80" s="2">
        <v>79</v>
      </c>
      <c r="B80" s="8">
        <f t="shared" si="12"/>
        <v>4850</v>
      </c>
      <c r="C80" s="40">
        <v>1200</v>
      </c>
      <c r="D80" s="40">
        <f t="shared" si="8"/>
        <v>44506</v>
      </c>
      <c r="E80" s="8">
        <f t="shared" si="13"/>
        <v>31</v>
      </c>
      <c r="F80" s="2">
        <f t="shared" si="14"/>
        <v>2670360</v>
      </c>
      <c r="G80" s="40">
        <v>5</v>
      </c>
      <c r="H80" s="40">
        <f t="shared" si="15"/>
        <v>4850</v>
      </c>
      <c r="I80" s="2">
        <f t="shared" si="16"/>
        <v>2590249200</v>
      </c>
      <c r="J80" s="2">
        <f t="shared" si="17"/>
        <v>970</v>
      </c>
      <c r="K80" s="2">
        <f t="shared" si="18"/>
        <v>940900</v>
      </c>
    </row>
    <row r="81" spans="1:11">
      <c r="A81" s="6">
        <v>80</v>
      </c>
      <c r="B81" s="9">
        <f t="shared" si="12"/>
        <v>5000</v>
      </c>
      <c r="C81" s="40">
        <v>1200</v>
      </c>
      <c r="D81" s="40">
        <f t="shared" si="8"/>
        <v>45706</v>
      </c>
      <c r="E81" s="8">
        <f t="shared" si="13"/>
        <v>32</v>
      </c>
      <c r="F81" s="2">
        <f t="shared" si="14"/>
        <v>2742360</v>
      </c>
      <c r="G81" s="40">
        <v>5</v>
      </c>
      <c r="H81" s="40">
        <f t="shared" si="15"/>
        <v>5000</v>
      </c>
      <c r="I81" s="2">
        <f t="shared" si="16"/>
        <v>2742360000</v>
      </c>
      <c r="J81" s="2">
        <f t="shared" si="17"/>
        <v>1000</v>
      </c>
      <c r="K81" s="2">
        <f t="shared" si="18"/>
        <v>1000000</v>
      </c>
    </row>
    <row r="82" spans="1:11">
      <c r="A82" s="2">
        <v>81</v>
      </c>
      <c r="B82" s="8">
        <f t="shared" ref="B82:B101" si="19">B81+250</f>
        <v>5250</v>
      </c>
      <c r="C82" s="40">
        <v>1200</v>
      </c>
      <c r="D82" s="40">
        <f t="shared" si="8"/>
        <v>46906</v>
      </c>
      <c r="E82" s="8">
        <f t="shared" si="13"/>
        <v>33</v>
      </c>
      <c r="F82" s="2">
        <f t="shared" si="14"/>
        <v>2814360</v>
      </c>
      <c r="G82" s="40">
        <v>5</v>
      </c>
      <c r="H82" s="40">
        <f t="shared" si="15"/>
        <v>5250</v>
      </c>
      <c r="I82" s="2">
        <f t="shared" si="16"/>
        <v>2955078000</v>
      </c>
      <c r="J82" s="2">
        <f t="shared" si="17"/>
        <v>1050</v>
      </c>
      <c r="K82" s="2">
        <f t="shared" si="18"/>
        <v>1102500</v>
      </c>
    </row>
    <row r="83" spans="1:11">
      <c r="A83" s="2">
        <v>82</v>
      </c>
      <c r="B83" s="8">
        <f t="shared" si="19"/>
        <v>5500</v>
      </c>
      <c r="C83" s="40">
        <v>1200</v>
      </c>
      <c r="D83" s="40">
        <f t="shared" si="8"/>
        <v>48106</v>
      </c>
      <c r="E83" s="8">
        <f t="shared" si="13"/>
        <v>34</v>
      </c>
      <c r="F83" s="2">
        <f t="shared" si="14"/>
        <v>2886360</v>
      </c>
      <c r="G83" s="40">
        <v>5</v>
      </c>
      <c r="H83" s="40">
        <f t="shared" si="15"/>
        <v>5500</v>
      </c>
      <c r="I83" s="2">
        <f t="shared" si="16"/>
        <v>3174996000</v>
      </c>
      <c r="J83" s="2">
        <f t="shared" si="17"/>
        <v>1100</v>
      </c>
      <c r="K83" s="2">
        <f t="shared" si="18"/>
        <v>1210000</v>
      </c>
    </row>
    <row r="84" spans="1:11">
      <c r="A84" s="2">
        <v>83</v>
      </c>
      <c r="B84" s="8">
        <f t="shared" si="19"/>
        <v>5750</v>
      </c>
      <c r="C84" s="40">
        <v>1260</v>
      </c>
      <c r="D84" s="40">
        <f t="shared" si="8"/>
        <v>49366</v>
      </c>
      <c r="E84" s="8">
        <f t="shared" si="13"/>
        <v>35</v>
      </c>
      <c r="F84" s="2">
        <f t="shared" si="14"/>
        <v>2961960</v>
      </c>
      <c r="G84" s="40">
        <v>5</v>
      </c>
      <c r="H84" s="40">
        <f t="shared" si="15"/>
        <v>5750</v>
      </c>
      <c r="I84" s="2">
        <f t="shared" si="16"/>
        <v>3406254000</v>
      </c>
      <c r="J84" s="2">
        <f t="shared" si="17"/>
        <v>1150</v>
      </c>
      <c r="K84" s="2">
        <f t="shared" si="18"/>
        <v>1322500</v>
      </c>
    </row>
    <row r="85" spans="1:11">
      <c r="A85" s="2">
        <v>84</v>
      </c>
      <c r="B85" s="8">
        <f t="shared" si="19"/>
        <v>6000</v>
      </c>
      <c r="C85" s="40">
        <v>1260</v>
      </c>
      <c r="D85" s="40">
        <f t="shared" si="8"/>
        <v>50626</v>
      </c>
      <c r="E85" s="8">
        <f t="shared" si="13"/>
        <v>36</v>
      </c>
      <c r="F85" s="2">
        <f t="shared" si="14"/>
        <v>3037560</v>
      </c>
      <c r="G85" s="40">
        <v>5</v>
      </c>
      <c r="H85" s="40">
        <f t="shared" si="15"/>
        <v>6000</v>
      </c>
      <c r="I85" s="2">
        <f t="shared" si="16"/>
        <v>3645072000</v>
      </c>
      <c r="J85" s="2">
        <f t="shared" si="17"/>
        <v>1200</v>
      </c>
      <c r="K85" s="2">
        <f t="shared" si="18"/>
        <v>1440000</v>
      </c>
    </row>
    <row r="86" spans="1:11">
      <c r="A86" s="2">
        <v>85</v>
      </c>
      <c r="B86" s="8">
        <f t="shared" si="19"/>
        <v>6250</v>
      </c>
      <c r="C86" s="40">
        <v>1260</v>
      </c>
      <c r="D86" s="40">
        <f t="shared" si="8"/>
        <v>51886</v>
      </c>
      <c r="E86" s="8">
        <f t="shared" si="13"/>
        <v>37</v>
      </c>
      <c r="F86" s="2">
        <f t="shared" si="14"/>
        <v>3113160</v>
      </c>
      <c r="G86" s="40">
        <v>5</v>
      </c>
      <c r="H86" s="40">
        <f t="shared" si="15"/>
        <v>6250</v>
      </c>
      <c r="I86" s="2">
        <f t="shared" si="16"/>
        <v>3891450000</v>
      </c>
      <c r="J86" s="2">
        <f t="shared" si="17"/>
        <v>1250</v>
      </c>
      <c r="K86" s="2">
        <f t="shared" si="18"/>
        <v>1562500</v>
      </c>
    </row>
    <row r="87" spans="1:11">
      <c r="A87" s="2">
        <v>86</v>
      </c>
      <c r="B87" s="8">
        <f t="shared" si="19"/>
        <v>6500</v>
      </c>
      <c r="C87" s="40">
        <v>1260</v>
      </c>
      <c r="D87" s="40">
        <f t="shared" si="8"/>
        <v>53146</v>
      </c>
      <c r="E87" s="8">
        <f t="shared" si="13"/>
        <v>37</v>
      </c>
      <c r="F87" s="2">
        <f t="shared" si="14"/>
        <v>3188760</v>
      </c>
      <c r="G87" s="40">
        <v>5</v>
      </c>
      <c r="H87" s="40">
        <f t="shared" si="15"/>
        <v>6500</v>
      </c>
      <c r="I87" s="2">
        <f t="shared" si="16"/>
        <v>4145388000</v>
      </c>
      <c r="J87" s="2">
        <f t="shared" si="17"/>
        <v>1300</v>
      </c>
      <c r="K87" s="2">
        <f t="shared" si="18"/>
        <v>1690000</v>
      </c>
    </row>
    <row r="88" spans="1:11">
      <c r="A88" s="2">
        <v>87</v>
      </c>
      <c r="B88" s="8">
        <f t="shared" si="19"/>
        <v>6750</v>
      </c>
      <c r="C88" s="40">
        <v>1260</v>
      </c>
      <c r="D88" s="40">
        <f t="shared" si="8"/>
        <v>54406</v>
      </c>
      <c r="E88" s="8">
        <f t="shared" si="13"/>
        <v>38</v>
      </c>
      <c r="F88" s="2">
        <f t="shared" si="14"/>
        <v>3264360</v>
      </c>
      <c r="G88" s="40">
        <v>5</v>
      </c>
      <c r="H88" s="40">
        <f t="shared" si="15"/>
        <v>6750</v>
      </c>
      <c r="I88" s="2">
        <f t="shared" si="16"/>
        <v>4406886000</v>
      </c>
      <c r="J88" s="2">
        <f t="shared" si="17"/>
        <v>1350</v>
      </c>
      <c r="K88" s="2">
        <f t="shared" si="18"/>
        <v>1822500</v>
      </c>
    </row>
    <row r="89" spans="1:11">
      <c r="A89" s="2">
        <v>88</v>
      </c>
      <c r="B89" s="8">
        <f t="shared" si="19"/>
        <v>7000</v>
      </c>
      <c r="C89" s="40">
        <v>1260</v>
      </c>
      <c r="D89" s="40">
        <f t="shared" ref="D89:D152" si="20">D88+C89</f>
        <v>55666</v>
      </c>
      <c r="E89" s="8">
        <f t="shared" si="13"/>
        <v>39</v>
      </c>
      <c r="F89" s="2">
        <f t="shared" si="14"/>
        <v>3339960</v>
      </c>
      <c r="G89" s="40">
        <v>5</v>
      </c>
      <c r="H89" s="40">
        <f t="shared" si="15"/>
        <v>7000</v>
      </c>
      <c r="I89" s="2">
        <f t="shared" si="16"/>
        <v>4675944000</v>
      </c>
      <c r="J89" s="2">
        <f t="shared" si="17"/>
        <v>1400</v>
      </c>
      <c r="K89" s="2">
        <f t="shared" si="18"/>
        <v>1960000</v>
      </c>
    </row>
    <row r="90" spans="1:11">
      <c r="A90" s="2">
        <v>89</v>
      </c>
      <c r="B90" s="8">
        <f t="shared" si="19"/>
        <v>7250</v>
      </c>
      <c r="C90" s="40">
        <v>1260</v>
      </c>
      <c r="D90" s="40">
        <f t="shared" si="20"/>
        <v>56926</v>
      </c>
      <c r="E90" s="8">
        <f t="shared" si="13"/>
        <v>40</v>
      </c>
      <c r="F90" s="2">
        <f t="shared" si="14"/>
        <v>3415560</v>
      </c>
      <c r="G90" s="40">
        <v>5</v>
      </c>
      <c r="H90" s="40">
        <f t="shared" si="15"/>
        <v>7250</v>
      </c>
      <c r="I90" s="2">
        <f t="shared" si="16"/>
        <v>4952562000</v>
      </c>
      <c r="J90" s="2">
        <f t="shared" si="17"/>
        <v>1450</v>
      </c>
      <c r="K90" s="2">
        <f t="shared" si="18"/>
        <v>2102500</v>
      </c>
    </row>
    <row r="91" spans="1:11">
      <c r="A91" s="2">
        <v>90</v>
      </c>
      <c r="B91" s="8">
        <f t="shared" si="19"/>
        <v>7500</v>
      </c>
      <c r="C91" s="40">
        <v>1260</v>
      </c>
      <c r="D91" s="40">
        <f t="shared" si="20"/>
        <v>58186</v>
      </c>
      <c r="E91" s="8">
        <f t="shared" si="13"/>
        <v>41</v>
      </c>
      <c r="F91" s="2">
        <f t="shared" si="14"/>
        <v>3491160</v>
      </c>
      <c r="G91" s="40">
        <v>5</v>
      </c>
      <c r="H91" s="40">
        <f t="shared" si="15"/>
        <v>7500</v>
      </c>
      <c r="I91" s="2">
        <f t="shared" si="16"/>
        <v>5236740000</v>
      </c>
      <c r="J91" s="2">
        <f t="shared" si="17"/>
        <v>1500</v>
      </c>
      <c r="K91" s="2">
        <f t="shared" si="18"/>
        <v>2250000</v>
      </c>
    </row>
    <row r="92" spans="1:11">
      <c r="A92" s="2">
        <v>91</v>
      </c>
      <c r="B92" s="8">
        <f t="shared" si="19"/>
        <v>7750</v>
      </c>
      <c r="C92" s="40">
        <v>1320</v>
      </c>
      <c r="D92" s="40">
        <f t="shared" si="20"/>
        <v>59506</v>
      </c>
      <c r="E92" s="8">
        <f t="shared" si="13"/>
        <v>42</v>
      </c>
      <c r="F92" s="2">
        <f t="shared" si="14"/>
        <v>3570360</v>
      </c>
      <c r="G92" s="40">
        <v>5</v>
      </c>
      <c r="H92" s="40">
        <f t="shared" si="15"/>
        <v>7750</v>
      </c>
      <c r="I92" s="2">
        <f t="shared" si="16"/>
        <v>5534058000</v>
      </c>
      <c r="J92" s="2">
        <f t="shared" si="17"/>
        <v>1550</v>
      </c>
      <c r="K92" s="2">
        <f t="shared" si="18"/>
        <v>2402500</v>
      </c>
    </row>
    <row r="93" spans="1:11">
      <c r="A93" s="2">
        <v>92</v>
      </c>
      <c r="B93" s="8">
        <f t="shared" si="19"/>
        <v>8000</v>
      </c>
      <c r="C93" s="40">
        <v>1320</v>
      </c>
      <c r="D93" s="40">
        <f t="shared" si="20"/>
        <v>60826</v>
      </c>
      <c r="E93" s="8">
        <f t="shared" si="13"/>
        <v>43</v>
      </c>
      <c r="F93" s="2">
        <f t="shared" si="14"/>
        <v>3649560</v>
      </c>
      <c r="G93" s="40">
        <v>5</v>
      </c>
      <c r="H93" s="40">
        <f t="shared" si="15"/>
        <v>8000</v>
      </c>
      <c r="I93" s="2">
        <f t="shared" si="16"/>
        <v>5839296000</v>
      </c>
      <c r="J93" s="2">
        <f t="shared" si="17"/>
        <v>1600</v>
      </c>
      <c r="K93" s="2">
        <f t="shared" si="18"/>
        <v>2560000</v>
      </c>
    </row>
    <row r="94" spans="1:11">
      <c r="A94" s="2">
        <v>93</v>
      </c>
      <c r="B94" s="8">
        <f t="shared" si="19"/>
        <v>8250</v>
      </c>
      <c r="C94" s="40">
        <v>1320</v>
      </c>
      <c r="D94" s="40">
        <f t="shared" si="20"/>
        <v>62146</v>
      </c>
      <c r="E94" s="8">
        <f t="shared" si="13"/>
        <v>44</v>
      </c>
      <c r="F94" s="2">
        <f t="shared" si="14"/>
        <v>3728760</v>
      </c>
      <c r="G94" s="40">
        <v>5</v>
      </c>
      <c r="H94" s="40">
        <f t="shared" si="15"/>
        <v>8250</v>
      </c>
      <c r="I94" s="2">
        <f t="shared" si="16"/>
        <v>6152454000</v>
      </c>
      <c r="J94" s="2">
        <f t="shared" si="17"/>
        <v>1650</v>
      </c>
      <c r="K94" s="2">
        <f t="shared" si="18"/>
        <v>2722500</v>
      </c>
    </row>
    <row r="95" spans="1:11">
      <c r="A95" s="2">
        <v>94</v>
      </c>
      <c r="B95" s="8">
        <f t="shared" si="19"/>
        <v>8500</v>
      </c>
      <c r="C95" s="40">
        <v>1320</v>
      </c>
      <c r="D95" s="40">
        <f t="shared" si="20"/>
        <v>63466</v>
      </c>
      <c r="E95" s="8">
        <f t="shared" si="13"/>
        <v>45</v>
      </c>
      <c r="F95" s="2">
        <f t="shared" si="14"/>
        <v>3807960</v>
      </c>
      <c r="G95" s="40">
        <v>5</v>
      </c>
      <c r="H95" s="40">
        <f t="shared" si="15"/>
        <v>8500</v>
      </c>
      <c r="I95" s="2">
        <f t="shared" si="16"/>
        <v>6473532000</v>
      </c>
      <c r="J95" s="2">
        <f t="shared" si="17"/>
        <v>1700</v>
      </c>
      <c r="K95" s="2">
        <f t="shared" si="18"/>
        <v>2890000</v>
      </c>
    </row>
    <row r="96" spans="1:11">
      <c r="A96" s="2">
        <v>95</v>
      </c>
      <c r="B96" s="8">
        <f t="shared" si="19"/>
        <v>8750</v>
      </c>
      <c r="C96" s="40">
        <v>1320</v>
      </c>
      <c r="D96" s="40">
        <f t="shared" si="20"/>
        <v>64786</v>
      </c>
      <c r="E96" s="8">
        <f t="shared" si="13"/>
        <v>45</v>
      </c>
      <c r="F96" s="2">
        <f t="shared" si="14"/>
        <v>3887160</v>
      </c>
      <c r="G96" s="40">
        <v>5</v>
      </c>
      <c r="H96" s="40">
        <f t="shared" si="15"/>
        <v>8750</v>
      </c>
      <c r="I96" s="2">
        <f t="shared" si="16"/>
        <v>6802530000</v>
      </c>
      <c r="J96" s="2">
        <f t="shared" si="17"/>
        <v>1750</v>
      </c>
      <c r="K96" s="2">
        <f t="shared" si="18"/>
        <v>3062500</v>
      </c>
    </row>
    <row r="97" spans="1:11">
      <c r="A97" s="2">
        <v>96</v>
      </c>
      <c r="B97" s="8">
        <f t="shared" si="19"/>
        <v>9000</v>
      </c>
      <c r="C97" s="40">
        <v>1320</v>
      </c>
      <c r="D97" s="40">
        <f t="shared" si="20"/>
        <v>66106</v>
      </c>
      <c r="E97" s="8">
        <f t="shared" si="13"/>
        <v>46</v>
      </c>
      <c r="F97" s="2">
        <f t="shared" si="14"/>
        <v>3966360</v>
      </c>
      <c r="G97" s="40">
        <v>5</v>
      </c>
      <c r="H97" s="40">
        <f t="shared" si="15"/>
        <v>9000</v>
      </c>
      <c r="I97" s="2">
        <f t="shared" si="16"/>
        <v>7139448000</v>
      </c>
      <c r="J97" s="2">
        <f t="shared" si="17"/>
        <v>1800</v>
      </c>
      <c r="K97" s="2">
        <f t="shared" si="18"/>
        <v>3240000</v>
      </c>
    </row>
    <row r="98" spans="1:11">
      <c r="A98" s="2">
        <v>97</v>
      </c>
      <c r="B98" s="8">
        <f t="shared" si="19"/>
        <v>9250</v>
      </c>
      <c r="C98" s="40">
        <v>1320</v>
      </c>
      <c r="D98" s="40">
        <f t="shared" si="20"/>
        <v>67426</v>
      </c>
      <c r="E98" s="8">
        <f t="shared" si="13"/>
        <v>47</v>
      </c>
      <c r="F98" s="2">
        <f t="shared" si="14"/>
        <v>4045560</v>
      </c>
      <c r="G98" s="40">
        <v>5</v>
      </c>
      <c r="H98" s="40">
        <f t="shared" si="15"/>
        <v>9250</v>
      </c>
      <c r="I98" s="2">
        <f t="shared" si="16"/>
        <v>7484286000</v>
      </c>
      <c r="J98" s="2">
        <f t="shared" si="17"/>
        <v>1850</v>
      </c>
      <c r="K98" s="2">
        <f t="shared" si="18"/>
        <v>3422500</v>
      </c>
    </row>
    <row r="99" spans="1:11">
      <c r="A99" s="2">
        <v>98</v>
      </c>
      <c r="B99" s="8">
        <f t="shared" si="19"/>
        <v>9500</v>
      </c>
      <c r="C99" s="40">
        <v>1320</v>
      </c>
      <c r="D99" s="40">
        <f t="shared" si="20"/>
        <v>68746</v>
      </c>
      <c r="E99" s="8">
        <f t="shared" si="13"/>
        <v>48</v>
      </c>
      <c r="F99" s="2">
        <f t="shared" si="14"/>
        <v>4124760</v>
      </c>
      <c r="G99" s="40">
        <v>5</v>
      </c>
      <c r="H99" s="40">
        <f t="shared" si="15"/>
        <v>9500</v>
      </c>
      <c r="I99" s="2">
        <f t="shared" si="16"/>
        <v>7837044000</v>
      </c>
      <c r="J99" s="2">
        <f t="shared" si="17"/>
        <v>1900</v>
      </c>
      <c r="K99" s="2">
        <f t="shared" si="18"/>
        <v>3610000</v>
      </c>
    </row>
    <row r="100" spans="1:11">
      <c r="A100" s="2">
        <v>99</v>
      </c>
      <c r="B100" s="8">
        <f t="shared" si="19"/>
        <v>9750</v>
      </c>
      <c r="C100" s="40">
        <v>1320</v>
      </c>
      <c r="D100" s="40">
        <f t="shared" si="20"/>
        <v>70066</v>
      </c>
      <c r="E100" s="8">
        <f t="shared" si="13"/>
        <v>49</v>
      </c>
      <c r="F100" s="2">
        <f t="shared" si="14"/>
        <v>4203960</v>
      </c>
      <c r="G100" s="40">
        <v>5</v>
      </c>
      <c r="H100" s="40">
        <f t="shared" si="15"/>
        <v>9750</v>
      </c>
      <c r="I100" s="2">
        <f t="shared" si="16"/>
        <v>8197722000</v>
      </c>
      <c r="J100" s="2">
        <f t="shared" si="17"/>
        <v>1950</v>
      </c>
      <c r="K100" s="2">
        <f t="shared" si="18"/>
        <v>3802500</v>
      </c>
    </row>
    <row r="101" spans="1:11">
      <c r="A101" s="6">
        <v>100</v>
      </c>
      <c r="B101" s="9">
        <f t="shared" si="19"/>
        <v>10000</v>
      </c>
      <c r="C101" s="40">
        <v>1320</v>
      </c>
      <c r="D101" s="40">
        <f t="shared" si="20"/>
        <v>71386</v>
      </c>
      <c r="E101" s="8">
        <f t="shared" si="13"/>
        <v>50</v>
      </c>
      <c r="F101" s="2">
        <f t="shared" si="14"/>
        <v>4283160</v>
      </c>
      <c r="G101" s="40">
        <v>5</v>
      </c>
      <c r="H101" s="40">
        <f t="shared" si="15"/>
        <v>10000</v>
      </c>
      <c r="I101" s="2">
        <f t="shared" si="16"/>
        <v>8566320000</v>
      </c>
      <c r="J101" s="2">
        <f t="shared" si="17"/>
        <v>2000</v>
      </c>
      <c r="K101" s="2">
        <f t="shared" si="18"/>
        <v>4000000</v>
      </c>
    </row>
    <row r="102" spans="1:11">
      <c r="A102" s="2">
        <v>101</v>
      </c>
      <c r="B102" s="8">
        <f t="shared" ref="B102:B121" si="21">B101+500</f>
        <v>10500</v>
      </c>
      <c r="C102" s="40">
        <v>1380</v>
      </c>
      <c r="D102" s="40">
        <f t="shared" si="20"/>
        <v>72766</v>
      </c>
      <c r="E102" s="8">
        <f t="shared" si="13"/>
        <v>51</v>
      </c>
      <c r="F102" s="2">
        <f t="shared" si="14"/>
        <v>4365960</v>
      </c>
      <c r="G102" s="40">
        <v>5</v>
      </c>
      <c r="H102" s="40">
        <f t="shared" si="15"/>
        <v>10500</v>
      </c>
      <c r="I102" s="2">
        <f t="shared" si="16"/>
        <v>9168516000</v>
      </c>
      <c r="J102" s="2">
        <f t="shared" si="17"/>
        <v>2100</v>
      </c>
      <c r="K102" s="2">
        <f t="shared" si="18"/>
        <v>4410000</v>
      </c>
    </row>
    <row r="103" spans="1:11">
      <c r="A103" s="2">
        <v>102</v>
      </c>
      <c r="B103" s="8">
        <f t="shared" si="21"/>
        <v>11000</v>
      </c>
      <c r="C103" s="40">
        <v>1380</v>
      </c>
      <c r="D103" s="40">
        <f t="shared" si="20"/>
        <v>74146</v>
      </c>
      <c r="E103" s="8">
        <f t="shared" si="13"/>
        <v>52</v>
      </c>
      <c r="F103" s="2">
        <f t="shared" si="14"/>
        <v>4448760</v>
      </c>
      <c r="G103" s="40">
        <v>5</v>
      </c>
      <c r="H103" s="40">
        <f t="shared" si="15"/>
        <v>11000</v>
      </c>
      <c r="I103" s="2">
        <f t="shared" si="16"/>
        <v>9787272000</v>
      </c>
      <c r="J103" s="2">
        <f t="shared" si="17"/>
        <v>2200</v>
      </c>
      <c r="K103" s="2">
        <f t="shared" si="18"/>
        <v>4840000</v>
      </c>
    </row>
    <row r="104" spans="1:11">
      <c r="A104" s="2">
        <v>103</v>
      </c>
      <c r="B104" s="8">
        <f t="shared" si="21"/>
        <v>11500</v>
      </c>
      <c r="C104" s="40">
        <v>1380</v>
      </c>
      <c r="D104" s="40">
        <f t="shared" si="20"/>
        <v>75526</v>
      </c>
      <c r="E104" s="8">
        <f t="shared" si="13"/>
        <v>53</v>
      </c>
      <c r="F104" s="2">
        <f t="shared" si="14"/>
        <v>4531560</v>
      </c>
      <c r="G104" s="40">
        <v>5</v>
      </c>
      <c r="H104" s="40">
        <f t="shared" si="15"/>
        <v>11500</v>
      </c>
      <c r="I104" s="2">
        <f t="shared" si="16"/>
        <v>10422588000</v>
      </c>
      <c r="J104" s="2">
        <f t="shared" si="17"/>
        <v>2300</v>
      </c>
      <c r="K104" s="2">
        <f t="shared" si="18"/>
        <v>5290000</v>
      </c>
    </row>
    <row r="105" spans="1:11">
      <c r="A105" s="2">
        <v>104</v>
      </c>
      <c r="B105" s="8">
        <f t="shared" si="21"/>
        <v>12000</v>
      </c>
      <c r="C105" s="40">
        <v>1380</v>
      </c>
      <c r="D105" s="40">
        <f t="shared" si="20"/>
        <v>76906</v>
      </c>
      <c r="E105" s="8">
        <f t="shared" si="13"/>
        <v>54</v>
      </c>
      <c r="F105" s="2">
        <f t="shared" si="14"/>
        <v>4614360</v>
      </c>
      <c r="G105" s="40">
        <v>5</v>
      </c>
      <c r="H105" s="40">
        <f t="shared" si="15"/>
        <v>12000</v>
      </c>
      <c r="I105" s="2">
        <f t="shared" si="16"/>
        <v>11074464000</v>
      </c>
      <c r="J105" s="2">
        <f t="shared" si="17"/>
        <v>2400</v>
      </c>
      <c r="K105" s="2">
        <f t="shared" si="18"/>
        <v>5760000</v>
      </c>
    </row>
    <row r="106" spans="1:11">
      <c r="A106" s="2">
        <v>105</v>
      </c>
      <c r="B106" s="8">
        <f t="shared" si="21"/>
        <v>12500</v>
      </c>
      <c r="C106" s="40">
        <v>1380</v>
      </c>
      <c r="D106" s="40">
        <f t="shared" si="20"/>
        <v>78286</v>
      </c>
      <c r="E106" s="8">
        <f t="shared" si="13"/>
        <v>55</v>
      </c>
      <c r="F106" s="2">
        <f t="shared" si="14"/>
        <v>4697160</v>
      </c>
      <c r="G106" s="40">
        <v>5</v>
      </c>
      <c r="H106" s="40">
        <f t="shared" si="15"/>
        <v>12500</v>
      </c>
      <c r="I106" s="2">
        <f t="shared" si="16"/>
        <v>11742900000</v>
      </c>
      <c r="J106" s="2">
        <f t="shared" si="17"/>
        <v>2500</v>
      </c>
      <c r="K106" s="2">
        <f t="shared" si="18"/>
        <v>6250000</v>
      </c>
    </row>
    <row r="107" spans="1:11">
      <c r="A107" s="2">
        <v>106</v>
      </c>
      <c r="B107" s="8">
        <f t="shared" si="21"/>
        <v>13000</v>
      </c>
      <c r="C107" s="40">
        <v>1380</v>
      </c>
      <c r="D107" s="40">
        <f t="shared" si="20"/>
        <v>79666</v>
      </c>
      <c r="E107" s="8">
        <f t="shared" si="13"/>
        <v>56</v>
      </c>
      <c r="F107" s="2">
        <f t="shared" si="14"/>
        <v>4779960</v>
      </c>
      <c r="G107" s="40">
        <v>5</v>
      </c>
      <c r="H107" s="40">
        <f t="shared" si="15"/>
        <v>13000</v>
      </c>
      <c r="I107" s="2">
        <f t="shared" si="16"/>
        <v>12427896000</v>
      </c>
      <c r="J107" s="2">
        <f t="shared" si="17"/>
        <v>2600</v>
      </c>
      <c r="K107" s="2">
        <f t="shared" si="18"/>
        <v>6760000</v>
      </c>
    </row>
    <row r="108" spans="1:11">
      <c r="A108" s="2">
        <v>107</v>
      </c>
      <c r="B108" s="8">
        <f t="shared" si="21"/>
        <v>13500</v>
      </c>
      <c r="C108" s="40">
        <v>1380</v>
      </c>
      <c r="D108" s="40">
        <f t="shared" si="20"/>
        <v>81046</v>
      </c>
      <c r="E108" s="8">
        <f t="shared" si="13"/>
        <v>57</v>
      </c>
      <c r="F108" s="2">
        <f t="shared" si="14"/>
        <v>4862760</v>
      </c>
      <c r="G108" s="40">
        <v>5</v>
      </c>
      <c r="H108" s="40">
        <f t="shared" si="15"/>
        <v>13500</v>
      </c>
      <c r="I108" s="2">
        <f t="shared" si="16"/>
        <v>13129452000</v>
      </c>
      <c r="J108" s="2">
        <f t="shared" si="17"/>
        <v>2700</v>
      </c>
      <c r="K108" s="2">
        <f t="shared" si="18"/>
        <v>7290000</v>
      </c>
    </row>
    <row r="109" spans="1:11">
      <c r="A109" s="2">
        <v>108</v>
      </c>
      <c r="B109" s="8">
        <f t="shared" si="21"/>
        <v>14000</v>
      </c>
      <c r="C109" s="40">
        <v>1380</v>
      </c>
      <c r="D109" s="40">
        <f t="shared" si="20"/>
        <v>82426</v>
      </c>
      <c r="E109" s="8">
        <f t="shared" si="13"/>
        <v>58</v>
      </c>
      <c r="F109" s="2">
        <f t="shared" si="14"/>
        <v>4945560</v>
      </c>
      <c r="G109" s="40">
        <v>5</v>
      </c>
      <c r="H109" s="40">
        <f t="shared" si="15"/>
        <v>14000</v>
      </c>
      <c r="I109" s="2">
        <f t="shared" si="16"/>
        <v>13847568000</v>
      </c>
      <c r="J109" s="2">
        <f t="shared" si="17"/>
        <v>2800</v>
      </c>
      <c r="K109" s="2">
        <f t="shared" si="18"/>
        <v>7840000</v>
      </c>
    </row>
    <row r="110" spans="1:11">
      <c r="A110" s="2">
        <v>109</v>
      </c>
      <c r="B110" s="8">
        <f t="shared" si="21"/>
        <v>14500</v>
      </c>
      <c r="C110" s="40">
        <v>1380</v>
      </c>
      <c r="D110" s="40">
        <f t="shared" si="20"/>
        <v>83806</v>
      </c>
      <c r="E110" s="8">
        <f t="shared" si="13"/>
        <v>59</v>
      </c>
      <c r="F110" s="2">
        <f t="shared" si="14"/>
        <v>5028360</v>
      </c>
      <c r="G110" s="40">
        <v>5</v>
      </c>
      <c r="H110" s="40">
        <f t="shared" si="15"/>
        <v>14500</v>
      </c>
      <c r="I110" s="2">
        <f t="shared" si="16"/>
        <v>14582244000</v>
      </c>
      <c r="J110" s="2">
        <f t="shared" si="17"/>
        <v>2900</v>
      </c>
      <c r="K110" s="2">
        <f t="shared" si="18"/>
        <v>8410000</v>
      </c>
    </row>
    <row r="111" spans="1:11">
      <c r="A111" s="2">
        <v>110</v>
      </c>
      <c r="B111" s="8">
        <f t="shared" si="21"/>
        <v>15000</v>
      </c>
      <c r="C111" s="40">
        <v>1380</v>
      </c>
      <c r="D111" s="40">
        <f t="shared" si="20"/>
        <v>85186</v>
      </c>
      <c r="E111" s="8">
        <f t="shared" si="13"/>
        <v>60</v>
      </c>
      <c r="F111" s="2">
        <f t="shared" si="14"/>
        <v>5111160</v>
      </c>
      <c r="G111" s="40">
        <v>5</v>
      </c>
      <c r="H111" s="40">
        <f t="shared" si="15"/>
        <v>15000</v>
      </c>
      <c r="I111" s="2">
        <f t="shared" si="16"/>
        <v>15333480000</v>
      </c>
      <c r="J111" s="2">
        <f t="shared" si="17"/>
        <v>3000</v>
      </c>
      <c r="K111" s="2">
        <f t="shared" si="18"/>
        <v>9000000</v>
      </c>
    </row>
    <row r="112" spans="1:11">
      <c r="A112" s="2">
        <v>111</v>
      </c>
      <c r="B112" s="8">
        <f t="shared" si="21"/>
        <v>15500</v>
      </c>
      <c r="C112" s="40">
        <v>1440</v>
      </c>
      <c r="D112" s="40">
        <f t="shared" si="20"/>
        <v>86626</v>
      </c>
      <c r="E112" s="8">
        <f t="shared" si="13"/>
        <v>61</v>
      </c>
      <c r="F112" s="2">
        <f t="shared" si="14"/>
        <v>5197560</v>
      </c>
      <c r="G112" s="40">
        <v>5</v>
      </c>
      <c r="H112" s="40">
        <f t="shared" si="15"/>
        <v>15500</v>
      </c>
      <c r="I112" s="2">
        <f t="shared" si="16"/>
        <v>16112436000</v>
      </c>
      <c r="J112" s="2">
        <f t="shared" si="17"/>
        <v>3100</v>
      </c>
      <c r="K112" s="2">
        <f t="shared" si="18"/>
        <v>9610000</v>
      </c>
    </row>
    <row r="113" spans="1:11">
      <c r="A113" s="2">
        <v>112</v>
      </c>
      <c r="B113" s="8">
        <f t="shared" si="21"/>
        <v>16000</v>
      </c>
      <c r="C113" s="40">
        <v>1440</v>
      </c>
      <c r="D113" s="40">
        <f t="shared" si="20"/>
        <v>88066</v>
      </c>
      <c r="E113" s="8">
        <f t="shared" si="13"/>
        <v>62</v>
      </c>
      <c r="F113" s="2">
        <f t="shared" si="14"/>
        <v>5283960</v>
      </c>
      <c r="G113" s="40">
        <v>5</v>
      </c>
      <c r="H113" s="40">
        <f t="shared" si="15"/>
        <v>16000</v>
      </c>
      <c r="I113" s="2">
        <f t="shared" si="16"/>
        <v>16908672000</v>
      </c>
      <c r="J113" s="2">
        <f t="shared" si="17"/>
        <v>3200</v>
      </c>
      <c r="K113" s="2">
        <f t="shared" si="18"/>
        <v>10240000</v>
      </c>
    </row>
    <row r="114" spans="1:11">
      <c r="A114" s="2">
        <v>113</v>
      </c>
      <c r="B114" s="8">
        <f t="shared" si="21"/>
        <v>16500</v>
      </c>
      <c r="C114" s="40">
        <v>1440</v>
      </c>
      <c r="D114" s="40">
        <f t="shared" si="20"/>
        <v>89506</v>
      </c>
      <c r="E114" s="8">
        <f t="shared" si="13"/>
        <v>63</v>
      </c>
      <c r="F114" s="2">
        <f t="shared" si="14"/>
        <v>5370360</v>
      </c>
      <c r="G114" s="40">
        <v>5</v>
      </c>
      <c r="H114" s="40">
        <f t="shared" si="15"/>
        <v>16500</v>
      </c>
      <c r="I114" s="2">
        <f t="shared" si="16"/>
        <v>17722188000</v>
      </c>
      <c r="J114" s="2">
        <f t="shared" si="17"/>
        <v>3300</v>
      </c>
      <c r="K114" s="2">
        <f t="shared" si="18"/>
        <v>10890000</v>
      </c>
    </row>
    <row r="115" spans="1:11">
      <c r="A115" s="2">
        <v>114</v>
      </c>
      <c r="B115" s="8">
        <f t="shared" si="21"/>
        <v>17000</v>
      </c>
      <c r="C115" s="40">
        <v>1440</v>
      </c>
      <c r="D115" s="40">
        <f t="shared" si="20"/>
        <v>90946</v>
      </c>
      <c r="E115" s="8">
        <f t="shared" si="13"/>
        <v>64</v>
      </c>
      <c r="F115" s="2">
        <f t="shared" si="14"/>
        <v>5456760</v>
      </c>
      <c r="G115" s="40">
        <v>5</v>
      </c>
      <c r="H115" s="40">
        <f t="shared" si="15"/>
        <v>17000</v>
      </c>
      <c r="I115" s="2">
        <f t="shared" si="16"/>
        <v>18552984000</v>
      </c>
      <c r="J115" s="2">
        <f t="shared" si="17"/>
        <v>3400</v>
      </c>
      <c r="K115" s="2">
        <f t="shared" si="18"/>
        <v>11560000</v>
      </c>
    </row>
    <row r="116" spans="1:11">
      <c r="A116" s="2">
        <v>115</v>
      </c>
      <c r="B116" s="8">
        <f t="shared" si="21"/>
        <v>17500</v>
      </c>
      <c r="C116" s="40">
        <v>1440</v>
      </c>
      <c r="D116" s="40">
        <f t="shared" si="20"/>
        <v>92386</v>
      </c>
      <c r="E116" s="8">
        <f t="shared" si="13"/>
        <v>65</v>
      </c>
      <c r="F116" s="2">
        <f t="shared" si="14"/>
        <v>5543160</v>
      </c>
      <c r="G116" s="40">
        <v>5</v>
      </c>
      <c r="H116" s="40">
        <f t="shared" si="15"/>
        <v>17500</v>
      </c>
      <c r="I116" s="2">
        <f t="shared" si="16"/>
        <v>19401060000</v>
      </c>
      <c r="J116" s="2">
        <f t="shared" si="17"/>
        <v>3500</v>
      </c>
      <c r="K116" s="2">
        <f t="shared" si="18"/>
        <v>12250000</v>
      </c>
    </row>
    <row r="117" spans="1:11">
      <c r="A117" s="2">
        <v>116</v>
      </c>
      <c r="B117" s="8">
        <f t="shared" si="21"/>
        <v>18000</v>
      </c>
      <c r="C117" s="40">
        <v>1440</v>
      </c>
      <c r="D117" s="40">
        <f t="shared" si="20"/>
        <v>93826</v>
      </c>
      <c r="E117" s="8">
        <f t="shared" si="13"/>
        <v>66</v>
      </c>
      <c r="F117" s="2">
        <f t="shared" si="14"/>
        <v>5629560</v>
      </c>
      <c r="G117" s="40">
        <v>5</v>
      </c>
      <c r="H117" s="40">
        <f t="shared" si="15"/>
        <v>18000</v>
      </c>
      <c r="I117" s="2">
        <f t="shared" si="16"/>
        <v>20266416000</v>
      </c>
      <c r="J117" s="2">
        <f t="shared" si="17"/>
        <v>3600</v>
      </c>
      <c r="K117" s="2">
        <f t="shared" si="18"/>
        <v>12960000</v>
      </c>
    </row>
    <row r="118" spans="1:11">
      <c r="A118" s="2">
        <v>117</v>
      </c>
      <c r="B118" s="8">
        <f t="shared" si="21"/>
        <v>18500</v>
      </c>
      <c r="C118" s="40">
        <v>1440</v>
      </c>
      <c r="D118" s="40">
        <f t="shared" si="20"/>
        <v>95266</v>
      </c>
      <c r="E118" s="8">
        <f t="shared" si="13"/>
        <v>67</v>
      </c>
      <c r="F118" s="2">
        <f t="shared" si="14"/>
        <v>5715960</v>
      </c>
      <c r="G118" s="40">
        <v>5</v>
      </c>
      <c r="H118" s="40">
        <f t="shared" si="15"/>
        <v>18500</v>
      </c>
      <c r="I118" s="2">
        <f t="shared" si="16"/>
        <v>21149052000</v>
      </c>
      <c r="J118" s="2">
        <f t="shared" si="17"/>
        <v>3700</v>
      </c>
      <c r="K118" s="2">
        <f t="shared" si="18"/>
        <v>13690000</v>
      </c>
    </row>
    <row r="119" spans="1:11">
      <c r="A119" s="2">
        <v>118</v>
      </c>
      <c r="B119" s="8">
        <f t="shared" si="21"/>
        <v>19000</v>
      </c>
      <c r="C119" s="40">
        <v>1440</v>
      </c>
      <c r="D119" s="40">
        <f t="shared" si="20"/>
        <v>96706</v>
      </c>
      <c r="E119" s="8">
        <f t="shared" si="13"/>
        <v>68</v>
      </c>
      <c r="F119" s="2">
        <f t="shared" si="14"/>
        <v>5802360</v>
      </c>
      <c r="G119" s="40">
        <v>5</v>
      </c>
      <c r="H119" s="40">
        <f t="shared" si="15"/>
        <v>19000</v>
      </c>
      <c r="I119" s="2">
        <f t="shared" si="16"/>
        <v>22048968000</v>
      </c>
      <c r="J119" s="2">
        <f t="shared" si="17"/>
        <v>3800</v>
      </c>
      <c r="K119" s="2">
        <f t="shared" si="18"/>
        <v>14440000</v>
      </c>
    </row>
    <row r="120" spans="1:11">
      <c r="A120" s="2">
        <v>119</v>
      </c>
      <c r="B120" s="8">
        <f t="shared" si="21"/>
        <v>19500</v>
      </c>
      <c r="C120" s="40">
        <v>1440</v>
      </c>
      <c r="D120" s="40">
        <f t="shared" si="20"/>
        <v>98146</v>
      </c>
      <c r="E120" s="8">
        <f t="shared" si="13"/>
        <v>69</v>
      </c>
      <c r="F120" s="2">
        <f t="shared" si="14"/>
        <v>5888760</v>
      </c>
      <c r="G120" s="40">
        <v>5</v>
      </c>
      <c r="H120" s="40">
        <f t="shared" si="15"/>
        <v>19500</v>
      </c>
      <c r="I120" s="2">
        <f t="shared" si="16"/>
        <v>22966164000</v>
      </c>
      <c r="J120" s="2">
        <f t="shared" si="17"/>
        <v>3900</v>
      </c>
      <c r="K120" s="2">
        <f t="shared" si="18"/>
        <v>15210000</v>
      </c>
    </row>
    <row r="121" spans="1:11">
      <c r="A121" s="6">
        <v>120</v>
      </c>
      <c r="B121" s="9">
        <f t="shared" si="21"/>
        <v>20000</v>
      </c>
      <c r="C121" s="40">
        <v>1440</v>
      </c>
      <c r="D121" s="40">
        <f t="shared" si="20"/>
        <v>99586</v>
      </c>
      <c r="E121" s="8">
        <f t="shared" si="13"/>
        <v>70</v>
      </c>
      <c r="F121" s="2">
        <f t="shared" si="14"/>
        <v>5975160</v>
      </c>
      <c r="G121" s="40">
        <v>5</v>
      </c>
      <c r="H121" s="40">
        <f t="shared" si="15"/>
        <v>20000</v>
      </c>
      <c r="I121" s="2">
        <f t="shared" si="16"/>
        <v>23900640000</v>
      </c>
      <c r="J121" s="2">
        <f t="shared" si="17"/>
        <v>4000</v>
      </c>
      <c r="K121" s="2">
        <f t="shared" si="18"/>
        <v>16000000</v>
      </c>
    </row>
    <row r="122" spans="1:11">
      <c r="A122" s="2">
        <v>121</v>
      </c>
      <c r="B122" s="8">
        <f t="shared" ref="B122:B161" si="22">B121+750</f>
        <v>20750</v>
      </c>
      <c r="C122" s="40">
        <v>1440</v>
      </c>
      <c r="D122" s="40">
        <f t="shared" si="20"/>
        <v>101026</v>
      </c>
      <c r="E122" s="8">
        <f t="shared" si="13"/>
        <v>71</v>
      </c>
      <c r="F122" s="2">
        <f t="shared" si="14"/>
        <v>6061560</v>
      </c>
      <c r="G122" s="40">
        <v>5</v>
      </c>
      <c r="H122" s="40">
        <f t="shared" si="15"/>
        <v>20750</v>
      </c>
      <c r="I122" s="2">
        <f t="shared" si="16"/>
        <v>25155474000</v>
      </c>
      <c r="J122" s="2">
        <f t="shared" si="17"/>
        <v>4150</v>
      </c>
      <c r="K122" s="2">
        <f t="shared" si="18"/>
        <v>17222500</v>
      </c>
    </row>
    <row r="123" spans="1:11">
      <c r="A123" s="2">
        <v>122</v>
      </c>
      <c r="B123" s="8">
        <f t="shared" si="22"/>
        <v>21500</v>
      </c>
      <c r="C123" s="40">
        <v>1440</v>
      </c>
      <c r="D123" s="40">
        <f t="shared" si="20"/>
        <v>102466</v>
      </c>
      <c r="E123" s="8">
        <f t="shared" si="13"/>
        <v>72</v>
      </c>
      <c r="F123" s="2">
        <f t="shared" si="14"/>
        <v>6147960</v>
      </c>
      <c r="G123" s="40">
        <v>5</v>
      </c>
      <c r="H123" s="40">
        <f t="shared" si="15"/>
        <v>21500</v>
      </c>
      <c r="I123" s="2">
        <f t="shared" si="16"/>
        <v>26436228000</v>
      </c>
      <c r="J123" s="2">
        <f t="shared" si="17"/>
        <v>4300</v>
      </c>
      <c r="K123" s="2">
        <f t="shared" si="18"/>
        <v>18490000</v>
      </c>
    </row>
    <row r="124" spans="1:11">
      <c r="A124" s="2">
        <v>123</v>
      </c>
      <c r="B124" s="8">
        <f t="shared" si="22"/>
        <v>22250</v>
      </c>
      <c r="C124" s="40">
        <v>1440</v>
      </c>
      <c r="D124" s="40">
        <f t="shared" si="20"/>
        <v>103906</v>
      </c>
      <c r="E124" s="8">
        <f t="shared" si="13"/>
        <v>73</v>
      </c>
      <c r="F124" s="2">
        <f t="shared" si="14"/>
        <v>6234360</v>
      </c>
      <c r="G124" s="40">
        <v>5</v>
      </c>
      <c r="H124" s="40">
        <f t="shared" si="15"/>
        <v>22250</v>
      </c>
      <c r="I124" s="2">
        <f t="shared" si="16"/>
        <v>27742902000</v>
      </c>
      <c r="J124" s="2">
        <f t="shared" si="17"/>
        <v>4450</v>
      </c>
      <c r="K124" s="2">
        <f t="shared" si="18"/>
        <v>19802500</v>
      </c>
    </row>
    <row r="125" spans="1:11">
      <c r="A125" s="2">
        <v>124</v>
      </c>
      <c r="B125" s="8">
        <f t="shared" si="22"/>
        <v>23000</v>
      </c>
      <c r="C125" s="40">
        <v>1440</v>
      </c>
      <c r="D125" s="40">
        <f t="shared" si="20"/>
        <v>105346</v>
      </c>
      <c r="E125" s="8">
        <f t="shared" si="13"/>
        <v>74</v>
      </c>
      <c r="F125" s="2">
        <f t="shared" si="14"/>
        <v>6320760</v>
      </c>
      <c r="G125" s="40">
        <v>5</v>
      </c>
      <c r="H125" s="40">
        <f t="shared" si="15"/>
        <v>23000</v>
      </c>
      <c r="I125" s="2">
        <f t="shared" si="16"/>
        <v>29075496000</v>
      </c>
      <c r="J125" s="2">
        <f t="shared" si="17"/>
        <v>4600</v>
      </c>
      <c r="K125" s="2">
        <f t="shared" si="18"/>
        <v>21160000</v>
      </c>
    </row>
    <row r="126" spans="1:11">
      <c r="A126" s="2">
        <v>125</v>
      </c>
      <c r="B126" s="8">
        <f t="shared" si="22"/>
        <v>23750</v>
      </c>
      <c r="C126" s="40">
        <v>1440</v>
      </c>
      <c r="D126" s="40">
        <f t="shared" si="20"/>
        <v>106786</v>
      </c>
      <c r="E126" s="8">
        <f t="shared" si="13"/>
        <v>75</v>
      </c>
      <c r="F126" s="2">
        <f t="shared" si="14"/>
        <v>6407160</v>
      </c>
      <c r="G126" s="40">
        <v>5</v>
      </c>
      <c r="H126" s="40">
        <f t="shared" si="15"/>
        <v>23750</v>
      </c>
      <c r="I126" s="2">
        <f t="shared" si="16"/>
        <v>30434010000</v>
      </c>
      <c r="J126" s="2">
        <f t="shared" si="17"/>
        <v>4750</v>
      </c>
      <c r="K126" s="2">
        <f t="shared" si="18"/>
        <v>22562500</v>
      </c>
    </row>
    <row r="127" spans="1:11">
      <c r="A127" s="2">
        <v>126</v>
      </c>
      <c r="B127" s="8">
        <f t="shared" si="22"/>
        <v>24500</v>
      </c>
      <c r="C127" s="40">
        <v>1440</v>
      </c>
      <c r="D127" s="40">
        <f t="shared" si="20"/>
        <v>108226</v>
      </c>
      <c r="E127" s="8">
        <f t="shared" si="13"/>
        <v>76</v>
      </c>
      <c r="F127" s="2">
        <f t="shared" si="14"/>
        <v>6493560</v>
      </c>
      <c r="G127" s="40">
        <v>5</v>
      </c>
      <c r="H127" s="40">
        <f t="shared" si="15"/>
        <v>24500</v>
      </c>
      <c r="I127" s="2">
        <f t="shared" si="16"/>
        <v>31818444000</v>
      </c>
      <c r="J127" s="2">
        <f t="shared" si="17"/>
        <v>4900</v>
      </c>
      <c r="K127" s="2">
        <f t="shared" si="18"/>
        <v>24010000</v>
      </c>
    </row>
    <row r="128" spans="1:11">
      <c r="A128" s="2">
        <v>127</v>
      </c>
      <c r="B128" s="8">
        <f t="shared" si="22"/>
        <v>25250</v>
      </c>
      <c r="C128" s="40">
        <v>1440</v>
      </c>
      <c r="D128" s="40">
        <f t="shared" si="20"/>
        <v>109666</v>
      </c>
      <c r="E128" s="8">
        <f t="shared" si="13"/>
        <v>77</v>
      </c>
      <c r="F128" s="2">
        <f t="shared" si="14"/>
        <v>6579960</v>
      </c>
      <c r="G128" s="40">
        <v>5</v>
      </c>
      <c r="H128" s="40">
        <f t="shared" si="15"/>
        <v>25250</v>
      </c>
      <c r="I128" s="2">
        <f t="shared" si="16"/>
        <v>33228798000</v>
      </c>
      <c r="J128" s="2">
        <f t="shared" si="17"/>
        <v>5050</v>
      </c>
      <c r="K128" s="2">
        <f t="shared" si="18"/>
        <v>25502500</v>
      </c>
    </row>
    <row r="129" spans="1:11">
      <c r="A129" s="2">
        <v>128</v>
      </c>
      <c r="B129" s="8">
        <f t="shared" si="22"/>
        <v>26000</v>
      </c>
      <c r="C129" s="40">
        <v>1440</v>
      </c>
      <c r="D129" s="40">
        <f t="shared" si="20"/>
        <v>111106</v>
      </c>
      <c r="E129" s="8">
        <f t="shared" si="13"/>
        <v>78</v>
      </c>
      <c r="F129" s="2">
        <f t="shared" si="14"/>
        <v>6666360</v>
      </c>
      <c r="G129" s="40">
        <v>5</v>
      </c>
      <c r="H129" s="40">
        <f t="shared" si="15"/>
        <v>26000</v>
      </c>
      <c r="I129" s="2">
        <f t="shared" si="16"/>
        <v>34665072000</v>
      </c>
      <c r="J129" s="2">
        <f t="shared" si="17"/>
        <v>5200</v>
      </c>
      <c r="K129" s="2">
        <f t="shared" si="18"/>
        <v>27040000</v>
      </c>
    </row>
    <row r="130" spans="1:11">
      <c r="A130" s="2">
        <v>129</v>
      </c>
      <c r="B130" s="8">
        <f t="shared" si="22"/>
        <v>26750</v>
      </c>
      <c r="C130" s="40">
        <v>1440</v>
      </c>
      <c r="D130" s="40">
        <f t="shared" si="20"/>
        <v>112546</v>
      </c>
      <c r="E130" s="8">
        <f t="shared" ref="E130:E193" si="23">CEILING(D130/1440,1)</f>
        <v>79</v>
      </c>
      <c r="F130" s="2">
        <f t="shared" ref="F130:F193" si="24">D130*60</f>
        <v>6752760</v>
      </c>
      <c r="G130" s="40">
        <v>5</v>
      </c>
      <c r="H130" s="40">
        <f t="shared" ref="H130:H193" si="25">B130</f>
        <v>26750</v>
      </c>
      <c r="I130" s="2">
        <f t="shared" ref="I130:I193" si="26">F130/5*H130</f>
        <v>36127266000</v>
      </c>
      <c r="J130" s="2">
        <f t="shared" ref="J130:J193" si="27">B130/5</f>
        <v>5350</v>
      </c>
      <c r="K130" s="2">
        <f t="shared" ref="K130:K193" si="28">H130/5*J130</f>
        <v>28622500</v>
      </c>
    </row>
    <row r="131" spans="1:11">
      <c r="A131" s="2">
        <v>130</v>
      </c>
      <c r="B131" s="8">
        <f t="shared" si="22"/>
        <v>27500</v>
      </c>
      <c r="C131" s="40">
        <v>1440</v>
      </c>
      <c r="D131" s="40">
        <f t="shared" si="20"/>
        <v>113986</v>
      </c>
      <c r="E131" s="8">
        <f t="shared" si="23"/>
        <v>80</v>
      </c>
      <c r="F131" s="2">
        <f t="shared" si="24"/>
        <v>6839160</v>
      </c>
      <c r="G131" s="40">
        <v>5</v>
      </c>
      <c r="H131" s="40">
        <f t="shared" si="25"/>
        <v>27500</v>
      </c>
      <c r="I131" s="2">
        <f t="shared" si="26"/>
        <v>37615380000</v>
      </c>
      <c r="J131" s="2">
        <f t="shared" si="27"/>
        <v>5500</v>
      </c>
      <c r="K131" s="2">
        <f t="shared" si="28"/>
        <v>30250000</v>
      </c>
    </row>
    <row r="132" spans="1:11">
      <c r="A132" s="2">
        <v>131</v>
      </c>
      <c r="B132" s="8">
        <f t="shared" si="22"/>
        <v>28250</v>
      </c>
      <c r="C132" s="40">
        <v>1440</v>
      </c>
      <c r="D132" s="40">
        <f t="shared" si="20"/>
        <v>115426</v>
      </c>
      <c r="E132" s="8">
        <f t="shared" si="23"/>
        <v>81</v>
      </c>
      <c r="F132" s="2">
        <f t="shared" si="24"/>
        <v>6925560</v>
      </c>
      <c r="G132" s="40">
        <v>5</v>
      </c>
      <c r="H132" s="40">
        <f t="shared" si="25"/>
        <v>28250</v>
      </c>
      <c r="I132" s="2">
        <f t="shared" si="26"/>
        <v>39129414000</v>
      </c>
      <c r="J132" s="2">
        <f t="shared" si="27"/>
        <v>5650</v>
      </c>
      <c r="K132" s="2">
        <f t="shared" si="28"/>
        <v>31922500</v>
      </c>
    </row>
    <row r="133" spans="1:11">
      <c r="A133" s="2">
        <v>132</v>
      </c>
      <c r="B133" s="8">
        <f t="shared" si="22"/>
        <v>29000</v>
      </c>
      <c r="C133" s="40">
        <v>1440</v>
      </c>
      <c r="D133" s="40">
        <f t="shared" si="20"/>
        <v>116866</v>
      </c>
      <c r="E133" s="8">
        <f t="shared" si="23"/>
        <v>82</v>
      </c>
      <c r="F133" s="2">
        <f t="shared" si="24"/>
        <v>7011960</v>
      </c>
      <c r="G133" s="40">
        <v>5</v>
      </c>
      <c r="H133" s="40">
        <f t="shared" si="25"/>
        <v>29000</v>
      </c>
      <c r="I133" s="2">
        <f t="shared" si="26"/>
        <v>40669368000</v>
      </c>
      <c r="J133" s="2">
        <f t="shared" si="27"/>
        <v>5800</v>
      </c>
      <c r="K133" s="2">
        <f t="shared" si="28"/>
        <v>33640000</v>
      </c>
    </row>
    <row r="134" spans="1:11">
      <c r="A134" s="2">
        <v>133</v>
      </c>
      <c r="B134" s="8">
        <f t="shared" si="22"/>
        <v>29750</v>
      </c>
      <c r="C134" s="40">
        <v>1440</v>
      </c>
      <c r="D134" s="40">
        <f t="shared" si="20"/>
        <v>118306</v>
      </c>
      <c r="E134" s="8">
        <f t="shared" si="23"/>
        <v>83</v>
      </c>
      <c r="F134" s="2">
        <f t="shared" si="24"/>
        <v>7098360</v>
      </c>
      <c r="G134" s="40">
        <v>5</v>
      </c>
      <c r="H134" s="40">
        <f t="shared" si="25"/>
        <v>29750</v>
      </c>
      <c r="I134" s="2">
        <f t="shared" si="26"/>
        <v>42235242000</v>
      </c>
      <c r="J134" s="2">
        <f t="shared" si="27"/>
        <v>5950</v>
      </c>
      <c r="K134" s="2">
        <f t="shared" si="28"/>
        <v>35402500</v>
      </c>
    </row>
    <row r="135" spans="1:11">
      <c r="A135" s="2">
        <v>134</v>
      </c>
      <c r="B135" s="8">
        <f t="shared" si="22"/>
        <v>30500</v>
      </c>
      <c r="C135" s="40">
        <v>1440</v>
      </c>
      <c r="D135" s="40">
        <f t="shared" si="20"/>
        <v>119746</v>
      </c>
      <c r="E135" s="8">
        <f t="shared" si="23"/>
        <v>84</v>
      </c>
      <c r="F135" s="2">
        <f t="shared" si="24"/>
        <v>7184760</v>
      </c>
      <c r="G135" s="40">
        <v>5</v>
      </c>
      <c r="H135" s="40">
        <f t="shared" si="25"/>
        <v>30500</v>
      </c>
      <c r="I135" s="2">
        <f t="shared" si="26"/>
        <v>43827036000</v>
      </c>
      <c r="J135" s="2">
        <f t="shared" si="27"/>
        <v>6100</v>
      </c>
      <c r="K135" s="2">
        <f t="shared" si="28"/>
        <v>37210000</v>
      </c>
    </row>
    <row r="136" spans="1:11">
      <c r="A136" s="2">
        <v>135</v>
      </c>
      <c r="B136" s="8">
        <f t="shared" si="22"/>
        <v>31250</v>
      </c>
      <c r="C136" s="40">
        <v>1440</v>
      </c>
      <c r="D136" s="40">
        <f t="shared" si="20"/>
        <v>121186</v>
      </c>
      <c r="E136" s="8">
        <f t="shared" si="23"/>
        <v>85</v>
      </c>
      <c r="F136" s="2">
        <f t="shared" si="24"/>
        <v>7271160</v>
      </c>
      <c r="G136" s="40">
        <v>5</v>
      </c>
      <c r="H136" s="40">
        <f t="shared" si="25"/>
        <v>31250</v>
      </c>
      <c r="I136" s="2">
        <f t="shared" si="26"/>
        <v>45444750000</v>
      </c>
      <c r="J136" s="2">
        <f t="shared" si="27"/>
        <v>6250</v>
      </c>
      <c r="K136" s="2">
        <f t="shared" si="28"/>
        <v>39062500</v>
      </c>
    </row>
    <row r="137" spans="1:11">
      <c r="A137" s="2">
        <v>136</v>
      </c>
      <c r="B137" s="8">
        <f t="shared" si="22"/>
        <v>32000</v>
      </c>
      <c r="C137" s="40">
        <v>1440</v>
      </c>
      <c r="D137" s="40">
        <f t="shared" si="20"/>
        <v>122626</v>
      </c>
      <c r="E137" s="8">
        <f t="shared" si="23"/>
        <v>86</v>
      </c>
      <c r="F137" s="2">
        <f t="shared" si="24"/>
        <v>7357560</v>
      </c>
      <c r="G137" s="40">
        <v>5</v>
      </c>
      <c r="H137" s="40">
        <f t="shared" si="25"/>
        <v>32000</v>
      </c>
      <c r="I137" s="2">
        <f t="shared" si="26"/>
        <v>47088384000</v>
      </c>
      <c r="J137" s="2">
        <f t="shared" si="27"/>
        <v>6400</v>
      </c>
      <c r="K137" s="2">
        <f t="shared" si="28"/>
        <v>40960000</v>
      </c>
    </row>
    <row r="138" spans="1:11">
      <c r="A138" s="2">
        <v>137</v>
      </c>
      <c r="B138" s="8">
        <f t="shared" si="22"/>
        <v>32750</v>
      </c>
      <c r="C138" s="40">
        <v>1440</v>
      </c>
      <c r="D138" s="40">
        <f t="shared" si="20"/>
        <v>124066</v>
      </c>
      <c r="E138" s="8">
        <f t="shared" si="23"/>
        <v>87</v>
      </c>
      <c r="F138" s="2">
        <f t="shared" si="24"/>
        <v>7443960</v>
      </c>
      <c r="G138" s="40">
        <v>5</v>
      </c>
      <c r="H138" s="40">
        <f t="shared" si="25"/>
        <v>32750</v>
      </c>
      <c r="I138" s="2">
        <f t="shared" si="26"/>
        <v>48757938000</v>
      </c>
      <c r="J138" s="2">
        <f t="shared" si="27"/>
        <v>6550</v>
      </c>
      <c r="K138" s="2">
        <f t="shared" si="28"/>
        <v>42902500</v>
      </c>
    </row>
    <row r="139" spans="1:11">
      <c r="A139" s="2">
        <v>138</v>
      </c>
      <c r="B139" s="8">
        <f t="shared" si="22"/>
        <v>33500</v>
      </c>
      <c r="C139" s="40">
        <v>1440</v>
      </c>
      <c r="D139" s="40">
        <f t="shared" si="20"/>
        <v>125506</v>
      </c>
      <c r="E139" s="8">
        <f t="shared" si="23"/>
        <v>88</v>
      </c>
      <c r="F139" s="2">
        <f t="shared" si="24"/>
        <v>7530360</v>
      </c>
      <c r="G139" s="40">
        <v>5</v>
      </c>
      <c r="H139" s="40">
        <f t="shared" si="25"/>
        <v>33500</v>
      </c>
      <c r="I139" s="2">
        <f t="shared" si="26"/>
        <v>50453412000</v>
      </c>
      <c r="J139" s="2">
        <f t="shared" si="27"/>
        <v>6700</v>
      </c>
      <c r="K139" s="2">
        <f t="shared" si="28"/>
        <v>44890000</v>
      </c>
    </row>
    <row r="140" spans="1:11">
      <c r="A140" s="2">
        <v>139</v>
      </c>
      <c r="B140" s="8">
        <f t="shared" si="22"/>
        <v>34250</v>
      </c>
      <c r="C140" s="40">
        <v>1440</v>
      </c>
      <c r="D140" s="40">
        <f t="shared" si="20"/>
        <v>126946</v>
      </c>
      <c r="E140" s="8">
        <f t="shared" si="23"/>
        <v>89</v>
      </c>
      <c r="F140" s="2">
        <f t="shared" si="24"/>
        <v>7616760</v>
      </c>
      <c r="G140" s="40">
        <v>5</v>
      </c>
      <c r="H140" s="40">
        <f t="shared" si="25"/>
        <v>34250</v>
      </c>
      <c r="I140" s="2">
        <f t="shared" si="26"/>
        <v>52174806000</v>
      </c>
      <c r="J140" s="2">
        <f t="shared" si="27"/>
        <v>6850</v>
      </c>
      <c r="K140" s="2">
        <f t="shared" si="28"/>
        <v>46922500</v>
      </c>
    </row>
    <row r="141" spans="1:11">
      <c r="A141" s="2">
        <v>140</v>
      </c>
      <c r="B141" s="8">
        <f t="shared" si="22"/>
        <v>35000</v>
      </c>
      <c r="C141" s="40">
        <v>1440</v>
      </c>
      <c r="D141" s="40">
        <f t="shared" si="20"/>
        <v>128386</v>
      </c>
      <c r="E141" s="8">
        <f t="shared" si="23"/>
        <v>90</v>
      </c>
      <c r="F141" s="2">
        <f t="shared" si="24"/>
        <v>7703160</v>
      </c>
      <c r="G141" s="40">
        <v>5</v>
      </c>
      <c r="H141" s="40">
        <f t="shared" si="25"/>
        <v>35000</v>
      </c>
      <c r="I141" s="2">
        <f t="shared" si="26"/>
        <v>53922120000</v>
      </c>
      <c r="J141" s="2">
        <f t="shared" si="27"/>
        <v>7000</v>
      </c>
      <c r="K141" s="2">
        <f t="shared" si="28"/>
        <v>49000000</v>
      </c>
    </row>
    <row r="142" spans="1:11">
      <c r="A142" s="2">
        <v>141</v>
      </c>
      <c r="B142" s="8">
        <f t="shared" si="22"/>
        <v>35750</v>
      </c>
      <c r="C142" s="40">
        <v>1440</v>
      </c>
      <c r="D142" s="40">
        <f t="shared" si="20"/>
        <v>129826</v>
      </c>
      <c r="E142" s="8">
        <f t="shared" si="23"/>
        <v>91</v>
      </c>
      <c r="F142" s="2">
        <f t="shared" si="24"/>
        <v>7789560</v>
      </c>
      <c r="G142" s="40">
        <v>5</v>
      </c>
      <c r="H142" s="40">
        <f t="shared" si="25"/>
        <v>35750</v>
      </c>
      <c r="I142" s="2">
        <f t="shared" si="26"/>
        <v>55695354000</v>
      </c>
      <c r="J142" s="2">
        <f t="shared" si="27"/>
        <v>7150</v>
      </c>
      <c r="K142" s="2">
        <f t="shared" si="28"/>
        <v>51122500</v>
      </c>
    </row>
    <row r="143" spans="1:11">
      <c r="A143" s="2">
        <v>142</v>
      </c>
      <c r="B143" s="8">
        <f t="shared" si="22"/>
        <v>36500</v>
      </c>
      <c r="C143" s="40">
        <v>1440</v>
      </c>
      <c r="D143" s="40">
        <f t="shared" si="20"/>
        <v>131266</v>
      </c>
      <c r="E143" s="8">
        <f t="shared" si="23"/>
        <v>92</v>
      </c>
      <c r="F143" s="2">
        <f t="shared" si="24"/>
        <v>7875960</v>
      </c>
      <c r="G143" s="40">
        <v>5</v>
      </c>
      <c r="H143" s="40">
        <f t="shared" si="25"/>
        <v>36500</v>
      </c>
      <c r="I143" s="2">
        <f t="shared" si="26"/>
        <v>57494508000</v>
      </c>
      <c r="J143" s="2">
        <f t="shared" si="27"/>
        <v>7300</v>
      </c>
      <c r="K143" s="2">
        <f t="shared" si="28"/>
        <v>53290000</v>
      </c>
    </row>
    <row r="144" spans="1:11">
      <c r="A144" s="2">
        <v>143</v>
      </c>
      <c r="B144" s="8">
        <f t="shared" si="22"/>
        <v>37250</v>
      </c>
      <c r="C144" s="40">
        <v>1440</v>
      </c>
      <c r="D144" s="40">
        <f t="shared" si="20"/>
        <v>132706</v>
      </c>
      <c r="E144" s="8">
        <f t="shared" si="23"/>
        <v>93</v>
      </c>
      <c r="F144" s="2">
        <f t="shared" si="24"/>
        <v>7962360</v>
      </c>
      <c r="G144" s="40">
        <v>5</v>
      </c>
      <c r="H144" s="40">
        <f t="shared" si="25"/>
        <v>37250</v>
      </c>
      <c r="I144" s="2">
        <f t="shared" si="26"/>
        <v>59319582000</v>
      </c>
      <c r="J144" s="2">
        <f t="shared" si="27"/>
        <v>7450</v>
      </c>
      <c r="K144" s="2">
        <f t="shared" si="28"/>
        <v>55502500</v>
      </c>
    </row>
    <row r="145" spans="1:11">
      <c r="A145" s="2">
        <v>144</v>
      </c>
      <c r="B145" s="8">
        <f t="shared" si="22"/>
        <v>38000</v>
      </c>
      <c r="C145" s="40">
        <v>1440</v>
      </c>
      <c r="D145" s="40">
        <f t="shared" si="20"/>
        <v>134146</v>
      </c>
      <c r="E145" s="8">
        <f t="shared" si="23"/>
        <v>94</v>
      </c>
      <c r="F145" s="2">
        <f t="shared" si="24"/>
        <v>8048760</v>
      </c>
      <c r="G145" s="40">
        <v>5</v>
      </c>
      <c r="H145" s="40">
        <f t="shared" si="25"/>
        <v>38000</v>
      </c>
      <c r="I145" s="2">
        <f t="shared" si="26"/>
        <v>61170576000</v>
      </c>
      <c r="J145" s="2">
        <f t="shared" si="27"/>
        <v>7600</v>
      </c>
      <c r="K145" s="2">
        <f t="shared" si="28"/>
        <v>57760000</v>
      </c>
    </row>
    <row r="146" spans="1:11">
      <c r="A146" s="2">
        <v>145</v>
      </c>
      <c r="B146" s="8">
        <f t="shared" si="22"/>
        <v>38750</v>
      </c>
      <c r="C146" s="40">
        <v>1440</v>
      </c>
      <c r="D146" s="40">
        <f t="shared" si="20"/>
        <v>135586</v>
      </c>
      <c r="E146" s="8">
        <f t="shared" si="23"/>
        <v>95</v>
      </c>
      <c r="F146" s="2">
        <f t="shared" si="24"/>
        <v>8135160</v>
      </c>
      <c r="G146" s="40">
        <v>5</v>
      </c>
      <c r="H146" s="40">
        <f t="shared" si="25"/>
        <v>38750</v>
      </c>
      <c r="I146" s="2">
        <f t="shared" si="26"/>
        <v>63047490000</v>
      </c>
      <c r="J146" s="2">
        <f t="shared" si="27"/>
        <v>7750</v>
      </c>
      <c r="K146" s="2">
        <f t="shared" si="28"/>
        <v>60062500</v>
      </c>
    </row>
    <row r="147" spans="1:11">
      <c r="A147" s="2">
        <v>146</v>
      </c>
      <c r="B147" s="8">
        <f t="shared" si="22"/>
        <v>39500</v>
      </c>
      <c r="C147" s="40">
        <v>1440</v>
      </c>
      <c r="D147" s="40">
        <f t="shared" si="20"/>
        <v>137026</v>
      </c>
      <c r="E147" s="8">
        <f t="shared" si="23"/>
        <v>96</v>
      </c>
      <c r="F147" s="2">
        <f t="shared" si="24"/>
        <v>8221560</v>
      </c>
      <c r="G147" s="40">
        <v>5</v>
      </c>
      <c r="H147" s="40">
        <f t="shared" si="25"/>
        <v>39500</v>
      </c>
      <c r="I147" s="2">
        <f t="shared" si="26"/>
        <v>64950324000</v>
      </c>
      <c r="J147" s="2">
        <f t="shared" si="27"/>
        <v>7900</v>
      </c>
      <c r="K147" s="2">
        <f t="shared" si="28"/>
        <v>62410000</v>
      </c>
    </row>
    <row r="148" spans="1:11">
      <c r="A148" s="2">
        <v>147</v>
      </c>
      <c r="B148" s="8">
        <f t="shared" si="22"/>
        <v>40250</v>
      </c>
      <c r="C148" s="40">
        <v>1440</v>
      </c>
      <c r="D148" s="40">
        <f t="shared" si="20"/>
        <v>138466</v>
      </c>
      <c r="E148" s="8">
        <f t="shared" si="23"/>
        <v>97</v>
      </c>
      <c r="F148" s="2">
        <f t="shared" si="24"/>
        <v>8307960</v>
      </c>
      <c r="G148" s="40">
        <v>5</v>
      </c>
      <c r="H148" s="40">
        <f t="shared" si="25"/>
        <v>40250</v>
      </c>
      <c r="I148" s="2">
        <f t="shared" si="26"/>
        <v>66879078000</v>
      </c>
      <c r="J148" s="2">
        <f t="shared" si="27"/>
        <v>8050</v>
      </c>
      <c r="K148" s="2">
        <f t="shared" si="28"/>
        <v>64802500</v>
      </c>
    </row>
    <row r="149" spans="1:11">
      <c r="A149" s="2">
        <v>148</v>
      </c>
      <c r="B149" s="8">
        <f t="shared" si="22"/>
        <v>41000</v>
      </c>
      <c r="C149" s="40">
        <v>1440</v>
      </c>
      <c r="D149" s="40">
        <f t="shared" si="20"/>
        <v>139906</v>
      </c>
      <c r="E149" s="8">
        <f t="shared" si="23"/>
        <v>98</v>
      </c>
      <c r="F149" s="2">
        <f t="shared" si="24"/>
        <v>8394360</v>
      </c>
      <c r="G149" s="40">
        <v>5</v>
      </c>
      <c r="H149" s="40">
        <f t="shared" si="25"/>
        <v>41000</v>
      </c>
      <c r="I149" s="2">
        <f t="shared" si="26"/>
        <v>68833752000</v>
      </c>
      <c r="J149" s="2">
        <f t="shared" si="27"/>
        <v>8200</v>
      </c>
      <c r="K149" s="2">
        <f t="shared" si="28"/>
        <v>67240000</v>
      </c>
    </row>
    <row r="150" spans="1:11">
      <c r="A150" s="2">
        <v>149</v>
      </c>
      <c r="B150" s="8">
        <f t="shared" si="22"/>
        <v>41750</v>
      </c>
      <c r="C150" s="40">
        <v>1440</v>
      </c>
      <c r="D150" s="40">
        <f t="shared" si="20"/>
        <v>141346</v>
      </c>
      <c r="E150" s="8">
        <f t="shared" si="23"/>
        <v>99</v>
      </c>
      <c r="F150" s="2">
        <f t="shared" si="24"/>
        <v>8480760</v>
      </c>
      <c r="G150" s="40">
        <v>5</v>
      </c>
      <c r="H150" s="40">
        <f t="shared" si="25"/>
        <v>41750</v>
      </c>
      <c r="I150" s="2">
        <f t="shared" si="26"/>
        <v>70814346000</v>
      </c>
      <c r="J150" s="2">
        <f t="shared" si="27"/>
        <v>8350</v>
      </c>
      <c r="K150" s="2">
        <f t="shared" si="28"/>
        <v>69722500</v>
      </c>
    </row>
    <row r="151" spans="1:11">
      <c r="A151" s="2">
        <v>150</v>
      </c>
      <c r="B151" s="8">
        <f t="shared" si="22"/>
        <v>42500</v>
      </c>
      <c r="C151" s="40">
        <v>1440</v>
      </c>
      <c r="D151" s="40">
        <f t="shared" si="20"/>
        <v>142786</v>
      </c>
      <c r="E151" s="8">
        <f t="shared" si="23"/>
        <v>100</v>
      </c>
      <c r="F151" s="2">
        <f t="shared" si="24"/>
        <v>8567160</v>
      </c>
      <c r="G151" s="40">
        <v>5</v>
      </c>
      <c r="H151" s="40">
        <f t="shared" si="25"/>
        <v>42500</v>
      </c>
      <c r="I151" s="2">
        <f t="shared" si="26"/>
        <v>72820860000</v>
      </c>
      <c r="J151" s="2">
        <f t="shared" si="27"/>
        <v>8500</v>
      </c>
      <c r="K151" s="2">
        <f t="shared" si="28"/>
        <v>72250000</v>
      </c>
    </row>
    <row r="152" spans="1:11">
      <c r="A152" s="2">
        <v>151</v>
      </c>
      <c r="B152" s="8">
        <f t="shared" si="22"/>
        <v>43250</v>
      </c>
      <c r="C152" s="40">
        <v>1500</v>
      </c>
      <c r="D152" s="40">
        <f t="shared" si="20"/>
        <v>144286</v>
      </c>
      <c r="E152" s="8">
        <f t="shared" si="23"/>
        <v>101</v>
      </c>
      <c r="F152" s="2">
        <f t="shared" si="24"/>
        <v>8657160</v>
      </c>
      <c r="G152" s="40">
        <v>5</v>
      </c>
      <c r="H152" s="40">
        <f t="shared" si="25"/>
        <v>43250</v>
      </c>
      <c r="I152" s="2">
        <f t="shared" si="26"/>
        <v>74884434000</v>
      </c>
      <c r="J152" s="2">
        <f t="shared" si="27"/>
        <v>8650</v>
      </c>
      <c r="K152" s="2">
        <f t="shared" si="28"/>
        <v>74822500</v>
      </c>
    </row>
    <row r="153" spans="1:11">
      <c r="A153" s="2">
        <v>152</v>
      </c>
      <c r="B153" s="8">
        <f t="shared" si="22"/>
        <v>44000</v>
      </c>
      <c r="C153" s="40">
        <v>1500</v>
      </c>
      <c r="D153" s="40">
        <f t="shared" ref="D153:D216" si="29">D152+C153</f>
        <v>145786</v>
      </c>
      <c r="E153" s="8">
        <f t="shared" si="23"/>
        <v>102</v>
      </c>
      <c r="F153" s="2">
        <f t="shared" si="24"/>
        <v>8747160</v>
      </c>
      <c r="G153" s="40">
        <v>5</v>
      </c>
      <c r="H153" s="40">
        <f t="shared" si="25"/>
        <v>44000</v>
      </c>
      <c r="I153" s="2">
        <f t="shared" si="26"/>
        <v>76975008000</v>
      </c>
      <c r="J153" s="2">
        <f t="shared" si="27"/>
        <v>8800</v>
      </c>
      <c r="K153" s="2">
        <f t="shared" si="28"/>
        <v>77440000</v>
      </c>
    </row>
    <row r="154" spans="1:11">
      <c r="A154" s="2">
        <v>153</v>
      </c>
      <c r="B154" s="8">
        <f t="shared" si="22"/>
        <v>44750</v>
      </c>
      <c r="C154" s="40">
        <v>1500</v>
      </c>
      <c r="D154" s="40">
        <f t="shared" si="29"/>
        <v>147286</v>
      </c>
      <c r="E154" s="8">
        <f t="shared" si="23"/>
        <v>103</v>
      </c>
      <c r="F154" s="2">
        <f t="shared" si="24"/>
        <v>8837160</v>
      </c>
      <c r="G154" s="40">
        <v>5</v>
      </c>
      <c r="H154" s="40">
        <f t="shared" si="25"/>
        <v>44750</v>
      </c>
      <c r="I154" s="2">
        <f t="shared" si="26"/>
        <v>79092582000</v>
      </c>
      <c r="J154" s="2">
        <f t="shared" si="27"/>
        <v>8950</v>
      </c>
      <c r="K154" s="2">
        <f t="shared" si="28"/>
        <v>80102500</v>
      </c>
    </row>
    <row r="155" spans="1:11">
      <c r="A155" s="2">
        <v>154</v>
      </c>
      <c r="B155" s="8">
        <f t="shared" si="22"/>
        <v>45500</v>
      </c>
      <c r="C155" s="40">
        <v>1500</v>
      </c>
      <c r="D155" s="40">
        <f t="shared" si="29"/>
        <v>148786</v>
      </c>
      <c r="E155" s="8">
        <f t="shared" si="23"/>
        <v>104</v>
      </c>
      <c r="F155" s="2">
        <f t="shared" si="24"/>
        <v>8927160</v>
      </c>
      <c r="G155" s="40">
        <v>5</v>
      </c>
      <c r="H155" s="40">
        <f t="shared" si="25"/>
        <v>45500</v>
      </c>
      <c r="I155" s="2">
        <f t="shared" si="26"/>
        <v>81237156000</v>
      </c>
      <c r="J155" s="2">
        <f t="shared" si="27"/>
        <v>9100</v>
      </c>
      <c r="K155" s="2">
        <f t="shared" si="28"/>
        <v>82810000</v>
      </c>
    </row>
    <row r="156" spans="1:11">
      <c r="A156" s="2">
        <v>155</v>
      </c>
      <c r="B156" s="8">
        <f t="shared" si="22"/>
        <v>46250</v>
      </c>
      <c r="C156" s="40">
        <v>1500</v>
      </c>
      <c r="D156" s="40">
        <f t="shared" si="29"/>
        <v>150286</v>
      </c>
      <c r="E156" s="8">
        <f t="shared" si="23"/>
        <v>105</v>
      </c>
      <c r="F156" s="2">
        <f t="shared" si="24"/>
        <v>9017160</v>
      </c>
      <c r="G156" s="40">
        <v>5</v>
      </c>
      <c r="H156" s="40">
        <f t="shared" si="25"/>
        <v>46250</v>
      </c>
      <c r="I156" s="2">
        <f t="shared" si="26"/>
        <v>83408730000</v>
      </c>
      <c r="J156" s="2">
        <f t="shared" si="27"/>
        <v>9250</v>
      </c>
      <c r="K156" s="2">
        <f t="shared" si="28"/>
        <v>85562500</v>
      </c>
    </row>
    <row r="157" spans="1:11">
      <c r="A157" s="2">
        <v>156</v>
      </c>
      <c r="B157" s="8">
        <f t="shared" si="22"/>
        <v>47000</v>
      </c>
      <c r="C157" s="40">
        <v>1500</v>
      </c>
      <c r="D157" s="40">
        <f t="shared" si="29"/>
        <v>151786</v>
      </c>
      <c r="E157" s="8">
        <f t="shared" si="23"/>
        <v>106</v>
      </c>
      <c r="F157" s="2">
        <f t="shared" si="24"/>
        <v>9107160</v>
      </c>
      <c r="G157" s="40">
        <v>5</v>
      </c>
      <c r="H157" s="40">
        <f t="shared" si="25"/>
        <v>47000</v>
      </c>
      <c r="I157" s="2">
        <f t="shared" si="26"/>
        <v>85607304000</v>
      </c>
      <c r="J157" s="2">
        <f t="shared" si="27"/>
        <v>9400</v>
      </c>
      <c r="K157" s="2">
        <f t="shared" si="28"/>
        <v>88360000</v>
      </c>
    </row>
    <row r="158" spans="1:11">
      <c r="A158" s="2">
        <v>157</v>
      </c>
      <c r="B158" s="8">
        <f t="shared" si="22"/>
        <v>47750</v>
      </c>
      <c r="C158" s="40">
        <v>1500</v>
      </c>
      <c r="D158" s="40">
        <f t="shared" si="29"/>
        <v>153286</v>
      </c>
      <c r="E158" s="8">
        <f t="shared" si="23"/>
        <v>107</v>
      </c>
      <c r="F158" s="2">
        <f t="shared" si="24"/>
        <v>9197160</v>
      </c>
      <c r="G158" s="40">
        <v>5</v>
      </c>
      <c r="H158" s="40">
        <f t="shared" si="25"/>
        <v>47750</v>
      </c>
      <c r="I158" s="2">
        <f t="shared" si="26"/>
        <v>87832878000</v>
      </c>
      <c r="J158" s="2">
        <f t="shared" si="27"/>
        <v>9550</v>
      </c>
      <c r="K158" s="2">
        <f t="shared" si="28"/>
        <v>91202500</v>
      </c>
    </row>
    <row r="159" spans="1:11">
      <c r="A159" s="2">
        <v>158</v>
      </c>
      <c r="B159" s="8">
        <f t="shared" si="22"/>
        <v>48500</v>
      </c>
      <c r="C159" s="40">
        <v>1500</v>
      </c>
      <c r="D159" s="40">
        <f t="shared" si="29"/>
        <v>154786</v>
      </c>
      <c r="E159" s="8">
        <f t="shared" si="23"/>
        <v>108</v>
      </c>
      <c r="F159" s="2">
        <f t="shared" si="24"/>
        <v>9287160</v>
      </c>
      <c r="G159" s="40">
        <v>5</v>
      </c>
      <c r="H159" s="40">
        <f t="shared" si="25"/>
        <v>48500</v>
      </c>
      <c r="I159" s="2">
        <f t="shared" si="26"/>
        <v>90085452000</v>
      </c>
      <c r="J159" s="2">
        <f t="shared" si="27"/>
        <v>9700</v>
      </c>
      <c r="K159" s="2">
        <f t="shared" si="28"/>
        <v>94090000</v>
      </c>
    </row>
    <row r="160" spans="1:11">
      <c r="A160" s="2">
        <v>159</v>
      </c>
      <c r="B160" s="8">
        <f t="shared" si="22"/>
        <v>49250</v>
      </c>
      <c r="C160" s="40">
        <v>1500</v>
      </c>
      <c r="D160" s="40">
        <f t="shared" si="29"/>
        <v>156286</v>
      </c>
      <c r="E160" s="8">
        <f t="shared" si="23"/>
        <v>109</v>
      </c>
      <c r="F160" s="2">
        <f t="shared" si="24"/>
        <v>9377160</v>
      </c>
      <c r="G160" s="40">
        <v>5</v>
      </c>
      <c r="H160" s="40">
        <f t="shared" si="25"/>
        <v>49250</v>
      </c>
      <c r="I160" s="2">
        <f t="shared" si="26"/>
        <v>92365026000</v>
      </c>
      <c r="J160" s="2">
        <f t="shared" si="27"/>
        <v>9850</v>
      </c>
      <c r="K160" s="2">
        <f t="shared" si="28"/>
        <v>97022500</v>
      </c>
    </row>
    <row r="161" spans="1:11">
      <c r="A161" s="6">
        <v>160</v>
      </c>
      <c r="B161" s="9">
        <f t="shared" si="22"/>
        <v>50000</v>
      </c>
      <c r="C161" s="40">
        <v>1500</v>
      </c>
      <c r="D161" s="40">
        <f t="shared" si="29"/>
        <v>157786</v>
      </c>
      <c r="E161" s="8">
        <f t="shared" si="23"/>
        <v>110</v>
      </c>
      <c r="F161" s="2">
        <f t="shared" si="24"/>
        <v>9467160</v>
      </c>
      <c r="G161" s="40">
        <v>5</v>
      </c>
      <c r="H161" s="40">
        <f t="shared" si="25"/>
        <v>50000</v>
      </c>
      <c r="I161" s="2">
        <f t="shared" si="26"/>
        <v>94671600000</v>
      </c>
      <c r="J161" s="2">
        <f t="shared" si="27"/>
        <v>10000</v>
      </c>
      <c r="K161" s="2">
        <f t="shared" si="28"/>
        <v>100000000</v>
      </c>
    </row>
    <row r="162" spans="1:11">
      <c r="A162" s="2">
        <v>161</v>
      </c>
      <c r="B162" s="8">
        <f t="shared" ref="B162:B201" si="30">B161+1250</f>
        <v>51250</v>
      </c>
      <c r="C162" s="40">
        <v>1500</v>
      </c>
      <c r="D162" s="40">
        <f t="shared" si="29"/>
        <v>159286</v>
      </c>
      <c r="E162" s="8">
        <f t="shared" si="23"/>
        <v>111</v>
      </c>
      <c r="F162" s="2">
        <f t="shared" si="24"/>
        <v>9557160</v>
      </c>
      <c r="G162" s="40">
        <v>5</v>
      </c>
      <c r="H162" s="40">
        <f t="shared" si="25"/>
        <v>51250</v>
      </c>
      <c r="I162" s="2">
        <f t="shared" si="26"/>
        <v>97960890000</v>
      </c>
      <c r="J162" s="2">
        <f t="shared" si="27"/>
        <v>10250</v>
      </c>
      <c r="K162" s="2">
        <f t="shared" si="28"/>
        <v>105062500</v>
      </c>
    </row>
    <row r="163" spans="1:11">
      <c r="A163" s="2">
        <v>162</v>
      </c>
      <c r="B163" s="8">
        <f t="shared" si="30"/>
        <v>52500</v>
      </c>
      <c r="C163" s="40">
        <v>1500</v>
      </c>
      <c r="D163" s="40">
        <f t="shared" si="29"/>
        <v>160786</v>
      </c>
      <c r="E163" s="8">
        <f t="shared" si="23"/>
        <v>112</v>
      </c>
      <c r="F163" s="2">
        <f t="shared" si="24"/>
        <v>9647160</v>
      </c>
      <c r="G163" s="40">
        <v>5</v>
      </c>
      <c r="H163" s="40">
        <f t="shared" si="25"/>
        <v>52500</v>
      </c>
      <c r="I163" s="2">
        <f t="shared" si="26"/>
        <v>101295180000</v>
      </c>
      <c r="J163" s="2">
        <f t="shared" si="27"/>
        <v>10500</v>
      </c>
      <c r="K163" s="2">
        <f t="shared" si="28"/>
        <v>110250000</v>
      </c>
    </row>
    <row r="164" spans="1:11">
      <c r="A164" s="2">
        <v>163</v>
      </c>
      <c r="B164" s="8">
        <f t="shared" si="30"/>
        <v>53750</v>
      </c>
      <c r="C164" s="40">
        <v>1500</v>
      </c>
      <c r="D164" s="40">
        <f t="shared" si="29"/>
        <v>162286</v>
      </c>
      <c r="E164" s="8">
        <f t="shared" si="23"/>
        <v>113</v>
      </c>
      <c r="F164" s="2">
        <f t="shared" si="24"/>
        <v>9737160</v>
      </c>
      <c r="G164" s="40">
        <v>5</v>
      </c>
      <c r="H164" s="40">
        <f t="shared" si="25"/>
        <v>53750</v>
      </c>
      <c r="I164" s="2">
        <f t="shared" si="26"/>
        <v>104674470000</v>
      </c>
      <c r="J164" s="2">
        <f t="shared" si="27"/>
        <v>10750</v>
      </c>
      <c r="K164" s="2">
        <f t="shared" si="28"/>
        <v>115562500</v>
      </c>
    </row>
    <row r="165" spans="1:11">
      <c r="A165" s="2">
        <v>164</v>
      </c>
      <c r="B165" s="8">
        <f t="shared" si="30"/>
        <v>55000</v>
      </c>
      <c r="C165" s="40">
        <v>1500</v>
      </c>
      <c r="D165" s="40">
        <f t="shared" si="29"/>
        <v>163786</v>
      </c>
      <c r="E165" s="8">
        <f t="shared" si="23"/>
        <v>114</v>
      </c>
      <c r="F165" s="2">
        <f t="shared" si="24"/>
        <v>9827160</v>
      </c>
      <c r="G165" s="40">
        <v>5</v>
      </c>
      <c r="H165" s="40">
        <f t="shared" si="25"/>
        <v>55000</v>
      </c>
      <c r="I165" s="2">
        <f t="shared" si="26"/>
        <v>108098760000</v>
      </c>
      <c r="J165" s="2">
        <f t="shared" si="27"/>
        <v>11000</v>
      </c>
      <c r="K165" s="2">
        <f t="shared" si="28"/>
        <v>121000000</v>
      </c>
    </row>
    <row r="166" spans="1:11">
      <c r="A166" s="2">
        <v>165</v>
      </c>
      <c r="B166" s="8">
        <f t="shared" si="30"/>
        <v>56250</v>
      </c>
      <c r="C166" s="40">
        <v>1500</v>
      </c>
      <c r="D166" s="40">
        <f t="shared" si="29"/>
        <v>165286</v>
      </c>
      <c r="E166" s="8">
        <f t="shared" si="23"/>
        <v>115</v>
      </c>
      <c r="F166" s="2">
        <f t="shared" si="24"/>
        <v>9917160</v>
      </c>
      <c r="G166" s="40">
        <v>5</v>
      </c>
      <c r="H166" s="40">
        <f t="shared" si="25"/>
        <v>56250</v>
      </c>
      <c r="I166" s="2">
        <f t="shared" si="26"/>
        <v>111568050000</v>
      </c>
      <c r="J166" s="2">
        <f t="shared" si="27"/>
        <v>11250</v>
      </c>
      <c r="K166" s="2">
        <f t="shared" si="28"/>
        <v>126562500</v>
      </c>
    </row>
    <row r="167" spans="1:11">
      <c r="A167" s="2">
        <v>166</v>
      </c>
      <c r="B167" s="8">
        <f t="shared" si="30"/>
        <v>57500</v>
      </c>
      <c r="C167" s="40">
        <v>1500</v>
      </c>
      <c r="D167" s="40">
        <f t="shared" si="29"/>
        <v>166786</v>
      </c>
      <c r="E167" s="8">
        <f t="shared" si="23"/>
        <v>116</v>
      </c>
      <c r="F167" s="2">
        <f t="shared" si="24"/>
        <v>10007160</v>
      </c>
      <c r="G167" s="40">
        <v>5</v>
      </c>
      <c r="H167" s="40">
        <f t="shared" si="25"/>
        <v>57500</v>
      </c>
      <c r="I167" s="2">
        <f t="shared" si="26"/>
        <v>115082340000</v>
      </c>
      <c r="J167" s="2">
        <f t="shared" si="27"/>
        <v>11500</v>
      </c>
      <c r="K167" s="2">
        <f t="shared" si="28"/>
        <v>132250000</v>
      </c>
    </row>
    <row r="168" spans="1:11">
      <c r="A168" s="2">
        <v>167</v>
      </c>
      <c r="B168" s="8">
        <f t="shared" si="30"/>
        <v>58750</v>
      </c>
      <c r="C168" s="40">
        <v>1500</v>
      </c>
      <c r="D168" s="40">
        <f t="shared" si="29"/>
        <v>168286</v>
      </c>
      <c r="E168" s="8">
        <f t="shared" si="23"/>
        <v>117</v>
      </c>
      <c r="F168" s="2">
        <f t="shared" si="24"/>
        <v>10097160</v>
      </c>
      <c r="G168" s="40">
        <v>5</v>
      </c>
      <c r="H168" s="40">
        <f t="shared" si="25"/>
        <v>58750</v>
      </c>
      <c r="I168" s="2">
        <f t="shared" si="26"/>
        <v>118641630000</v>
      </c>
      <c r="J168" s="2">
        <f t="shared" si="27"/>
        <v>11750</v>
      </c>
      <c r="K168" s="2">
        <f t="shared" si="28"/>
        <v>138062500</v>
      </c>
    </row>
    <row r="169" spans="1:11">
      <c r="A169" s="2">
        <v>168</v>
      </c>
      <c r="B169" s="8">
        <f t="shared" si="30"/>
        <v>60000</v>
      </c>
      <c r="C169" s="40">
        <v>1500</v>
      </c>
      <c r="D169" s="40">
        <f t="shared" si="29"/>
        <v>169786</v>
      </c>
      <c r="E169" s="8">
        <f t="shared" si="23"/>
        <v>118</v>
      </c>
      <c r="F169" s="2">
        <f t="shared" si="24"/>
        <v>10187160</v>
      </c>
      <c r="G169" s="40">
        <v>5</v>
      </c>
      <c r="H169" s="40">
        <f t="shared" si="25"/>
        <v>60000</v>
      </c>
      <c r="I169" s="2">
        <f t="shared" si="26"/>
        <v>122245920000</v>
      </c>
      <c r="J169" s="2">
        <f t="shared" si="27"/>
        <v>12000</v>
      </c>
      <c r="K169" s="2">
        <f t="shared" si="28"/>
        <v>144000000</v>
      </c>
    </row>
    <row r="170" spans="1:11">
      <c r="A170" s="2">
        <v>169</v>
      </c>
      <c r="B170" s="8">
        <f t="shared" si="30"/>
        <v>61250</v>
      </c>
      <c r="C170" s="40">
        <v>1500</v>
      </c>
      <c r="D170" s="40">
        <f t="shared" si="29"/>
        <v>171286</v>
      </c>
      <c r="E170" s="8">
        <f t="shared" si="23"/>
        <v>119</v>
      </c>
      <c r="F170" s="2">
        <f t="shared" si="24"/>
        <v>10277160</v>
      </c>
      <c r="G170" s="40">
        <v>5</v>
      </c>
      <c r="H170" s="40">
        <f t="shared" si="25"/>
        <v>61250</v>
      </c>
      <c r="I170" s="2">
        <f t="shared" si="26"/>
        <v>125895210000</v>
      </c>
      <c r="J170" s="2">
        <f t="shared" si="27"/>
        <v>12250</v>
      </c>
      <c r="K170" s="2">
        <f t="shared" si="28"/>
        <v>150062500</v>
      </c>
    </row>
    <row r="171" spans="1:11">
      <c r="A171" s="2">
        <v>170</v>
      </c>
      <c r="B171" s="8">
        <f t="shared" si="30"/>
        <v>62500</v>
      </c>
      <c r="C171" s="40">
        <v>1500</v>
      </c>
      <c r="D171" s="40">
        <f t="shared" si="29"/>
        <v>172786</v>
      </c>
      <c r="E171" s="8">
        <f t="shared" si="23"/>
        <v>120</v>
      </c>
      <c r="F171" s="2">
        <f t="shared" si="24"/>
        <v>10367160</v>
      </c>
      <c r="G171" s="40">
        <v>5</v>
      </c>
      <c r="H171" s="40">
        <f t="shared" si="25"/>
        <v>62500</v>
      </c>
      <c r="I171" s="2">
        <f t="shared" si="26"/>
        <v>129589500000</v>
      </c>
      <c r="J171" s="2">
        <f t="shared" si="27"/>
        <v>12500</v>
      </c>
      <c r="K171" s="2">
        <f t="shared" si="28"/>
        <v>156250000</v>
      </c>
    </row>
    <row r="172" spans="1:11">
      <c r="A172" s="2">
        <v>171</v>
      </c>
      <c r="B172" s="8">
        <f t="shared" si="30"/>
        <v>63750</v>
      </c>
      <c r="C172" s="40">
        <v>1560</v>
      </c>
      <c r="D172" s="40">
        <f t="shared" si="29"/>
        <v>174346</v>
      </c>
      <c r="E172" s="8">
        <f t="shared" si="23"/>
        <v>122</v>
      </c>
      <c r="F172" s="2">
        <f t="shared" si="24"/>
        <v>10460760</v>
      </c>
      <c r="G172" s="40">
        <v>5</v>
      </c>
      <c r="H172" s="40">
        <f t="shared" si="25"/>
        <v>63750</v>
      </c>
      <c r="I172" s="2">
        <f t="shared" si="26"/>
        <v>133374690000</v>
      </c>
      <c r="J172" s="2">
        <f t="shared" si="27"/>
        <v>12750</v>
      </c>
      <c r="K172" s="2">
        <f t="shared" si="28"/>
        <v>162562500</v>
      </c>
    </row>
    <row r="173" spans="1:11">
      <c r="A173" s="2">
        <v>172</v>
      </c>
      <c r="B173" s="8">
        <f t="shared" si="30"/>
        <v>65000</v>
      </c>
      <c r="C173" s="40">
        <v>1560</v>
      </c>
      <c r="D173" s="40">
        <f t="shared" si="29"/>
        <v>175906</v>
      </c>
      <c r="E173" s="8">
        <f t="shared" si="23"/>
        <v>123</v>
      </c>
      <c r="F173" s="2">
        <f t="shared" si="24"/>
        <v>10554360</v>
      </c>
      <c r="G173" s="40">
        <v>5</v>
      </c>
      <c r="H173" s="40">
        <f t="shared" si="25"/>
        <v>65000</v>
      </c>
      <c r="I173" s="2">
        <f t="shared" si="26"/>
        <v>137206680000</v>
      </c>
      <c r="J173" s="2">
        <f t="shared" si="27"/>
        <v>13000</v>
      </c>
      <c r="K173" s="2">
        <f t="shared" si="28"/>
        <v>169000000</v>
      </c>
    </row>
    <row r="174" spans="1:11">
      <c r="A174" s="2">
        <v>173</v>
      </c>
      <c r="B174" s="8">
        <f t="shared" si="30"/>
        <v>66250</v>
      </c>
      <c r="C174" s="40">
        <v>1560</v>
      </c>
      <c r="D174" s="40">
        <f t="shared" si="29"/>
        <v>177466</v>
      </c>
      <c r="E174" s="8">
        <f t="shared" si="23"/>
        <v>124</v>
      </c>
      <c r="F174" s="2">
        <f t="shared" si="24"/>
        <v>10647960</v>
      </c>
      <c r="G174" s="40">
        <v>5</v>
      </c>
      <c r="H174" s="40">
        <f t="shared" si="25"/>
        <v>66250</v>
      </c>
      <c r="I174" s="2">
        <f t="shared" si="26"/>
        <v>141085470000</v>
      </c>
      <c r="J174" s="2">
        <f t="shared" si="27"/>
        <v>13250</v>
      </c>
      <c r="K174" s="2">
        <f t="shared" si="28"/>
        <v>175562500</v>
      </c>
    </row>
    <row r="175" spans="1:11">
      <c r="A175" s="2">
        <v>174</v>
      </c>
      <c r="B175" s="8">
        <f t="shared" si="30"/>
        <v>67500</v>
      </c>
      <c r="C175" s="40">
        <v>1560</v>
      </c>
      <c r="D175" s="40">
        <f t="shared" si="29"/>
        <v>179026</v>
      </c>
      <c r="E175" s="8">
        <f t="shared" si="23"/>
        <v>125</v>
      </c>
      <c r="F175" s="2">
        <f t="shared" si="24"/>
        <v>10741560</v>
      </c>
      <c r="G175" s="40">
        <v>5</v>
      </c>
      <c r="H175" s="40">
        <f t="shared" si="25"/>
        <v>67500</v>
      </c>
      <c r="I175" s="2">
        <f t="shared" si="26"/>
        <v>145011060000</v>
      </c>
      <c r="J175" s="2">
        <f t="shared" si="27"/>
        <v>13500</v>
      </c>
      <c r="K175" s="2">
        <f t="shared" si="28"/>
        <v>182250000</v>
      </c>
    </row>
    <row r="176" spans="1:11">
      <c r="A176" s="2">
        <v>175</v>
      </c>
      <c r="B176" s="8">
        <f t="shared" si="30"/>
        <v>68750</v>
      </c>
      <c r="C176" s="40">
        <v>1560</v>
      </c>
      <c r="D176" s="40">
        <f t="shared" si="29"/>
        <v>180586</v>
      </c>
      <c r="E176" s="8">
        <f t="shared" si="23"/>
        <v>126</v>
      </c>
      <c r="F176" s="2">
        <f t="shared" si="24"/>
        <v>10835160</v>
      </c>
      <c r="G176" s="40">
        <v>5</v>
      </c>
      <c r="H176" s="40">
        <f t="shared" si="25"/>
        <v>68750</v>
      </c>
      <c r="I176" s="2">
        <f t="shared" si="26"/>
        <v>148983450000</v>
      </c>
      <c r="J176" s="2">
        <f t="shared" si="27"/>
        <v>13750</v>
      </c>
      <c r="K176" s="2">
        <f t="shared" si="28"/>
        <v>189062500</v>
      </c>
    </row>
    <row r="177" spans="1:11">
      <c r="A177" s="2">
        <v>176</v>
      </c>
      <c r="B177" s="8">
        <f t="shared" si="30"/>
        <v>70000</v>
      </c>
      <c r="C177" s="40">
        <v>1560</v>
      </c>
      <c r="D177" s="40">
        <f t="shared" si="29"/>
        <v>182146</v>
      </c>
      <c r="E177" s="8">
        <f t="shared" si="23"/>
        <v>127</v>
      </c>
      <c r="F177" s="2">
        <f t="shared" si="24"/>
        <v>10928760</v>
      </c>
      <c r="G177" s="40">
        <v>5</v>
      </c>
      <c r="H177" s="40">
        <f t="shared" si="25"/>
        <v>70000</v>
      </c>
      <c r="I177" s="2">
        <f t="shared" si="26"/>
        <v>153002640000</v>
      </c>
      <c r="J177" s="2">
        <f t="shared" si="27"/>
        <v>14000</v>
      </c>
      <c r="K177" s="2">
        <f t="shared" si="28"/>
        <v>196000000</v>
      </c>
    </row>
    <row r="178" spans="1:11">
      <c r="A178" s="2">
        <v>177</v>
      </c>
      <c r="B178" s="8">
        <f t="shared" si="30"/>
        <v>71250</v>
      </c>
      <c r="C178" s="40">
        <v>1560</v>
      </c>
      <c r="D178" s="40">
        <f t="shared" si="29"/>
        <v>183706</v>
      </c>
      <c r="E178" s="8">
        <f t="shared" si="23"/>
        <v>128</v>
      </c>
      <c r="F178" s="2">
        <f t="shared" si="24"/>
        <v>11022360</v>
      </c>
      <c r="G178" s="40">
        <v>5</v>
      </c>
      <c r="H178" s="40">
        <f t="shared" si="25"/>
        <v>71250</v>
      </c>
      <c r="I178" s="2">
        <f t="shared" si="26"/>
        <v>157068630000</v>
      </c>
      <c r="J178" s="2">
        <f t="shared" si="27"/>
        <v>14250</v>
      </c>
      <c r="K178" s="2">
        <f t="shared" si="28"/>
        <v>203062500</v>
      </c>
    </row>
    <row r="179" spans="1:11">
      <c r="A179" s="2">
        <v>178</v>
      </c>
      <c r="B179" s="8">
        <f t="shared" si="30"/>
        <v>72500</v>
      </c>
      <c r="C179" s="40">
        <v>1560</v>
      </c>
      <c r="D179" s="40">
        <f t="shared" si="29"/>
        <v>185266</v>
      </c>
      <c r="E179" s="8">
        <f t="shared" si="23"/>
        <v>129</v>
      </c>
      <c r="F179" s="2">
        <f t="shared" si="24"/>
        <v>11115960</v>
      </c>
      <c r="G179" s="40">
        <v>5</v>
      </c>
      <c r="H179" s="40">
        <f t="shared" si="25"/>
        <v>72500</v>
      </c>
      <c r="I179" s="2">
        <f t="shared" si="26"/>
        <v>161181420000</v>
      </c>
      <c r="J179" s="2">
        <f t="shared" si="27"/>
        <v>14500</v>
      </c>
      <c r="K179" s="2">
        <f t="shared" si="28"/>
        <v>210250000</v>
      </c>
    </row>
    <row r="180" spans="1:11">
      <c r="A180" s="2">
        <v>179</v>
      </c>
      <c r="B180" s="8">
        <f t="shared" si="30"/>
        <v>73750</v>
      </c>
      <c r="C180" s="40">
        <v>1560</v>
      </c>
      <c r="D180" s="40">
        <f t="shared" si="29"/>
        <v>186826</v>
      </c>
      <c r="E180" s="8">
        <f t="shared" si="23"/>
        <v>130</v>
      </c>
      <c r="F180" s="2">
        <f t="shared" si="24"/>
        <v>11209560</v>
      </c>
      <c r="G180" s="40">
        <v>5</v>
      </c>
      <c r="H180" s="40">
        <f t="shared" si="25"/>
        <v>73750</v>
      </c>
      <c r="I180" s="2">
        <f t="shared" si="26"/>
        <v>165341010000</v>
      </c>
      <c r="J180" s="2">
        <f t="shared" si="27"/>
        <v>14750</v>
      </c>
      <c r="K180" s="2">
        <f t="shared" si="28"/>
        <v>217562500</v>
      </c>
    </row>
    <row r="181" spans="1:11">
      <c r="A181" s="2">
        <v>180</v>
      </c>
      <c r="B181" s="8">
        <f t="shared" si="30"/>
        <v>75000</v>
      </c>
      <c r="C181" s="40">
        <v>1560</v>
      </c>
      <c r="D181" s="40">
        <f t="shared" si="29"/>
        <v>188386</v>
      </c>
      <c r="E181" s="8">
        <f t="shared" si="23"/>
        <v>131</v>
      </c>
      <c r="F181" s="2">
        <f t="shared" si="24"/>
        <v>11303160</v>
      </c>
      <c r="G181" s="40">
        <v>5</v>
      </c>
      <c r="H181" s="40">
        <f t="shared" si="25"/>
        <v>75000</v>
      </c>
      <c r="I181" s="2">
        <f t="shared" si="26"/>
        <v>169547400000</v>
      </c>
      <c r="J181" s="2">
        <f t="shared" si="27"/>
        <v>15000</v>
      </c>
      <c r="K181" s="2">
        <f t="shared" si="28"/>
        <v>225000000</v>
      </c>
    </row>
    <row r="182" spans="1:11">
      <c r="A182" s="2">
        <v>181</v>
      </c>
      <c r="B182" s="8">
        <f t="shared" si="30"/>
        <v>76250</v>
      </c>
      <c r="C182" s="40">
        <v>1560</v>
      </c>
      <c r="D182" s="40">
        <f t="shared" si="29"/>
        <v>189946</v>
      </c>
      <c r="E182" s="8">
        <f t="shared" si="23"/>
        <v>132</v>
      </c>
      <c r="F182" s="2">
        <f t="shared" si="24"/>
        <v>11396760</v>
      </c>
      <c r="G182" s="40">
        <v>5</v>
      </c>
      <c r="H182" s="40">
        <f t="shared" si="25"/>
        <v>76250</v>
      </c>
      <c r="I182" s="2">
        <f t="shared" si="26"/>
        <v>173800590000</v>
      </c>
      <c r="J182" s="2">
        <f t="shared" si="27"/>
        <v>15250</v>
      </c>
      <c r="K182" s="2">
        <f t="shared" si="28"/>
        <v>232562500</v>
      </c>
    </row>
    <row r="183" spans="1:11">
      <c r="A183" s="2">
        <v>182</v>
      </c>
      <c r="B183" s="8">
        <f t="shared" si="30"/>
        <v>77500</v>
      </c>
      <c r="C183" s="40">
        <v>1560</v>
      </c>
      <c r="D183" s="40">
        <f t="shared" si="29"/>
        <v>191506</v>
      </c>
      <c r="E183" s="8">
        <f t="shared" si="23"/>
        <v>133</v>
      </c>
      <c r="F183" s="2">
        <f t="shared" si="24"/>
        <v>11490360</v>
      </c>
      <c r="G183" s="40">
        <v>5</v>
      </c>
      <c r="H183" s="40">
        <f t="shared" si="25"/>
        <v>77500</v>
      </c>
      <c r="I183" s="2">
        <f t="shared" si="26"/>
        <v>178100580000</v>
      </c>
      <c r="J183" s="2">
        <f t="shared" si="27"/>
        <v>15500</v>
      </c>
      <c r="K183" s="2">
        <f t="shared" si="28"/>
        <v>240250000</v>
      </c>
    </row>
    <row r="184" spans="1:11">
      <c r="A184" s="2">
        <v>183</v>
      </c>
      <c r="B184" s="8">
        <f t="shared" si="30"/>
        <v>78750</v>
      </c>
      <c r="C184" s="40">
        <v>1560</v>
      </c>
      <c r="D184" s="40">
        <f t="shared" si="29"/>
        <v>193066</v>
      </c>
      <c r="E184" s="8">
        <f t="shared" si="23"/>
        <v>135</v>
      </c>
      <c r="F184" s="2">
        <f t="shared" si="24"/>
        <v>11583960</v>
      </c>
      <c r="G184" s="40">
        <v>5</v>
      </c>
      <c r="H184" s="40">
        <f t="shared" si="25"/>
        <v>78750</v>
      </c>
      <c r="I184" s="2">
        <f t="shared" si="26"/>
        <v>182447370000</v>
      </c>
      <c r="J184" s="2">
        <f t="shared" si="27"/>
        <v>15750</v>
      </c>
      <c r="K184" s="2">
        <f t="shared" si="28"/>
        <v>248062500</v>
      </c>
    </row>
    <row r="185" spans="1:11">
      <c r="A185" s="2">
        <v>184</v>
      </c>
      <c r="B185" s="8">
        <f t="shared" si="30"/>
        <v>80000</v>
      </c>
      <c r="C185" s="40">
        <v>1560</v>
      </c>
      <c r="D185" s="40">
        <f t="shared" si="29"/>
        <v>194626</v>
      </c>
      <c r="E185" s="8">
        <f t="shared" si="23"/>
        <v>136</v>
      </c>
      <c r="F185" s="2">
        <f t="shared" si="24"/>
        <v>11677560</v>
      </c>
      <c r="G185" s="40">
        <v>5</v>
      </c>
      <c r="H185" s="40">
        <f t="shared" si="25"/>
        <v>80000</v>
      </c>
      <c r="I185" s="2">
        <f t="shared" si="26"/>
        <v>186840960000</v>
      </c>
      <c r="J185" s="2">
        <f t="shared" si="27"/>
        <v>16000</v>
      </c>
      <c r="K185" s="2">
        <f t="shared" si="28"/>
        <v>256000000</v>
      </c>
    </row>
    <row r="186" spans="1:11">
      <c r="A186" s="2">
        <v>185</v>
      </c>
      <c r="B186" s="8">
        <f t="shared" si="30"/>
        <v>81250</v>
      </c>
      <c r="C186" s="40">
        <v>1560</v>
      </c>
      <c r="D186" s="40">
        <f t="shared" si="29"/>
        <v>196186</v>
      </c>
      <c r="E186" s="8">
        <f t="shared" si="23"/>
        <v>137</v>
      </c>
      <c r="F186" s="2">
        <f t="shared" si="24"/>
        <v>11771160</v>
      </c>
      <c r="G186" s="40">
        <v>5</v>
      </c>
      <c r="H186" s="40">
        <f t="shared" si="25"/>
        <v>81250</v>
      </c>
      <c r="I186" s="2">
        <f t="shared" si="26"/>
        <v>191281350000</v>
      </c>
      <c r="J186" s="2">
        <f t="shared" si="27"/>
        <v>16250</v>
      </c>
      <c r="K186" s="2">
        <f t="shared" si="28"/>
        <v>264062500</v>
      </c>
    </row>
    <row r="187" spans="1:11">
      <c r="A187" s="2">
        <v>186</v>
      </c>
      <c r="B187" s="8">
        <f t="shared" si="30"/>
        <v>82500</v>
      </c>
      <c r="C187" s="40">
        <v>1560</v>
      </c>
      <c r="D187" s="40">
        <f t="shared" si="29"/>
        <v>197746</v>
      </c>
      <c r="E187" s="8">
        <f t="shared" si="23"/>
        <v>138</v>
      </c>
      <c r="F187" s="2">
        <f t="shared" si="24"/>
        <v>11864760</v>
      </c>
      <c r="G187" s="40">
        <v>5</v>
      </c>
      <c r="H187" s="40">
        <f t="shared" si="25"/>
        <v>82500</v>
      </c>
      <c r="I187" s="2">
        <f t="shared" si="26"/>
        <v>195768540000</v>
      </c>
      <c r="J187" s="2">
        <f t="shared" si="27"/>
        <v>16500</v>
      </c>
      <c r="K187" s="2">
        <f t="shared" si="28"/>
        <v>272250000</v>
      </c>
    </row>
    <row r="188" spans="1:11">
      <c r="A188" s="2">
        <v>187</v>
      </c>
      <c r="B188" s="8">
        <f t="shared" si="30"/>
        <v>83750</v>
      </c>
      <c r="C188" s="40">
        <v>1560</v>
      </c>
      <c r="D188" s="40">
        <f t="shared" si="29"/>
        <v>199306</v>
      </c>
      <c r="E188" s="8">
        <f t="shared" si="23"/>
        <v>139</v>
      </c>
      <c r="F188" s="2">
        <f t="shared" si="24"/>
        <v>11958360</v>
      </c>
      <c r="G188" s="40">
        <v>5</v>
      </c>
      <c r="H188" s="40">
        <f t="shared" si="25"/>
        <v>83750</v>
      </c>
      <c r="I188" s="2">
        <f t="shared" si="26"/>
        <v>200302530000</v>
      </c>
      <c r="J188" s="2">
        <f t="shared" si="27"/>
        <v>16750</v>
      </c>
      <c r="K188" s="2">
        <f t="shared" si="28"/>
        <v>280562500</v>
      </c>
    </row>
    <row r="189" spans="1:11">
      <c r="A189" s="2">
        <v>188</v>
      </c>
      <c r="B189" s="8">
        <f t="shared" si="30"/>
        <v>85000</v>
      </c>
      <c r="C189" s="40">
        <v>1560</v>
      </c>
      <c r="D189" s="40">
        <f t="shared" si="29"/>
        <v>200866</v>
      </c>
      <c r="E189" s="8">
        <f t="shared" si="23"/>
        <v>140</v>
      </c>
      <c r="F189" s="2">
        <f t="shared" si="24"/>
        <v>12051960</v>
      </c>
      <c r="G189" s="40">
        <v>5</v>
      </c>
      <c r="H189" s="40">
        <f t="shared" si="25"/>
        <v>85000</v>
      </c>
      <c r="I189" s="2">
        <f t="shared" si="26"/>
        <v>204883320000</v>
      </c>
      <c r="J189" s="2">
        <f t="shared" si="27"/>
        <v>17000</v>
      </c>
      <c r="K189" s="2">
        <f t="shared" si="28"/>
        <v>289000000</v>
      </c>
    </row>
    <row r="190" spans="1:11">
      <c r="A190" s="2">
        <v>189</v>
      </c>
      <c r="B190" s="8">
        <f t="shared" si="30"/>
        <v>86250</v>
      </c>
      <c r="C190" s="40">
        <v>1560</v>
      </c>
      <c r="D190" s="40">
        <f t="shared" si="29"/>
        <v>202426</v>
      </c>
      <c r="E190" s="8">
        <f t="shared" si="23"/>
        <v>141</v>
      </c>
      <c r="F190" s="2">
        <f t="shared" si="24"/>
        <v>12145560</v>
      </c>
      <c r="G190" s="40">
        <v>5</v>
      </c>
      <c r="H190" s="40">
        <f t="shared" si="25"/>
        <v>86250</v>
      </c>
      <c r="I190" s="2">
        <f t="shared" si="26"/>
        <v>209510910000</v>
      </c>
      <c r="J190" s="2">
        <f t="shared" si="27"/>
        <v>17250</v>
      </c>
      <c r="K190" s="2">
        <f t="shared" si="28"/>
        <v>297562500</v>
      </c>
    </row>
    <row r="191" spans="1:11">
      <c r="A191" s="2">
        <v>190</v>
      </c>
      <c r="B191" s="8">
        <f t="shared" si="30"/>
        <v>87500</v>
      </c>
      <c r="C191" s="40">
        <v>1560</v>
      </c>
      <c r="D191" s="40">
        <f t="shared" si="29"/>
        <v>203986</v>
      </c>
      <c r="E191" s="8">
        <f t="shared" si="23"/>
        <v>142</v>
      </c>
      <c r="F191" s="2">
        <f t="shared" si="24"/>
        <v>12239160</v>
      </c>
      <c r="G191" s="40">
        <v>5</v>
      </c>
      <c r="H191" s="40">
        <f t="shared" si="25"/>
        <v>87500</v>
      </c>
      <c r="I191" s="2">
        <f t="shared" si="26"/>
        <v>214185300000</v>
      </c>
      <c r="J191" s="2">
        <f t="shared" si="27"/>
        <v>17500</v>
      </c>
      <c r="K191" s="2">
        <f t="shared" si="28"/>
        <v>306250000</v>
      </c>
    </row>
    <row r="192" spans="1:11">
      <c r="A192" s="2">
        <v>191</v>
      </c>
      <c r="B192" s="8">
        <f t="shared" si="30"/>
        <v>88750</v>
      </c>
      <c r="C192" s="40">
        <v>1620</v>
      </c>
      <c r="D192" s="40">
        <f t="shared" si="29"/>
        <v>205606</v>
      </c>
      <c r="E192" s="8">
        <f t="shared" si="23"/>
        <v>143</v>
      </c>
      <c r="F192" s="2">
        <f t="shared" si="24"/>
        <v>12336360</v>
      </c>
      <c r="G192" s="40">
        <v>5</v>
      </c>
      <c r="H192" s="40">
        <f t="shared" si="25"/>
        <v>88750</v>
      </c>
      <c r="I192" s="2">
        <f t="shared" si="26"/>
        <v>218970390000</v>
      </c>
      <c r="J192" s="2">
        <f t="shared" si="27"/>
        <v>17750</v>
      </c>
      <c r="K192" s="2">
        <f t="shared" si="28"/>
        <v>315062500</v>
      </c>
    </row>
    <row r="193" spans="1:11">
      <c r="A193" s="2">
        <v>192</v>
      </c>
      <c r="B193" s="8">
        <f t="shared" si="30"/>
        <v>90000</v>
      </c>
      <c r="C193" s="40">
        <v>1620</v>
      </c>
      <c r="D193" s="40">
        <f t="shared" si="29"/>
        <v>207226</v>
      </c>
      <c r="E193" s="8">
        <f t="shared" si="23"/>
        <v>144</v>
      </c>
      <c r="F193" s="2">
        <f t="shared" si="24"/>
        <v>12433560</v>
      </c>
      <c r="G193" s="40">
        <v>5</v>
      </c>
      <c r="H193" s="40">
        <f t="shared" si="25"/>
        <v>90000</v>
      </c>
      <c r="I193" s="2">
        <f t="shared" si="26"/>
        <v>223804080000</v>
      </c>
      <c r="J193" s="2">
        <f t="shared" si="27"/>
        <v>18000</v>
      </c>
      <c r="K193" s="2">
        <f t="shared" si="28"/>
        <v>324000000</v>
      </c>
    </row>
    <row r="194" spans="1:11">
      <c r="A194" s="2">
        <v>193</v>
      </c>
      <c r="B194" s="8">
        <f t="shared" si="30"/>
        <v>91250</v>
      </c>
      <c r="C194" s="40">
        <v>1620</v>
      </c>
      <c r="D194" s="40">
        <f t="shared" si="29"/>
        <v>208846</v>
      </c>
      <c r="E194" s="8">
        <f t="shared" ref="E194:E257" si="31">CEILING(D194/1440,1)</f>
        <v>146</v>
      </c>
      <c r="F194" s="2">
        <f t="shared" ref="F194:F257" si="32">D194*60</f>
        <v>12530760</v>
      </c>
      <c r="G194" s="40">
        <v>5</v>
      </c>
      <c r="H194" s="40">
        <f t="shared" ref="H194:H257" si="33">B194</f>
        <v>91250</v>
      </c>
      <c r="I194" s="2">
        <f t="shared" ref="I194:I257" si="34">F194/5*H194</f>
        <v>228686370000</v>
      </c>
      <c r="J194" s="2">
        <f t="shared" ref="J194:J257" si="35">B194/5</f>
        <v>18250</v>
      </c>
      <c r="K194" s="2">
        <f t="shared" ref="K194:K257" si="36">H194/5*J194</f>
        <v>333062500</v>
      </c>
    </row>
    <row r="195" spans="1:11">
      <c r="A195" s="2">
        <v>194</v>
      </c>
      <c r="B195" s="8">
        <f t="shared" si="30"/>
        <v>92500</v>
      </c>
      <c r="C195" s="40">
        <v>1620</v>
      </c>
      <c r="D195" s="40">
        <f t="shared" si="29"/>
        <v>210466</v>
      </c>
      <c r="E195" s="8">
        <f t="shared" si="31"/>
        <v>147</v>
      </c>
      <c r="F195" s="2">
        <f t="shared" si="32"/>
        <v>12627960</v>
      </c>
      <c r="G195" s="40">
        <v>5</v>
      </c>
      <c r="H195" s="40">
        <f t="shared" si="33"/>
        <v>92500</v>
      </c>
      <c r="I195" s="2">
        <f t="shared" si="34"/>
        <v>233617260000</v>
      </c>
      <c r="J195" s="2">
        <f t="shared" si="35"/>
        <v>18500</v>
      </c>
      <c r="K195" s="2">
        <f t="shared" si="36"/>
        <v>342250000</v>
      </c>
    </row>
    <row r="196" spans="1:11">
      <c r="A196" s="2">
        <v>195</v>
      </c>
      <c r="B196" s="8">
        <f t="shared" si="30"/>
        <v>93750</v>
      </c>
      <c r="C196" s="40">
        <v>1620</v>
      </c>
      <c r="D196" s="40">
        <f t="shared" si="29"/>
        <v>212086</v>
      </c>
      <c r="E196" s="8">
        <f t="shared" si="31"/>
        <v>148</v>
      </c>
      <c r="F196" s="2">
        <f t="shared" si="32"/>
        <v>12725160</v>
      </c>
      <c r="G196" s="40">
        <v>5</v>
      </c>
      <c r="H196" s="40">
        <f t="shared" si="33"/>
        <v>93750</v>
      </c>
      <c r="I196" s="2">
        <f t="shared" si="34"/>
        <v>238596750000</v>
      </c>
      <c r="J196" s="2">
        <f t="shared" si="35"/>
        <v>18750</v>
      </c>
      <c r="K196" s="2">
        <f t="shared" si="36"/>
        <v>351562500</v>
      </c>
    </row>
    <row r="197" spans="1:11">
      <c r="A197" s="2">
        <v>196</v>
      </c>
      <c r="B197" s="8">
        <f t="shared" si="30"/>
        <v>95000</v>
      </c>
      <c r="C197" s="40">
        <v>1620</v>
      </c>
      <c r="D197" s="40">
        <f t="shared" si="29"/>
        <v>213706</v>
      </c>
      <c r="E197" s="8">
        <f t="shared" si="31"/>
        <v>149</v>
      </c>
      <c r="F197" s="2">
        <f t="shared" si="32"/>
        <v>12822360</v>
      </c>
      <c r="G197" s="40">
        <v>5</v>
      </c>
      <c r="H197" s="40">
        <f t="shared" si="33"/>
        <v>95000</v>
      </c>
      <c r="I197" s="2">
        <f t="shared" si="34"/>
        <v>243624840000</v>
      </c>
      <c r="J197" s="2">
        <f t="shared" si="35"/>
        <v>19000</v>
      </c>
      <c r="K197" s="2">
        <f t="shared" si="36"/>
        <v>361000000</v>
      </c>
    </row>
    <row r="198" spans="1:11">
      <c r="A198" s="2">
        <v>197</v>
      </c>
      <c r="B198" s="8">
        <f t="shared" si="30"/>
        <v>96250</v>
      </c>
      <c r="C198" s="40">
        <v>1620</v>
      </c>
      <c r="D198" s="40">
        <f t="shared" si="29"/>
        <v>215326</v>
      </c>
      <c r="E198" s="8">
        <f t="shared" si="31"/>
        <v>150</v>
      </c>
      <c r="F198" s="2">
        <f t="shared" si="32"/>
        <v>12919560</v>
      </c>
      <c r="G198" s="40">
        <v>5</v>
      </c>
      <c r="H198" s="40">
        <f t="shared" si="33"/>
        <v>96250</v>
      </c>
      <c r="I198" s="2">
        <f t="shared" si="34"/>
        <v>248701530000</v>
      </c>
      <c r="J198" s="2">
        <f t="shared" si="35"/>
        <v>19250</v>
      </c>
      <c r="K198" s="2">
        <f t="shared" si="36"/>
        <v>370562500</v>
      </c>
    </row>
    <row r="199" spans="1:11">
      <c r="A199" s="2">
        <v>198</v>
      </c>
      <c r="B199" s="8">
        <f t="shared" si="30"/>
        <v>97500</v>
      </c>
      <c r="C199" s="40">
        <v>1620</v>
      </c>
      <c r="D199" s="40">
        <f t="shared" si="29"/>
        <v>216946</v>
      </c>
      <c r="E199" s="8">
        <f t="shared" si="31"/>
        <v>151</v>
      </c>
      <c r="F199" s="2">
        <f t="shared" si="32"/>
        <v>13016760</v>
      </c>
      <c r="G199" s="40">
        <v>5</v>
      </c>
      <c r="H199" s="40">
        <f t="shared" si="33"/>
        <v>97500</v>
      </c>
      <c r="I199" s="2">
        <f t="shared" si="34"/>
        <v>253826820000</v>
      </c>
      <c r="J199" s="2">
        <f t="shared" si="35"/>
        <v>19500</v>
      </c>
      <c r="K199" s="2">
        <f t="shared" si="36"/>
        <v>380250000</v>
      </c>
    </row>
    <row r="200" spans="1:11">
      <c r="A200" s="2">
        <v>199</v>
      </c>
      <c r="B200" s="8">
        <f t="shared" si="30"/>
        <v>98750</v>
      </c>
      <c r="C200" s="40">
        <v>1620</v>
      </c>
      <c r="D200" s="40">
        <f t="shared" si="29"/>
        <v>218566</v>
      </c>
      <c r="E200" s="8">
        <f t="shared" si="31"/>
        <v>152</v>
      </c>
      <c r="F200" s="2">
        <f t="shared" si="32"/>
        <v>13113960</v>
      </c>
      <c r="G200" s="40">
        <v>5</v>
      </c>
      <c r="H200" s="40">
        <f t="shared" si="33"/>
        <v>98750</v>
      </c>
      <c r="I200" s="2">
        <f t="shared" si="34"/>
        <v>259000710000</v>
      </c>
      <c r="J200" s="2">
        <f t="shared" si="35"/>
        <v>19750</v>
      </c>
      <c r="K200" s="2">
        <f t="shared" si="36"/>
        <v>390062500</v>
      </c>
    </row>
    <row r="201" spans="1:11">
      <c r="A201" s="6">
        <v>200</v>
      </c>
      <c r="B201" s="9">
        <f t="shared" si="30"/>
        <v>100000</v>
      </c>
      <c r="C201" s="40">
        <v>1620</v>
      </c>
      <c r="D201" s="40">
        <f t="shared" si="29"/>
        <v>220186</v>
      </c>
      <c r="E201" s="8">
        <f t="shared" si="31"/>
        <v>153</v>
      </c>
      <c r="F201" s="2">
        <f t="shared" si="32"/>
        <v>13211160</v>
      </c>
      <c r="G201" s="40">
        <v>5</v>
      </c>
      <c r="H201" s="40">
        <f t="shared" si="33"/>
        <v>100000</v>
      </c>
      <c r="I201" s="2">
        <f t="shared" si="34"/>
        <v>264223200000</v>
      </c>
      <c r="J201" s="2">
        <f t="shared" si="35"/>
        <v>20000</v>
      </c>
      <c r="K201" s="2">
        <f t="shared" si="36"/>
        <v>400000000</v>
      </c>
    </row>
    <row r="202" spans="1:11">
      <c r="A202" s="2">
        <v>201</v>
      </c>
      <c r="B202" s="8">
        <f t="shared" ref="B202:B251" si="37">B201+4000</f>
        <v>104000</v>
      </c>
      <c r="C202" s="40">
        <v>1620</v>
      </c>
      <c r="D202" s="40">
        <f t="shared" si="29"/>
        <v>221806</v>
      </c>
      <c r="E202" s="8">
        <f t="shared" si="31"/>
        <v>155</v>
      </c>
      <c r="F202" s="2">
        <f t="shared" si="32"/>
        <v>13308360</v>
      </c>
      <c r="G202" s="40">
        <v>5</v>
      </c>
      <c r="H202" s="40">
        <f t="shared" si="33"/>
        <v>104000</v>
      </c>
      <c r="I202" s="2">
        <f t="shared" si="34"/>
        <v>276813888000</v>
      </c>
      <c r="J202" s="2">
        <f t="shared" si="35"/>
        <v>20800</v>
      </c>
      <c r="K202" s="2">
        <f t="shared" si="36"/>
        <v>432640000</v>
      </c>
    </row>
    <row r="203" spans="1:11">
      <c r="A203" s="2">
        <v>202</v>
      </c>
      <c r="B203" s="8">
        <f t="shared" si="37"/>
        <v>108000</v>
      </c>
      <c r="C203" s="40">
        <v>1620</v>
      </c>
      <c r="D203" s="40">
        <f t="shared" si="29"/>
        <v>223426</v>
      </c>
      <c r="E203" s="8">
        <f t="shared" si="31"/>
        <v>156</v>
      </c>
      <c r="F203" s="2">
        <f t="shared" si="32"/>
        <v>13405560</v>
      </c>
      <c r="G203" s="40">
        <v>5</v>
      </c>
      <c r="H203" s="40">
        <f t="shared" si="33"/>
        <v>108000</v>
      </c>
      <c r="I203" s="2">
        <f t="shared" si="34"/>
        <v>289560096000</v>
      </c>
      <c r="J203" s="2">
        <f t="shared" si="35"/>
        <v>21600</v>
      </c>
      <c r="K203" s="2">
        <f t="shared" si="36"/>
        <v>466560000</v>
      </c>
    </row>
    <row r="204" spans="1:11">
      <c r="A204" s="2">
        <v>203</v>
      </c>
      <c r="B204" s="8">
        <f t="shared" si="37"/>
        <v>112000</v>
      </c>
      <c r="C204" s="40">
        <v>1620</v>
      </c>
      <c r="D204" s="40">
        <f t="shared" si="29"/>
        <v>225046</v>
      </c>
      <c r="E204" s="8">
        <f t="shared" si="31"/>
        <v>157</v>
      </c>
      <c r="F204" s="2">
        <f t="shared" si="32"/>
        <v>13502760</v>
      </c>
      <c r="G204" s="40">
        <v>5</v>
      </c>
      <c r="H204" s="40">
        <f t="shared" si="33"/>
        <v>112000</v>
      </c>
      <c r="I204" s="2">
        <f t="shared" si="34"/>
        <v>302461824000</v>
      </c>
      <c r="J204" s="2">
        <f t="shared" si="35"/>
        <v>22400</v>
      </c>
      <c r="K204" s="2">
        <f t="shared" si="36"/>
        <v>501760000</v>
      </c>
    </row>
    <row r="205" spans="1:11">
      <c r="A205" s="2">
        <v>204</v>
      </c>
      <c r="B205" s="8">
        <f t="shared" si="37"/>
        <v>116000</v>
      </c>
      <c r="C205" s="40">
        <v>1620</v>
      </c>
      <c r="D205" s="40">
        <f t="shared" si="29"/>
        <v>226666</v>
      </c>
      <c r="E205" s="8">
        <f t="shared" si="31"/>
        <v>158</v>
      </c>
      <c r="F205" s="2">
        <f t="shared" si="32"/>
        <v>13599960</v>
      </c>
      <c r="G205" s="40">
        <v>5</v>
      </c>
      <c r="H205" s="40">
        <f t="shared" si="33"/>
        <v>116000</v>
      </c>
      <c r="I205" s="2">
        <f t="shared" si="34"/>
        <v>315519072000</v>
      </c>
      <c r="J205" s="2">
        <f t="shared" si="35"/>
        <v>23200</v>
      </c>
      <c r="K205" s="2">
        <f t="shared" si="36"/>
        <v>538240000</v>
      </c>
    </row>
    <row r="206" spans="1:11">
      <c r="A206" s="2">
        <v>205</v>
      </c>
      <c r="B206" s="8">
        <f t="shared" si="37"/>
        <v>120000</v>
      </c>
      <c r="C206" s="40">
        <v>1620</v>
      </c>
      <c r="D206" s="40">
        <f t="shared" si="29"/>
        <v>228286</v>
      </c>
      <c r="E206" s="8">
        <f t="shared" si="31"/>
        <v>159</v>
      </c>
      <c r="F206" s="2">
        <f t="shared" si="32"/>
        <v>13697160</v>
      </c>
      <c r="G206" s="40">
        <v>5</v>
      </c>
      <c r="H206" s="40">
        <f t="shared" si="33"/>
        <v>120000</v>
      </c>
      <c r="I206" s="2">
        <f t="shared" si="34"/>
        <v>328731840000</v>
      </c>
      <c r="J206" s="2">
        <f t="shared" si="35"/>
        <v>24000</v>
      </c>
      <c r="K206" s="2">
        <f t="shared" si="36"/>
        <v>576000000</v>
      </c>
    </row>
    <row r="207" spans="1:11">
      <c r="A207" s="2">
        <v>206</v>
      </c>
      <c r="B207" s="8">
        <f t="shared" si="37"/>
        <v>124000</v>
      </c>
      <c r="C207" s="40">
        <v>1620</v>
      </c>
      <c r="D207" s="40">
        <f t="shared" si="29"/>
        <v>229906</v>
      </c>
      <c r="E207" s="8">
        <f t="shared" si="31"/>
        <v>160</v>
      </c>
      <c r="F207" s="2">
        <f t="shared" si="32"/>
        <v>13794360</v>
      </c>
      <c r="G207" s="40">
        <v>5</v>
      </c>
      <c r="H207" s="40">
        <f t="shared" si="33"/>
        <v>124000</v>
      </c>
      <c r="I207" s="2">
        <f t="shared" si="34"/>
        <v>342100128000</v>
      </c>
      <c r="J207" s="2">
        <f t="shared" si="35"/>
        <v>24800</v>
      </c>
      <c r="K207" s="2">
        <f t="shared" si="36"/>
        <v>615040000</v>
      </c>
    </row>
    <row r="208" spans="1:11">
      <c r="A208" s="2">
        <v>207</v>
      </c>
      <c r="B208" s="8">
        <f t="shared" si="37"/>
        <v>128000</v>
      </c>
      <c r="C208" s="40">
        <v>1620</v>
      </c>
      <c r="D208" s="40">
        <f t="shared" si="29"/>
        <v>231526</v>
      </c>
      <c r="E208" s="8">
        <f t="shared" si="31"/>
        <v>161</v>
      </c>
      <c r="F208" s="2">
        <f t="shared" si="32"/>
        <v>13891560</v>
      </c>
      <c r="G208" s="40">
        <v>5</v>
      </c>
      <c r="H208" s="40">
        <f t="shared" si="33"/>
        <v>128000</v>
      </c>
      <c r="I208" s="2">
        <f t="shared" si="34"/>
        <v>355623936000</v>
      </c>
      <c r="J208" s="2">
        <f t="shared" si="35"/>
        <v>25600</v>
      </c>
      <c r="K208" s="2">
        <f t="shared" si="36"/>
        <v>655360000</v>
      </c>
    </row>
    <row r="209" spans="1:11">
      <c r="A209" s="2">
        <v>208</v>
      </c>
      <c r="B209" s="8">
        <f t="shared" si="37"/>
        <v>132000</v>
      </c>
      <c r="C209" s="40">
        <v>1620</v>
      </c>
      <c r="D209" s="40">
        <f t="shared" si="29"/>
        <v>233146</v>
      </c>
      <c r="E209" s="8">
        <f t="shared" si="31"/>
        <v>162</v>
      </c>
      <c r="F209" s="2">
        <f t="shared" si="32"/>
        <v>13988760</v>
      </c>
      <c r="G209" s="40">
        <v>5</v>
      </c>
      <c r="H209" s="40">
        <f t="shared" si="33"/>
        <v>132000</v>
      </c>
      <c r="I209" s="2">
        <f t="shared" si="34"/>
        <v>369303264000</v>
      </c>
      <c r="J209" s="2">
        <f t="shared" si="35"/>
        <v>26400</v>
      </c>
      <c r="K209" s="2">
        <f t="shared" si="36"/>
        <v>696960000</v>
      </c>
    </row>
    <row r="210" spans="1:11">
      <c r="A210" s="2">
        <v>209</v>
      </c>
      <c r="B210" s="8">
        <f t="shared" si="37"/>
        <v>136000</v>
      </c>
      <c r="C210" s="40">
        <v>1620</v>
      </c>
      <c r="D210" s="40">
        <f t="shared" si="29"/>
        <v>234766</v>
      </c>
      <c r="E210" s="8">
        <f t="shared" si="31"/>
        <v>164</v>
      </c>
      <c r="F210" s="2">
        <f t="shared" si="32"/>
        <v>14085960</v>
      </c>
      <c r="G210" s="40">
        <v>5</v>
      </c>
      <c r="H210" s="40">
        <f t="shared" si="33"/>
        <v>136000</v>
      </c>
      <c r="I210" s="2">
        <f t="shared" si="34"/>
        <v>383138112000</v>
      </c>
      <c r="J210" s="2">
        <f t="shared" si="35"/>
        <v>27200</v>
      </c>
      <c r="K210" s="2">
        <f t="shared" si="36"/>
        <v>739840000</v>
      </c>
    </row>
    <row r="211" spans="1:11">
      <c r="A211" s="2">
        <v>210</v>
      </c>
      <c r="B211" s="8">
        <f t="shared" si="37"/>
        <v>140000</v>
      </c>
      <c r="C211" s="40">
        <v>1620</v>
      </c>
      <c r="D211" s="40">
        <f t="shared" si="29"/>
        <v>236386</v>
      </c>
      <c r="E211" s="8">
        <f t="shared" si="31"/>
        <v>165</v>
      </c>
      <c r="F211" s="2">
        <f t="shared" si="32"/>
        <v>14183160</v>
      </c>
      <c r="G211" s="40">
        <v>5</v>
      </c>
      <c r="H211" s="40">
        <f t="shared" si="33"/>
        <v>140000</v>
      </c>
      <c r="I211" s="2">
        <f t="shared" si="34"/>
        <v>397128480000</v>
      </c>
      <c r="J211" s="2">
        <f t="shared" si="35"/>
        <v>28000</v>
      </c>
      <c r="K211" s="2">
        <f t="shared" si="36"/>
        <v>784000000</v>
      </c>
    </row>
    <row r="212" spans="1:11">
      <c r="A212" s="2">
        <v>211</v>
      </c>
      <c r="B212" s="8">
        <f t="shared" si="37"/>
        <v>144000</v>
      </c>
      <c r="C212" s="40">
        <v>1680</v>
      </c>
      <c r="D212" s="40">
        <f t="shared" si="29"/>
        <v>238066</v>
      </c>
      <c r="E212" s="8">
        <f t="shared" si="31"/>
        <v>166</v>
      </c>
      <c r="F212" s="2">
        <f t="shared" si="32"/>
        <v>14283960</v>
      </c>
      <c r="G212" s="40">
        <v>5</v>
      </c>
      <c r="H212" s="40">
        <f t="shared" si="33"/>
        <v>144000</v>
      </c>
      <c r="I212" s="2">
        <f t="shared" si="34"/>
        <v>411378048000</v>
      </c>
      <c r="J212" s="2">
        <f t="shared" si="35"/>
        <v>28800</v>
      </c>
      <c r="K212" s="2">
        <f t="shared" si="36"/>
        <v>829440000</v>
      </c>
    </row>
    <row r="213" spans="1:11">
      <c r="A213" s="2">
        <v>212</v>
      </c>
      <c r="B213" s="8">
        <f t="shared" si="37"/>
        <v>148000</v>
      </c>
      <c r="C213" s="40">
        <v>1680</v>
      </c>
      <c r="D213" s="40">
        <f t="shared" si="29"/>
        <v>239746</v>
      </c>
      <c r="E213" s="8">
        <f t="shared" si="31"/>
        <v>167</v>
      </c>
      <c r="F213" s="2">
        <f t="shared" si="32"/>
        <v>14384760</v>
      </c>
      <c r="G213" s="40">
        <v>5</v>
      </c>
      <c r="H213" s="40">
        <f t="shared" si="33"/>
        <v>148000</v>
      </c>
      <c r="I213" s="2">
        <f t="shared" si="34"/>
        <v>425788896000</v>
      </c>
      <c r="J213" s="2">
        <f t="shared" si="35"/>
        <v>29600</v>
      </c>
      <c r="K213" s="2">
        <f t="shared" si="36"/>
        <v>876160000</v>
      </c>
    </row>
    <row r="214" spans="1:11">
      <c r="A214" s="2">
        <v>213</v>
      </c>
      <c r="B214" s="8">
        <f t="shared" si="37"/>
        <v>152000</v>
      </c>
      <c r="C214" s="40">
        <v>1680</v>
      </c>
      <c r="D214" s="40">
        <f t="shared" si="29"/>
        <v>241426</v>
      </c>
      <c r="E214" s="8">
        <f t="shared" si="31"/>
        <v>168</v>
      </c>
      <c r="F214" s="2">
        <f t="shared" si="32"/>
        <v>14485560</v>
      </c>
      <c r="G214" s="40">
        <v>5</v>
      </c>
      <c r="H214" s="40">
        <f t="shared" si="33"/>
        <v>152000</v>
      </c>
      <c r="I214" s="2">
        <f t="shared" si="34"/>
        <v>440361024000</v>
      </c>
      <c r="J214" s="2">
        <f t="shared" si="35"/>
        <v>30400</v>
      </c>
      <c r="K214" s="2">
        <f t="shared" si="36"/>
        <v>924160000</v>
      </c>
    </row>
    <row r="215" spans="1:11">
      <c r="A215" s="2">
        <v>214</v>
      </c>
      <c r="B215" s="8">
        <f t="shared" si="37"/>
        <v>156000</v>
      </c>
      <c r="C215" s="40">
        <v>1680</v>
      </c>
      <c r="D215" s="40">
        <f t="shared" si="29"/>
        <v>243106</v>
      </c>
      <c r="E215" s="8">
        <f t="shared" si="31"/>
        <v>169</v>
      </c>
      <c r="F215" s="2">
        <f t="shared" si="32"/>
        <v>14586360</v>
      </c>
      <c r="G215" s="40">
        <v>5</v>
      </c>
      <c r="H215" s="40">
        <f t="shared" si="33"/>
        <v>156000</v>
      </c>
      <c r="I215" s="2">
        <f t="shared" si="34"/>
        <v>455094432000</v>
      </c>
      <c r="J215" s="2">
        <f t="shared" si="35"/>
        <v>31200</v>
      </c>
      <c r="K215" s="2">
        <f t="shared" si="36"/>
        <v>973440000</v>
      </c>
    </row>
    <row r="216" spans="1:11">
      <c r="A216" s="2">
        <v>215</v>
      </c>
      <c r="B216" s="8">
        <f t="shared" si="37"/>
        <v>160000</v>
      </c>
      <c r="C216" s="40">
        <v>1680</v>
      </c>
      <c r="D216" s="40">
        <f t="shared" si="29"/>
        <v>244786</v>
      </c>
      <c r="E216" s="8">
        <f t="shared" si="31"/>
        <v>170</v>
      </c>
      <c r="F216" s="2">
        <f t="shared" si="32"/>
        <v>14687160</v>
      </c>
      <c r="G216" s="40">
        <v>5</v>
      </c>
      <c r="H216" s="40">
        <f t="shared" si="33"/>
        <v>160000</v>
      </c>
      <c r="I216" s="2">
        <f t="shared" si="34"/>
        <v>469989120000</v>
      </c>
      <c r="J216" s="2">
        <f t="shared" si="35"/>
        <v>32000</v>
      </c>
      <c r="K216" s="2">
        <f t="shared" si="36"/>
        <v>1024000000</v>
      </c>
    </row>
    <row r="217" spans="1:11">
      <c r="A217" s="2">
        <v>216</v>
      </c>
      <c r="B217" s="8">
        <f t="shared" si="37"/>
        <v>164000</v>
      </c>
      <c r="C217" s="40">
        <v>1680</v>
      </c>
      <c r="D217" s="40">
        <f t="shared" ref="D217:D280" si="38">D216+C217</f>
        <v>246466</v>
      </c>
      <c r="E217" s="8">
        <f t="shared" si="31"/>
        <v>172</v>
      </c>
      <c r="F217" s="2">
        <f t="shared" si="32"/>
        <v>14787960</v>
      </c>
      <c r="G217" s="40">
        <v>5</v>
      </c>
      <c r="H217" s="40">
        <f t="shared" si="33"/>
        <v>164000</v>
      </c>
      <c r="I217" s="2">
        <f t="shared" si="34"/>
        <v>485045088000</v>
      </c>
      <c r="J217" s="2">
        <f t="shared" si="35"/>
        <v>32800</v>
      </c>
      <c r="K217" s="2">
        <f t="shared" si="36"/>
        <v>1075840000</v>
      </c>
    </row>
    <row r="218" spans="1:11">
      <c r="A218" s="2">
        <v>217</v>
      </c>
      <c r="B218" s="8">
        <f t="shared" si="37"/>
        <v>168000</v>
      </c>
      <c r="C218" s="40">
        <v>1680</v>
      </c>
      <c r="D218" s="40">
        <f t="shared" si="38"/>
        <v>248146</v>
      </c>
      <c r="E218" s="8">
        <f t="shared" si="31"/>
        <v>173</v>
      </c>
      <c r="F218" s="2">
        <f t="shared" si="32"/>
        <v>14888760</v>
      </c>
      <c r="G218" s="40">
        <v>5</v>
      </c>
      <c r="H218" s="40">
        <f t="shared" si="33"/>
        <v>168000</v>
      </c>
      <c r="I218" s="2">
        <f t="shared" si="34"/>
        <v>500262336000</v>
      </c>
      <c r="J218" s="2">
        <f t="shared" si="35"/>
        <v>33600</v>
      </c>
      <c r="K218" s="2">
        <f t="shared" si="36"/>
        <v>1128960000</v>
      </c>
    </row>
    <row r="219" spans="1:11">
      <c r="A219" s="2">
        <v>218</v>
      </c>
      <c r="B219" s="8">
        <f t="shared" si="37"/>
        <v>172000</v>
      </c>
      <c r="C219" s="40">
        <v>1680</v>
      </c>
      <c r="D219" s="40">
        <f t="shared" si="38"/>
        <v>249826</v>
      </c>
      <c r="E219" s="8">
        <f t="shared" si="31"/>
        <v>174</v>
      </c>
      <c r="F219" s="2">
        <f t="shared" si="32"/>
        <v>14989560</v>
      </c>
      <c r="G219" s="40">
        <v>5</v>
      </c>
      <c r="H219" s="40">
        <f t="shared" si="33"/>
        <v>172000</v>
      </c>
      <c r="I219" s="2">
        <f t="shared" si="34"/>
        <v>515640864000</v>
      </c>
      <c r="J219" s="2">
        <f t="shared" si="35"/>
        <v>34400</v>
      </c>
      <c r="K219" s="2">
        <f t="shared" si="36"/>
        <v>1183360000</v>
      </c>
    </row>
    <row r="220" spans="1:11">
      <c r="A220" s="2">
        <v>219</v>
      </c>
      <c r="B220" s="8">
        <f t="shared" si="37"/>
        <v>176000</v>
      </c>
      <c r="C220" s="40">
        <v>1680</v>
      </c>
      <c r="D220" s="40">
        <f t="shared" si="38"/>
        <v>251506</v>
      </c>
      <c r="E220" s="8">
        <f t="shared" si="31"/>
        <v>175</v>
      </c>
      <c r="F220" s="2">
        <f t="shared" si="32"/>
        <v>15090360</v>
      </c>
      <c r="G220" s="40">
        <v>5</v>
      </c>
      <c r="H220" s="40">
        <f t="shared" si="33"/>
        <v>176000</v>
      </c>
      <c r="I220" s="2">
        <f t="shared" si="34"/>
        <v>531180672000</v>
      </c>
      <c r="J220" s="2">
        <f t="shared" si="35"/>
        <v>35200</v>
      </c>
      <c r="K220" s="2">
        <f t="shared" si="36"/>
        <v>1239040000</v>
      </c>
    </row>
    <row r="221" spans="1:11">
      <c r="A221" s="2">
        <v>220</v>
      </c>
      <c r="B221" s="8">
        <f t="shared" si="37"/>
        <v>180000</v>
      </c>
      <c r="C221" s="40">
        <v>1680</v>
      </c>
      <c r="D221" s="40">
        <f t="shared" si="38"/>
        <v>253186</v>
      </c>
      <c r="E221" s="8">
        <f t="shared" si="31"/>
        <v>176</v>
      </c>
      <c r="F221" s="2">
        <f t="shared" si="32"/>
        <v>15191160</v>
      </c>
      <c r="G221" s="40">
        <v>5</v>
      </c>
      <c r="H221" s="40">
        <f t="shared" si="33"/>
        <v>180000</v>
      </c>
      <c r="I221" s="2">
        <f t="shared" si="34"/>
        <v>546881760000</v>
      </c>
      <c r="J221" s="2">
        <f t="shared" si="35"/>
        <v>36000</v>
      </c>
      <c r="K221" s="2">
        <f t="shared" si="36"/>
        <v>1296000000</v>
      </c>
    </row>
    <row r="222" spans="1:11">
      <c r="A222" s="2">
        <v>221</v>
      </c>
      <c r="B222" s="8">
        <f t="shared" si="37"/>
        <v>184000</v>
      </c>
      <c r="C222" s="40">
        <v>1680</v>
      </c>
      <c r="D222" s="40">
        <f t="shared" si="38"/>
        <v>254866</v>
      </c>
      <c r="E222" s="8">
        <f t="shared" si="31"/>
        <v>177</v>
      </c>
      <c r="F222" s="2">
        <f t="shared" si="32"/>
        <v>15291960</v>
      </c>
      <c r="G222" s="40">
        <v>5</v>
      </c>
      <c r="H222" s="40">
        <f t="shared" si="33"/>
        <v>184000</v>
      </c>
      <c r="I222" s="2">
        <f t="shared" si="34"/>
        <v>562744128000</v>
      </c>
      <c r="J222" s="2">
        <f t="shared" si="35"/>
        <v>36800</v>
      </c>
      <c r="K222" s="2">
        <f t="shared" si="36"/>
        <v>1354240000</v>
      </c>
    </row>
    <row r="223" spans="1:11">
      <c r="A223" s="2">
        <v>222</v>
      </c>
      <c r="B223" s="8">
        <f t="shared" si="37"/>
        <v>188000</v>
      </c>
      <c r="C223" s="40">
        <v>1680</v>
      </c>
      <c r="D223" s="40">
        <f t="shared" si="38"/>
        <v>256546</v>
      </c>
      <c r="E223" s="8">
        <f t="shared" si="31"/>
        <v>179</v>
      </c>
      <c r="F223" s="2">
        <f t="shared" si="32"/>
        <v>15392760</v>
      </c>
      <c r="G223" s="40">
        <v>5</v>
      </c>
      <c r="H223" s="40">
        <f t="shared" si="33"/>
        <v>188000</v>
      </c>
      <c r="I223" s="2">
        <f t="shared" si="34"/>
        <v>578767776000</v>
      </c>
      <c r="J223" s="2">
        <f t="shared" si="35"/>
        <v>37600</v>
      </c>
      <c r="K223" s="2">
        <f t="shared" si="36"/>
        <v>1413760000</v>
      </c>
    </row>
    <row r="224" spans="1:11">
      <c r="A224" s="2">
        <v>223</v>
      </c>
      <c r="B224" s="8">
        <f t="shared" si="37"/>
        <v>192000</v>
      </c>
      <c r="C224" s="40">
        <v>1680</v>
      </c>
      <c r="D224" s="40">
        <f t="shared" si="38"/>
        <v>258226</v>
      </c>
      <c r="E224" s="8">
        <f t="shared" si="31"/>
        <v>180</v>
      </c>
      <c r="F224" s="2">
        <f t="shared" si="32"/>
        <v>15493560</v>
      </c>
      <c r="G224" s="40">
        <v>5</v>
      </c>
      <c r="H224" s="40">
        <f t="shared" si="33"/>
        <v>192000</v>
      </c>
      <c r="I224" s="2">
        <f t="shared" si="34"/>
        <v>594952704000</v>
      </c>
      <c r="J224" s="2">
        <f t="shared" si="35"/>
        <v>38400</v>
      </c>
      <c r="K224" s="2">
        <f t="shared" si="36"/>
        <v>1474560000</v>
      </c>
    </row>
    <row r="225" spans="1:11">
      <c r="A225" s="2">
        <v>224</v>
      </c>
      <c r="B225" s="8">
        <f t="shared" si="37"/>
        <v>196000</v>
      </c>
      <c r="C225" s="40">
        <v>1680</v>
      </c>
      <c r="D225" s="40">
        <f t="shared" si="38"/>
        <v>259906</v>
      </c>
      <c r="E225" s="8">
        <f t="shared" si="31"/>
        <v>181</v>
      </c>
      <c r="F225" s="2">
        <f t="shared" si="32"/>
        <v>15594360</v>
      </c>
      <c r="G225" s="40">
        <v>5</v>
      </c>
      <c r="H225" s="40">
        <f t="shared" si="33"/>
        <v>196000</v>
      </c>
      <c r="I225" s="2">
        <f t="shared" si="34"/>
        <v>611298912000</v>
      </c>
      <c r="J225" s="2">
        <f t="shared" si="35"/>
        <v>39200</v>
      </c>
      <c r="K225" s="2">
        <f t="shared" si="36"/>
        <v>1536640000</v>
      </c>
    </row>
    <row r="226" spans="1:11">
      <c r="A226" s="2">
        <v>225</v>
      </c>
      <c r="B226" s="8">
        <f t="shared" si="37"/>
        <v>200000</v>
      </c>
      <c r="C226" s="40">
        <v>1680</v>
      </c>
      <c r="D226" s="40">
        <f t="shared" si="38"/>
        <v>261586</v>
      </c>
      <c r="E226" s="8">
        <f t="shared" si="31"/>
        <v>182</v>
      </c>
      <c r="F226" s="2">
        <f t="shared" si="32"/>
        <v>15695160</v>
      </c>
      <c r="G226" s="40">
        <v>5</v>
      </c>
      <c r="H226" s="40">
        <f t="shared" si="33"/>
        <v>200000</v>
      </c>
      <c r="I226" s="2">
        <f t="shared" si="34"/>
        <v>627806400000</v>
      </c>
      <c r="J226" s="2">
        <f t="shared" si="35"/>
        <v>40000</v>
      </c>
      <c r="K226" s="2">
        <f t="shared" si="36"/>
        <v>1600000000</v>
      </c>
    </row>
    <row r="227" spans="1:11">
      <c r="A227" s="2">
        <v>226</v>
      </c>
      <c r="B227" s="8">
        <f t="shared" si="37"/>
        <v>204000</v>
      </c>
      <c r="C227" s="40">
        <v>1680</v>
      </c>
      <c r="D227" s="40">
        <f t="shared" si="38"/>
        <v>263266</v>
      </c>
      <c r="E227" s="8">
        <f t="shared" si="31"/>
        <v>183</v>
      </c>
      <c r="F227" s="2">
        <f t="shared" si="32"/>
        <v>15795960</v>
      </c>
      <c r="G227" s="40">
        <v>5</v>
      </c>
      <c r="H227" s="40">
        <f t="shared" si="33"/>
        <v>204000</v>
      </c>
      <c r="I227" s="2">
        <f t="shared" si="34"/>
        <v>644475168000</v>
      </c>
      <c r="J227" s="2">
        <f t="shared" si="35"/>
        <v>40800</v>
      </c>
      <c r="K227" s="2">
        <f t="shared" si="36"/>
        <v>1664640000</v>
      </c>
    </row>
    <row r="228" spans="1:11">
      <c r="A228" s="2">
        <v>227</v>
      </c>
      <c r="B228" s="8">
        <f t="shared" si="37"/>
        <v>208000</v>
      </c>
      <c r="C228" s="40">
        <v>1680</v>
      </c>
      <c r="D228" s="40">
        <f t="shared" si="38"/>
        <v>264946</v>
      </c>
      <c r="E228" s="8">
        <f t="shared" si="31"/>
        <v>184</v>
      </c>
      <c r="F228" s="2">
        <f t="shared" si="32"/>
        <v>15896760</v>
      </c>
      <c r="G228" s="40">
        <v>5</v>
      </c>
      <c r="H228" s="40">
        <f t="shared" si="33"/>
        <v>208000</v>
      </c>
      <c r="I228" s="2">
        <f t="shared" si="34"/>
        <v>661305216000</v>
      </c>
      <c r="J228" s="2">
        <f t="shared" si="35"/>
        <v>41600</v>
      </c>
      <c r="K228" s="2">
        <f t="shared" si="36"/>
        <v>1730560000</v>
      </c>
    </row>
    <row r="229" spans="1:11">
      <c r="A229" s="2">
        <v>228</v>
      </c>
      <c r="B229" s="8">
        <f t="shared" si="37"/>
        <v>212000</v>
      </c>
      <c r="C229" s="40">
        <v>1680</v>
      </c>
      <c r="D229" s="40">
        <f t="shared" si="38"/>
        <v>266626</v>
      </c>
      <c r="E229" s="8">
        <f t="shared" si="31"/>
        <v>186</v>
      </c>
      <c r="F229" s="2">
        <f t="shared" si="32"/>
        <v>15997560</v>
      </c>
      <c r="G229" s="40">
        <v>5</v>
      </c>
      <c r="H229" s="40">
        <f t="shared" si="33"/>
        <v>212000</v>
      </c>
      <c r="I229" s="2">
        <f t="shared" si="34"/>
        <v>678296544000</v>
      </c>
      <c r="J229" s="2">
        <f t="shared" si="35"/>
        <v>42400</v>
      </c>
      <c r="K229" s="2">
        <f t="shared" si="36"/>
        <v>1797760000</v>
      </c>
    </row>
    <row r="230" spans="1:11">
      <c r="A230" s="2">
        <v>229</v>
      </c>
      <c r="B230" s="8">
        <f t="shared" si="37"/>
        <v>216000</v>
      </c>
      <c r="C230" s="40">
        <v>1680</v>
      </c>
      <c r="D230" s="40">
        <f t="shared" si="38"/>
        <v>268306</v>
      </c>
      <c r="E230" s="8">
        <f t="shared" si="31"/>
        <v>187</v>
      </c>
      <c r="F230" s="2">
        <f t="shared" si="32"/>
        <v>16098360</v>
      </c>
      <c r="G230" s="40">
        <v>5</v>
      </c>
      <c r="H230" s="40">
        <f t="shared" si="33"/>
        <v>216000</v>
      </c>
      <c r="I230" s="2">
        <f t="shared" si="34"/>
        <v>695449152000</v>
      </c>
      <c r="J230" s="2">
        <f t="shared" si="35"/>
        <v>43200</v>
      </c>
      <c r="K230" s="2">
        <f t="shared" si="36"/>
        <v>1866240000</v>
      </c>
    </row>
    <row r="231" spans="1:11">
      <c r="A231" s="2">
        <v>230</v>
      </c>
      <c r="B231" s="8">
        <f t="shared" si="37"/>
        <v>220000</v>
      </c>
      <c r="C231" s="40">
        <v>1680</v>
      </c>
      <c r="D231" s="40">
        <f t="shared" si="38"/>
        <v>269986</v>
      </c>
      <c r="E231" s="8">
        <f t="shared" si="31"/>
        <v>188</v>
      </c>
      <c r="F231" s="2">
        <f t="shared" si="32"/>
        <v>16199160</v>
      </c>
      <c r="G231" s="40">
        <v>5</v>
      </c>
      <c r="H231" s="40">
        <f t="shared" si="33"/>
        <v>220000</v>
      </c>
      <c r="I231" s="2">
        <f t="shared" si="34"/>
        <v>712763040000</v>
      </c>
      <c r="J231" s="2">
        <f t="shared" si="35"/>
        <v>44000</v>
      </c>
      <c r="K231" s="2">
        <f t="shared" si="36"/>
        <v>1936000000</v>
      </c>
    </row>
    <row r="232" spans="1:11">
      <c r="A232" s="2">
        <v>231</v>
      </c>
      <c r="B232" s="8">
        <f t="shared" si="37"/>
        <v>224000</v>
      </c>
      <c r="C232" s="40">
        <v>1740</v>
      </c>
      <c r="D232" s="40">
        <f t="shared" si="38"/>
        <v>271726</v>
      </c>
      <c r="E232" s="8">
        <f t="shared" si="31"/>
        <v>189</v>
      </c>
      <c r="F232" s="2">
        <f t="shared" si="32"/>
        <v>16303560</v>
      </c>
      <c r="G232" s="40">
        <v>5</v>
      </c>
      <c r="H232" s="40">
        <f t="shared" si="33"/>
        <v>224000</v>
      </c>
      <c r="I232" s="2">
        <f t="shared" si="34"/>
        <v>730399488000</v>
      </c>
      <c r="J232" s="2">
        <f t="shared" si="35"/>
        <v>44800</v>
      </c>
      <c r="K232" s="2">
        <f t="shared" si="36"/>
        <v>2007040000</v>
      </c>
    </row>
    <row r="233" spans="1:11">
      <c r="A233" s="2">
        <v>232</v>
      </c>
      <c r="B233" s="8">
        <f t="shared" si="37"/>
        <v>228000</v>
      </c>
      <c r="C233" s="40">
        <v>1740</v>
      </c>
      <c r="D233" s="40">
        <f t="shared" si="38"/>
        <v>273466</v>
      </c>
      <c r="E233" s="8">
        <f t="shared" si="31"/>
        <v>190</v>
      </c>
      <c r="F233" s="2">
        <f t="shared" si="32"/>
        <v>16407960</v>
      </c>
      <c r="G233" s="40">
        <v>5</v>
      </c>
      <c r="H233" s="40">
        <f t="shared" si="33"/>
        <v>228000</v>
      </c>
      <c r="I233" s="2">
        <f t="shared" si="34"/>
        <v>748202976000</v>
      </c>
      <c r="J233" s="2">
        <f t="shared" si="35"/>
        <v>45600</v>
      </c>
      <c r="K233" s="2">
        <f t="shared" si="36"/>
        <v>2079360000</v>
      </c>
    </row>
    <row r="234" spans="1:11">
      <c r="A234" s="2">
        <v>233</v>
      </c>
      <c r="B234" s="8">
        <f t="shared" si="37"/>
        <v>232000</v>
      </c>
      <c r="C234" s="40">
        <v>1740</v>
      </c>
      <c r="D234" s="40">
        <f t="shared" si="38"/>
        <v>275206</v>
      </c>
      <c r="E234" s="8">
        <f t="shared" si="31"/>
        <v>192</v>
      </c>
      <c r="F234" s="2">
        <f t="shared" si="32"/>
        <v>16512360</v>
      </c>
      <c r="G234" s="40">
        <v>5</v>
      </c>
      <c r="H234" s="40">
        <f t="shared" si="33"/>
        <v>232000</v>
      </c>
      <c r="I234" s="2">
        <f t="shared" si="34"/>
        <v>766173504000</v>
      </c>
      <c r="J234" s="2">
        <f t="shared" si="35"/>
        <v>46400</v>
      </c>
      <c r="K234" s="2">
        <f t="shared" si="36"/>
        <v>2152960000</v>
      </c>
    </row>
    <row r="235" spans="1:11">
      <c r="A235" s="2">
        <v>234</v>
      </c>
      <c r="B235" s="8">
        <f t="shared" si="37"/>
        <v>236000</v>
      </c>
      <c r="C235" s="40">
        <v>1740</v>
      </c>
      <c r="D235" s="40">
        <f t="shared" si="38"/>
        <v>276946</v>
      </c>
      <c r="E235" s="8">
        <f t="shared" si="31"/>
        <v>193</v>
      </c>
      <c r="F235" s="2">
        <f t="shared" si="32"/>
        <v>16616760</v>
      </c>
      <c r="G235" s="40">
        <v>5</v>
      </c>
      <c r="H235" s="40">
        <f t="shared" si="33"/>
        <v>236000</v>
      </c>
      <c r="I235" s="2">
        <f t="shared" si="34"/>
        <v>784311072000</v>
      </c>
      <c r="J235" s="2">
        <f t="shared" si="35"/>
        <v>47200</v>
      </c>
      <c r="K235" s="2">
        <f t="shared" si="36"/>
        <v>2227840000</v>
      </c>
    </row>
    <row r="236" spans="1:11">
      <c r="A236" s="2">
        <v>235</v>
      </c>
      <c r="B236" s="8">
        <f t="shared" si="37"/>
        <v>240000</v>
      </c>
      <c r="C236" s="40">
        <v>1740</v>
      </c>
      <c r="D236" s="40">
        <f t="shared" si="38"/>
        <v>278686</v>
      </c>
      <c r="E236" s="8">
        <f t="shared" si="31"/>
        <v>194</v>
      </c>
      <c r="F236" s="2">
        <f t="shared" si="32"/>
        <v>16721160</v>
      </c>
      <c r="G236" s="40">
        <v>5</v>
      </c>
      <c r="H236" s="40">
        <f t="shared" si="33"/>
        <v>240000</v>
      </c>
      <c r="I236" s="2">
        <f t="shared" si="34"/>
        <v>802615680000</v>
      </c>
      <c r="J236" s="2">
        <f t="shared" si="35"/>
        <v>48000</v>
      </c>
      <c r="K236" s="2">
        <f t="shared" si="36"/>
        <v>2304000000</v>
      </c>
    </row>
    <row r="237" spans="1:11">
      <c r="A237" s="2">
        <v>236</v>
      </c>
      <c r="B237" s="8">
        <f t="shared" si="37"/>
        <v>244000</v>
      </c>
      <c r="C237" s="40">
        <v>1740</v>
      </c>
      <c r="D237" s="40">
        <f t="shared" si="38"/>
        <v>280426</v>
      </c>
      <c r="E237" s="8">
        <f t="shared" si="31"/>
        <v>195</v>
      </c>
      <c r="F237" s="2">
        <f t="shared" si="32"/>
        <v>16825560</v>
      </c>
      <c r="G237" s="40">
        <v>5</v>
      </c>
      <c r="H237" s="40">
        <f t="shared" si="33"/>
        <v>244000</v>
      </c>
      <c r="I237" s="2">
        <f t="shared" si="34"/>
        <v>821087328000</v>
      </c>
      <c r="J237" s="2">
        <f t="shared" si="35"/>
        <v>48800</v>
      </c>
      <c r="K237" s="2">
        <f t="shared" si="36"/>
        <v>2381440000</v>
      </c>
    </row>
    <row r="238" spans="1:11">
      <c r="A238" s="2">
        <v>237</v>
      </c>
      <c r="B238" s="8">
        <f t="shared" si="37"/>
        <v>248000</v>
      </c>
      <c r="C238" s="40">
        <v>1740</v>
      </c>
      <c r="D238" s="40">
        <f t="shared" si="38"/>
        <v>282166</v>
      </c>
      <c r="E238" s="8">
        <f t="shared" si="31"/>
        <v>196</v>
      </c>
      <c r="F238" s="2">
        <f t="shared" si="32"/>
        <v>16929960</v>
      </c>
      <c r="G238" s="40">
        <v>5</v>
      </c>
      <c r="H238" s="40">
        <f t="shared" si="33"/>
        <v>248000</v>
      </c>
      <c r="I238" s="2">
        <f t="shared" si="34"/>
        <v>839726016000</v>
      </c>
      <c r="J238" s="2">
        <f t="shared" si="35"/>
        <v>49600</v>
      </c>
      <c r="K238" s="2">
        <f t="shared" si="36"/>
        <v>2460160000</v>
      </c>
    </row>
    <row r="239" spans="1:11">
      <c r="A239" s="2">
        <v>238</v>
      </c>
      <c r="B239" s="8">
        <f t="shared" si="37"/>
        <v>252000</v>
      </c>
      <c r="C239" s="40">
        <v>1740</v>
      </c>
      <c r="D239" s="40">
        <f t="shared" si="38"/>
        <v>283906</v>
      </c>
      <c r="E239" s="8">
        <f t="shared" si="31"/>
        <v>198</v>
      </c>
      <c r="F239" s="2">
        <f t="shared" si="32"/>
        <v>17034360</v>
      </c>
      <c r="G239" s="40">
        <v>5</v>
      </c>
      <c r="H239" s="40">
        <f t="shared" si="33"/>
        <v>252000</v>
      </c>
      <c r="I239" s="2">
        <f t="shared" si="34"/>
        <v>858531744000</v>
      </c>
      <c r="J239" s="2">
        <f t="shared" si="35"/>
        <v>50400</v>
      </c>
      <c r="K239" s="2">
        <f t="shared" si="36"/>
        <v>2540160000</v>
      </c>
    </row>
    <row r="240" spans="1:11">
      <c r="A240" s="2">
        <v>239</v>
      </c>
      <c r="B240" s="8">
        <f t="shared" si="37"/>
        <v>256000</v>
      </c>
      <c r="C240" s="40">
        <v>1740</v>
      </c>
      <c r="D240" s="40">
        <f t="shared" si="38"/>
        <v>285646</v>
      </c>
      <c r="E240" s="8">
        <f t="shared" si="31"/>
        <v>199</v>
      </c>
      <c r="F240" s="2">
        <f t="shared" si="32"/>
        <v>17138760</v>
      </c>
      <c r="G240" s="40">
        <v>5</v>
      </c>
      <c r="H240" s="40">
        <f t="shared" si="33"/>
        <v>256000</v>
      </c>
      <c r="I240" s="2">
        <f t="shared" si="34"/>
        <v>877504512000</v>
      </c>
      <c r="J240" s="2">
        <f t="shared" si="35"/>
        <v>51200</v>
      </c>
      <c r="K240" s="2">
        <f t="shared" si="36"/>
        <v>2621440000</v>
      </c>
    </row>
    <row r="241" spans="1:11">
      <c r="A241" s="2">
        <v>240</v>
      </c>
      <c r="B241" s="8">
        <f t="shared" si="37"/>
        <v>260000</v>
      </c>
      <c r="C241" s="40">
        <v>1740</v>
      </c>
      <c r="D241" s="40">
        <f t="shared" si="38"/>
        <v>287386</v>
      </c>
      <c r="E241" s="8">
        <f t="shared" si="31"/>
        <v>200</v>
      </c>
      <c r="F241" s="2">
        <f t="shared" si="32"/>
        <v>17243160</v>
      </c>
      <c r="G241" s="40">
        <v>5</v>
      </c>
      <c r="H241" s="40">
        <f t="shared" si="33"/>
        <v>260000</v>
      </c>
      <c r="I241" s="2">
        <f t="shared" si="34"/>
        <v>896644320000</v>
      </c>
      <c r="J241" s="2">
        <f t="shared" si="35"/>
        <v>52000</v>
      </c>
      <c r="K241" s="2">
        <f t="shared" si="36"/>
        <v>2704000000</v>
      </c>
    </row>
    <row r="242" spans="1:11">
      <c r="A242" s="2">
        <v>241</v>
      </c>
      <c r="B242" s="8">
        <f t="shared" si="37"/>
        <v>264000</v>
      </c>
      <c r="C242" s="40">
        <v>1740</v>
      </c>
      <c r="D242" s="40">
        <f t="shared" si="38"/>
        <v>289126</v>
      </c>
      <c r="E242" s="8">
        <f t="shared" si="31"/>
        <v>201</v>
      </c>
      <c r="F242" s="2">
        <f t="shared" si="32"/>
        <v>17347560</v>
      </c>
      <c r="G242" s="40">
        <v>5</v>
      </c>
      <c r="H242" s="40">
        <f t="shared" si="33"/>
        <v>264000</v>
      </c>
      <c r="I242" s="2">
        <f t="shared" si="34"/>
        <v>915951168000</v>
      </c>
      <c r="J242" s="2">
        <f t="shared" si="35"/>
        <v>52800</v>
      </c>
      <c r="K242" s="2">
        <f t="shared" si="36"/>
        <v>2787840000</v>
      </c>
    </row>
    <row r="243" spans="1:11">
      <c r="A243" s="2">
        <v>242</v>
      </c>
      <c r="B243" s="8">
        <f t="shared" si="37"/>
        <v>268000</v>
      </c>
      <c r="C243" s="40">
        <v>1740</v>
      </c>
      <c r="D243" s="40">
        <f t="shared" si="38"/>
        <v>290866</v>
      </c>
      <c r="E243" s="8">
        <f t="shared" si="31"/>
        <v>202</v>
      </c>
      <c r="F243" s="2">
        <f t="shared" si="32"/>
        <v>17451960</v>
      </c>
      <c r="G243" s="40">
        <v>5</v>
      </c>
      <c r="H243" s="40">
        <f t="shared" si="33"/>
        <v>268000</v>
      </c>
      <c r="I243" s="2">
        <f t="shared" si="34"/>
        <v>935425056000</v>
      </c>
      <c r="J243" s="2">
        <f t="shared" si="35"/>
        <v>53600</v>
      </c>
      <c r="K243" s="2">
        <f t="shared" si="36"/>
        <v>2872960000</v>
      </c>
    </row>
    <row r="244" spans="1:11">
      <c r="A244" s="2">
        <v>243</v>
      </c>
      <c r="B244" s="8">
        <f t="shared" si="37"/>
        <v>272000</v>
      </c>
      <c r="C244" s="40">
        <v>1740</v>
      </c>
      <c r="D244" s="40">
        <f t="shared" si="38"/>
        <v>292606</v>
      </c>
      <c r="E244" s="8">
        <f t="shared" si="31"/>
        <v>204</v>
      </c>
      <c r="F244" s="2">
        <f t="shared" si="32"/>
        <v>17556360</v>
      </c>
      <c r="G244" s="40">
        <v>5</v>
      </c>
      <c r="H244" s="40">
        <f t="shared" si="33"/>
        <v>272000</v>
      </c>
      <c r="I244" s="2">
        <f t="shared" si="34"/>
        <v>955065984000</v>
      </c>
      <c r="J244" s="2">
        <f t="shared" si="35"/>
        <v>54400</v>
      </c>
      <c r="K244" s="2">
        <f t="shared" si="36"/>
        <v>2959360000</v>
      </c>
    </row>
    <row r="245" spans="1:11">
      <c r="A245" s="2">
        <v>244</v>
      </c>
      <c r="B245" s="8">
        <f t="shared" si="37"/>
        <v>276000</v>
      </c>
      <c r="C245" s="40">
        <v>1740</v>
      </c>
      <c r="D245" s="40">
        <f t="shared" si="38"/>
        <v>294346</v>
      </c>
      <c r="E245" s="8">
        <f t="shared" si="31"/>
        <v>205</v>
      </c>
      <c r="F245" s="2">
        <f t="shared" si="32"/>
        <v>17660760</v>
      </c>
      <c r="G245" s="40">
        <v>5</v>
      </c>
      <c r="H245" s="40">
        <f t="shared" si="33"/>
        <v>276000</v>
      </c>
      <c r="I245" s="2">
        <f t="shared" si="34"/>
        <v>974873952000</v>
      </c>
      <c r="J245" s="2">
        <f t="shared" si="35"/>
        <v>55200</v>
      </c>
      <c r="K245" s="2">
        <f t="shared" si="36"/>
        <v>3047040000</v>
      </c>
    </row>
    <row r="246" spans="1:11">
      <c r="A246" s="2">
        <v>245</v>
      </c>
      <c r="B246" s="8">
        <f t="shared" si="37"/>
        <v>280000</v>
      </c>
      <c r="C246" s="40">
        <v>1740</v>
      </c>
      <c r="D246" s="40">
        <f t="shared" si="38"/>
        <v>296086</v>
      </c>
      <c r="E246" s="8">
        <f t="shared" si="31"/>
        <v>206</v>
      </c>
      <c r="F246" s="2">
        <f t="shared" si="32"/>
        <v>17765160</v>
      </c>
      <c r="G246" s="40">
        <v>5</v>
      </c>
      <c r="H246" s="40">
        <f t="shared" si="33"/>
        <v>280000</v>
      </c>
      <c r="I246" s="2">
        <f t="shared" si="34"/>
        <v>994848960000</v>
      </c>
      <c r="J246" s="2">
        <f t="shared" si="35"/>
        <v>56000</v>
      </c>
      <c r="K246" s="2">
        <f t="shared" si="36"/>
        <v>3136000000</v>
      </c>
    </row>
    <row r="247" spans="1:11">
      <c r="A247" s="2">
        <v>246</v>
      </c>
      <c r="B247" s="8">
        <f t="shared" si="37"/>
        <v>284000</v>
      </c>
      <c r="C247" s="40">
        <v>1740</v>
      </c>
      <c r="D247" s="40">
        <f t="shared" si="38"/>
        <v>297826</v>
      </c>
      <c r="E247" s="8">
        <f t="shared" si="31"/>
        <v>207</v>
      </c>
      <c r="F247" s="2">
        <f t="shared" si="32"/>
        <v>17869560</v>
      </c>
      <c r="G247" s="40">
        <v>5</v>
      </c>
      <c r="H247" s="40">
        <f t="shared" si="33"/>
        <v>284000</v>
      </c>
      <c r="I247" s="2">
        <f t="shared" si="34"/>
        <v>1014991008000</v>
      </c>
      <c r="J247" s="2">
        <f t="shared" si="35"/>
        <v>56800</v>
      </c>
      <c r="K247" s="2">
        <f t="shared" si="36"/>
        <v>3226240000</v>
      </c>
    </row>
    <row r="248" spans="1:11">
      <c r="A248" s="2">
        <v>247</v>
      </c>
      <c r="B248" s="8">
        <f t="shared" si="37"/>
        <v>288000</v>
      </c>
      <c r="C248" s="40">
        <v>1740</v>
      </c>
      <c r="D248" s="40">
        <f t="shared" si="38"/>
        <v>299566</v>
      </c>
      <c r="E248" s="8">
        <f t="shared" si="31"/>
        <v>209</v>
      </c>
      <c r="F248" s="2">
        <f t="shared" si="32"/>
        <v>17973960</v>
      </c>
      <c r="G248" s="40">
        <v>5</v>
      </c>
      <c r="H248" s="40">
        <f t="shared" si="33"/>
        <v>288000</v>
      </c>
      <c r="I248" s="2">
        <f t="shared" si="34"/>
        <v>1035300096000</v>
      </c>
      <c r="J248" s="2">
        <f t="shared" si="35"/>
        <v>57600</v>
      </c>
      <c r="K248" s="2">
        <f t="shared" si="36"/>
        <v>3317760000</v>
      </c>
    </row>
    <row r="249" spans="1:11">
      <c r="A249" s="2">
        <v>248</v>
      </c>
      <c r="B249" s="8">
        <f t="shared" si="37"/>
        <v>292000</v>
      </c>
      <c r="C249" s="40">
        <v>1740</v>
      </c>
      <c r="D249" s="40">
        <f t="shared" si="38"/>
        <v>301306</v>
      </c>
      <c r="E249" s="8">
        <f t="shared" si="31"/>
        <v>210</v>
      </c>
      <c r="F249" s="2">
        <f t="shared" si="32"/>
        <v>18078360</v>
      </c>
      <c r="G249" s="40">
        <v>5</v>
      </c>
      <c r="H249" s="40">
        <f t="shared" si="33"/>
        <v>292000</v>
      </c>
      <c r="I249" s="2">
        <f t="shared" si="34"/>
        <v>1055776224000</v>
      </c>
      <c r="J249" s="2">
        <f t="shared" si="35"/>
        <v>58400</v>
      </c>
      <c r="K249" s="2">
        <f t="shared" si="36"/>
        <v>3410560000</v>
      </c>
    </row>
    <row r="250" spans="1:11">
      <c r="A250" s="2">
        <v>249</v>
      </c>
      <c r="B250" s="8">
        <f t="shared" si="37"/>
        <v>296000</v>
      </c>
      <c r="C250" s="40">
        <v>1740</v>
      </c>
      <c r="D250" s="40">
        <f t="shared" si="38"/>
        <v>303046</v>
      </c>
      <c r="E250" s="8">
        <f t="shared" si="31"/>
        <v>211</v>
      </c>
      <c r="F250" s="2">
        <f t="shared" si="32"/>
        <v>18182760</v>
      </c>
      <c r="G250" s="40">
        <v>5</v>
      </c>
      <c r="H250" s="40">
        <f t="shared" si="33"/>
        <v>296000</v>
      </c>
      <c r="I250" s="2">
        <f t="shared" si="34"/>
        <v>1076419392000</v>
      </c>
      <c r="J250" s="2">
        <f t="shared" si="35"/>
        <v>59200</v>
      </c>
      <c r="K250" s="2">
        <f t="shared" si="36"/>
        <v>3504640000</v>
      </c>
    </row>
    <row r="251" spans="1:11">
      <c r="A251" s="6">
        <v>250</v>
      </c>
      <c r="B251" s="9">
        <f t="shared" si="37"/>
        <v>300000</v>
      </c>
      <c r="C251" s="40">
        <v>1740</v>
      </c>
      <c r="D251" s="40">
        <f t="shared" si="38"/>
        <v>304786</v>
      </c>
      <c r="E251" s="8">
        <f t="shared" si="31"/>
        <v>212</v>
      </c>
      <c r="F251" s="2">
        <f t="shared" si="32"/>
        <v>18287160</v>
      </c>
      <c r="G251" s="40">
        <v>5</v>
      </c>
      <c r="H251" s="40">
        <f t="shared" si="33"/>
        <v>300000</v>
      </c>
      <c r="I251" s="2">
        <f t="shared" si="34"/>
        <v>1097229600000</v>
      </c>
      <c r="J251" s="2">
        <f t="shared" si="35"/>
        <v>60000</v>
      </c>
      <c r="K251" s="2">
        <f t="shared" si="36"/>
        <v>3600000000</v>
      </c>
    </row>
    <row r="252" spans="1:11">
      <c r="A252" s="2">
        <v>251</v>
      </c>
      <c r="B252" s="8">
        <f t="shared" ref="B252:B301" si="39">B251+6000</f>
        <v>306000</v>
      </c>
      <c r="C252" s="40">
        <v>1800</v>
      </c>
      <c r="D252" s="40">
        <f t="shared" si="38"/>
        <v>306586</v>
      </c>
      <c r="E252" s="8">
        <f t="shared" si="31"/>
        <v>213</v>
      </c>
      <c r="F252" s="2">
        <f t="shared" si="32"/>
        <v>18395160</v>
      </c>
      <c r="G252" s="40">
        <v>5</v>
      </c>
      <c r="H252" s="40">
        <f t="shared" si="33"/>
        <v>306000</v>
      </c>
      <c r="I252" s="2">
        <f t="shared" si="34"/>
        <v>1125783792000</v>
      </c>
      <c r="J252" s="2">
        <f t="shared" si="35"/>
        <v>61200</v>
      </c>
      <c r="K252" s="2">
        <f t="shared" si="36"/>
        <v>3745440000</v>
      </c>
    </row>
    <row r="253" spans="1:11">
      <c r="A253" s="2">
        <v>252</v>
      </c>
      <c r="B253" s="8">
        <f t="shared" si="39"/>
        <v>312000</v>
      </c>
      <c r="C253" s="40">
        <v>1800</v>
      </c>
      <c r="D253" s="40">
        <f t="shared" si="38"/>
        <v>308386</v>
      </c>
      <c r="E253" s="8">
        <f t="shared" si="31"/>
        <v>215</v>
      </c>
      <c r="F253" s="2">
        <f t="shared" si="32"/>
        <v>18503160</v>
      </c>
      <c r="G253" s="40">
        <v>5</v>
      </c>
      <c r="H253" s="40">
        <f t="shared" si="33"/>
        <v>312000</v>
      </c>
      <c r="I253" s="2">
        <f t="shared" si="34"/>
        <v>1154597184000</v>
      </c>
      <c r="J253" s="2">
        <f t="shared" si="35"/>
        <v>62400</v>
      </c>
      <c r="K253" s="2">
        <f t="shared" si="36"/>
        <v>3893760000</v>
      </c>
    </row>
    <row r="254" spans="1:11">
      <c r="A254" s="2">
        <v>253</v>
      </c>
      <c r="B254" s="8">
        <f t="shared" si="39"/>
        <v>318000</v>
      </c>
      <c r="C254" s="40">
        <v>1800</v>
      </c>
      <c r="D254" s="40">
        <f t="shared" si="38"/>
        <v>310186</v>
      </c>
      <c r="E254" s="8">
        <f t="shared" si="31"/>
        <v>216</v>
      </c>
      <c r="F254" s="2">
        <f t="shared" si="32"/>
        <v>18611160</v>
      </c>
      <c r="G254" s="40">
        <v>5</v>
      </c>
      <c r="H254" s="40">
        <f t="shared" si="33"/>
        <v>318000</v>
      </c>
      <c r="I254" s="2">
        <f t="shared" si="34"/>
        <v>1183669776000</v>
      </c>
      <c r="J254" s="2">
        <f t="shared" si="35"/>
        <v>63600</v>
      </c>
      <c r="K254" s="2">
        <f t="shared" si="36"/>
        <v>4044960000</v>
      </c>
    </row>
    <row r="255" spans="1:11">
      <c r="A255" s="2">
        <v>254</v>
      </c>
      <c r="B255" s="8">
        <f t="shared" si="39"/>
        <v>324000</v>
      </c>
      <c r="C255" s="40">
        <v>1800</v>
      </c>
      <c r="D255" s="40">
        <f t="shared" si="38"/>
        <v>311986</v>
      </c>
      <c r="E255" s="8">
        <f t="shared" si="31"/>
        <v>217</v>
      </c>
      <c r="F255" s="2">
        <f t="shared" si="32"/>
        <v>18719160</v>
      </c>
      <c r="G255" s="40">
        <v>5</v>
      </c>
      <c r="H255" s="40">
        <f t="shared" si="33"/>
        <v>324000</v>
      </c>
      <c r="I255" s="2">
        <f t="shared" si="34"/>
        <v>1213001568000</v>
      </c>
      <c r="J255" s="2">
        <f t="shared" si="35"/>
        <v>64800</v>
      </c>
      <c r="K255" s="2">
        <f t="shared" si="36"/>
        <v>4199040000</v>
      </c>
    </row>
    <row r="256" spans="1:11">
      <c r="A256" s="2">
        <v>255</v>
      </c>
      <c r="B256" s="8">
        <f t="shared" si="39"/>
        <v>330000</v>
      </c>
      <c r="C256" s="40">
        <v>1800</v>
      </c>
      <c r="D256" s="40">
        <f t="shared" si="38"/>
        <v>313786</v>
      </c>
      <c r="E256" s="8">
        <f t="shared" si="31"/>
        <v>218</v>
      </c>
      <c r="F256" s="2">
        <f t="shared" si="32"/>
        <v>18827160</v>
      </c>
      <c r="G256" s="40">
        <v>5</v>
      </c>
      <c r="H256" s="40">
        <f t="shared" si="33"/>
        <v>330000</v>
      </c>
      <c r="I256" s="2">
        <f t="shared" si="34"/>
        <v>1242592560000</v>
      </c>
      <c r="J256" s="2">
        <f t="shared" si="35"/>
        <v>66000</v>
      </c>
      <c r="K256" s="2">
        <f t="shared" si="36"/>
        <v>4356000000</v>
      </c>
    </row>
    <row r="257" spans="1:11">
      <c r="A257" s="2">
        <v>256</v>
      </c>
      <c r="B257" s="8">
        <f t="shared" si="39"/>
        <v>336000</v>
      </c>
      <c r="C257" s="40">
        <v>1800</v>
      </c>
      <c r="D257" s="40">
        <f t="shared" si="38"/>
        <v>315586</v>
      </c>
      <c r="E257" s="8">
        <f t="shared" si="31"/>
        <v>220</v>
      </c>
      <c r="F257" s="2">
        <f t="shared" si="32"/>
        <v>18935160</v>
      </c>
      <c r="G257" s="40">
        <v>5</v>
      </c>
      <c r="H257" s="40">
        <f t="shared" si="33"/>
        <v>336000</v>
      </c>
      <c r="I257" s="2">
        <f t="shared" si="34"/>
        <v>1272442752000</v>
      </c>
      <c r="J257" s="2">
        <f t="shared" si="35"/>
        <v>67200</v>
      </c>
      <c r="K257" s="2">
        <f t="shared" si="36"/>
        <v>4515840000</v>
      </c>
    </row>
    <row r="258" spans="1:11">
      <c r="A258" s="2">
        <v>257</v>
      </c>
      <c r="B258" s="8">
        <f t="shared" si="39"/>
        <v>342000</v>
      </c>
      <c r="C258" s="40">
        <v>1800</v>
      </c>
      <c r="D258" s="40">
        <f t="shared" si="38"/>
        <v>317386</v>
      </c>
      <c r="E258" s="8">
        <f t="shared" ref="E258:E321" si="40">CEILING(D258/1440,1)</f>
        <v>221</v>
      </c>
      <c r="F258" s="2">
        <f t="shared" ref="F258:F321" si="41">D258*60</f>
        <v>19043160</v>
      </c>
      <c r="G258" s="40">
        <v>5</v>
      </c>
      <c r="H258" s="40">
        <f t="shared" ref="H258:H321" si="42">B258</f>
        <v>342000</v>
      </c>
      <c r="I258" s="2">
        <f t="shared" ref="I258:I321" si="43">F258/5*H258</f>
        <v>1302552144000</v>
      </c>
      <c r="J258" s="2">
        <f t="shared" ref="J258:J321" si="44">B258/5</f>
        <v>68400</v>
      </c>
      <c r="K258" s="2">
        <f t="shared" ref="K258:K321" si="45">H258/5*J258</f>
        <v>4678560000</v>
      </c>
    </row>
    <row r="259" spans="1:11">
      <c r="A259" s="2">
        <v>258</v>
      </c>
      <c r="B259" s="8">
        <f t="shared" si="39"/>
        <v>348000</v>
      </c>
      <c r="C259" s="40">
        <v>1800</v>
      </c>
      <c r="D259" s="40">
        <f t="shared" si="38"/>
        <v>319186</v>
      </c>
      <c r="E259" s="8">
        <f t="shared" si="40"/>
        <v>222</v>
      </c>
      <c r="F259" s="2">
        <f t="shared" si="41"/>
        <v>19151160</v>
      </c>
      <c r="G259" s="40">
        <v>5</v>
      </c>
      <c r="H259" s="40">
        <f t="shared" si="42"/>
        <v>348000</v>
      </c>
      <c r="I259" s="2">
        <f t="shared" si="43"/>
        <v>1332920736000</v>
      </c>
      <c r="J259" s="2">
        <f t="shared" si="44"/>
        <v>69600</v>
      </c>
      <c r="K259" s="2">
        <f t="shared" si="45"/>
        <v>4844160000</v>
      </c>
    </row>
    <row r="260" spans="1:11">
      <c r="A260" s="2">
        <v>259</v>
      </c>
      <c r="B260" s="8">
        <f t="shared" si="39"/>
        <v>354000</v>
      </c>
      <c r="C260" s="40">
        <v>1800</v>
      </c>
      <c r="D260" s="40">
        <f t="shared" si="38"/>
        <v>320986</v>
      </c>
      <c r="E260" s="8">
        <f t="shared" si="40"/>
        <v>223</v>
      </c>
      <c r="F260" s="2">
        <f t="shared" si="41"/>
        <v>19259160</v>
      </c>
      <c r="G260" s="40">
        <v>5</v>
      </c>
      <c r="H260" s="40">
        <f t="shared" si="42"/>
        <v>354000</v>
      </c>
      <c r="I260" s="2">
        <f t="shared" si="43"/>
        <v>1363548528000</v>
      </c>
      <c r="J260" s="2">
        <f t="shared" si="44"/>
        <v>70800</v>
      </c>
      <c r="K260" s="2">
        <f t="shared" si="45"/>
        <v>5012640000</v>
      </c>
    </row>
    <row r="261" spans="1:11">
      <c r="A261" s="2">
        <v>260</v>
      </c>
      <c r="B261" s="8">
        <f t="shared" si="39"/>
        <v>360000</v>
      </c>
      <c r="C261" s="40">
        <v>1800</v>
      </c>
      <c r="D261" s="40">
        <f t="shared" si="38"/>
        <v>322786</v>
      </c>
      <c r="E261" s="8">
        <f t="shared" si="40"/>
        <v>225</v>
      </c>
      <c r="F261" s="2">
        <f t="shared" si="41"/>
        <v>19367160</v>
      </c>
      <c r="G261" s="40">
        <v>5</v>
      </c>
      <c r="H261" s="40">
        <f t="shared" si="42"/>
        <v>360000</v>
      </c>
      <c r="I261" s="2">
        <f t="shared" si="43"/>
        <v>1394435520000</v>
      </c>
      <c r="J261" s="2">
        <f t="shared" si="44"/>
        <v>72000</v>
      </c>
      <c r="K261" s="2">
        <f t="shared" si="45"/>
        <v>5184000000</v>
      </c>
    </row>
    <row r="262" spans="1:11">
      <c r="A262" s="2">
        <v>261</v>
      </c>
      <c r="B262" s="8">
        <f t="shared" si="39"/>
        <v>366000</v>
      </c>
      <c r="C262" s="40">
        <v>1800</v>
      </c>
      <c r="D262" s="40">
        <f t="shared" si="38"/>
        <v>324586</v>
      </c>
      <c r="E262" s="8">
        <f t="shared" si="40"/>
        <v>226</v>
      </c>
      <c r="F262" s="2">
        <f t="shared" si="41"/>
        <v>19475160</v>
      </c>
      <c r="G262" s="40">
        <v>5</v>
      </c>
      <c r="H262" s="40">
        <f t="shared" si="42"/>
        <v>366000</v>
      </c>
      <c r="I262" s="2">
        <f t="shared" si="43"/>
        <v>1425581712000</v>
      </c>
      <c r="J262" s="2">
        <f t="shared" si="44"/>
        <v>73200</v>
      </c>
      <c r="K262" s="2">
        <f t="shared" si="45"/>
        <v>5358240000</v>
      </c>
    </row>
    <row r="263" spans="1:11">
      <c r="A263" s="2">
        <v>262</v>
      </c>
      <c r="B263" s="8">
        <f t="shared" si="39"/>
        <v>372000</v>
      </c>
      <c r="C263" s="40">
        <v>1800</v>
      </c>
      <c r="D263" s="40">
        <f t="shared" si="38"/>
        <v>326386</v>
      </c>
      <c r="E263" s="8">
        <f t="shared" si="40"/>
        <v>227</v>
      </c>
      <c r="F263" s="2">
        <f t="shared" si="41"/>
        <v>19583160</v>
      </c>
      <c r="G263" s="40">
        <v>5</v>
      </c>
      <c r="H263" s="40">
        <f t="shared" si="42"/>
        <v>372000</v>
      </c>
      <c r="I263" s="2">
        <f t="shared" si="43"/>
        <v>1456987104000</v>
      </c>
      <c r="J263" s="2">
        <f t="shared" si="44"/>
        <v>74400</v>
      </c>
      <c r="K263" s="2">
        <f t="shared" si="45"/>
        <v>5535360000</v>
      </c>
    </row>
    <row r="264" spans="1:11">
      <c r="A264" s="2">
        <v>263</v>
      </c>
      <c r="B264" s="8">
        <f t="shared" si="39"/>
        <v>378000</v>
      </c>
      <c r="C264" s="40">
        <v>1800</v>
      </c>
      <c r="D264" s="40">
        <f t="shared" si="38"/>
        <v>328186</v>
      </c>
      <c r="E264" s="8">
        <f t="shared" si="40"/>
        <v>228</v>
      </c>
      <c r="F264" s="2">
        <f t="shared" si="41"/>
        <v>19691160</v>
      </c>
      <c r="G264" s="40">
        <v>5</v>
      </c>
      <c r="H264" s="40">
        <f t="shared" si="42"/>
        <v>378000</v>
      </c>
      <c r="I264" s="2">
        <f t="shared" si="43"/>
        <v>1488651696000</v>
      </c>
      <c r="J264" s="2">
        <f t="shared" si="44"/>
        <v>75600</v>
      </c>
      <c r="K264" s="2">
        <f t="shared" si="45"/>
        <v>5715360000</v>
      </c>
    </row>
    <row r="265" spans="1:11">
      <c r="A265" s="2">
        <v>264</v>
      </c>
      <c r="B265" s="8">
        <f t="shared" si="39"/>
        <v>384000</v>
      </c>
      <c r="C265" s="40">
        <v>1800</v>
      </c>
      <c r="D265" s="40">
        <f t="shared" si="38"/>
        <v>329986</v>
      </c>
      <c r="E265" s="8">
        <f t="shared" si="40"/>
        <v>230</v>
      </c>
      <c r="F265" s="2">
        <f t="shared" si="41"/>
        <v>19799160</v>
      </c>
      <c r="G265" s="40">
        <v>5</v>
      </c>
      <c r="H265" s="40">
        <f t="shared" si="42"/>
        <v>384000</v>
      </c>
      <c r="I265" s="2">
        <f t="shared" si="43"/>
        <v>1520575488000</v>
      </c>
      <c r="J265" s="2">
        <f t="shared" si="44"/>
        <v>76800</v>
      </c>
      <c r="K265" s="2">
        <f t="shared" si="45"/>
        <v>5898240000</v>
      </c>
    </row>
    <row r="266" spans="1:11">
      <c r="A266" s="2">
        <v>265</v>
      </c>
      <c r="B266" s="8">
        <f t="shared" si="39"/>
        <v>390000</v>
      </c>
      <c r="C266" s="40">
        <v>1800</v>
      </c>
      <c r="D266" s="40">
        <f t="shared" si="38"/>
        <v>331786</v>
      </c>
      <c r="E266" s="8">
        <f t="shared" si="40"/>
        <v>231</v>
      </c>
      <c r="F266" s="2">
        <f t="shared" si="41"/>
        <v>19907160</v>
      </c>
      <c r="G266" s="40">
        <v>5</v>
      </c>
      <c r="H266" s="40">
        <f t="shared" si="42"/>
        <v>390000</v>
      </c>
      <c r="I266" s="2">
        <f t="shared" si="43"/>
        <v>1552758480000</v>
      </c>
      <c r="J266" s="2">
        <f t="shared" si="44"/>
        <v>78000</v>
      </c>
      <c r="K266" s="2">
        <f t="shared" si="45"/>
        <v>6084000000</v>
      </c>
    </row>
    <row r="267" spans="1:11">
      <c r="A267" s="2">
        <v>266</v>
      </c>
      <c r="B267" s="8">
        <f t="shared" si="39"/>
        <v>396000</v>
      </c>
      <c r="C267" s="40">
        <v>1800</v>
      </c>
      <c r="D267" s="40">
        <f t="shared" si="38"/>
        <v>333586</v>
      </c>
      <c r="E267" s="8">
        <f t="shared" si="40"/>
        <v>232</v>
      </c>
      <c r="F267" s="2">
        <f t="shared" si="41"/>
        <v>20015160</v>
      </c>
      <c r="G267" s="40">
        <v>5</v>
      </c>
      <c r="H267" s="40">
        <f t="shared" si="42"/>
        <v>396000</v>
      </c>
      <c r="I267" s="2">
        <f t="shared" si="43"/>
        <v>1585200672000</v>
      </c>
      <c r="J267" s="2">
        <f t="shared" si="44"/>
        <v>79200</v>
      </c>
      <c r="K267" s="2">
        <f t="shared" si="45"/>
        <v>6272640000</v>
      </c>
    </row>
    <row r="268" spans="1:11">
      <c r="A268" s="2">
        <v>267</v>
      </c>
      <c r="B268" s="8">
        <f t="shared" si="39"/>
        <v>402000</v>
      </c>
      <c r="C268" s="40">
        <v>1800</v>
      </c>
      <c r="D268" s="40">
        <f t="shared" si="38"/>
        <v>335386</v>
      </c>
      <c r="E268" s="8">
        <f t="shared" si="40"/>
        <v>233</v>
      </c>
      <c r="F268" s="2">
        <f t="shared" si="41"/>
        <v>20123160</v>
      </c>
      <c r="G268" s="40">
        <v>5</v>
      </c>
      <c r="H268" s="40">
        <f t="shared" si="42"/>
        <v>402000</v>
      </c>
      <c r="I268" s="2">
        <f t="shared" si="43"/>
        <v>1617902064000</v>
      </c>
      <c r="J268" s="2">
        <f t="shared" si="44"/>
        <v>80400</v>
      </c>
      <c r="K268" s="2">
        <f t="shared" si="45"/>
        <v>6464160000</v>
      </c>
    </row>
    <row r="269" spans="1:11">
      <c r="A269" s="2">
        <v>268</v>
      </c>
      <c r="B269" s="8">
        <f t="shared" si="39"/>
        <v>408000</v>
      </c>
      <c r="C269" s="40">
        <v>1800</v>
      </c>
      <c r="D269" s="40">
        <f t="shared" si="38"/>
        <v>337186</v>
      </c>
      <c r="E269" s="8">
        <f t="shared" si="40"/>
        <v>235</v>
      </c>
      <c r="F269" s="2">
        <f t="shared" si="41"/>
        <v>20231160</v>
      </c>
      <c r="G269" s="40">
        <v>5</v>
      </c>
      <c r="H269" s="40">
        <f t="shared" si="42"/>
        <v>408000</v>
      </c>
      <c r="I269" s="2">
        <f t="shared" si="43"/>
        <v>1650862656000</v>
      </c>
      <c r="J269" s="2">
        <f t="shared" si="44"/>
        <v>81600</v>
      </c>
      <c r="K269" s="2">
        <f t="shared" si="45"/>
        <v>6658560000</v>
      </c>
    </row>
    <row r="270" spans="1:11">
      <c r="A270" s="2">
        <v>269</v>
      </c>
      <c r="B270" s="8">
        <f t="shared" si="39"/>
        <v>414000</v>
      </c>
      <c r="C270" s="40">
        <v>1800</v>
      </c>
      <c r="D270" s="40">
        <f t="shared" si="38"/>
        <v>338986</v>
      </c>
      <c r="E270" s="8">
        <f t="shared" si="40"/>
        <v>236</v>
      </c>
      <c r="F270" s="2">
        <f t="shared" si="41"/>
        <v>20339160</v>
      </c>
      <c r="G270" s="40">
        <v>5</v>
      </c>
      <c r="H270" s="40">
        <f t="shared" si="42"/>
        <v>414000</v>
      </c>
      <c r="I270" s="2">
        <f t="shared" si="43"/>
        <v>1684082448000</v>
      </c>
      <c r="J270" s="2">
        <f t="shared" si="44"/>
        <v>82800</v>
      </c>
      <c r="K270" s="2">
        <f t="shared" si="45"/>
        <v>6855840000</v>
      </c>
    </row>
    <row r="271" spans="1:11">
      <c r="A271" s="2">
        <v>270</v>
      </c>
      <c r="B271" s="8">
        <f t="shared" si="39"/>
        <v>420000</v>
      </c>
      <c r="C271" s="40">
        <v>1800</v>
      </c>
      <c r="D271" s="40">
        <f t="shared" si="38"/>
        <v>340786</v>
      </c>
      <c r="E271" s="8">
        <f t="shared" si="40"/>
        <v>237</v>
      </c>
      <c r="F271" s="2">
        <f t="shared" si="41"/>
        <v>20447160</v>
      </c>
      <c r="G271" s="40">
        <v>5</v>
      </c>
      <c r="H271" s="40">
        <f t="shared" si="42"/>
        <v>420000</v>
      </c>
      <c r="I271" s="2">
        <f t="shared" si="43"/>
        <v>1717561440000</v>
      </c>
      <c r="J271" s="2">
        <f t="shared" si="44"/>
        <v>84000</v>
      </c>
      <c r="K271" s="2">
        <f t="shared" si="45"/>
        <v>7056000000</v>
      </c>
    </row>
    <row r="272" spans="1:11">
      <c r="A272" s="2">
        <v>271</v>
      </c>
      <c r="B272" s="8">
        <f t="shared" si="39"/>
        <v>426000</v>
      </c>
      <c r="C272" s="40">
        <v>1860</v>
      </c>
      <c r="D272" s="40">
        <f t="shared" si="38"/>
        <v>342646</v>
      </c>
      <c r="E272" s="8">
        <f t="shared" si="40"/>
        <v>238</v>
      </c>
      <c r="F272" s="2">
        <f t="shared" si="41"/>
        <v>20558760</v>
      </c>
      <c r="G272" s="40">
        <v>5</v>
      </c>
      <c r="H272" s="40">
        <f t="shared" si="42"/>
        <v>426000</v>
      </c>
      <c r="I272" s="2">
        <f t="shared" si="43"/>
        <v>1751606352000</v>
      </c>
      <c r="J272" s="2">
        <f t="shared" si="44"/>
        <v>85200</v>
      </c>
      <c r="K272" s="2">
        <f t="shared" si="45"/>
        <v>7259040000</v>
      </c>
    </row>
    <row r="273" spans="1:11">
      <c r="A273" s="2">
        <v>272</v>
      </c>
      <c r="B273" s="8">
        <f t="shared" si="39"/>
        <v>432000</v>
      </c>
      <c r="C273" s="40">
        <v>1860</v>
      </c>
      <c r="D273" s="40">
        <f t="shared" si="38"/>
        <v>344506</v>
      </c>
      <c r="E273" s="8">
        <f t="shared" si="40"/>
        <v>240</v>
      </c>
      <c r="F273" s="2">
        <f t="shared" si="41"/>
        <v>20670360</v>
      </c>
      <c r="G273" s="40">
        <v>5</v>
      </c>
      <c r="H273" s="40">
        <f t="shared" si="42"/>
        <v>432000</v>
      </c>
      <c r="I273" s="2">
        <f t="shared" si="43"/>
        <v>1785919104000</v>
      </c>
      <c r="J273" s="2">
        <f t="shared" si="44"/>
        <v>86400</v>
      </c>
      <c r="K273" s="2">
        <f t="shared" si="45"/>
        <v>7464960000</v>
      </c>
    </row>
    <row r="274" spans="1:11">
      <c r="A274" s="2">
        <v>273</v>
      </c>
      <c r="B274" s="8">
        <f t="shared" si="39"/>
        <v>438000</v>
      </c>
      <c r="C274" s="40">
        <v>1860</v>
      </c>
      <c r="D274" s="40">
        <f t="shared" si="38"/>
        <v>346366</v>
      </c>
      <c r="E274" s="8">
        <f t="shared" si="40"/>
        <v>241</v>
      </c>
      <c r="F274" s="2">
        <f t="shared" si="41"/>
        <v>20781960</v>
      </c>
      <c r="G274" s="40">
        <v>5</v>
      </c>
      <c r="H274" s="40">
        <f t="shared" si="42"/>
        <v>438000</v>
      </c>
      <c r="I274" s="2">
        <f t="shared" si="43"/>
        <v>1820499696000</v>
      </c>
      <c r="J274" s="2">
        <f t="shared" si="44"/>
        <v>87600</v>
      </c>
      <c r="K274" s="2">
        <f t="shared" si="45"/>
        <v>7673760000</v>
      </c>
    </row>
    <row r="275" spans="1:11">
      <c r="A275" s="2">
        <v>274</v>
      </c>
      <c r="B275" s="8">
        <f t="shared" si="39"/>
        <v>444000</v>
      </c>
      <c r="C275" s="40">
        <v>1860</v>
      </c>
      <c r="D275" s="40">
        <f t="shared" si="38"/>
        <v>348226</v>
      </c>
      <c r="E275" s="8">
        <f t="shared" si="40"/>
        <v>242</v>
      </c>
      <c r="F275" s="2">
        <f t="shared" si="41"/>
        <v>20893560</v>
      </c>
      <c r="G275" s="40">
        <v>5</v>
      </c>
      <c r="H275" s="40">
        <f t="shared" si="42"/>
        <v>444000</v>
      </c>
      <c r="I275" s="2">
        <f t="shared" si="43"/>
        <v>1855348128000</v>
      </c>
      <c r="J275" s="2">
        <f t="shared" si="44"/>
        <v>88800</v>
      </c>
      <c r="K275" s="2">
        <f t="shared" si="45"/>
        <v>7885440000</v>
      </c>
    </row>
    <row r="276" spans="1:11">
      <c r="A276" s="2">
        <v>275</v>
      </c>
      <c r="B276" s="8">
        <f t="shared" si="39"/>
        <v>450000</v>
      </c>
      <c r="C276" s="40">
        <v>1860</v>
      </c>
      <c r="D276" s="40">
        <f t="shared" si="38"/>
        <v>350086</v>
      </c>
      <c r="E276" s="8">
        <f t="shared" si="40"/>
        <v>244</v>
      </c>
      <c r="F276" s="2">
        <f t="shared" si="41"/>
        <v>21005160</v>
      </c>
      <c r="G276" s="40">
        <v>5</v>
      </c>
      <c r="H276" s="40">
        <f t="shared" si="42"/>
        <v>450000</v>
      </c>
      <c r="I276" s="2">
        <f t="shared" si="43"/>
        <v>1890464400000</v>
      </c>
      <c r="J276" s="2">
        <f t="shared" si="44"/>
        <v>90000</v>
      </c>
      <c r="K276" s="2">
        <f t="shared" si="45"/>
        <v>8100000000</v>
      </c>
    </row>
    <row r="277" spans="1:11">
      <c r="A277" s="2">
        <v>276</v>
      </c>
      <c r="B277" s="8">
        <f t="shared" si="39"/>
        <v>456000</v>
      </c>
      <c r="C277" s="40">
        <v>1860</v>
      </c>
      <c r="D277" s="40">
        <f t="shared" si="38"/>
        <v>351946</v>
      </c>
      <c r="E277" s="8">
        <f t="shared" si="40"/>
        <v>245</v>
      </c>
      <c r="F277" s="2">
        <f t="shared" si="41"/>
        <v>21116760</v>
      </c>
      <c r="G277" s="40">
        <v>5</v>
      </c>
      <c r="H277" s="40">
        <f t="shared" si="42"/>
        <v>456000</v>
      </c>
      <c r="I277" s="2">
        <f t="shared" si="43"/>
        <v>1925848512000</v>
      </c>
      <c r="J277" s="2">
        <f t="shared" si="44"/>
        <v>91200</v>
      </c>
      <c r="K277" s="2">
        <f t="shared" si="45"/>
        <v>8317440000</v>
      </c>
    </row>
    <row r="278" spans="1:11">
      <c r="A278" s="2">
        <v>277</v>
      </c>
      <c r="B278" s="8">
        <f t="shared" si="39"/>
        <v>462000</v>
      </c>
      <c r="C278" s="40">
        <v>1860</v>
      </c>
      <c r="D278" s="40">
        <f t="shared" si="38"/>
        <v>353806</v>
      </c>
      <c r="E278" s="8">
        <f t="shared" si="40"/>
        <v>246</v>
      </c>
      <c r="F278" s="2">
        <f t="shared" si="41"/>
        <v>21228360</v>
      </c>
      <c r="G278" s="40">
        <v>5</v>
      </c>
      <c r="H278" s="40">
        <f t="shared" si="42"/>
        <v>462000</v>
      </c>
      <c r="I278" s="2">
        <f t="shared" si="43"/>
        <v>1961500464000</v>
      </c>
      <c r="J278" s="2">
        <f t="shared" si="44"/>
        <v>92400</v>
      </c>
      <c r="K278" s="2">
        <f t="shared" si="45"/>
        <v>8537760000</v>
      </c>
    </row>
    <row r="279" spans="1:11">
      <c r="A279" s="2">
        <v>278</v>
      </c>
      <c r="B279" s="8">
        <f t="shared" si="39"/>
        <v>468000</v>
      </c>
      <c r="C279" s="40">
        <v>1860</v>
      </c>
      <c r="D279" s="40">
        <f t="shared" si="38"/>
        <v>355666</v>
      </c>
      <c r="E279" s="8">
        <f t="shared" si="40"/>
        <v>247</v>
      </c>
      <c r="F279" s="2">
        <f t="shared" si="41"/>
        <v>21339960</v>
      </c>
      <c r="G279" s="40">
        <v>5</v>
      </c>
      <c r="H279" s="40">
        <f t="shared" si="42"/>
        <v>468000</v>
      </c>
      <c r="I279" s="2">
        <f t="shared" si="43"/>
        <v>1997420256000</v>
      </c>
      <c r="J279" s="2">
        <f t="shared" si="44"/>
        <v>93600</v>
      </c>
      <c r="K279" s="2">
        <f t="shared" si="45"/>
        <v>8760960000</v>
      </c>
    </row>
    <row r="280" spans="1:11">
      <c r="A280" s="2">
        <v>279</v>
      </c>
      <c r="B280" s="8">
        <f t="shared" si="39"/>
        <v>474000</v>
      </c>
      <c r="C280" s="40">
        <v>1860</v>
      </c>
      <c r="D280" s="40">
        <f t="shared" si="38"/>
        <v>357526</v>
      </c>
      <c r="E280" s="8">
        <f t="shared" si="40"/>
        <v>249</v>
      </c>
      <c r="F280" s="2">
        <f t="shared" si="41"/>
        <v>21451560</v>
      </c>
      <c r="G280" s="40">
        <v>5</v>
      </c>
      <c r="H280" s="40">
        <f t="shared" si="42"/>
        <v>474000</v>
      </c>
      <c r="I280" s="2">
        <f t="shared" si="43"/>
        <v>2033607888000</v>
      </c>
      <c r="J280" s="2">
        <f t="shared" si="44"/>
        <v>94800</v>
      </c>
      <c r="K280" s="2">
        <f t="shared" si="45"/>
        <v>8987040000</v>
      </c>
    </row>
    <row r="281" spans="1:11">
      <c r="A281" s="2">
        <v>280</v>
      </c>
      <c r="B281" s="8">
        <f t="shared" si="39"/>
        <v>480000</v>
      </c>
      <c r="C281" s="40">
        <v>1860</v>
      </c>
      <c r="D281" s="40">
        <f t="shared" ref="D281:D344" si="46">D280+C281</f>
        <v>359386</v>
      </c>
      <c r="E281" s="8">
        <f t="shared" si="40"/>
        <v>250</v>
      </c>
      <c r="F281" s="2">
        <f t="shared" si="41"/>
        <v>21563160</v>
      </c>
      <c r="G281" s="40">
        <v>5</v>
      </c>
      <c r="H281" s="40">
        <f t="shared" si="42"/>
        <v>480000</v>
      </c>
      <c r="I281" s="2">
        <f t="shared" si="43"/>
        <v>2070063360000</v>
      </c>
      <c r="J281" s="2">
        <f t="shared" si="44"/>
        <v>96000</v>
      </c>
      <c r="K281" s="2">
        <f t="shared" si="45"/>
        <v>9216000000</v>
      </c>
    </row>
    <row r="282" spans="1:11">
      <c r="A282" s="2">
        <v>281</v>
      </c>
      <c r="B282" s="8">
        <f t="shared" si="39"/>
        <v>486000</v>
      </c>
      <c r="C282" s="40">
        <v>1860</v>
      </c>
      <c r="D282" s="40">
        <f t="shared" si="46"/>
        <v>361246</v>
      </c>
      <c r="E282" s="8">
        <f t="shared" si="40"/>
        <v>251</v>
      </c>
      <c r="F282" s="2">
        <f t="shared" si="41"/>
        <v>21674760</v>
      </c>
      <c r="G282" s="40">
        <v>5</v>
      </c>
      <c r="H282" s="40">
        <f t="shared" si="42"/>
        <v>486000</v>
      </c>
      <c r="I282" s="2">
        <f t="shared" si="43"/>
        <v>2106786672000</v>
      </c>
      <c r="J282" s="2">
        <f t="shared" si="44"/>
        <v>97200</v>
      </c>
      <c r="K282" s="2">
        <f t="shared" si="45"/>
        <v>9447840000</v>
      </c>
    </row>
    <row r="283" spans="1:11">
      <c r="A283" s="2">
        <v>282</v>
      </c>
      <c r="B283" s="8">
        <f t="shared" si="39"/>
        <v>492000</v>
      </c>
      <c r="C283" s="40">
        <v>1860</v>
      </c>
      <c r="D283" s="40">
        <f t="shared" si="46"/>
        <v>363106</v>
      </c>
      <c r="E283" s="8">
        <f t="shared" si="40"/>
        <v>253</v>
      </c>
      <c r="F283" s="2">
        <f t="shared" si="41"/>
        <v>21786360</v>
      </c>
      <c r="G283" s="40">
        <v>5</v>
      </c>
      <c r="H283" s="40">
        <f t="shared" si="42"/>
        <v>492000</v>
      </c>
      <c r="I283" s="2">
        <f t="shared" si="43"/>
        <v>2143777824000</v>
      </c>
      <c r="J283" s="2">
        <f t="shared" si="44"/>
        <v>98400</v>
      </c>
      <c r="K283" s="2">
        <f t="shared" si="45"/>
        <v>9682560000</v>
      </c>
    </row>
    <row r="284" spans="1:11">
      <c r="A284" s="2">
        <v>283</v>
      </c>
      <c r="B284" s="8">
        <f t="shared" si="39"/>
        <v>498000</v>
      </c>
      <c r="C284" s="40">
        <v>1860</v>
      </c>
      <c r="D284" s="40">
        <f t="shared" si="46"/>
        <v>364966</v>
      </c>
      <c r="E284" s="8">
        <f t="shared" si="40"/>
        <v>254</v>
      </c>
      <c r="F284" s="2">
        <f t="shared" si="41"/>
        <v>21897960</v>
      </c>
      <c r="G284" s="40">
        <v>5</v>
      </c>
      <c r="H284" s="40">
        <f t="shared" si="42"/>
        <v>498000</v>
      </c>
      <c r="I284" s="2">
        <f t="shared" si="43"/>
        <v>2181036816000</v>
      </c>
      <c r="J284" s="2">
        <f t="shared" si="44"/>
        <v>99600</v>
      </c>
      <c r="K284" s="2">
        <f t="shared" si="45"/>
        <v>9920160000</v>
      </c>
    </row>
    <row r="285" spans="1:11">
      <c r="A285" s="2">
        <v>284</v>
      </c>
      <c r="B285" s="8">
        <f t="shared" si="39"/>
        <v>504000</v>
      </c>
      <c r="C285" s="40">
        <v>1860</v>
      </c>
      <c r="D285" s="40">
        <f t="shared" si="46"/>
        <v>366826</v>
      </c>
      <c r="E285" s="8">
        <f t="shared" si="40"/>
        <v>255</v>
      </c>
      <c r="F285" s="2">
        <f t="shared" si="41"/>
        <v>22009560</v>
      </c>
      <c r="G285" s="40">
        <v>5</v>
      </c>
      <c r="H285" s="40">
        <f t="shared" si="42"/>
        <v>504000</v>
      </c>
      <c r="I285" s="2">
        <f t="shared" si="43"/>
        <v>2218563648000</v>
      </c>
      <c r="J285" s="2">
        <f t="shared" si="44"/>
        <v>100800</v>
      </c>
      <c r="K285" s="2">
        <f t="shared" si="45"/>
        <v>10160640000</v>
      </c>
    </row>
    <row r="286" spans="1:11">
      <c r="A286" s="2">
        <v>285</v>
      </c>
      <c r="B286" s="8">
        <f t="shared" si="39"/>
        <v>510000</v>
      </c>
      <c r="C286" s="40">
        <v>1860</v>
      </c>
      <c r="D286" s="40">
        <f t="shared" si="46"/>
        <v>368686</v>
      </c>
      <c r="E286" s="8">
        <f t="shared" si="40"/>
        <v>257</v>
      </c>
      <c r="F286" s="2">
        <f t="shared" si="41"/>
        <v>22121160</v>
      </c>
      <c r="G286" s="40">
        <v>5</v>
      </c>
      <c r="H286" s="40">
        <f t="shared" si="42"/>
        <v>510000</v>
      </c>
      <c r="I286" s="2">
        <f t="shared" si="43"/>
        <v>2256358320000</v>
      </c>
      <c r="J286" s="2">
        <f t="shared" si="44"/>
        <v>102000</v>
      </c>
      <c r="K286" s="2">
        <f t="shared" si="45"/>
        <v>10404000000</v>
      </c>
    </row>
    <row r="287" spans="1:11">
      <c r="A287" s="2">
        <v>286</v>
      </c>
      <c r="B287" s="8">
        <f t="shared" si="39"/>
        <v>516000</v>
      </c>
      <c r="C287" s="40">
        <v>1860</v>
      </c>
      <c r="D287" s="40">
        <f t="shared" si="46"/>
        <v>370546</v>
      </c>
      <c r="E287" s="8">
        <f t="shared" si="40"/>
        <v>258</v>
      </c>
      <c r="F287" s="2">
        <f t="shared" si="41"/>
        <v>22232760</v>
      </c>
      <c r="G287" s="40">
        <v>5</v>
      </c>
      <c r="H287" s="40">
        <f t="shared" si="42"/>
        <v>516000</v>
      </c>
      <c r="I287" s="2">
        <f t="shared" si="43"/>
        <v>2294420832000</v>
      </c>
      <c r="J287" s="2">
        <f t="shared" si="44"/>
        <v>103200</v>
      </c>
      <c r="K287" s="2">
        <f t="shared" si="45"/>
        <v>10650240000</v>
      </c>
    </row>
    <row r="288" spans="1:11">
      <c r="A288" s="2">
        <v>287</v>
      </c>
      <c r="B288" s="8">
        <f t="shared" si="39"/>
        <v>522000</v>
      </c>
      <c r="C288" s="40">
        <v>1860</v>
      </c>
      <c r="D288" s="40">
        <f t="shared" si="46"/>
        <v>372406</v>
      </c>
      <c r="E288" s="8">
        <f t="shared" si="40"/>
        <v>259</v>
      </c>
      <c r="F288" s="2">
        <f t="shared" si="41"/>
        <v>22344360</v>
      </c>
      <c r="G288" s="40">
        <v>5</v>
      </c>
      <c r="H288" s="40">
        <f t="shared" si="42"/>
        <v>522000</v>
      </c>
      <c r="I288" s="2">
        <f t="shared" si="43"/>
        <v>2332751184000</v>
      </c>
      <c r="J288" s="2">
        <f t="shared" si="44"/>
        <v>104400</v>
      </c>
      <c r="K288" s="2">
        <f t="shared" si="45"/>
        <v>10899360000</v>
      </c>
    </row>
    <row r="289" spans="1:11">
      <c r="A289" s="2">
        <v>288</v>
      </c>
      <c r="B289" s="8">
        <f t="shared" si="39"/>
        <v>528000</v>
      </c>
      <c r="C289" s="40">
        <v>1860</v>
      </c>
      <c r="D289" s="40">
        <f t="shared" si="46"/>
        <v>374266</v>
      </c>
      <c r="E289" s="8">
        <f t="shared" si="40"/>
        <v>260</v>
      </c>
      <c r="F289" s="2">
        <f t="shared" si="41"/>
        <v>22455960</v>
      </c>
      <c r="G289" s="40">
        <v>5</v>
      </c>
      <c r="H289" s="40">
        <f t="shared" si="42"/>
        <v>528000</v>
      </c>
      <c r="I289" s="2">
        <f t="shared" si="43"/>
        <v>2371349376000</v>
      </c>
      <c r="J289" s="2">
        <f t="shared" si="44"/>
        <v>105600</v>
      </c>
      <c r="K289" s="2">
        <f t="shared" si="45"/>
        <v>11151360000</v>
      </c>
    </row>
    <row r="290" spans="1:11">
      <c r="A290" s="2">
        <v>289</v>
      </c>
      <c r="B290" s="8">
        <f t="shared" si="39"/>
        <v>534000</v>
      </c>
      <c r="C290" s="40">
        <v>1860</v>
      </c>
      <c r="D290" s="40">
        <f t="shared" si="46"/>
        <v>376126</v>
      </c>
      <c r="E290" s="8">
        <f t="shared" si="40"/>
        <v>262</v>
      </c>
      <c r="F290" s="2">
        <f t="shared" si="41"/>
        <v>22567560</v>
      </c>
      <c r="G290" s="40">
        <v>5</v>
      </c>
      <c r="H290" s="40">
        <f t="shared" si="42"/>
        <v>534000</v>
      </c>
      <c r="I290" s="2">
        <f t="shared" si="43"/>
        <v>2410215408000</v>
      </c>
      <c r="J290" s="2">
        <f t="shared" si="44"/>
        <v>106800</v>
      </c>
      <c r="K290" s="2">
        <f t="shared" si="45"/>
        <v>11406240000</v>
      </c>
    </row>
    <row r="291" spans="1:11">
      <c r="A291" s="2">
        <v>290</v>
      </c>
      <c r="B291" s="8">
        <f t="shared" si="39"/>
        <v>540000</v>
      </c>
      <c r="C291" s="40">
        <v>1860</v>
      </c>
      <c r="D291" s="40">
        <f t="shared" si="46"/>
        <v>377986</v>
      </c>
      <c r="E291" s="8">
        <f t="shared" si="40"/>
        <v>263</v>
      </c>
      <c r="F291" s="2">
        <f t="shared" si="41"/>
        <v>22679160</v>
      </c>
      <c r="G291" s="40">
        <v>5</v>
      </c>
      <c r="H291" s="40">
        <f t="shared" si="42"/>
        <v>540000</v>
      </c>
      <c r="I291" s="2">
        <f t="shared" si="43"/>
        <v>2449349280000</v>
      </c>
      <c r="J291" s="2">
        <f t="shared" si="44"/>
        <v>108000</v>
      </c>
      <c r="K291" s="2">
        <f t="shared" si="45"/>
        <v>11664000000</v>
      </c>
    </row>
    <row r="292" spans="1:11">
      <c r="A292" s="2">
        <v>291</v>
      </c>
      <c r="B292" s="8">
        <f t="shared" si="39"/>
        <v>546000</v>
      </c>
      <c r="C292" s="40">
        <v>1920</v>
      </c>
      <c r="D292" s="40">
        <f t="shared" si="46"/>
        <v>379906</v>
      </c>
      <c r="E292" s="8">
        <f t="shared" si="40"/>
        <v>264</v>
      </c>
      <c r="F292" s="2">
        <f t="shared" si="41"/>
        <v>22794360</v>
      </c>
      <c r="G292" s="40">
        <v>5</v>
      </c>
      <c r="H292" s="40">
        <f t="shared" si="42"/>
        <v>546000</v>
      </c>
      <c r="I292" s="2">
        <f t="shared" si="43"/>
        <v>2489144112000</v>
      </c>
      <c r="J292" s="2">
        <f t="shared" si="44"/>
        <v>109200</v>
      </c>
      <c r="K292" s="2">
        <f t="shared" si="45"/>
        <v>11924640000</v>
      </c>
    </row>
    <row r="293" spans="1:11">
      <c r="A293" s="2">
        <v>292</v>
      </c>
      <c r="B293" s="8">
        <f t="shared" si="39"/>
        <v>552000</v>
      </c>
      <c r="C293" s="40">
        <v>1920</v>
      </c>
      <c r="D293" s="40">
        <f t="shared" si="46"/>
        <v>381826</v>
      </c>
      <c r="E293" s="8">
        <f t="shared" si="40"/>
        <v>266</v>
      </c>
      <c r="F293" s="2">
        <f t="shared" si="41"/>
        <v>22909560</v>
      </c>
      <c r="G293" s="40">
        <v>5</v>
      </c>
      <c r="H293" s="40">
        <f t="shared" si="42"/>
        <v>552000</v>
      </c>
      <c r="I293" s="2">
        <f t="shared" si="43"/>
        <v>2529215424000</v>
      </c>
      <c r="J293" s="2">
        <f t="shared" si="44"/>
        <v>110400</v>
      </c>
      <c r="K293" s="2">
        <f t="shared" si="45"/>
        <v>12188160000</v>
      </c>
    </row>
    <row r="294" spans="1:11">
      <c r="A294" s="2">
        <v>293</v>
      </c>
      <c r="B294" s="8">
        <f t="shared" si="39"/>
        <v>558000</v>
      </c>
      <c r="C294" s="40">
        <v>1920</v>
      </c>
      <c r="D294" s="40">
        <f t="shared" si="46"/>
        <v>383746</v>
      </c>
      <c r="E294" s="8">
        <f t="shared" si="40"/>
        <v>267</v>
      </c>
      <c r="F294" s="2">
        <f t="shared" si="41"/>
        <v>23024760</v>
      </c>
      <c r="G294" s="40">
        <v>5</v>
      </c>
      <c r="H294" s="40">
        <f t="shared" si="42"/>
        <v>558000</v>
      </c>
      <c r="I294" s="2">
        <f t="shared" si="43"/>
        <v>2569563216000</v>
      </c>
      <c r="J294" s="2">
        <f t="shared" si="44"/>
        <v>111600</v>
      </c>
      <c r="K294" s="2">
        <f t="shared" si="45"/>
        <v>12454560000</v>
      </c>
    </row>
    <row r="295" spans="1:11">
      <c r="A295" s="2">
        <v>294</v>
      </c>
      <c r="B295" s="8">
        <f t="shared" si="39"/>
        <v>564000</v>
      </c>
      <c r="C295" s="40">
        <v>1920</v>
      </c>
      <c r="D295" s="40">
        <f t="shared" si="46"/>
        <v>385666</v>
      </c>
      <c r="E295" s="8">
        <f t="shared" si="40"/>
        <v>268</v>
      </c>
      <c r="F295" s="2">
        <f t="shared" si="41"/>
        <v>23139960</v>
      </c>
      <c r="G295" s="40">
        <v>5</v>
      </c>
      <c r="H295" s="40">
        <f t="shared" si="42"/>
        <v>564000</v>
      </c>
      <c r="I295" s="2">
        <f t="shared" si="43"/>
        <v>2610187488000</v>
      </c>
      <c r="J295" s="2">
        <f t="shared" si="44"/>
        <v>112800</v>
      </c>
      <c r="K295" s="2">
        <f t="shared" si="45"/>
        <v>12723840000</v>
      </c>
    </row>
    <row r="296" spans="1:11">
      <c r="A296" s="2">
        <v>295</v>
      </c>
      <c r="B296" s="8">
        <f t="shared" si="39"/>
        <v>570000</v>
      </c>
      <c r="C296" s="40">
        <v>1920</v>
      </c>
      <c r="D296" s="40">
        <f t="shared" si="46"/>
        <v>387586</v>
      </c>
      <c r="E296" s="8">
        <f t="shared" si="40"/>
        <v>270</v>
      </c>
      <c r="F296" s="2">
        <f t="shared" si="41"/>
        <v>23255160</v>
      </c>
      <c r="G296" s="40">
        <v>5</v>
      </c>
      <c r="H296" s="40">
        <f t="shared" si="42"/>
        <v>570000</v>
      </c>
      <c r="I296" s="2">
        <f t="shared" si="43"/>
        <v>2651088240000</v>
      </c>
      <c r="J296" s="2">
        <f t="shared" si="44"/>
        <v>114000</v>
      </c>
      <c r="K296" s="2">
        <f t="shared" si="45"/>
        <v>12996000000</v>
      </c>
    </row>
    <row r="297" spans="1:11">
      <c r="A297" s="2">
        <v>296</v>
      </c>
      <c r="B297" s="8">
        <f t="shared" si="39"/>
        <v>576000</v>
      </c>
      <c r="C297" s="40">
        <v>1920</v>
      </c>
      <c r="D297" s="40">
        <f t="shared" si="46"/>
        <v>389506</v>
      </c>
      <c r="E297" s="8">
        <f t="shared" si="40"/>
        <v>271</v>
      </c>
      <c r="F297" s="2">
        <f t="shared" si="41"/>
        <v>23370360</v>
      </c>
      <c r="G297" s="40">
        <v>5</v>
      </c>
      <c r="H297" s="40">
        <f t="shared" si="42"/>
        <v>576000</v>
      </c>
      <c r="I297" s="2">
        <f t="shared" si="43"/>
        <v>2692265472000</v>
      </c>
      <c r="J297" s="2">
        <f t="shared" si="44"/>
        <v>115200</v>
      </c>
      <c r="K297" s="2">
        <f t="shared" si="45"/>
        <v>13271040000</v>
      </c>
    </row>
    <row r="298" spans="1:11">
      <c r="A298" s="2">
        <v>297</v>
      </c>
      <c r="B298" s="8">
        <f t="shared" si="39"/>
        <v>582000</v>
      </c>
      <c r="C298" s="40">
        <v>1920</v>
      </c>
      <c r="D298" s="40">
        <f t="shared" si="46"/>
        <v>391426</v>
      </c>
      <c r="E298" s="8">
        <f t="shared" si="40"/>
        <v>272</v>
      </c>
      <c r="F298" s="2">
        <f t="shared" si="41"/>
        <v>23485560</v>
      </c>
      <c r="G298" s="40">
        <v>5</v>
      </c>
      <c r="H298" s="40">
        <f t="shared" si="42"/>
        <v>582000</v>
      </c>
      <c r="I298" s="2">
        <f t="shared" si="43"/>
        <v>2733719184000</v>
      </c>
      <c r="J298" s="2">
        <f t="shared" si="44"/>
        <v>116400</v>
      </c>
      <c r="K298" s="2">
        <f t="shared" si="45"/>
        <v>13548960000</v>
      </c>
    </row>
    <row r="299" spans="1:11">
      <c r="A299" s="2">
        <v>298</v>
      </c>
      <c r="B299" s="8">
        <f t="shared" si="39"/>
        <v>588000</v>
      </c>
      <c r="C299" s="40">
        <v>1920</v>
      </c>
      <c r="D299" s="40">
        <f t="shared" si="46"/>
        <v>393346</v>
      </c>
      <c r="E299" s="8">
        <f t="shared" si="40"/>
        <v>274</v>
      </c>
      <c r="F299" s="2">
        <f t="shared" si="41"/>
        <v>23600760</v>
      </c>
      <c r="G299" s="40">
        <v>5</v>
      </c>
      <c r="H299" s="40">
        <f t="shared" si="42"/>
        <v>588000</v>
      </c>
      <c r="I299" s="2">
        <f t="shared" si="43"/>
        <v>2775449376000</v>
      </c>
      <c r="J299" s="2">
        <f t="shared" si="44"/>
        <v>117600</v>
      </c>
      <c r="K299" s="2">
        <f t="shared" si="45"/>
        <v>13829760000</v>
      </c>
    </row>
    <row r="300" spans="1:11">
      <c r="A300" s="2">
        <v>299</v>
      </c>
      <c r="B300" s="8">
        <f t="shared" si="39"/>
        <v>594000</v>
      </c>
      <c r="C300" s="40">
        <v>1920</v>
      </c>
      <c r="D300" s="40">
        <f t="shared" si="46"/>
        <v>395266</v>
      </c>
      <c r="E300" s="8">
        <f t="shared" si="40"/>
        <v>275</v>
      </c>
      <c r="F300" s="2">
        <f t="shared" si="41"/>
        <v>23715960</v>
      </c>
      <c r="G300" s="40">
        <v>5</v>
      </c>
      <c r="H300" s="40">
        <f t="shared" si="42"/>
        <v>594000</v>
      </c>
      <c r="I300" s="2">
        <f t="shared" si="43"/>
        <v>2817456048000</v>
      </c>
      <c r="J300" s="2">
        <f t="shared" si="44"/>
        <v>118800</v>
      </c>
      <c r="K300" s="2">
        <f t="shared" si="45"/>
        <v>14113440000</v>
      </c>
    </row>
    <row r="301" spans="1:11">
      <c r="A301" s="6">
        <v>300</v>
      </c>
      <c r="B301" s="9">
        <f t="shared" si="39"/>
        <v>600000</v>
      </c>
      <c r="C301" s="40">
        <v>1920</v>
      </c>
      <c r="D301" s="40">
        <f t="shared" si="46"/>
        <v>397186</v>
      </c>
      <c r="E301" s="8">
        <f t="shared" si="40"/>
        <v>276</v>
      </c>
      <c r="F301" s="2">
        <f t="shared" si="41"/>
        <v>23831160</v>
      </c>
      <c r="G301" s="40">
        <v>5</v>
      </c>
      <c r="H301" s="40">
        <f t="shared" si="42"/>
        <v>600000</v>
      </c>
      <c r="I301" s="2">
        <f t="shared" si="43"/>
        <v>2859739200000</v>
      </c>
      <c r="J301" s="2">
        <f t="shared" si="44"/>
        <v>120000</v>
      </c>
      <c r="K301" s="2">
        <f t="shared" si="45"/>
        <v>14400000000</v>
      </c>
    </row>
    <row r="302" spans="1:11">
      <c r="A302" s="2">
        <v>301</v>
      </c>
      <c r="B302" s="8">
        <f t="shared" ref="B302:B351" si="47">B301+8000</f>
        <v>608000</v>
      </c>
      <c r="C302" s="40">
        <v>1920</v>
      </c>
      <c r="D302" s="40">
        <f t="shared" si="46"/>
        <v>399106</v>
      </c>
      <c r="E302" s="8">
        <f t="shared" si="40"/>
        <v>278</v>
      </c>
      <c r="F302" s="2">
        <f t="shared" si="41"/>
        <v>23946360</v>
      </c>
      <c r="G302" s="40">
        <v>5</v>
      </c>
      <c r="H302" s="40">
        <f t="shared" si="42"/>
        <v>608000</v>
      </c>
      <c r="I302" s="2">
        <f t="shared" si="43"/>
        <v>2911877376000</v>
      </c>
      <c r="J302" s="2">
        <f t="shared" si="44"/>
        <v>121600</v>
      </c>
      <c r="K302" s="2">
        <f t="shared" si="45"/>
        <v>14786560000</v>
      </c>
    </row>
    <row r="303" spans="1:11">
      <c r="A303" s="2">
        <v>302</v>
      </c>
      <c r="B303" s="8">
        <f t="shared" si="47"/>
        <v>616000</v>
      </c>
      <c r="C303" s="40">
        <v>1920</v>
      </c>
      <c r="D303" s="40">
        <f t="shared" si="46"/>
        <v>401026</v>
      </c>
      <c r="E303" s="8">
        <f t="shared" si="40"/>
        <v>279</v>
      </c>
      <c r="F303" s="2">
        <f t="shared" si="41"/>
        <v>24061560</v>
      </c>
      <c r="G303" s="40">
        <v>5</v>
      </c>
      <c r="H303" s="40">
        <f t="shared" si="42"/>
        <v>616000</v>
      </c>
      <c r="I303" s="2">
        <f t="shared" si="43"/>
        <v>2964384192000</v>
      </c>
      <c r="J303" s="2">
        <f t="shared" si="44"/>
        <v>123200</v>
      </c>
      <c r="K303" s="2">
        <f t="shared" si="45"/>
        <v>15178240000</v>
      </c>
    </row>
    <row r="304" spans="1:11">
      <c r="A304" s="2">
        <v>303</v>
      </c>
      <c r="B304" s="8">
        <f t="shared" si="47"/>
        <v>624000</v>
      </c>
      <c r="C304" s="40">
        <v>1920</v>
      </c>
      <c r="D304" s="40">
        <f t="shared" si="46"/>
        <v>402946</v>
      </c>
      <c r="E304" s="8">
        <f t="shared" si="40"/>
        <v>280</v>
      </c>
      <c r="F304" s="2">
        <f t="shared" si="41"/>
        <v>24176760</v>
      </c>
      <c r="G304" s="40">
        <v>5</v>
      </c>
      <c r="H304" s="40">
        <f t="shared" si="42"/>
        <v>624000</v>
      </c>
      <c r="I304" s="2">
        <f t="shared" si="43"/>
        <v>3017259648000</v>
      </c>
      <c r="J304" s="2">
        <f t="shared" si="44"/>
        <v>124800</v>
      </c>
      <c r="K304" s="2">
        <f t="shared" si="45"/>
        <v>15575040000</v>
      </c>
    </row>
    <row r="305" spans="1:11">
      <c r="A305" s="2">
        <v>304</v>
      </c>
      <c r="B305" s="8">
        <f t="shared" si="47"/>
        <v>632000</v>
      </c>
      <c r="C305" s="40">
        <v>1920</v>
      </c>
      <c r="D305" s="40">
        <f t="shared" si="46"/>
        <v>404866</v>
      </c>
      <c r="E305" s="8">
        <f t="shared" si="40"/>
        <v>282</v>
      </c>
      <c r="F305" s="2">
        <f t="shared" si="41"/>
        <v>24291960</v>
      </c>
      <c r="G305" s="40">
        <v>5</v>
      </c>
      <c r="H305" s="40">
        <f t="shared" si="42"/>
        <v>632000</v>
      </c>
      <c r="I305" s="2">
        <f t="shared" si="43"/>
        <v>3070503744000</v>
      </c>
      <c r="J305" s="2">
        <f t="shared" si="44"/>
        <v>126400</v>
      </c>
      <c r="K305" s="2">
        <f t="shared" si="45"/>
        <v>15976960000</v>
      </c>
    </row>
    <row r="306" spans="1:11">
      <c r="A306" s="2">
        <v>305</v>
      </c>
      <c r="B306" s="8">
        <f t="shared" si="47"/>
        <v>640000</v>
      </c>
      <c r="C306" s="40">
        <v>1920</v>
      </c>
      <c r="D306" s="40">
        <f t="shared" si="46"/>
        <v>406786</v>
      </c>
      <c r="E306" s="8">
        <f t="shared" si="40"/>
        <v>283</v>
      </c>
      <c r="F306" s="2">
        <f t="shared" si="41"/>
        <v>24407160</v>
      </c>
      <c r="G306" s="40">
        <v>5</v>
      </c>
      <c r="H306" s="40">
        <f t="shared" si="42"/>
        <v>640000</v>
      </c>
      <c r="I306" s="2">
        <f t="shared" si="43"/>
        <v>3124116480000</v>
      </c>
      <c r="J306" s="2">
        <f t="shared" si="44"/>
        <v>128000</v>
      </c>
      <c r="K306" s="2">
        <f t="shared" si="45"/>
        <v>16384000000</v>
      </c>
    </row>
    <row r="307" spans="1:11">
      <c r="A307" s="2">
        <v>306</v>
      </c>
      <c r="B307" s="8">
        <f t="shared" si="47"/>
        <v>648000</v>
      </c>
      <c r="C307" s="40">
        <v>1920</v>
      </c>
      <c r="D307" s="40">
        <f t="shared" si="46"/>
        <v>408706</v>
      </c>
      <c r="E307" s="8">
        <f t="shared" si="40"/>
        <v>284</v>
      </c>
      <c r="F307" s="2">
        <f t="shared" si="41"/>
        <v>24522360</v>
      </c>
      <c r="G307" s="40">
        <v>5</v>
      </c>
      <c r="H307" s="40">
        <f t="shared" si="42"/>
        <v>648000</v>
      </c>
      <c r="I307" s="2">
        <f t="shared" si="43"/>
        <v>3178097856000</v>
      </c>
      <c r="J307" s="2">
        <f t="shared" si="44"/>
        <v>129600</v>
      </c>
      <c r="K307" s="2">
        <f t="shared" si="45"/>
        <v>16796160000</v>
      </c>
    </row>
    <row r="308" spans="1:11">
      <c r="A308" s="2">
        <v>307</v>
      </c>
      <c r="B308" s="8">
        <f t="shared" si="47"/>
        <v>656000</v>
      </c>
      <c r="C308" s="40">
        <v>1920</v>
      </c>
      <c r="D308" s="40">
        <f t="shared" si="46"/>
        <v>410626</v>
      </c>
      <c r="E308" s="8">
        <f t="shared" si="40"/>
        <v>286</v>
      </c>
      <c r="F308" s="2">
        <f t="shared" si="41"/>
        <v>24637560</v>
      </c>
      <c r="G308" s="40">
        <v>5</v>
      </c>
      <c r="H308" s="40">
        <f t="shared" si="42"/>
        <v>656000</v>
      </c>
      <c r="I308" s="2">
        <f t="shared" si="43"/>
        <v>3232447872000</v>
      </c>
      <c r="J308" s="2">
        <f t="shared" si="44"/>
        <v>131200</v>
      </c>
      <c r="K308" s="2">
        <f t="shared" si="45"/>
        <v>17213440000</v>
      </c>
    </row>
    <row r="309" spans="1:11">
      <c r="A309" s="2">
        <v>308</v>
      </c>
      <c r="B309" s="8">
        <f t="shared" si="47"/>
        <v>664000</v>
      </c>
      <c r="C309" s="40">
        <v>1920</v>
      </c>
      <c r="D309" s="40">
        <f t="shared" si="46"/>
        <v>412546</v>
      </c>
      <c r="E309" s="8">
        <f t="shared" si="40"/>
        <v>287</v>
      </c>
      <c r="F309" s="2">
        <f t="shared" si="41"/>
        <v>24752760</v>
      </c>
      <c r="G309" s="40">
        <v>5</v>
      </c>
      <c r="H309" s="40">
        <f t="shared" si="42"/>
        <v>664000</v>
      </c>
      <c r="I309" s="2">
        <f t="shared" si="43"/>
        <v>3287166528000</v>
      </c>
      <c r="J309" s="2">
        <f t="shared" si="44"/>
        <v>132800</v>
      </c>
      <c r="K309" s="2">
        <f t="shared" si="45"/>
        <v>17635840000</v>
      </c>
    </row>
    <row r="310" spans="1:11">
      <c r="A310" s="2">
        <v>309</v>
      </c>
      <c r="B310" s="8">
        <f t="shared" si="47"/>
        <v>672000</v>
      </c>
      <c r="C310" s="40">
        <v>1920</v>
      </c>
      <c r="D310" s="40">
        <f t="shared" si="46"/>
        <v>414466</v>
      </c>
      <c r="E310" s="8">
        <f t="shared" si="40"/>
        <v>288</v>
      </c>
      <c r="F310" s="2">
        <f t="shared" si="41"/>
        <v>24867960</v>
      </c>
      <c r="G310" s="40">
        <v>5</v>
      </c>
      <c r="H310" s="40">
        <f t="shared" si="42"/>
        <v>672000</v>
      </c>
      <c r="I310" s="2">
        <f t="shared" si="43"/>
        <v>3342253824000</v>
      </c>
      <c r="J310" s="2">
        <f t="shared" si="44"/>
        <v>134400</v>
      </c>
      <c r="K310" s="2">
        <f t="shared" si="45"/>
        <v>18063360000</v>
      </c>
    </row>
    <row r="311" spans="1:11">
      <c r="A311" s="2">
        <v>310</v>
      </c>
      <c r="B311" s="8">
        <f t="shared" si="47"/>
        <v>680000</v>
      </c>
      <c r="C311" s="40">
        <v>1920</v>
      </c>
      <c r="D311" s="40">
        <f t="shared" si="46"/>
        <v>416386</v>
      </c>
      <c r="E311" s="8">
        <f t="shared" si="40"/>
        <v>290</v>
      </c>
      <c r="F311" s="2">
        <f t="shared" si="41"/>
        <v>24983160</v>
      </c>
      <c r="G311" s="40">
        <v>5</v>
      </c>
      <c r="H311" s="40">
        <f t="shared" si="42"/>
        <v>680000</v>
      </c>
      <c r="I311" s="2">
        <f t="shared" si="43"/>
        <v>3397709760000</v>
      </c>
      <c r="J311" s="2">
        <f t="shared" si="44"/>
        <v>136000</v>
      </c>
      <c r="K311" s="2">
        <f t="shared" si="45"/>
        <v>18496000000</v>
      </c>
    </row>
    <row r="312" spans="1:11">
      <c r="A312" s="2">
        <v>311</v>
      </c>
      <c r="B312" s="8">
        <f t="shared" si="47"/>
        <v>688000</v>
      </c>
      <c r="C312" s="40">
        <v>1980</v>
      </c>
      <c r="D312" s="40">
        <f t="shared" si="46"/>
        <v>418366</v>
      </c>
      <c r="E312" s="8">
        <f t="shared" si="40"/>
        <v>291</v>
      </c>
      <c r="F312" s="2">
        <f t="shared" si="41"/>
        <v>25101960</v>
      </c>
      <c r="G312" s="40">
        <v>5</v>
      </c>
      <c r="H312" s="40">
        <f t="shared" si="42"/>
        <v>688000</v>
      </c>
      <c r="I312" s="2">
        <f t="shared" si="43"/>
        <v>3454029696000</v>
      </c>
      <c r="J312" s="2">
        <f t="shared" si="44"/>
        <v>137600</v>
      </c>
      <c r="K312" s="2">
        <f t="shared" si="45"/>
        <v>18933760000</v>
      </c>
    </row>
    <row r="313" spans="1:11">
      <c r="A313" s="2">
        <v>312</v>
      </c>
      <c r="B313" s="8">
        <f t="shared" si="47"/>
        <v>696000</v>
      </c>
      <c r="C313" s="40">
        <v>1980</v>
      </c>
      <c r="D313" s="40">
        <f t="shared" si="46"/>
        <v>420346</v>
      </c>
      <c r="E313" s="8">
        <f t="shared" si="40"/>
        <v>292</v>
      </c>
      <c r="F313" s="2">
        <f t="shared" si="41"/>
        <v>25220760</v>
      </c>
      <c r="G313" s="40">
        <v>5</v>
      </c>
      <c r="H313" s="40">
        <f t="shared" si="42"/>
        <v>696000</v>
      </c>
      <c r="I313" s="2">
        <f t="shared" si="43"/>
        <v>3510729792000</v>
      </c>
      <c r="J313" s="2">
        <f t="shared" si="44"/>
        <v>139200</v>
      </c>
      <c r="K313" s="2">
        <f t="shared" si="45"/>
        <v>19376640000</v>
      </c>
    </row>
    <row r="314" spans="1:11">
      <c r="A314" s="2">
        <v>313</v>
      </c>
      <c r="B314" s="8">
        <f t="shared" si="47"/>
        <v>704000</v>
      </c>
      <c r="C314" s="40">
        <v>1980</v>
      </c>
      <c r="D314" s="40">
        <f t="shared" si="46"/>
        <v>422326</v>
      </c>
      <c r="E314" s="8">
        <f t="shared" si="40"/>
        <v>294</v>
      </c>
      <c r="F314" s="2">
        <f t="shared" si="41"/>
        <v>25339560</v>
      </c>
      <c r="G314" s="40">
        <v>5</v>
      </c>
      <c r="H314" s="40">
        <f t="shared" si="42"/>
        <v>704000</v>
      </c>
      <c r="I314" s="2">
        <f t="shared" si="43"/>
        <v>3567810048000</v>
      </c>
      <c r="J314" s="2">
        <f t="shared" si="44"/>
        <v>140800</v>
      </c>
      <c r="K314" s="2">
        <f t="shared" si="45"/>
        <v>19824640000</v>
      </c>
    </row>
    <row r="315" spans="1:11">
      <c r="A315" s="2">
        <v>314</v>
      </c>
      <c r="B315" s="8">
        <f t="shared" si="47"/>
        <v>712000</v>
      </c>
      <c r="C315" s="40">
        <v>1980</v>
      </c>
      <c r="D315" s="40">
        <f t="shared" si="46"/>
        <v>424306</v>
      </c>
      <c r="E315" s="8">
        <f t="shared" si="40"/>
        <v>295</v>
      </c>
      <c r="F315" s="2">
        <f t="shared" si="41"/>
        <v>25458360</v>
      </c>
      <c r="G315" s="40">
        <v>5</v>
      </c>
      <c r="H315" s="40">
        <f t="shared" si="42"/>
        <v>712000</v>
      </c>
      <c r="I315" s="2">
        <f t="shared" si="43"/>
        <v>3625270464000</v>
      </c>
      <c r="J315" s="2">
        <f t="shared" si="44"/>
        <v>142400</v>
      </c>
      <c r="K315" s="2">
        <f t="shared" si="45"/>
        <v>20277760000</v>
      </c>
    </row>
    <row r="316" spans="1:11">
      <c r="A316" s="2">
        <v>315</v>
      </c>
      <c r="B316" s="8">
        <f t="shared" si="47"/>
        <v>720000</v>
      </c>
      <c r="C316" s="40">
        <v>1980</v>
      </c>
      <c r="D316" s="40">
        <f t="shared" si="46"/>
        <v>426286</v>
      </c>
      <c r="E316" s="8">
        <f t="shared" si="40"/>
        <v>297</v>
      </c>
      <c r="F316" s="2">
        <f t="shared" si="41"/>
        <v>25577160</v>
      </c>
      <c r="G316" s="40">
        <v>5</v>
      </c>
      <c r="H316" s="40">
        <f t="shared" si="42"/>
        <v>720000</v>
      </c>
      <c r="I316" s="2">
        <f t="shared" si="43"/>
        <v>3683111040000</v>
      </c>
      <c r="J316" s="2">
        <f t="shared" si="44"/>
        <v>144000</v>
      </c>
      <c r="K316" s="2">
        <f t="shared" si="45"/>
        <v>20736000000</v>
      </c>
    </row>
    <row r="317" spans="1:11">
      <c r="A317" s="2">
        <v>316</v>
      </c>
      <c r="B317" s="8">
        <f t="shared" si="47"/>
        <v>728000</v>
      </c>
      <c r="C317" s="40">
        <v>1980</v>
      </c>
      <c r="D317" s="40">
        <f t="shared" si="46"/>
        <v>428266</v>
      </c>
      <c r="E317" s="8">
        <f t="shared" si="40"/>
        <v>298</v>
      </c>
      <c r="F317" s="2">
        <f t="shared" si="41"/>
        <v>25695960</v>
      </c>
      <c r="G317" s="40">
        <v>5</v>
      </c>
      <c r="H317" s="40">
        <f t="shared" si="42"/>
        <v>728000</v>
      </c>
      <c r="I317" s="2">
        <f t="shared" si="43"/>
        <v>3741331776000</v>
      </c>
      <c r="J317" s="2">
        <f t="shared" si="44"/>
        <v>145600</v>
      </c>
      <c r="K317" s="2">
        <f t="shared" si="45"/>
        <v>21199360000</v>
      </c>
    </row>
    <row r="318" spans="1:11">
      <c r="A318" s="2">
        <v>317</v>
      </c>
      <c r="B318" s="8">
        <f t="shared" si="47"/>
        <v>736000</v>
      </c>
      <c r="C318" s="40">
        <v>1980</v>
      </c>
      <c r="D318" s="40">
        <f t="shared" si="46"/>
        <v>430246</v>
      </c>
      <c r="E318" s="8">
        <f t="shared" si="40"/>
        <v>299</v>
      </c>
      <c r="F318" s="2">
        <f t="shared" si="41"/>
        <v>25814760</v>
      </c>
      <c r="G318" s="40">
        <v>5</v>
      </c>
      <c r="H318" s="40">
        <f t="shared" si="42"/>
        <v>736000</v>
      </c>
      <c r="I318" s="2">
        <f t="shared" si="43"/>
        <v>3799932672000</v>
      </c>
      <c r="J318" s="2">
        <f t="shared" si="44"/>
        <v>147200</v>
      </c>
      <c r="K318" s="2">
        <f t="shared" si="45"/>
        <v>21667840000</v>
      </c>
    </row>
    <row r="319" spans="1:11">
      <c r="A319" s="2">
        <v>318</v>
      </c>
      <c r="B319" s="8">
        <f t="shared" si="47"/>
        <v>744000</v>
      </c>
      <c r="C319" s="40">
        <v>1980</v>
      </c>
      <c r="D319" s="40">
        <f t="shared" si="46"/>
        <v>432226</v>
      </c>
      <c r="E319" s="8">
        <f t="shared" si="40"/>
        <v>301</v>
      </c>
      <c r="F319" s="2">
        <f t="shared" si="41"/>
        <v>25933560</v>
      </c>
      <c r="G319" s="40">
        <v>5</v>
      </c>
      <c r="H319" s="40">
        <f t="shared" si="42"/>
        <v>744000</v>
      </c>
      <c r="I319" s="2">
        <f t="shared" si="43"/>
        <v>3858913728000</v>
      </c>
      <c r="J319" s="2">
        <f t="shared" si="44"/>
        <v>148800</v>
      </c>
      <c r="K319" s="2">
        <f t="shared" si="45"/>
        <v>22141440000</v>
      </c>
    </row>
    <row r="320" spans="1:11">
      <c r="A320" s="2">
        <v>319</v>
      </c>
      <c r="B320" s="8">
        <f t="shared" si="47"/>
        <v>752000</v>
      </c>
      <c r="C320" s="40">
        <v>1980</v>
      </c>
      <c r="D320" s="40">
        <f t="shared" si="46"/>
        <v>434206</v>
      </c>
      <c r="E320" s="8">
        <f t="shared" si="40"/>
        <v>302</v>
      </c>
      <c r="F320" s="2">
        <f t="shared" si="41"/>
        <v>26052360</v>
      </c>
      <c r="G320" s="40">
        <v>5</v>
      </c>
      <c r="H320" s="40">
        <f t="shared" si="42"/>
        <v>752000</v>
      </c>
      <c r="I320" s="2">
        <f t="shared" si="43"/>
        <v>3918274944000</v>
      </c>
      <c r="J320" s="2">
        <f t="shared" si="44"/>
        <v>150400</v>
      </c>
      <c r="K320" s="2">
        <f t="shared" si="45"/>
        <v>22620160000</v>
      </c>
    </row>
    <row r="321" spans="1:11">
      <c r="A321" s="2">
        <v>320</v>
      </c>
      <c r="B321" s="8">
        <f t="shared" si="47"/>
        <v>760000</v>
      </c>
      <c r="C321" s="40">
        <v>1980</v>
      </c>
      <c r="D321" s="40">
        <f t="shared" si="46"/>
        <v>436186</v>
      </c>
      <c r="E321" s="8">
        <f t="shared" si="40"/>
        <v>303</v>
      </c>
      <c r="F321" s="2">
        <f t="shared" si="41"/>
        <v>26171160</v>
      </c>
      <c r="G321" s="40">
        <v>5</v>
      </c>
      <c r="H321" s="40">
        <f t="shared" si="42"/>
        <v>760000</v>
      </c>
      <c r="I321" s="2">
        <f t="shared" si="43"/>
        <v>3978016320000</v>
      </c>
      <c r="J321" s="2">
        <f t="shared" si="44"/>
        <v>152000</v>
      </c>
      <c r="K321" s="2">
        <f t="shared" si="45"/>
        <v>23104000000</v>
      </c>
    </row>
    <row r="322" spans="1:11">
      <c r="A322" s="2">
        <v>321</v>
      </c>
      <c r="B322" s="8">
        <f t="shared" si="47"/>
        <v>768000</v>
      </c>
      <c r="C322" s="40">
        <v>1980</v>
      </c>
      <c r="D322" s="40">
        <f t="shared" si="46"/>
        <v>438166</v>
      </c>
      <c r="E322" s="8">
        <f t="shared" ref="E322:E351" si="48">CEILING(D322/1440,1)</f>
        <v>305</v>
      </c>
      <c r="F322" s="2">
        <f t="shared" ref="F322:F351" si="49">D322*60</f>
        <v>26289960</v>
      </c>
      <c r="G322" s="40">
        <v>5</v>
      </c>
      <c r="H322" s="40">
        <f t="shared" ref="H322:H351" si="50">B322</f>
        <v>768000</v>
      </c>
      <c r="I322" s="2">
        <f t="shared" ref="I322:I351" si="51">F322/5*H322</f>
        <v>4038137856000</v>
      </c>
      <c r="J322" s="2">
        <f t="shared" ref="J322:J351" si="52">B322/5</f>
        <v>153600</v>
      </c>
      <c r="K322" s="2">
        <f t="shared" ref="K322:K351" si="53">H322/5*J322</f>
        <v>23592960000</v>
      </c>
    </row>
    <row r="323" spans="1:11">
      <c r="A323" s="2">
        <v>322</v>
      </c>
      <c r="B323" s="8">
        <f t="shared" si="47"/>
        <v>776000</v>
      </c>
      <c r="C323" s="40">
        <v>1980</v>
      </c>
      <c r="D323" s="40">
        <f t="shared" si="46"/>
        <v>440146</v>
      </c>
      <c r="E323" s="8">
        <f t="shared" si="48"/>
        <v>306</v>
      </c>
      <c r="F323" s="2">
        <f t="shared" si="49"/>
        <v>26408760</v>
      </c>
      <c r="G323" s="40">
        <v>5</v>
      </c>
      <c r="H323" s="40">
        <f t="shared" si="50"/>
        <v>776000</v>
      </c>
      <c r="I323" s="2">
        <f t="shared" si="51"/>
        <v>4098639552000</v>
      </c>
      <c r="J323" s="2">
        <f t="shared" si="52"/>
        <v>155200</v>
      </c>
      <c r="K323" s="2">
        <f t="shared" si="53"/>
        <v>24087040000</v>
      </c>
    </row>
    <row r="324" spans="1:11">
      <c r="A324" s="2">
        <v>323</v>
      </c>
      <c r="B324" s="8">
        <f t="shared" si="47"/>
        <v>784000</v>
      </c>
      <c r="C324" s="40">
        <v>1980</v>
      </c>
      <c r="D324" s="40">
        <f t="shared" si="46"/>
        <v>442126</v>
      </c>
      <c r="E324" s="8">
        <f t="shared" si="48"/>
        <v>308</v>
      </c>
      <c r="F324" s="2">
        <f t="shared" si="49"/>
        <v>26527560</v>
      </c>
      <c r="G324" s="40">
        <v>5</v>
      </c>
      <c r="H324" s="40">
        <f t="shared" si="50"/>
        <v>784000</v>
      </c>
      <c r="I324" s="2">
        <f t="shared" si="51"/>
        <v>4159521408000</v>
      </c>
      <c r="J324" s="2">
        <f t="shared" si="52"/>
        <v>156800</v>
      </c>
      <c r="K324" s="2">
        <f t="shared" si="53"/>
        <v>24586240000</v>
      </c>
    </row>
    <row r="325" spans="1:11">
      <c r="A325" s="2">
        <v>324</v>
      </c>
      <c r="B325" s="8">
        <f t="shared" si="47"/>
        <v>792000</v>
      </c>
      <c r="C325" s="40">
        <v>1980</v>
      </c>
      <c r="D325" s="40">
        <f t="shared" si="46"/>
        <v>444106</v>
      </c>
      <c r="E325" s="8">
        <f t="shared" si="48"/>
        <v>309</v>
      </c>
      <c r="F325" s="2">
        <f t="shared" si="49"/>
        <v>26646360</v>
      </c>
      <c r="G325" s="40">
        <v>5</v>
      </c>
      <c r="H325" s="40">
        <f t="shared" si="50"/>
        <v>792000</v>
      </c>
      <c r="I325" s="2">
        <f t="shared" si="51"/>
        <v>4220783424000</v>
      </c>
      <c r="J325" s="2">
        <f t="shared" si="52"/>
        <v>158400</v>
      </c>
      <c r="K325" s="2">
        <f t="shared" si="53"/>
        <v>25090560000</v>
      </c>
    </row>
    <row r="326" spans="1:11">
      <c r="A326" s="2">
        <v>325</v>
      </c>
      <c r="B326" s="8">
        <f t="shared" si="47"/>
        <v>800000</v>
      </c>
      <c r="C326" s="40">
        <v>1980</v>
      </c>
      <c r="D326" s="40">
        <f t="shared" si="46"/>
        <v>446086</v>
      </c>
      <c r="E326" s="8">
        <f t="shared" si="48"/>
        <v>310</v>
      </c>
      <c r="F326" s="2">
        <f t="shared" si="49"/>
        <v>26765160</v>
      </c>
      <c r="G326" s="40">
        <v>5</v>
      </c>
      <c r="H326" s="40">
        <f t="shared" si="50"/>
        <v>800000</v>
      </c>
      <c r="I326" s="2">
        <f t="shared" si="51"/>
        <v>4282425600000</v>
      </c>
      <c r="J326" s="2">
        <f t="shared" si="52"/>
        <v>160000</v>
      </c>
      <c r="K326" s="2">
        <f t="shared" si="53"/>
        <v>25600000000</v>
      </c>
    </row>
    <row r="327" spans="1:11">
      <c r="A327" s="2">
        <v>326</v>
      </c>
      <c r="B327" s="8">
        <f t="shared" si="47"/>
        <v>808000</v>
      </c>
      <c r="C327" s="40">
        <v>1980</v>
      </c>
      <c r="D327" s="40">
        <f t="shared" si="46"/>
        <v>448066</v>
      </c>
      <c r="E327" s="8">
        <f t="shared" si="48"/>
        <v>312</v>
      </c>
      <c r="F327" s="2">
        <f t="shared" si="49"/>
        <v>26883960</v>
      </c>
      <c r="G327" s="40">
        <v>5</v>
      </c>
      <c r="H327" s="40">
        <f t="shared" si="50"/>
        <v>808000</v>
      </c>
      <c r="I327" s="2">
        <f t="shared" si="51"/>
        <v>4344447936000</v>
      </c>
      <c r="J327" s="2">
        <f t="shared" si="52"/>
        <v>161600</v>
      </c>
      <c r="K327" s="2">
        <f t="shared" si="53"/>
        <v>26114560000</v>
      </c>
    </row>
    <row r="328" spans="1:11">
      <c r="A328" s="2">
        <v>327</v>
      </c>
      <c r="B328" s="8">
        <f t="shared" si="47"/>
        <v>816000</v>
      </c>
      <c r="C328" s="40">
        <v>1980</v>
      </c>
      <c r="D328" s="40">
        <f t="shared" si="46"/>
        <v>450046</v>
      </c>
      <c r="E328" s="8">
        <f t="shared" si="48"/>
        <v>313</v>
      </c>
      <c r="F328" s="2">
        <f t="shared" si="49"/>
        <v>27002760</v>
      </c>
      <c r="G328" s="40">
        <v>5</v>
      </c>
      <c r="H328" s="40">
        <f t="shared" si="50"/>
        <v>816000</v>
      </c>
      <c r="I328" s="2">
        <f t="shared" si="51"/>
        <v>4406850432000</v>
      </c>
      <c r="J328" s="2">
        <f t="shared" si="52"/>
        <v>163200</v>
      </c>
      <c r="K328" s="2">
        <f t="shared" si="53"/>
        <v>26634240000</v>
      </c>
    </row>
    <row r="329" spans="1:11">
      <c r="A329" s="2">
        <v>328</v>
      </c>
      <c r="B329" s="8">
        <f t="shared" si="47"/>
        <v>824000</v>
      </c>
      <c r="C329" s="40">
        <v>1980</v>
      </c>
      <c r="D329" s="40">
        <f t="shared" si="46"/>
        <v>452026</v>
      </c>
      <c r="E329" s="8">
        <f t="shared" si="48"/>
        <v>314</v>
      </c>
      <c r="F329" s="2">
        <f t="shared" si="49"/>
        <v>27121560</v>
      </c>
      <c r="G329" s="40">
        <v>5</v>
      </c>
      <c r="H329" s="40">
        <f t="shared" si="50"/>
        <v>824000</v>
      </c>
      <c r="I329" s="2">
        <f t="shared" si="51"/>
        <v>4469633088000</v>
      </c>
      <c r="J329" s="2">
        <f t="shared" si="52"/>
        <v>164800</v>
      </c>
      <c r="K329" s="2">
        <f t="shared" si="53"/>
        <v>27159040000</v>
      </c>
    </row>
    <row r="330" spans="1:11">
      <c r="A330" s="2">
        <v>329</v>
      </c>
      <c r="B330" s="8">
        <f t="shared" si="47"/>
        <v>832000</v>
      </c>
      <c r="C330" s="40">
        <v>1980</v>
      </c>
      <c r="D330" s="40">
        <f t="shared" si="46"/>
        <v>454006</v>
      </c>
      <c r="E330" s="8">
        <f t="shared" si="48"/>
        <v>316</v>
      </c>
      <c r="F330" s="2">
        <f t="shared" si="49"/>
        <v>27240360</v>
      </c>
      <c r="G330" s="40">
        <v>5</v>
      </c>
      <c r="H330" s="40">
        <f t="shared" si="50"/>
        <v>832000</v>
      </c>
      <c r="I330" s="2">
        <f t="shared" si="51"/>
        <v>4532795904000</v>
      </c>
      <c r="J330" s="2">
        <f t="shared" si="52"/>
        <v>166400</v>
      </c>
      <c r="K330" s="2">
        <f t="shared" si="53"/>
        <v>27688960000</v>
      </c>
    </row>
    <row r="331" spans="1:11">
      <c r="A331" s="2">
        <v>330</v>
      </c>
      <c r="B331" s="8">
        <f t="shared" si="47"/>
        <v>840000</v>
      </c>
      <c r="C331" s="40">
        <v>1980</v>
      </c>
      <c r="D331" s="40">
        <f t="shared" si="46"/>
        <v>455986</v>
      </c>
      <c r="E331" s="8">
        <f t="shared" si="48"/>
        <v>317</v>
      </c>
      <c r="F331" s="2">
        <f t="shared" si="49"/>
        <v>27359160</v>
      </c>
      <c r="G331" s="40">
        <v>5</v>
      </c>
      <c r="H331" s="40">
        <f t="shared" si="50"/>
        <v>840000</v>
      </c>
      <c r="I331" s="2">
        <f t="shared" si="51"/>
        <v>4596338880000</v>
      </c>
      <c r="J331" s="2">
        <f t="shared" si="52"/>
        <v>168000</v>
      </c>
      <c r="K331" s="2">
        <f t="shared" si="53"/>
        <v>28224000000</v>
      </c>
    </row>
    <row r="332" spans="1:11">
      <c r="A332" s="2">
        <v>331</v>
      </c>
      <c r="B332" s="8">
        <f t="shared" si="47"/>
        <v>848000</v>
      </c>
      <c r="C332" s="40">
        <v>2040</v>
      </c>
      <c r="D332" s="40">
        <f t="shared" si="46"/>
        <v>458026</v>
      </c>
      <c r="E332" s="8">
        <f t="shared" si="48"/>
        <v>319</v>
      </c>
      <c r="F332" s="2">
        <f t="shared" si="49"/>
        <v>27481560</v>
      </c>
      <c r="G332" s="40">
        <v>5</v>
      </c>
      <c r="H332" s="40">
        <f t="shared" si="50"/>
        <v>848000</v>
      </c>
      <c r="I332" s="2">
        <f t="shared" si="51"/>
        <v>4660872576000</v>
      </c>
      <c r="J332" s="2">
        <f t="shared" si="52"/>
        <v>169600</v>
      </c>
      <c r="K332" s="2">
        <f t="shared" si="53"/>
        <v>28764160000</v>
      </c>
    </row>
    <row r="333" spans="1:11">
      <c r="A333" s="2">
        <v>332</v>
      </c>
      <c r="B333" s="8">
        <f t="shared" si="47"/>
        <v>856000</v>
      </c>
      <c r="C333" s="40">
        <v>2040</v>
      </c>
      <c r="D333" s="40">
        <f t="shared" si="46"/>
        <v>460066</v>
      </c>
      <c r="E333" s="8">
        <f t="shared" si="48"/>
        <v>320</v>
      </c>
      <c r="F333" s="2">
        <f t="shared" si="49"/>
        <v>27603960</v>
      </c>
      <c r="G333" s="40">
        <v>5</v>
      </c>
      <c r="H333" s="40">
        <f t="shared" si="50"/>
        <v>856000</v>
      </c>
      <c r="I333" s="2">
        <f t="shared" si="51"/>
        <v>4725797952000</v>
      </c>
      <c r="J333" s="2">
        <f t="shared" si="52"/>
        <v>171200</v>
      </c>
      <c r="K333" s="2">
        <f t="shared" si="53"/>
        <v>29309440000</v>
      </c>
    </row>
    <row r="334" spans="1:11">
      <c r="A334" s="2">
        <v>333</v>
      </c>
      <c r="B334" s="8">
        <f t="shared" si="47"/>
        <v>864000</v>
      </c>
      <c r="C334" s="40">
        <v>2040</v>
      </c>
      <c r="D334" s="40">
        <f t="shared" si="46"/>
        <v>462106</v>
      </c>
      <c r="E334" s="8">
        <f t="shared" si="48"/>
        <v>321</v>
      </c>
      <c r="F334" s="2">
        <f t="shared" si="49"/>
        <v>27726360</v>
      </c>
      <c r="G334" s="40">
        <v>5</v>
      </c>
      <c r="H334" s="40">
        <f t="shared" si="50"/>
        <v>864000</v>
      </c>
      <c r="I334" s="2">
        <f t="shared" si="51"/>
        <v>4791115008000</v>
      </c>
      <c r="J334" s="2">
        <f t="shared" si="52"/>
        <v>172800</v>
      </c>
      <c r="K334" s="2">
        <f t="shared" si="53"/>
        <v>29859840000</v>
      </c>
    </row>
    <row r="335" spans="1:11">
      <c r="A335" s="2">
        <v>334</v>
      </c>
      <c r="B335" s="8">
        <f t="shared" si="47"/>
        <v>872000</v>
      </c>
      <c r="C335" s="40">
        <v>2040</v>
      </c>
      <c r="D335" s="40">
        <f t="shared" si="46"/>
        <v>464146</v>
      </c>
      <c r="E335" s="8">
        <f t="shared" si="48"/>
        <v>323</v>
      </c>
      <c r="F335" s="2">
        <f t="shared" si="49"/>
        <v>27848760</v>
      </c>
      <c r="G335" s="40">
        <v>5</v>
      </c>
      <c r="H335" s="40">
        <f t="shared" si="50"/>
        <v>872000</v>
      </c>
      <c r="I335" s="2">
        <f t="shared" si="51"/>
        <v>4856823744000</v>
      </c>
      <c r="J335" s="2">
        <f t="shared" si="52"/>
        <v>174400</v>
      </c>
      <c r="K335" s="2">
        <f t="shared" si="53"/>
        <v>30415360000</v>
      </c>
    </row>
    <row r="336" spans="1:11">
      <c r="A336" s="2">
        <v>335</v>
      </c>
      <c r="B336" s="8">
        <f t="shared" si="47"/>
        <v>880000</v>
      </c>
      <c r="C336" s="40">
        <v>2040</v>
      </c>
      <c r="D336" s="40">
        <f t="shared" si="46"/>
        <v>466186</v>
      </c>
      <c r="E336" s="8">
        <f t="shared" si="48"/>
        <v>324</v>
      </c>
      <c r="F336" s="2">
        <f t="shared" si="49"/>
        <v>27971160</v>
      </c>
      <c r="G336" s="40">
        <v>5</v>
      </c>
      <c r="H336" s="40">
        <f t="shared" si="50"/>
        <v>880000</v>
      </c>
      <c r="I336" s="2">
        <f t="shared" si="51"/>
        <v>4922924160000</v>
      </c>
      <c r="J336" s="2">
        <f t="shared" si="52"/>
        <v>176000</v>
      </c>
      <c r="K336" s="2">
        <f t="shared" si="53"/>
        <v>30976000000</v>
      </c>
    </row>
    <row r="337" spans="1:11">
      <c r="A337" s="2">
        <v>336</v>
      </c>
      <c r="B337" s="8">
        <f t="shared" si="47"/>
        <v>888000</v>
      </c>
      <c r="C337" s="40">
        <v>2040</v>
      </c>
      <c r="D337" s="40">
        <f t="shared" si="46"/>
        <v>468226</v>
      </c>
      <c r="E337" s="8">
        <f t="shared" si="48"/>
        <v>326</v>
      </c>
      <c r="F337" s="2">
        <f t="shared" si="49"/>
        <v>28093560</v>
      </c>
      <c r="G337" s="40">
        <v>5</v>
      </c>
      <c r="H337" s="40">
        <f t="shared" si="50"/>
        <v>888000</v>
      </c>
      <c r="I337" s="2">
        <f t="shared" si="51"/>
        <v>4989416256000</v>
      </c>
      <c r="J337" s="2">
        <f t="shared" si="52"/>
        <v>177600</v>
      </c>
      <c r="K337" s="2">
        <f t="shared" si="53"/>
        <v>31541760000</v>
      </c>
    </row>
    <row r="338" spans="1:11">
      <c r="A338" s="2">
        <v>337</v>
      </c>
      <c r="B338" s="8">
        <f t="shared" si="47"/>
        <v>896000</v>
      </c>
      <c r="C338" s="40">
        <v>2040</v>
      </c>
      <c r="D338" s="40">
        <f t="shared" si="46"/>
        <v>470266</v>
      </c>
      <c r="E338" s="8">
        <f t="shared" si="48"/>
        <v>327</v>
      </c>
      <c r="F338" s="2">
        <f t="shared" si="49"/>
        <v>28215960</v>
      </c>
      <c r="G338" s="40">
        <v>5</v>
      </c>
      <c r="H338" s="40">
        <f t="shared" si="50"/>
        <v>896000</v>
      </c>
      <c r="I338" s="2">
        <f t="shared" si="51"/>
        <v>5056300032000</v>
      </c>
      <c r="J338" s="2">
        <f t="shared" si="52"/>
        <v>179200</v>
      </c>
      <c r="K338" s="2">
        <f t="shared" si="53"/>
        <v>32112640000</v>
      </c>
    </row>
    <row r="339" spans="1:11">
      <c r="A339" s="2">
        <v>338</v>
      </c>
      <c r="B339" s="8">
        <f t="shared" si="47"/>
        <v>904000</v>
      </c>
      <c r="C339" s="40">
        <v>2040</v>
      </c>
      <c r="D339" s="40">
        <f t="shared" si="46"/>
        <v>472306</v>
      </c>
      <c r="E339" s="8">
        <f t="shared" si="48"/>
        <v>328</v>
      </c>
      <c r="F339" s="2">
        <f t="shared" si="49"/>
        <v>28338360</v>
      </c>
      <c r="G339" s="40">
        <v>5</v>
      </c>
      <c r="H339" s="40">
        <f t="shared" si="50"/>
        <v>904000</v>
      </c>
      <c r="I339" s="2">
        <f t="shared" si="51"/>
        <v>5123575488000</v>
      </c>
      <c r="J339" s="2">
        <f t="shared" si="52"/>
        <v>180800</v>
      </c>
      <c r="K339" s="2">
        <f t="shared" si="53"/>
        <v>32688640000</v>
      </c>
    </row>
    <row r="340" spans="1:11">
      <c r="A340" s="2">
        <v>339</v>
      </c>
      <c r="B340" s="8">
        <f t="shared" si="47"/>
        <v>912000</v>
      </c>
      <c r="C340" s="40">
        <v>2040</v>
      </c>
      <c r="D340" s="40">
        <f t="shared" si="46"/>
        <v>474346</v>
      </c>
      <c r="E340" s="8">
        <f t="shared" si="48"/>
        <v>330</v>
      </c>
      <c r="F340" s="2">
        <f t="shared" si="49"/>
        <v>28460760</v>
      </c>
      <c r="G340" s="40">
        <v>5</v>
      </c>
      <c r="H340" s="40">
        <f t="shared" si="50"/>
        <v>912000</v>
      </c>
      <c r="I340" s="2">
        <f t="shared" si="51"/>
        <v>5191242624000</v>
      </c>
      <c r="J340" s="2">
        <f t="shared" si="52"/>
        <v>182400</v>
      </c>
      <c r="K340" s="2">
        <f t="shared" si="53"/>
        <v>33269760000</v>
      </c>
    </row>
    <row r="341" spans="1:11">
      <c r="A341" s="2">
        <v>340</v>
      </c>
      <c r="B341" s="8">
        <f t="shared" si="47"/>
        <v>920000</v>
      </c>
      <c r="C341" s="40">
        <v>2040</v>
      </c>
      <c r="D341" s="40">
        <f t="shared" si="46"/>
        <v>476386</v>
      </c>
      <c r="E341" s="8">
        <f t="shared" si="48"/>
        <v>331</v>
      </c>
      <c r="F341" s="2">
        <f t="shared" si="49"/>
        <v>28583160</v>
      </c>
      <c r="G341" s="40">
        <v>5</v>
      </c>
      <c r="H341" s="40">
        <f t="shared" si="50"/>
        <v>920000</v>
      </c>
      <c r="I341" s="2">
        <f t="shared" si="51"/>
        <v>5259301440000</v>
      </c>
      <c r="J341" s="2">
        <f t="shared" si="52"/>
        <v>184000</v>
      </c>
      <c r="K341" s="2">
        <f t="shared" si="53"/>
        <v>33856000000</v>
      </c>
    </row>
    <row r="342" spans="1:11">
      <c r="A342" s="2">
        <v>341</v>
      </c>
      <c r="B342" s="8">
        <f t="shared" si="47"/>
        <v>928000</v>
      </c>
      <c r="C342" s="40">
        <v>2040</v>
      </c>
      <c r="D342" s="40">
        <f t="shared" si="46"/>
        <v>478426</v>
      </c>
      <c r="E342" s="8">
        <f t="shared" si="48"/>
        <v>333</v>
      </c>
      <c r="F342" s="2">
        <f t="shared" si="49"/>
        <v>28705560</v>
      </c>
      <c r="G342" s="40">
        <v>5</v>
      </c>
      <c r="H342" s="40">
        <f t="shared" si="50"/>
        <v>928000</v>
      </c>
      <c r="I342" s="2">
        <f t="shared" si="51"/>
        <v>5327751936000</v>
      </c>
      <c r="J342" s="2">
        <f t="shared" si="52"/>
        <v>185600</v>
      </c>
      <c r="K342" s="2">
        <f t="shared" si="53"/>
        <v>34447360000</v>
      </c>
    </row>
    <row r="343" spans="1:11">
      <c r="A343" s="2">
        <v>342</v>
      </c>
      <c r="B343" s="8">
        <f t="shared" si="47"/>
        <v>936000</v>
      </c>
      <c r="C343" s="40">
        <v>2040</v>
      </c>
      <c r="D343" s="40">
        <f t="shared" si="46"/>
        <v>480466</v>
      </c>
      <c r="E343" s="8">
        <f t="shared" si="48"/>
        <v>334</v>
      </c>
      <c r="F343" s="2">
        <f t="shared" si="49"/>
        <v>28827960</v>
      </c>
      <c r="G343" s="40">
        <v>5</v>
      </c>
      <c r="H343" s="40">
        <f t="shared" si="50"/>
        <v>936000</v>
      </c>
      <c r="I343" s="2">
        <f t="shared" si="51"/>
        <v>5396594112000</v>
      </c>
      <c r="J343" s="2">
        <f t="shared" si="52"/>
        <v>187200</v>
      </c>
      <c r="K343" s="2">
        <f t="shared" si="53"/>
        <v>35043840000</v>
      </c>
    </row>
    <row r="344" spans="1:11">
      <c r="A344" s="2">
        <v>343</v>
      </c>
      <c r="B344" s="8">
        <f t="shared" si="47"/>
        <v>944000</v>
      </c>
      <c r="C344" s="40">
        <v>2040</v>
      </c>
      <c r="D344" s="40">
        <f t="shared" si="46"/>
        <v>482506</v>
      </c>
      <c r="E344" s="8">
        <f t="shared" si="48"/>
        <v>336</v>
      </c>
      <c r="F344" s="2">
        <f t="shared" si="49"/>
        <v>28950360</v>
      </c>
      <c r="G344" s="40">
        <v>5</v>
      </c>
      <c r="H344" s="40">
        <f t="shared" si="50"/>
        <v>944000</v>
      </c>
      <c r="I344" s="2">
        <f t="shared" si="51"/>
        <v>5465827968000</v>
      </c>
      <c r="J344" s="2">
        <f t="shared" si="52"/>
        <v>188800</v>
      </c>
      <c r="K344" s="2">
        <f t="shared" si="53"/>
        <v>35645440000</v>
      </c>
    </row>
    <row r="345" spans="1:11">
      <c r="A345" s="2">
        <v>344</v>
      </c>
      <c r="B345" s="8">
        <f t="shared" si="47"/>
        <v>952000</v>
      </c>
      <c r="C345" s="40">
        <v>2040</v>
      </c>
      <c r="D345" s="40">
        <f t="shared" ref="D345:D351" si="54">D344+C345</f>
        <v>484546</v>
      </c>
      <c r="E345" s="8">
        <f t="shared" si="48"/>
        <v>337</v>
      </c>
      <c r="F345" s="2">
        <f t="shared" si="49"/>
        <v>29072760</v>
      </c>
      <c r="G345" s="40">
        <v>5</v>
      </c>
      <c r="H345" s="40">
        <f t="shared" si="50"/>
        <v>952000</v>
      </c>
      <c r="I345" s="2">
        <f t="shared" si="51"/>
        <v>5535453504000</v>
      </c>
      <c r="J345" s="2">
        <f t="shared" si="52"/>
        <v>190400</v>
      </c>
      <c r="K345" s="2">
        <f t="shared" si="53"/>
        <v>36252160000</v>
      </c>
    </row>
    <row r="346" spans="1:11">
      <c r="A346" s="2">
        <v>345</v>
      </c>
      <c r="B346" s="8">
        <f t="shared" si="47"/>
        <v>960000</v>
      </c>
      <c r="C346" s="40">
        <v>2040</v>
      </c>
      <c r="D346" s="40">
        <f t="shared" si="54"/>
        <v>486586</v>
      </c>
      <c r="E346" s="8">
        <f t="shared" si="48"/>
        <v>338</v>
      </c>
      <c r="F346" s="2">
        <f t="shared" si="49"/>
        <v>29195160</v>
      </c>
      <c r="G346" s="40">
        <v>5</v>
      </c>
      <c r="H346" s="40">
        <f t="shared" si="50"/>
        <v>960000</v>
      </c>
      <c r="I346" s="2">
        <f t="shared" si="51"/>
        <v>5605470720000</v>
      </c>
      <c r="J346" s="2">
        <f t="shared" si="52"/>
        <v>192000</v>
      </c>
      <c r="K346" s="2">
        <f t="shared" si="53"/>
        <v>36864000000</v>
      </c>
    </row>
    <row r="347" spans="1:11">
      <c r="A347" s="2">
        <v>346</v>
      </c>
      <c r="B347" s="8">
        <f t="shared" si="47"/>
        <v>968000</v>
      </c>
      <c r="C347" s="40">
        <v>2040</v>
      </c>
      <c r="D347" s="40">
        <f t="shared" si="54"/>
        <v>488626</v>
      </c>
      <c r="E347" s="8">
        <f t="shared" si="48"/>
        <v>340</v>
      </c>
      <c r="F347" s="2">
        <f t="shared" si="49"/>
        <v>29317560</v>
      </c>
      <c r="G347" s="40">
        <v>5</v>
      </c>
      <c r="H347" s="40">
        <f t="shared" si="50"/>
        <v>968000</v>
      </c>
      <c r="I347" s="2">
        <f t="shared" si="51"/>
        <v>5675879616000</v>
      </c>
      <c r="J347" s="2">
        <f t="shared" si="52"/>
        <v>193600</v>
      </c>
      <c r="K347" s="2">
        <f t="shared" si="53"/>
        <v>37480960000</v>
      </c>
    </row>
    <row r="348" spans="1:11">
      <c r="A348" s="2">
        <v>347</v>
      </c>
      <c r="B348" s="8">
        <f t="shared" si="47"/>
        <v>976000</v>
      </c>
      <c r="C348" s="40">
        <v>2040</v>
      </c>
      <c r="D348" s="40">
        <f t="shared" si="54"/>
        <v>490666</v>
      </c>
      <c r="E348" s="8">
        <f t="shared" si="48"/>
        <v>341</v>
      </c>
      <c r="F348" s="2">
        <f t="shared" si="49"/>
        <v>29439960</v>
      </c>
      <c r="G348" s="40">
        <v>5</v>
      </c>
      <c r="H348" s="40">
        <f t="shared" si="50"/>
        <v>976000</v>
      </c>
      <c r="I348" s="2">
        <f t="shared" si="51"/>
        <v>5746680192000</v>
      </c>
      <c r="J348" s="2">
        <f t="shared" si="52"/>
        <v>195200</v>
      </c>
      <c r="K348" s="2">
        <f t="shared" si="53"/>
        <v>38103040000</v>
      </c>
    </row>
    <row r="349" spans="1:11">
      <c r="A349" s="2">
        <v>348</v>
      </c>
      <c r="B349" s="8">
        <f t="shared" si="47"/>
        <v>984000</v>
      </c>
      <c r="C349" s="40">
        <v>2040</v>
      </c>
      <c r="D349" s="40">
        <f t="shared" si="54"/>
        <v>492706</v>
      </c>
      <c r="E349" s="8">
        <f t="shared" si="48"/>
        <v>343</v>
      </c>
      <c r="F349" s="2">
        <f t="shared" si="49"/>
        <v>29562360</v>
      </c>
      <c r="G349" s="40">
        <v>5</v>
      </c>
      <c r="H349" s="40">
        <f t="shared" si="50"/>
        <v>984000</v>
      </c>
      <c r="I349" s="2">
        <f t="shared" si="51"/>
        <v>5817872448000</v>
      </c>
      <c r="J349" s="2">
        <f t="shared" si="52"/>
        <v>196800</v>
      </c>
      <c r="K349" s="2">
        <f t="shared" si="53"/>
        <v>38730240000</v>
      </c>
    </row>
    <row r="350" spans="1:11">
      <c r="A350" s="2">
        <v>349</v>
      </c>
      <c r="B350" s="8">
        <f t="shared" si="47"/>
        <v>992000</v>
      </c>
      <c r="C350" s="40">
        <v>2040</v>
      </c>
      <c r="D350" s="40">
        <f t="shared" si="54"/>
        <v>494746</v>
      </c>
      <c r="E350" s="8">
        <f t="shared" si="48"/>
        <v>344</v>
      </c>
      <c r="F350" s="2">
        <f t="shared" si="49"/>
        <v>29684760</v>
      </c>
      <c r="G350" s="40">
        <v>5</v>
      </c>
      <c r="H350" s="40">
        <f t="shared" si="50"/>
        <v>992000</v>
      </c>
      <c r="I350" s="2">
        <f t="shared" si="51"/>
        <v>5889456384000</v>
      </c>
      <c r="J350" s="2">
        <f t="shared" si="52"/>
        <v>198400</v>
      </c>
      <c r="K350" s="2">
        <f t="shared" si="53"/>
        <v>39362560000</v>
      </c>
    </row>
    <row r="351" spans="1:11">
      <c r="A351" s="2">
        <v>350</v>
      </c>
      <c r="B351" s="8">
        <f t="shared" si="47"/>
        <v>1000000</v>
      </c>
      <c r="C351" s="40">
        <v>2040</v>
      </c>
      <c r="D351" s="40">
        <f t="shared" si="54"/>
        <v>496786</v>
      </c>
      <c r="E351" s="8">
        <f t="shared" si="48"/>
        <v>345</v>
      </c>
      <c r="F351" s="2">
        <f t="shared" si="49"/>
        <v>29807160</v>
      </c>
      <c r="G351" s="40">
        <v>5</v>
      </c>
      <c r="H351" s="40">
        <f t="shared" si="50"/>
        <v>1000000</v>
      </c>
      <c r="I351" s="2">
        <f t="shared" si="51"/>
        <v>5961432000000</v>
      </c>
      <c r="J351" s="2">
        <f t="shared" si="52"/>
        <v>200000</v>
      </c>
      <c r="K351" s="2">
        <f t="shared" si="53"/>
        <v>40000000000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1"/>
  <sheetViews>
    <sheetView workbookViewId="0">
      <selection activeCell="P33" sqref="P33"/>
    </sheetView>
  </sheetViews>
  <sheetFormatPr defaultColWidth="9" defaultRowHeight="14.25"/>
  <cols>
    <col min="1" max="1" width="6.875" style="2" customWidth="1"/>
    <col min="2" max="2" width="9" style="2"/>
    <col min="6" max="6" width="9" style="2"/>
    <col min="7" max="7" width="8.625" style="2" customWidth="1"/>
    <col min="8" max="8" width="6.75" style="2" customWidth="1"/>
    <col min="9" max="9" width="9.25" style="2" customWidth="1"/>
    <col min="10" max="11" width="9" style="2"/>
    <col min="12" max="12" width="12.25" style="2" customWidth="1"/>
    <col min="13" max="16384" width="9" style="2"/>
  </cols>
  <sheetData>
    <row r="1" s="2" customFormat="1" spans="1:9">
      <c r="A1" s="2" t="s">
        <v>56</v>
      </c>
      <c r="B1" s="3" t="s">
        <v>67</v>
      </c>
      <c r="C1" s="2" t="s">
        <v>68</v>
      </c>
      <c r="D1" s="2" t="s">
        <v>69</v>
      </c>
      <c r="G1" s="2" t="s">
        <v>70</v>
      </c>
      <c r="H1" s="2" t="s">
        <v>71</v>
      </c>
      <c r="I1" s="2" t="s">
        <v>72</v>
      </c>
    </row>
    <row r="2" s="2" customFormat="1" spans="1:9">
      <c r="A2" s="2">
        <v>1</v>
      </c>
      <c r="B2" s="3">
        <v>5</v>
      </c>
      <c r="C2" s="2">
        <f>B2/5</f>
        <v>1</v>
      </c>
      <c r="D2" s="2">
        <f t="shared" ref="D2:D65" si="0">B2*10</f>
        <v>50</v>
      </c>
      <c r="G2" s="2">
        <v>5</v>
      </c>
      <c r="H2" s="2">
        <f t="shared" ref="H2:H65" si="1">G2/5</f>
        <v>1</v>
      </c>
      <c r="I2" s="2">
        <f t="shared" ref="I2:I65" si="2">G2*10</f>
        <v>50</v>
      </c>
    </row>
    <row r="3" s="2" customFormat="1" spans="1:9">
      <c r="A3" s="2">
        <v>2</v>
      </c>
      <c r="B3" s="3">
        <v>5</v>
      </c>
      <c r="C3" s="2">
        <f t="shared" ref="C2:C65" si="3">B3/5</f>
        <v>1</v>
      </c>
      <c r="D3" s="2">
        <f t="shared" si="0"/>
        <v>50</v>
      </c>
      <c r="G3" s="8">
        <f t="shared" ref="G3:G31" si="4">CEILING(A3/10,1)*5+G2</f>
        <v>10</v>
      </c>
      <c r="H3" s="2">
        <f t="shared" si="1"/>
        <v>2</v>
      </c>
      <c r="I3" s="2">
        <f t="shared" si="2"/>
        <v>100</v>
      </c>
    </row>
    <row r="4" s="2" customFormat="1" ht="15" spans="1:9">
      <c r="A4" s="2">
        <v>3</v>
      </c>
      <c r="B4" s="3">
        <v>5</v>
      </c>
      <c r="C4" s="2">
        <f t="shared" si="3"/>
        <v>1</v>
      </c>
      <c r="D4" s="2">
        <f t="shared" si="0"/>
        <v>50</v>
      </c>
      <c r="G4" s="8">
        <f t="shared" si="4"/>
        <v>15</v>
      </c>
      <c r="H4" s="2">
        <f t="shared" si="1"/>
        <v>3</v>
      </c>
      <c r="I4" s="2">
        <f t="shared" si="2"/>
        <v>150</v>
      </c>
    </row>
    <row r="5" s="2" customFormat="1" spans="1:13">
      <c r="A5" s="2">
        <v>4</v>
      </c>
      <c r="B5" s="3">
        <v>5</v>
      </c>
      <c r="C5" s="2">
        <f t="shared" si="3"/>
        <v>1</v>
      </c>
      <c r="D5" s="2">
        <f t="shared" si="0"/>
        <v>50</v>
      </c>
      <c r="G5" s="8">
        <f t="shared" si="4"/>
        <v>20</v>
      </c>
      <c r="H5" s="2">
        <f t="shared" si="1"/>
        <v>4</v>
      </c>
      <c r="I5" s="2">
        <f t="shared" si="2"/>
        <v>200</v>
      </c>
      <c r="L5" s="45" t="s">
        <v>73</v>
      </c>
      <c r="M5" s="46">
        <v>5</v>
      </c>
    </row>
    <row r="6" s="2" customFormat="1" spans="1:13">
      <c r="A6" s="2">
        <v>5</v>
      </c>
      <c r="B6" s="3">
        <v>5</v>
      </c>
      <c r="C6" s="2">
        <f t="shared" si="3"/>
        <v>1</v>
      </c>
      <c r="D6" s="2">
        <f t="shared" si="0"/>
        <v>50</v>
      </c>
      <c r="G6" s="8">
        <f t="shared" si="4"/>
        <v>25</v>
      </c>
      <c r="H6" s="2">
        <f t="shared" si="1"/>
        <v>5</v>
      </c>
      <c r="I6" s="2">
        <f t="shared" si="2"/>
        <v>250</v>
      </c>
      <c r="L6" s="47" t="s">
        <v>74</v>
      </c>
      <c r="M6" s="48">
        <v>5</v>
      </c>
    </row>
    <row r="7" s="2" customFormat="1" spans="1:13">
      <c r="A7" s="2">
        <v>6</v>
      </c>
      <c r="B7" s="3">
        <v>5</v>
      </c>
      <c r="C7" s="2">
        <f t="shared" si="3"/>
        <v>1</v>
      </c>
      <c r="D7" s="2">
        <f t="shared" si="0"/>
        <v>50</v>
      </c>
      <c r="G7" s="8">
        <f t="shared" si="4"/>
        <v>30</v>
      </c>
      <c r="H7" s="2">
        <f t="shared" si="1"/>
        <v>6</v>
      </c>
      <c r="I7" s="2">
        <f t="shared" si="2"/>
        <v>300</v>
      </c>
      <c r="L7" s="47" t="s">
        <v>75</v>
      </c>
      <c r="M7" s="48">
        <v>5</v>
      </c>
    </row>
    <row r="8" s="2" customFormat="1" spans="1:13">
      <c r="A8" s="2">
        <v>7</v>
      </c>
      <c r="B8" s="3">
        <v>5</v>
      </c>
      <c r="C8" s="2">
        <f t="shared" si="3"/>
        <v>1</v>
      </c>
      <c r="D8" s="2">
        <f t="shared" si="0"/>
        <v>50</v>
      </c>
      <c r="G8" s="8">
        <f t="shared" si="4"/>
        <v>35</v>
      </c>
      <c r="H8" s="2">
        <f t="shared" si="1"/>
        <v>7</v>
      </c>
      <c r="I8" s="2">
        <f t="shared" si="2"/>
        <v>350</v>
      </c>
      <c r="L8" s="47" t="s">
        <v>76</v>
      </c>
      <c r="M8" s="48">
        <v>1</v>
      </c>
    </row>
    <row r="9" s="2" customFormat="1" spans="1:13">
      <c r="A9" s="2">
        <v>8</v>
      </c>
      <c r="B9" s="3">
        <v>5</v>
      </c>
      <c r="C9" s="2">
        <f t="shared" si="3"/>
        <v>1</v>
      </c>
      <c r="D9" s="2">
        <f t="shared" si="0"/>
        <v>50</v>
      </c>
      <c r="G9" s="8">
        <f t="shared" si="4"/>
        <v>40</v>
      </c>
      <c r="H9" s="2">
        <f t="shared" si="1"/>
        <v>8</v>
      </c>
      <c r="I9" s="2">
        <f t="shared" si="2"/>
        <v>400</v>
      </c>
      <c r="L9" s="47" t="s">
        <v>77</v>
      </c>
      <c r="M9" s="48">
        <v>50</v>
      </c>
    </row>
    <row r="10" s="2" customFormat="1" spans="1:13">
      <c r="A10" s="2">
        <v>9</v>
      </c>
      <c r="B10" s="3">
        <v>5</v>
      </c>
      <c r="C10" s="2">
        <f t="shared" si="3"/>
        <v>1</v>
      </c>
      <c r="D10" s="2">
        <f t="shared" si="0"/>
        <v>50</v>
      </c>
      <c r="G10" s="8">
        <f t="shared" si="4"/>
        <v>45</v>
      </c>
      <c r="H10" s="2">
        <f t="shared" si="1"/>
        <v>9</v>
      </c>
      <c r="I10" s="2">
        <f t="shared" si="2"/>
        <v>450</v>
      </c>
      <c r="L10" s="47" t="s">
        <v>19</v>
      </c>
      <c r="M10" s="48">
        <v>0</v>
      </c>
    </row>
    <row r="11" s="2" customFormat="1" spans="1:13">
      <c r="A11" s="2">
        <v>10</v>
      </c>
      <c r="B11" s="3">
        <v>5</v>
      </c>
      <c r="C11" s="2">
        <f t="shared" si="3"/>
        <v>1</v>
      </c>
      <c r="D11" s="2">
        <f t="shared" si="0"/>
        <v>50</v>
      </c>
      <c r="G11" s="8">
        <f t="shared" si="4"/>
        <v>50</v>
      </c>
      <c r="H11" s="2">
        <f t="shared" si="1"/>
        <v>10</v>
      </c>
      <c r="I11" s="2">
        <f t="shared" si="2"/>
        <v>500</v>
      </c>
      <c r="L11" s="47" t="s">
        <v>78</v>
      </c>
      <c r="M11" s="48">
        <v>1</v>
      </c>
    </row>
    <row r="12" s="2" customFormat="1" spans="1:13">
      <c r="A12" s="2">
        <v>11</v>
      </c>
      <c r="B12" s="3">
        <v>10</v>
      </c>
      <c r="C12" s="2">
        <f t="shared" si="3"/>
        <v>2</v>
      </c>
      <c r="D12" s="2">
        <f t="shared" si="0"/>
        <v>100</v>
      </c>
      <c r="G12" s="8">
        <f t="shared" si="4"/>
        <v>60</v>
      </c>
      <c r="H12" s="2">
        <f t="shared" si="1"/>
        <v>12</v>
      </c>
      <c r="I12" s="2">
        <f t="shared" si="2"/>
        <v>600</v>
      </c>
      <c r="L12" s="47" t="s">
        <v>79</v>
      </c>
      <c r="M12" s="48">
        <v>0</v>
      </c>
    </row>
    <row r="13" s="2" customFormat="1" spans="1:13">
      <c r="A13" s="2">
        <v>12</v>
      </c>
      <c r="B13" s="3">
        <v>10</v>
      </c>
      <c r="C13" s="2">
        <f t="shared" si="3"/>
        <v>2</v>
      </c>
      <c r="D13" s="2">
        <f t="shared" si="0"/>
        <v>100</v>
      </c>
      <c r="G13" s="8">
        <f t="shared" si="4"/>
        <v>70</v>
      </c>
      <c r="H13" s="2">
        <f t="shared" si="1"/>
        <v>14</v>
      </c>
      <c r="I13" s="2">
        <f t="shared" si="2"/>
        <v>700</v>
      </c>
      <c r="L13" s="47" t="s">
        <v>80</v>
      </c>
      <c r="M13" s="48">
        <v>0</v>
      </c>
    </row>
    <row r="14" s="2" customFormat="1" spans="1:13">
      <c r="A14" s="2">
        <v>13</v>
      </c>
      <c r="B14" s="3">
        <v>10</v>
      </c>
      <c r="C14" s="2">
        <f t="shared" si="3"/>
        <v>2</v>
      </c>
      <c r="D14" s="2">
        <f t="shared" si="0"/>
        <v>100</v>
      </c>
      <c r="G14" s="8">
        <f t="shared" si="4"/>
        <v>80</v>
      </c>
      <c r="H14" s="2">
        <f t="shared" si="1"/>
        <v>16</v>
      </c>
      <c r="I14" s="2">
        <f t="shared" si="2"/>
        <v>800</v>
      </c>
      <c r="L14" s="47" t="s">
        <v>22</v>
      </c>
      <c r="M14" s="48">
        <v>0</v>
      </c>
    </row>
    <row r="15" s="2" customFormat="1" spans="1:13">
      <c r="A15" s="2">
        <v>14</v>
      </c>
      <c r="B15" s="3">
        <v>10</v>
      </c>
      <c r="C15" s="2">
        <f t="shared" si="3"/>
        <v>2</v>
      </c>
      <c r="D15" s="2">
        <f t="shared" si="0"/>
        <v>100</v>
      </c>
      <c r="G15" s="8">
        <f t="shared" si="4"/>
        <v>90</v>
      </c>
      <c r="H15" s="2">
        <f t="shared" si="1"/>
        <v>18</v>
      </c>
      <c r="I15" s="2">
        <f t="shared" si="2"/>
        <v>900</v>
      </c>
      <c r="L15" s="47" t="s">
        <v>23</v>
      </c>
      <c r="M15" s="48">
        <v>0</v>
      </c>
    </row>
    <row r="16" s="2" customFormat="1" spans="1:13">
      <c r="A16" s="2">
        <v>15</v>
      </c>
      <c r="B16" s="3">
        <v>10</v>
      </c>
      <c r="C16" s="2">
        <f t="shared" si="3"/>
        <v>2</v>
      </c>
      <c r="D16" s="2">
        <f t="shared" si="0"/>
        <v>100</v>
      </c>
      <c r="G16" s="8">
        <f t="shared" si="4"/>
        <v>100</v>
      </c>
      <c r="H16" s="2">
        <f t="shared" si="1"/>
        <v>20</v>
      </c>
      <c r="I16" s="2">
        <f t="shared" si="2"/>
        <v>1000</v>
      </c>
      <c r="L16" s="47" t="s">
        <v>81</v>
      </c>
      <c r="M16" s="48">
        <v>0</v>
      </c>
    </row>
    <row r="17" s="2" customFormat="1" spans="1:13">
      <c r="A17" s="2">
        <v>16</v>
      </c>
      <c r="B17" s="3">
        <v>10</v>
      </c>
      <c r="C17" s="2">
        <f t="shared" si="3"/>
        <v>2</v>
      </c>
      <c r="D17" s="2">
        <f t="shared" si="0"/>
        <v>100</v>
      </c>
      <c r="G17" s="8">
        <f t="shared" si="4"/>
        <v>110</v>
      </c>
      <c r="H17" s="2">
        <f t="shared" si="1"/>
        <v>22</v>
      </c>
      <c r="I17" s="2">
        <f t="shared" si="2"/>
        <v>1100</v>
      </c>
      <c r="L17" s="47" t="s">
        <v>82</v>
      </c>
      <c r="M17" s="48">
        <v>0</v>
      </c>
    </row>
    <row r="18" s="2" customFormat="1" spans="1:13">
      <c r="A18" s="2">
        <v>17</v>
      </c>
      <c r="B18" s="3">
        <v>10</v>
      </c>
      <c r="C18" s="2">
        <f t="shared" si="3"/>
        <v>2</v>
      </c>
      <c r="D18" s="2">
        <f t="shared" si="0"/>
        <v>100</v>
      </c>
      <c r="G18" s="8">
        <f t="shared" si="4"/>
        <v>120</v>
      </c>
      <c r="H18" s="2">
        <f t="shared" si="1"/>
        <v>24</v>
      </c>
      <c r="I18" s="2">
        <f t="shared" si="2"/>
        <v>1200</v>
      </c>
      <c r="L18" s="47" t="s">
        <v>83</v>
      </c>
      <c r="M18" s="48">
        <v>0</v>
      </c>
    </row>
    <row r="19" s="2" customFormat="1" spans="1:13">
      <c r="A19" s="2">
        <v>18</v>
      </c>
      <c r="B19" s="3">
        <v>10</v>
      </c>
      <c r="C19" s="2">
        <f t="shared" si="3"/>
        <v>2</v>
      </c>
      <c r="D19" s="2">
        <f t="shared" si="0"/>
        <v>100</v>
      </c>
      <c r="G19" s="8">
        <f t="shared" si="4"/>
        <v>130</v>
      </c>
      <c r="H19" s="2">
        <f t="shared" si="1"/>
        <v>26</v>
      </c>
      <c r="I19" s="2">
        <f t="shared" si="2"/>
        <v>1300</v>
      </c>
      <c r="L19" s="47" t="s">
        <v>84</v>
      </c>
      <c r="M19" s="48">
        <v>0</v>
      </c>
    </row>
    <row r="20" s="2" customFormat="1" spans="1:13">
      <c r="A20" s="2">
        <v>19</v>
      </c>
      <c r="B20" s="3">
        <v>10</v>
      </c>
      <c r="C20" s="2">
        <f t="shared" si="3"/>
        <v>2</v>
      </c>
      <c r="D20" s="2">
        <f t="shared" si="0"/>
        <v>100</v>
      </c>
      <c r="G20" s="8">
        <f t="shared" si="4"/>
        <v>140</v>
      </c>
      <c r="H20" s="2">
        <f t="shared" si="1"/>
        <v>28</v>
      </c>
      <c r="I20" s="2">
        <f t="shared" si="2"/>
        <v>1400</v>
      </c>
      <c r="L20" s="47" t="s">
        <v>85</v>
      </c>
      <c r="M20" s="48">
        <v>0</v>
      </c>
    </row>
    <row r="21" s="2" customFormat="1" spans="1:13">
      <c r="A21" s="2">
        <v>20</v>
      </c>
      <c r="B21" s="3">
        <v>10</v>
      </c>
      <c r="C21" s="2">
        <f t="shared" si="3"/>
        <v>2</v>
      </c>
      <c r="D21" s="2">
        <f t="shared" si="0"/>
        <v>100</v>
      </c>
      <c r="G21" s="8">
        <f t="shared" si="4"/>
        <v>150</v>
      </c>
      <c r="H21" s="2">
        <f t="shared" si="1"/>
        <v>30</v>
      </c>
      <c r="I21" s="2">
        <f t="shared" si="2"/>
        <v>1500</v>
      </c>
      <c r="L21" s="47" t="s">
        <v>86</v>
      </c>
      <c r="M21" s="48">
        <v>0</v>
      </c>
    </row>
    <row r="22" s="2" customFormat="1" spans="1:13">
      <c r="A22" s="2">
        <v>21</v>
      </c>
      <c r="B22" s="3">
        <v>15</v>
      </c>
      <c r="C22" s="2">
        <f t="shared" si="3"/>
        <v>3</v>
      </c>
      <c r="D22" s="2">
        <f t="shared" si="0"/>
        <v>150</v>
      </c>
      <c r="G22" s="8">
        <f t="shared" si="4"/>
        <v>165</v>
      </c>
      <c r="H22" s="2">
        <f t="shared" si="1"/>
        <v>33</v>
      </c>
      <c r="I22" s="2">
        <f t="shared" si="2"/>
        <v>1650</v>
      </c>
      <c r="L22" s="47"/>
      <c r="M22" s="48">
        <v>0</v>
      </c>
    </row>
    <row r="23" s="2" customFormat="1" spans="1:13">
      <c r="A23" s="2">
        <v>22</v>
      </c>
      <c r="B23" s="3">
        <v>15</v>
      </c>
      <c r="C23" s="2">
        <f t="shared" si="3"/>
        <v>3</v>
      </c>
      <c r="D23" s="2">
        <f t="shared" si="0"/>
        <v>150</v>
      </c>
      <c r="G23" s="8">
        <f t="shared" si="4"/>
        <v>180</v>
      </c>
      <c r="H23" s="2">
        <f t="shared" si="1"/>
        <v>36</v>
      </c>
      <c r="I23" s="2">
        <f t="shared" si="2"/>
        <v>1800</v>
      </c>
      <c r="L23" s="47"/>
      <c r="M23" s="48">
        <v>0</v>
      </c>
    </row>
    <row r="24" s="2" customFormat="1" spans="1:13">
      <c r="A24" s="2">
        <v>23</v>
      </c>
      <c r="B24" s="3">
        <v>15</v>
      </c>
      <c r="C24" s="2">
        <f t="shared" si="3"/>
        <v>3</v>
      </c>
      <c r="D24" s="2">
        <f t="shared" si="0"/>
        <v>150</v>
      </c>
      <c r="G24" s="8">
        <f t="shared" si="4"/>
        <v>195</v>
      </c>
      <c r="H24" s="2">
        <f t="shared" si="1"/>
        <v>39</v>
      </c>
      <c r="I24" s="2">
        <f t="shared" si="2"/>
        <v>1950</v>
      </c>
      <c r="L24" s="47"/>
      <c r="M24" s="48">
        <v>0</v>
      </c>
    </row>
    <row r="25" s="2" customFormat="1" spans="1:13">
      <c r="A25" s="2">
        <v>24</v>
      </c>
      <c r="B25" s="3">
        <v>15</v>
      </c>
      <c r="C25" s="2">
        <f t="shared" si="3"/>
        <v>3</v>
      </c>
      <c r="D25" s="2">
        <f t="shared" si="0"/>
        <v>150</v>
      </c>
      <c r="G25" s="8">
        <f t="shared" si="4"/>
        <v>210</v>
      </c>
      <c r="H25" s="2">
        <f t="shared" si="1"/>
        <v>42</v>
      </c>
      <c r="I25" s="2">
        <f t="shared" si="2"/>
        <v>2100</v>
      </c>
      <c r="L25" s="47"/>
      <c r="M25" s="48">
        <v>0</v>
      </c>
    </row>
    <row r="26" s="2" customFormat="1" spans="1:9">
      <c r="A26" s="2">
        <v>25</v>
      </c>
      <c r="B26" s="3">
        <v>15</v>
      </c>
      <c r="C26" s="2">
        <f t="shared" si="3"/>
        <v>3</v>
      </c>
      <c r="D26" s="2">
        <f t="shared" si="0"/>
        <v>150</v>
      </c>
      <c r="G26" s="8">
        <f t="shared" si="4"/>
        <v>225</v>
      </c>
      <c r="H26" s="2">
        <f t="shared" si="1"/>
        <v>45</v>
      </c>
      <c r="I26" s="2">
        <f t="shared" si="2"/>
        <v>2250</v>
      </c>
    </row>
    <row r="27" s="2" customFormat="1" spans="1:9">
      <c r="A27" s="2">
        <v>26</v>
      </c>
      <c r="B27" s="3">
        <v>15</v>
      </c>
      <c r="C27" s="2">
        <f t="shared" si="3"/>
        <v>3</v>
      </c>
      <c r="D27" s="2">
        <f t="shared" si="0"/>
        <v>150</v>
      </c>
      <c r="G27" s="8">
        <f t="shared" si="4"/>
        <v>240</v>
      </c>
      <c r="H27" s="2">
        <f t="shared" si="1"/>
        <v>48</v>
      </c>
      <c r="I27" s="2">
        <f t="shared" si="2"/>
        <v>2400</v>
      </c>
    </row>
    <row r="28" s="2" customFormat="1" spans="1:9">
      <c r="A28" s="2">
        <v>27</v>
      </c>
      <c r="B28" s="3">
        <v>15</v>
      </c>
      <c r="C28" s="2">
        <f t="shared" si="3"/>
        <v>3</v>
      </c>
      <c r="D28" s="2">
        <f t="shared" si="0"/>
        <v>150</v>
      </c>
      <c r="G28" s="8">
        <f t="shared" si="4"/>
        <v>255</v>
      </c>
      <c r="H28" s="2">
        <f t="shared" si="1"/>
        <v>51</v>
      </c>
      <c r="I28" s="2">
        <f t="shared" si="2"/>
        <v>2550</v>
      </c>
    </row>
    <row r="29" s="2" customFormat="1" spans="1:9">
      <c r="A29" s="2">
        <v>28</v>
      </c>
      <c r="B29" s="3">
        <v>15</v>
      </c>
      <c r="C29" s="2">
        <f t="shared" si="3"/>
        <v>3</v>
      </c>
      <c r="D29" s="2">
        <f t="shared" si="0"/>
        <v>150</v>
      </c>
      <c r="G29" s="8">
        <f t="shared" si="4"/>
        <v>270</v>
      </c>
      <c r="H29" s="2">
        <f t="shared" si="1"/>
        <v>54</v>
      </c>
      <c r="I29" s="2">
        <f t="shared" si="2"/>
        <v>2700</v>
      </c>
    </row>
    <row r="30" s="2" customFormat="1" spans="1:9">
      <c r="A30" s="2">
        <v>29</v>
      </c>
      <c r="B30" s="3">
        <v>15</v>
      </c>
      <c r="C30" s="2">
        <f t="shared" si="3"/>
        <v>3</v>
      </c>
      <c r="D30" s="2">
        <f t="shared" si="0"/>
        <v>150</v>
      </c>
      <c r="G30" s="8">
        <f t="shared" si="4"/>
        <v>285</v>
      </c>
      <c r="H30" s="2">
        <f t="shared" si="1"/>
        <v>57</v>
      </c>
      <c r="I30" s="2">
        <f t="shared" si="2"/>
        <v>2850</v>
      </c>
    </row>
    <row r="31" s="6" customFormat="1" spans="1:9">
      <c r="A31" s="6">
        <v>30</v>
      </c>
      <c r="B31" s="7">
        <v>15</v>
      </c>
      <c r="C31" s="2">
        <f t="shared" si="3"/>
        <v>3</v>
      </c>
      <c r="D31" s="2">
        <f t="shared" si="0"/>
        <v>150</v>
      </c>
      <c r="G31" s="9">
        <f t="shared" si="4"/>
        <v>300</v>
      </c>
      <c r="H31" s="2">
        <f t="shared" si="1"/>
        <v>60</v>
      </c>
      <c r="I31" s="2">
        <f t="shared" si="2"/>
        <v>3000</v>
      </c>
    </row>
    <row r="32" s="2" customFormat="1" spans="1:9">
      <c r="A32" s="2">
        <v>31</v>
      </c>
      <c r="B32" s="3">
        <v>30</v>
      </c>
      <c r="C32" s="2">
        <f t="shared" si="3"/>
        <v>6</v>
      </c>
      <c r="D32" s="2">
        <f t="shared" si="0"/>
        <v>300</v>
      </c>
      <c r="G32" s="8">
        <f t="shared" ref="G32:G41" si="5">G31+30</f>
        <v>330</v>
      </c>
      <c r="H32" s="2">
        <f t="shared" si="1"/>
        <v>66</v>
      </c>
      <c r="I32" s="2">
        <f t="shared" si="2"/>
        <v>3300</v>
      </c>
    </row>
    <row r="33" s="2" customFormat="1" spans="1:9">
      <c r="A33" s="2">
        <v>32</v>
      </c>
      <c r="B33" s="3">
        <v>30</v>
      </c>
      <c r="C33" s="2">
        <f t="shared" si="3"/>
        <v>6</v>
      </c>
      <c r="D33" s="2">
        <f t="shared" si="0"/>
        <v>300</v>
      </c>
      <c r="G33" s="8">
        <f t="shared" si="5"/>
        <v>360</v>
      </c>
      <c r="H33" s="2">
        <f t="shared" si="1"/>
        <v>72</v>
      </c>
      <c r="I33" s="2">
        <f t="shared" si="2"/>
        <v>3600</v>
      </c>
    </row>
    <row r="34" s="2" customFormat="1" spans="1:9">
      <c r="A34" s="2">
        <v>33</v>
      </c>
      <c r="B34" s="3">
        <v>30</v>
      </c>
      <c r="C34" s="2">
        <f t="shared" si="3"/>
        <v>6</v>
      </c>
      <c r="D34" s="2">
        <f t="shared" si="0"/>
        <v>300</v>
      </c>
      <c r="G34" s="8">
        <f t="shared" si="5"/>
        <v>390</v>
      </c>
      <c r="H34" s="2">
        <f t="shared" si="1"/>
        <v>78</v>
      </c>
      <c r="I34" s="2">
        <f t="shared" si="2"/>
        <v>3900</v>
      </c>
    </row>
    <row r="35" s="2" customFormat="1" spans="1:9">
      <c r="A35" s="2">
        <v>34</v>
      </c>
      <c r="B35" s="3">
        <v>30</v>
      </c>
      <c r="C35" s="2">
        <f t="shared" si="3"/>
        <v>6</v>
      </c>
      <c r="D35" s="2">
        <f t="shared" si="0"/>
        <v>300</v>
      </c>
      <c r="G35" s="8">
        <f t="shared" si="5"/>
        <v>420</v>
      </c>
      <c r="H35" s="2">
        <f t="shared" si="1"/>
        <v>84</v>
      </c>
      <c r="I35" s="2">
        <f t="shared" si="2"/>
        <v>4200</v>
      </c>
    </row>
    <row r="36" s="2" customFormat="1" spans="1:9">
      <c r="A36" s="2">
        <v>35</v>
      </c>
      <c r="B36" s="3">
        <v>30</v>
      </c>
      <c r="C36" s="2">
        <f t="shared" si="3"/>
        <v>6</v>
      </c>
      <c r="D36" s="2">
        <f t="shared" si="0"/>
        <v>300</v>
      </c>
      <c r="G36" s="8">
        <f t="shared" si="5"/>
        <v>450</v>
      </c>
      <c r="H36" s="2">
        <f t="shared" si="1"/>
        <v>90</v>
      </c>
      <c r="I36" s="2">
        <f t="shared" si="2"/>
        <v>4500</v>
      </c>
    </row>
    <row r="37" s="2" customFormat="1" spans="1:9">
      <c r="A37" s="2">
        <v>36</v>
      </c>
      <c r="B37" s="3">
        <v>30</v>
      </c>
      <c r="C37" s="2">
        <f t="shared" si="3"/>
        <v>6</v>
      </c>
      <c r="D37" s="2">
        <f t="shared" si="0"/>
        <v>300</v>
      </c>
      <c r="G37" s="8">
        <f t="shared" si="5"/>
        <v>480</v>
      </c>
      <c r="H37" s="2">
        <f t="shared" si="1"/>
        <v>96</v>
      </c>
      <c r="I37" s="2">
        <f t="shared" si="2"/>
        <v>4800</v>
      </c>
    </row>
    <row r="38" s="2" customFormat="1" spans="1:9">
      <c r="A38" s="2">
        <v>37</v>
      </c>
      <c r="B38" s="3">
        <v>30</v>
      </c>
      <c r="C38" s="2">
        <f t="shared" si="3"/>
        <v>6</v>
      </c>
      <c r="D38" s="2">
        <f t="shared" si="0"/>
        <v>300</v>
      </c>
      <c r="G38" s="8">
        <f t="shared" si="5"/>
        <v>510</v>
      </c>
      <c r="H38" s="2">
        <f t="shared" si="1"/>
        <v>102</v>
      </c>
      <c r="I38" s="2">
        <f t="shared" si="2"/>
        <v>5100</v>
      </c>
    </row>
    <row r="39" s="2" customFormat="1" spans="1:9">
      <c r="A39" s="2">
        <v>38</v>
      </c>
      <c r="B39" s="3">
        <v>30</v>
      </c>
      <c r="C39" s="2">
        <f t="shared" si="3"/>
        <v>6</v>
      </c>
      <c r="D39" s="2">
        <f t="shared" si="0"/>
        <v>300</v>
      </c>
      <c r="G39" s="8">
        <f t="shared" si="5"/>
        <v>540</v>
      </c>
      <c r="H39" s="2">
        <f t="shared" si="1"/>
        <v>108</v>
      </c>
      <c r="I39" s="2">
        <f t="shared" si="2"/>
        <v>5400</v>
      </c>
    </row>
    <row r="40" s="2" customFormat="1" spans="1:9">
      <c r="A40" s="2">
        <v>39</v>
      </c>
      <c r="B40" s="3">
        <v>30</v>
      </c>
      <c r="C40" s="2">
        <f t="shared" si="3"/>
        <v>6</v>
      </c>
      <c r="D40" s="2">
        <f t="shared" si="0"/>
        <v>300</v>
      </c>
      <c r="G40" s="8">
        <f t="shared" si="5"/>
        <v>570</v>
      </c>
      <c r="H40" s="2">
        <f t="shared" si="1"/>
        <v>114</v>
      </c>
      <c r="I40" s="2">
        <f t="shared" si="2"/>
        <v>5700</v>
      </c>
    </row>
    <row r="41" s="6" customFormat="1" spans="1:9">
      <c r="A41" s="6">
        <v>40</v>
      </c>
      <c r="B41" s="7">
        <v>30</v>
      </c>
      <c r="C41" s="2">
        <f t="shared" si="3"/>
        <v>6</v>
      </c>
      <c r="D41" s="2">
        <f t="shared" si="0"/>
        <v>300</v>
      </c>
      <c r="G41" s="9">
        <f t="shared" si="5"/>
        <v>600</v>
      </c>
      <c r="H41" s="2">
        <f t="shared" si="1"/>
        <v>120</v>
      </c>
      <c r="I41" s="2">
        <f t="shared" si="2"/>
        <v>6000</v>
      </c>
    </row>
    <row r="42" s="2" customFormat="1" spans="1:9">
      <c r="A42" s="2">
        <v>41</v>
      </c>
      <c r="B42" s="3">
        <v>40</v>
      </c>
      <c r="C42" s="2">
        <f t="shared" si="3"/>
        <v>8</v>
      </c>
      <c r="D42" s="2">
        <f t="shared" si="0"/>
        <v>400</v>
      </c>
      <c r="G42" s="8">
        <f t="shared" ref="G42:G51" si="6">G41+40</f>
        <v>640</v>
      </c>
      <c r="H42" s="2">
        <f t="shared" si="1"/>
        <v>128</v>
      </c>
      <c r="I42" s="2">
        <f t="shared" si="2"/>
        <v>6400</v>
      </c>
    </row>
    <row r="43" s="2" customFormat="1" spans="1:9">
      <c r="A43" s="2">
        <v>42</v>
      </c>
      <c r="B43" s="3">
        <v>40</v>
      </c>
      <c r="C43" s="2">
        <f t="shared" si="3"/>
        <v>8</v>
      </c>
      <c r="D43" s="2">
        <f t="shared" si="0"/>
        <v>400</v>
      </c>
      <c r="G43" s="8">
        <f t="shared" si="6"/>
        <v>680</v>
      </c>
      <c r="H43" s="2">
        <f t="shared" si="1"/>
        <v>136</v>
      </c>
      <c r="I43" s="2">
        <f t="shared" si="2"/>
        <v>6800</v>
      </c>
    </row>
    <row r="44" s="2" customFormat="1" spans="1:9">
      <c r="A44" s="2">
        <v>43</v>
      </c>
      <c r="B44" s="3">
        <v>40</v>
      </c>
      <c r="C44" s="2">
        <f t="shared" si="3"/>
        <v>8</v>
      </c>
      <c r="D44" s="2">
        <f t="shared" si="0"/>
        <v>400</v>
      </c>
      <c r="G44" s="8">
        <f t="shared" si="6"/>
        <v>720</v>
      </c>
      <c r="H44" s="2">
        <f t="shared" si="1"/>
        <v>144</v>
      </c>
      <c r="I44" s="2">
        <f t="shared" si="2"/>
        <v>7200</v>
      </c>
    </row>
    <row r="45" s="2" customFormat="1" spans="1:9">
      <c r="A45" s="2">
        <v>44</v>
      </c>
      <c r="B45" s="3">
        <v>40</v>
      </c>
      <c r="C45" s="2">
        <f t="shared" si="3"/>
        <v>8</v>
      </c>
      <c r="D45" s="2">
        <f t="shared" si="0"/>
        <v>400</v>
      </c>
      <c r="G45" s="8">
        <f t="shared" si="6"/>
        <v>760</v>
      </c>
      <c r="H45" s="2">
        <f t="shared" si="1"/>
        <v>152</v>
      </c>
      <c r="I45" s="2">
        <f t="shared" si="2"/>
        <v>7600</v>
      </c>
    </row>
    <row r="46" s="2" customFormat="1" spans="1:9">
      <c r="A46" s="2">
        <v>45</v>
      </c>
      <c r="B46" s="3">
        <v>40</v>
      </c>
      <c r="C46" s="2">
        <f t="shared" si="3"/>
        <v>8</v>
      </c>
      <c r="D46" s="2">
        <f t="shared" si="0"/>
        <v>400</v>
      </c>
      <c r="G46" s="8">
        <f t="shared" si="6"/>
        <v>800</v>
      </c>
      <c r="H46" s="2">
        <f t="shared" si="1"/>
        <v>160</v>
      </c>
      <c r="I46" s="2">
        <f t="shared" si="2"/>
        <v>8000</v>
      </c>
    </row>
    <row r="47" s="2" customFormat="1" spans="1:9">
      <c r="A47" s="2">
        <v>46</v>
      </c>
      <c r="B47" s="3">
        <v>40</v>
      </c>
      <c r="C47" s="2">
        <f t="shared" si="3"/>
        <v>8</v>
      </c>
      <c r="D47" s="2">
        <f t="shared" si="0"/>
        <v>400</v>
      </c>
      <c r="G47" s="8">
        <f t="shared" si="6"/>
        <v>840</v>
      </c>
      <c r="H47" s="2">
        <f t="shared" si="1"/>
        <v>168</v>
      </c>
      <c r="I47" s="2">
        <f t="shared" si="2"/>
        <v>8400</v>
      </c>
    </row>
    <row r="48" s="2" customFormat="1" spans="1:9">
      <c r="A48" s="2">
        <v>47</v>
      </c>
      <c r="B48" s="3">
        <v>40</v>
      </c>
      <c r="C48" s="2">
        <f t="shared" si="3"/>
        <v>8</v>
      </c>
      <c r="D48" s="2">
        <f t="shared" si="0"/>
        <v>400</v>
      </c>
      <c r="G48" s="8">
        <f t="shared" si="6"/>
        <v>880</v>
      </c>
      <c r="H48" s="2">
        <f t="shared" si="1"/>
        <v>176</v>
      </c>
      <c r="I48" s="2">
        <f t="shared" si="2"/>
        <v>8800</v>
      </c>
    </row>
    <row r="49" s="2" customFormat="1" spans="1:9">
      <c r="A49" s="2">
        <v>48</v>
      </c>
      <c r="B49" s="3">
        <v>40</v>
      </c>
      <c r="C49" s="2">
        <f t="shared" si="3"/>
        <v>8</v>
      </c>
      <c r="D49" s="2">
        <f t="shared" si="0"/>
        <v>400</v>
      </c>
      <c r="G49" s="8">
        <f t="shared" si="6"/>
        <v>920</v>
      </c>
      <c r="H49" s="2">
        <f t="shared" si="1"/>
        <v>184</v>
      </c>
      <c r="I49" s="2">
        <f t="shared" si="2"/>
        <v>9200</v>
      </c>
    </row>
    <row r="50" s="2" customFormat="1" spans="1:9">
      <c r="A50" s="2">
        <v>49</v>
      </c>
      <c r="B50" s="3">
        <v>40</v>
      </c>
      <c r="C50" s="2">
        <f t="shared" si="3"/>
        <v>8</v>
      </c>
      <c r="D50" s="2">
        <f t="shared" si="0"/>
        <v>400</v>
      </c>
      <c r="G50" s="8">
        <f t="shared" si="6"/>
        <v>960</v>
      </c>
      <c r="H50" s="2">
        <f t="shared" si="1"/>
        <v>192</v>
      </c>
      <c r="I50" s="2">
        <f t="shared" si="2"/>
        <v>9600</v>
      </c>
    </row>
    <row r="51" s="6" customFormat="1" spans="1:9">
      <c r="A51" s="6">
        <v>50</v>
      </c>
      <c r="B51" s="7">
        <v>40</v>
      </c>
      <c r="C51" s="2">
        <f t="shared" si="3"/>
        <v>8</v>
      </c>
      <c r="D51" s="2">
        <f t="shared" si="0"/>
        <v>400</v>
      </c>
      <c r="G51" s="9">
        <f t="shared" si="6"/>
        <v>1000</v>
      </c>
      <c r="H51" s="2">
        <f t="shared" si="1"/>
        <v>200</v>
      </c>
      <c r="I51" s="2">
        <f t="shared" si="2"/>
        <v>10000</v>
      </c>
    </row>
    <row r="52" s="2" customFormat="1" spans="1:9">
      <c r="A52" s="2">
        <v>51</v>
      </c>
      <c r="B52" s="3">
        <v>100</v>
      </c>
      <c r="C52" s="2">
        <f t="shared" si="3"/>
        <v>20</v>
      </c>
      <c r="D52" s="2">
        <f t="shared" si="0"/>
        <v>1000</v>
      </c>
      <c r="G52" s="8">
        <f t="shared" ref="G52:G61" si="7">G51+100</f>
        <v>1100</v>
      </c>
      <c r="H52" s="2">
        <f t="shared" si="1"/>
        <v>220</v>
      </c>
      <c r="I52" s="2">
        <f t="shared" si="2"/>
        <v>11000</v>
      </c>
    </row>
    <row r="53" s="2" customFormat="1" spans="1:9">
      <c r="A53" s="2">
        <v>52</v>
      </c>
      <c r="B53" s="3">
        <v>100</v>
      </c>
      <c r="C53" s="2">
        <f t="shared" si="3"/>
        <v>20</v>
      </c>
      <c r="D53" s="2">
        <f t="shared" si="0"/>
        <v>1000</v>
      </c>
      <c r="G53" s="8">
        <f t="shared" si="7"/>
        <v>1200</v>
      </c>
      <c r="H53" s="2">
        <f t="shared" si="1"/>
        <v>240</v>
      </c>
      <c r="I53" s="2">
        <f t="shared" si="2"/>
        <v>12000</v>
      </c>
    </row>
    <row r="54" s="2" customFormat="1" spans="1:9">
      <c r="A54" s="2">
        <v>53</v>
      </c>
      <c r="B54" s="3">
        <v>100</v>
      </c>
      <c r="C54" s="2">
        <f t="shared" si="3"/>
        <v>20</v>
      </c>
      <c r="D54" s="2">
        <f t="shared" si="0"/>
        <v>1000</v>
      </c>
      <c r="G54" s="8">
        <f t="shared" si="7"/>
        <v>1300</v>
      </c>
      <c r="H54" s="2">
        <f t="shared" si="1"/>
        <v>260</v>
      </c>
      <c r="I54" s="2">
        <f t="shared" si="2"/>
        <v>13000</v>
      </c>
    </row>
    <row r="55" s="2" customFormat="1" spans="1:9">
      <c r="A55" s="2">
        <v>54</v>
      </c>
      <c r="B55" s="3">
        <v>100</v>
      </c>
      <c r="C55" s="2">
        <f t="shared" si="3"/>
        <v>20</v>
      </c>
      <c r="D55" s="2">
        <f t="shared" si="0"/>
        <v>1000</v>
      </c>
      <c r="G55" s="8">
        <f t="shared" si="7"/>
        <v>1400</v>
      </c>
      <c r="H55" s="2">
        <f t="shared" si="1"/>
        <v>280</v>
      </c>
      <c r="I55" s="2">
        <f t="shared" si="2"/>
        <v>14000</v>
      </c>
    </row>
    <row r="56" s="2" customFormat="1" spans="1:9">
      <c r="A56" s="2">
        <v>55</v>
      </c>
      <c r="B56" s="3">
        <v>100</v>
      </c>
      <c r="C56" s="2">
        <f t="shared" si="3"/>
        <v>20</v>
      </c>
      <c r="D56" s="2">
        <f t="shared" si="0"/>
        <v>1000</v>
      </c>
      <c r="G56" s="8">
        <f t="shared" si="7"/>
        <v>1500</v>
      </c>
      <c r="H56" s="2">
        <f t="shared" si="1"/>
        <v>300</v>
      </c>
      <c r="I56" s="2">
        <f t="shared" si="2"/>
        <v>15000</v>
      </c>
    </row>
    <row r="57" s="2" customFormat="1" spans="1:9">
      <c r="A57" s="2">
        <v>56</v>
      </c>
      <c r="B57" s="3">
        <v>100</v>
      </c>
      <c r="C57" s="2">
        <f t="shared" si="3"/>
        <v>20</v>
      </c>
      <c r="D57" s="2">
        <f t="shared" si="0"/>
        <v>1000</v>
      </c>
      <c r="G57" s="8">
        <f t="shared" si="7"/>
        <v>1600</v>
      </c>
      <c r="H57" s="2">
        <f t="shared" si="1"/>
        <v>320</v>
      </c>
      <c r="I57" s="2">
        <f t="shared" si="2"/>
        <v>16000</v>
      </c>
    </row>
    <row r="58" s="2" customFormat="1" spans="1:9">
      <c r="A58" s="2">
        <v>57</v>
      </c>
      <c r="B58" s="3">
        <v>100</v>
      </c>
      <c r="C58" s="2">
        <f t="shared" si="3"/>
        <v>20</v>
      </c>
      <c r="D58" s="2">
        <f t="shared" si="0"/>
        <v>1000</v>
      </c>
      <c r="G58" s="8">
        <f t="shared" si="7"/>
        <v>1700</v>
      </c>
      <c r="H58" s="2">
        <f t="shared" si="1"/>
        <v>340</v>
      </c>
      <c r="I58" s="2">
        <f t="shared" si="2"/>
        <v>17000</v>
      </c>
    </row>
    <row r="59" s="2" customFormat="1" spans="1:9">
      <c r="A59" s="2">
        <v>58</v>
      </c>
      <c r="B59" s="3">
        <v>100</v>
      </c>
      <c r="C59" s="2">
        <f t="shared" si="3"/>
        <v>20</v>
      </c>
      <c r="D59" s="2">
        <f t="shared" si="0"/>
        <v>1000</v>
      </c>
      <c r="G59" s="8">
        <f t="shared" si="7"/>
        <v>1800</v>
      </c>
      <c r="H59" s="2">
        <f t="shared" si="1"/>
        <v>360</v>
      </c>
      <c r="I59" s="2">
        <f t="shared" si="2"/>
        <v>18000</v>
      </c>
    </row>
    <row r="60" s="2" customFormat="1" spans="1:9">
      <c r="A60" s="2">
        <v>59</v>
      </c>
      <c r="B60" s="3">
        <v>100</v>
      </c>
      <c r="C60" s="2">
        <f t="shared" si="3"/>
        <v>20</v>
      </c>
      <c r="D60" s="2">
        <f t="shared" si="0"/>
        <v>1000</v>
      </c>
      <c r="G60" s="8">
        <f t="shared" si="7"/>
        <v>1900</v>
      </c>
      <c r="H60" s="2">
        <f t="shared" si="1"/>
        <v>380</v>
      </c>
      <c r="I60" s="2">
        <f t="shared" si="2"/>
        <v>19000</v>
      </c>
    </row>
    <row r="61" s="6" customFormat="1" spans="1:9">
      <c r="A61" s="6">
        <v>60</v>
      </c>
      <c r="B61" s="7">
        <v>100</v>
      </c>
      <c r="C61" s="2">
        <f t="shared" si="3"/>
        <v>20</v>
      </c>
      <c r="D61" s="2">
        <f t="shared" si="0"/>
        <v>1000</v>
      </c>
      <c r="G61" s="9">
        <f t="shared" si="7"/>
        <v>2000</v>
      </c>
      <c r="H61" s="2">
        <f t="shared" si="1"/>
        <v>400</v>
      </c>
      <c r="I61" s="2">
        <f t="shared" si="2"/>
        <v>20000</v>
      </c>
    </row>
    <row r="62" s="2" customFormat="1" spans="1:9">
      <c r="A62" s="2">
        <v>61</v>
      </c>
      <c r="B62" s="3">
        <v>150</v>
      </c>
      <c r="C62" s="2">
        <f t="shared" si="3"/>
        <v>30</v>
      </c>
      <c r="D62" s="2">
        <f t="shared" si="0"/>
        <v>1500</v>
      </c>
      <c r="G62" s="8">
        <f t="shared" ref="G62:G81" si="8">G61+150</f>
        <v>2150</v>
      </c>
      <c r="H62" s="2">
        <f t="shared" si="1"/>
        <v>430</v>
      </c>
      <c r="I62" s="2">
        <f t="shared" si="2"/>
        <v>21500</v>
      </c>
    </row>
    <row r="63" s="2" customFormat="1" spans="1:9">
      <c r="A63" s="2">
        <v>62</v>
      </c>
      <c r="B63" s="3">
        <v>150</v>
      </c>
      <c r="C63" s="2">
        <f t="shared" si="3"/>
        <v>30</v>
      </c>
      <c r="D63" s="2">
        <f t="shared" si="0"/>
        <v>1500</v>
      </c>
      <c r="G63" s="8">
        <f t="shared" si="8"/>
        <v>2300</v>
      </c>
      <c r="H63" s="2">
        <f t="shared" si="1"/>
        <v>460</v>
      </c>
      <c r="I63" s="2">
        <f t="shared" si="2"/>
        <v>23000</v>
      </c>
    </row>
    <row r="64" s="2" customFormat="1" spans="1:9">
      <c r="A64" s="2">
        <v>63</v>
      </c>
      <c r="B64" s="3">
        <v>150</v>
      </c>
      <c r="C64" s="2">
        <f t="shared" si="3"/>
        <v>30</v>
      </c>
      <c r="D64" s="2">
        <f t="shared" si="0"/>
        <v>1500</v>
      </c>
      <c r="G64" s="8">
        <f t="shared" si="8"/>
        <v>2450</v>
      </c>
      <c r="H64" s="2">
        <f t="shared" si="1"/>
        <v>490</v>
      </c>
      <c r="I64" s="2">
        <f t="shared" si="2"/>
        <v>24500</v>
      </c>
    </row>
    <row r="65" s="2" customFormat="1" spans="1:9">
      <c r="A65" s="2">
        <v>64</v>
      </c>
      <c r="B65" s="3">
        <v>150</v>
      </c>
      <c r="C65" s="2">
        <f t="shared" si="3"/>
        <v>30</v>
      </c>
      <c r="D65" s="2">
        <f t="shared" si="0"/>
        <v>1500</v>
      </c>
      <c r="G65" s="8">
        <f t="shared" si="8"/>
        <v>2600</v>
      </c>
      <c r="H65" s="2">
        <f t="shared" si="1"/>
        <v>520</v>
      </c>
      <c r="I65" s="2">
        <f t="shared" si="2"/>
        <v>26000</v>
      </c>
    </row>
    <row r="66" s="2" customFormat="1" spans="1:9">
      <c r="A66" s="2">
        <v>65</v>
      </c>
      <c r="B66" s="3">
        <v>150</v>
      </c>
      <c r="C66" s="2">
        <f t="shared" ref="C66:C129" si="9">B66/5</f>
        <v>30</v>
      </c>
      <c r="D66" s="2">
        <f t="shared" ref="D66:D129" si="10">B66*10</f>
        <v>1500</v>
      </c>
      <c r="G66" s="8">
        <f t="shared" si="8"/>
        <v>2750</v>
      </c>
      <c r="H66" s="2">
        <f t="shared" ref="H66:H129" si="11">G66/5</f>
        <v>550</v>
      </c>
      <c r="I66" s="2">
        <f t="shared" ref="I66:I129" si="12">G66*10</f>
        <v>27500</v>
      </c>
    </row>
    <row r="67" s="2" customFormat="1" spans="1:9">
      <c r="A67" s="2">
        <v>66</v>
      </c>
      <c r="B67" s="3">
        <v>150</v>
      </c>
      <c r="C67" s="2">
        <f t="shared" si="9"/>
        <v>30</v>
      </c>
      <c r="D67" s="2">
        <f t="shared" si="10"/>
        <v>1500</v>
      </c>
      <c r="G67" s="8">
        <f t="shared" si="8"/>
        <v>2900</v>
      </c>
      <c r="H67" s="2">
        <f t="shared" si="11"/>
        <v>580</v>
      </c>
      <c r="I67" s="2">
        <f t="shared" si="12"/>
        <v>29000</v>
      </c>
    </row>
    <row r="68" s="2" customFormat="1" spans="1:9">
      <c r="A68" s="2">
        <v>67</v>
      </c>
      <c r="B68" s="3">
        <v>150</v>
      </c>
      <c r="C68" s="2">
        <f t="shared" si="9"/>
        <v>30</v>
      </c>
      <c r="D68" s="2">
        <f t="shared" si="10"/>
        <v>1500</v>
      </c>
      <c r="G68" s="8">
        <f t="shared" si="8"/>
        <v>3050</v>
      </c>
      <c r="H68" s="2">
        <f t="shared" si="11"/>
        <v>610</v>
      </c>
      <c r="I68" s="2">
        <f t="shared" si="12"/>
        <v>30500</v>
      </c>
    </row>
    <row r="69" s="2" customFormat="1" spans="1:9">
      <c r="A69" s="2">
        <v>68</v>
      </c>
      <c r="B69" s="3">
        <v>150</v>
      </c>
      <c r="C69" s="2">
        <f t="shared" si="9"/>
        <v>30</v>
      </c>
      <c r="D69" s="2">
        <f t="shared" si="10"/>
        <v>1500</v>
      </c>
      <c r="G69" s="8">
        <f t="shared" si="8"/>
        <v>3200</v>
      </c>
      <c r="H69" s="2">
        <f t="shared" si="11"/>
        <v>640</v>
      </c>
      <c r="I69" s="2">
        <f t="shared" si="12"/>
        <v>32000</v>
      </c>
    </row>
    <row r="70" s="2" customFormat="1" spans="1:9">
      <c r="A70" s="2">
        <v>69</v>
      </c>
      <c r="B70" s="3">
        <v>150</v>
      </c>
      <c r="C70" s="2">
        <f t="shared" si="9"/>
        <v>30</v>
      </c>
      <c r="D70" s="2">
        <f t="shared" si="10"/>
        <v>1500</v>
      </c>
      <c r="G70" s="8">
        <f t="shared" si="8"/>
        <v>3350</v>
      </c>
      <c r="H70" s="2">
        <f t="shared" si="11"/>
        <v>670</v>
      </c>
      <c r="I70" s="2">
        <f t="shared" si="12"/>
        <v>33500</v>
      </c>
    </row>
    <row r="71" s="2" customFormat="1" spans="1:9">
      <c r="A71" s="2">
        <v>70</v>
      </c>
      <c r="B71" s="3">
        <v>150</v>
      </c>
      <c r="C71" s="2">
        <f t="shared" si="9"/>
        <v>30</v>
      </c>
      <c r="D71" s="2">
        <f t="shared" si="10"/>
        <v>1500</v>
      </c>
      <c r="G71" s="8">
        <f t="shared" si="8"/>
        <v>3500</v>
      </c>
      <c r="H71" s="2">
        <f t="shared" si="11"/>
        <v>700</v>
      </c>
      <c r="I71" s="2">
        <f t="shared" si="12"/>
        <v>35000</v>
      </c>
    </row>
    <row r="72" s="2" customFormat="1" spans="1:9">
      <c r="A72" s="2">
        <v>71</v>
      </c>
      <c r="B72" s="3">
        <v>150</v>
      </c>
      <c r="C72" s="2">
        <f t="shared" si="9"/>
        <v>30</v>
      </c>
      <c r="D72" s="2">
        <f t="shared" si="10"/>
        <v>1500</v>
      </c>
      <c r="G72" s="8">
        <f t="shared" si="8"/>
        <v>3650</v>
      </c>
      <c r="H72" s="2">
        <f t="shared" si="11"/>
        <v>730</v>
      </c>
      <c r="I72" s="2">
        <f t="shared" si="12"/>
        <v>36500</v>
      </c>
    </row>
    <row r="73" s="2" customFormat="1" spans="1:9">
      <c r="A73" s="2">
        <v>72</v>
      </c>
      <c r="B73" s="3">
        <v>150</v>
      </c>
      <c r="C73" s="2">
        <f t="shared" si="9"/>
        <v>30</v>
      </c>
      <c r="D73" s="2">
        <f t="shared" si="10"/>
        <v>1500</v>
      </c>
      <c r="G73" s="8">
        <f t="shared" si="8"/>
        <v>3800</v>
      </c>
      <c r="H73" s="2">
        <f t="shared" si="11"/>
        <v>760</v>
      </c>
      <c r="I73" s="2">
        <f t="shared" si="12"/>
        <v>38000</v>
      </c>
    </row>
    <row r="74" s="2" customFormat="1" spans="1:9">
      <c r="A74" s="2">
        <v>73</v>
      </c>
      <c r="B74" s="3">
        <v>150</v>
      </c>
      <c r="C74" s="2">
        <f t="shared" si="9"/>
        <v>30</v>
      </c>
      <c r="D74" s="2">
        <f t="shared" si="10"/>
        <v>1500</v>
      </c>
      <c r="G74" s="8">
        <f t="shared" si="8"/>
        <v>3950</v>
      </c>
      <c r="H74" s="2">
        <f t="shared" si="11"/>
        <v>790</v>
      </c>
      <c r="I74" s="2">
        <f t="shared" si="12"/>
        <v>39500</v>
      </c>
    </row>
    <row r="75" s="2" customFormat="1" spans="1:9">
      <c r="A75" s="2">
        <v>74</v>
      </c>
      <c r="B75" s="3">
        <v>150</v>
      </c>
      <c r="C75" s="2">
        <f t="shared" si="9"/>
        <v>30</v>
      </c>
      <c r="D75" s="2">
        <f t="shared" si="10"/>
        <v>1500</v>
      </c>
      <c r="G75" s="8">
        <f t="shared" si="8"/>
        <v>4100</v>
      </c>
      <c r="H75" s="2">
        <f t="shared" si="11"/>
        <v>820</v>
      </c>
      <c r="I75" s="2">
        <f t="shared" si="12"/>
        <v>41000</v>
      </c>
    </row>
    <row r="76" s="2" customFormat="1" spans="1:9">
      <c r="A76" s="2">
        <v>75</v>
      </c>
      <c r="B76" s="3">
        <v>150</v>
      </c>
      <c r="C76" s="2">
        <f t="shared" si="9"/>
        <v>30</v>
      </c>
      <c r="D76" s="2">
        <f t="shared" si="10"/>
        <v>1500</v>
      </c>
      <c r="G76" s="8">
        <f t="shared" si="8"/>
        <v>4250</v>
      </c>
      <c r="H76" s="2">
        <f t="shared" si="11"/>
        <v>850</v>
      </c>
      <c r="I76" s="2">
        <f t="shared" si="12"/>
        <v>42500</v>
      </c>
    </row>
    <row r="77" s="2" customFormat="1" spans="1:9">
      <c r="A77" s="2">
        <v>76</v>
      </c>
      <c r="B77" s="3">
        <v>150</v>
      </c>
      <c r="C77" s="2">
        <f t="shared" si="9"/>
        <v>30</v>
      </c>
      <c r="D77" s="2">
        <f t="shared" si="10"/>
        <v>1500</v>
      </c>
      <c r="G77" s="8">
        <f t="shared" si="8"/>
        <v>4400</v>
      </c>
      <c r="H77" s="2">
        <f t="shared" si="11"/>
        <v>880</v>
      </c>
      <c r="I77" s="2">
        <f t="shared" si="12"/>
        <v>44000</v>
      </c>
    </row>
    <row r="78" s="2" customFormat="1" spans="1:9">
      <c r="A78" s="2">
        <v>77</v>
      </c>
      <c r="B78" s="3">
        <v>150</v>
      </c>
      <c r="C78" s="2">
        <f t="shared" si="9"/>
        <v>30</v>
      </c>
      <c r="D78" s="2">
        <f t="shared" si="10"/>
        <v>1500</v>
      </c>
      <c r="G78" s="8">
        <f t="shared" si="8"/>
        <v>4550</v>
      </c>
      <c r="H78" s="2">
        <f t="shared" si="11"/>
        <v>910</v>
      </c>
      <c r="I78" s="2">
        <f t="shared" si="12"/>
        <v>45500</v>
      </c>
    </row>
    <row r="79" s="2" customFormat="1" spans="1:9">
      <c r="A79" s="2">
        <v>78</v>
      </c>
      <c r="B79" s="3">
        <v>150</v>
      </c>
      <c r="C79" s="2">
        <f t="shared" si="9"/>
        <v>30</v>
      </c>
      <c r="D79" s="2">
        <f t="shared" si="10"/>
        <v>1500</v>
      </c>
      <c r="G79" s="8">
        <f t="shared" si="8"/>
        <v>4700</v>
      </c>
      <c r="H79" s="2">
        <f t="shared" si="11"/>
        <v>940</v>
      </c>
      <c r="I79" s="2">
        <f t="shared" si="12"/>
        <v>47000</v>
      </c>
    </row>
    <row r="80" s="2" customFormat="1" spans="1:9">
      <c r="A80" s="2">
        <v>79</v>
      </c>
      <c r="B80" s="3">
        <v>150</v>
      </c>
      <c r="C80" s="2">
        <f t="shared" si="9"/>
        <v>30</v>
      </c>
      <c r="D80" s="2">
        <f t="shared" si="10"/>
        <v>1500</v>
      </c>
      <c r="G80" s="8">
        <f t="shared" si="8"/>
        <v>4850</v>
      </c>
      <c r="H80" s="2">
        <f t="shared" si="11"/>
        <v>970</v>
      </c>
      <c r="I80" s="2">
        <f t="shared" si="12"/>
        <v>48500</v>
      </c>
    </row>
    <row r="81" s="6" customFormat="1" spans="1:9">
      <c r="A81" s="6">
        <v>80</v>
      </c>
      <c r="B81" s="7">
        <v>150</v>
      </c>
      <c r="C81" s="2">
        <f t="shared" si="9"/>
        <v>30</v>
      </c>
      <c r="D81" s="2">
        <f t="shared" si="10"/>
        <v>1500</v>
      </c>
      <c r="G81" s="9">
        <f t="shared" si="8"/>
        <v>5000</v>
      </c>
      <c r="H81" s="2">
        <f t="shared" si="11"/>
        <v>1000</v>
      </c>
      <c r="I81" s="2">
        <f t="shared" si="12"/>
        <v>50000</v>
      </c>
    </row>
    <row r="82" s="2" customFormat="1" spans="1:9">
      <c r="A82" s="2">
        <v>81</v>
      </c>
      <c r="B82" s="3">
        <v>250</v>
      </c>
      <c r="C82" s="2">
        <f t="shared" si="9"/>
        <v>50</v>
      </c>
      <c r="D82" s="2">
        <f t="shared" si="10"/>
        <v>2500</v>
      </c>
      <c r="G82" s="8">
        <f t="shared" ref="G82:G101" si="13">G81+250</f>
        <v>5250</v>
      </c>
      <c r="H82" s="2">
        <f t="shared" si="11"/>
        <v>1050</v>
      </c>
      <c r="I82" s="2">
        <f t="shared" si="12"/>
        <v>52500</v>
      </c>
    </row>
    <row r="83" s="2" customFormat="1" spans="1:9">
      <c r="A83" s="2">
        <v>82</v>
      </c>
      <c r="B83" s="3">
        <v>250</v>
      </c>
      <c r="C83" s="2">
        <f t="shared" si="9"/>
        <v>50</v>
      </c>
      <c r="D83" s="2">
        <f t="shared" si="10"/>
        <v>2500</v>
      </c>
      <c r="G83" s="8">
        <f t="shared" si="13"/>
        <v>5500</v>
      </c>
      <c r="H83" s="2">
        <f t="shared" si="11"/>
        <v>1100</v>
      </c>
      <c r="I83" s="2">
        <f t="shared" si="12"/>
        <v>55000</v>
      </c>
    </row>
    <row r="84" s="2" customFormat="1" spans="1:9">
      <c r="A84" s="2">
        <v>83</v>
      </c>
      <c r="B84" s="3">
        <v>250</v>
      </c>
      <c r="C84" s="2">
        <f t="shared" si="9"/>
        <v>50</v>
      </c>
      <c r="D84" s="2">
        <f t="shared" si="10"/>
        <v>2500</v>
      </c>
      <c r="G84" s="8">
        <f t="shared" si="13"/>
        <v>5750</v>
      </c>
      <c r="H84" s="2">
        <f t="shared" si="11"/>
        <v>1150</v>
      </c>
      <c r="I84" s="2">
        <f t="shared" si="12"/>
        <v>57500</v>
      </c>
    </row>
    <row r="85" s="2" customFormat="1" spans="1:9">
      <c r="A85" s="2">
        <v>84</v>
      </c>
      <c r="B85" s="3">
        <v>250</v>
      </c>
      <c r="C85" s="2">
        <f t="shared" si="9"/>
        <v>50</v>
      </c>
      <c r="D85" s="2">
        <f t="shared" si="10"/>
        <v>2500</v>
      </c>
      <c r="G85" s="8">
        <f t="shared" si="13"/>
        <v>6000</v>
      </c>
      <c r="H85" s="2">
        <f t="shared" si="11"/>
        <v>1200</v>
      </c>
      <c r="I85" s="2">
        <f t="shared" si="12"/>
        <v>60000</v>
      </c>
    </row>
    <row r="86" s="2" customFormat="1" spans="1:9">
      <c r="A86" s="2">
        <v>85</v>
      </c>
      <c r="B86" s="3">
        <v>250</v>
      </c>
      <c r="C86" s="2">
        <f t="shared" si="9"/>
        <v>50</v>
      </c>
      <c r="D86" s="2">
        <f t="shared" si="10"/>
        <v>2500</v>
      </c>
      <c r="G86" s="8">
        <f t="shared" si="13"/>
        <v>6250</v>
      </c>
      <c r="H86" s="2">
        <f t="shared" si="11"/>
        <v>1250</v>
      </c>
      <c r="I86" s="2">
        <f t="shared" si="12"/>
        <v>62500</v>
      </c>
    </row>
    <row r="87" s="2" customFormat="1" spans="1:9">
      <c r="A87" s="2">
        <v>86</v>
      </c>
      <c r="B87" s="3">
        <v>250</v>
      </c>
      <c r="C87" s="2">
        <f t="shared" si="9"/>
        <v>50</v>
      </c>
      <c r="D87" s="2">
        <f t="shared" si="10"/>
        <v>2500</v>
      </c>
      <c r="G87" s="8">
        <f t="shared" si="13"/>
        <v>6500</v>
      </c>
      <c r="H87" s="2">
        <f t="shared" si="11"/>
        <v>1300</v>
      </c>
      <c r="I87" s="2">
        <f t="shared" si="12"/>
        <v>65000</v>
      </c>
    </row>
    <row r="88" s="2" customFormat="1" spans="1:9">
      <c r="A88" s="2">
        <v>87</v>
      </c>
      <c r="B88" s="3">
        <v>250</v>
      </c>
      <c r="C88" s="2">
        <f t="shared" si="9"/>
        <v>50</v>
      </c>
      <c r="D88" s="2">
        <f t="shared" si="10"/>
        <v>2500</v>
      </c>
      <c r="G88" s="8">
        <f t="shared" si="13"/>
        <v>6750</v>
      </c>
      <c r="H88" s="2">
        <f t="shared" si="11"/>
        <v>1350</v>
      </c>
      <c r="I88" s="2">
        <f t="shared" si="12"/>
        <v>67500</v>
      </c>
    </row>
    <row r="89" s="2" customFormat="1" spans="1:9">
      <c r="A89" s="2">
        <v>88</v>
      </c>
      <c r="B89" s="3">
        <v>250</v>
      </c>
      <c r="C89" s="2">
        <f t="shared" si="9"/>
        <v>50</v>
      </c>
      <c r="D89" s="2">
        <f t="shared" si="10"/>
        <v>2500</v>
      </c>
      <c r="G89" s="8">
        <f t="shared" si="13"/>
        <v>7000</v>
      </c>
      <c r="H89" s="2">
        <f t="shared" si="11"/>
        <v>1400</v>
      </c>
      <c r="I89" s="2">
        <f t="shared" si="12"/>
        <v>70000</v>
      </c>
    </row>
    <row r="90" s="2" customFormat="1" spans="1:9">
      <c r="A90" s="2">
        <v>89</v>
      </c>
      <c r="B90" s="3">
        <v>250</v>
      </c>
      <c r="C90" s="2">
        <f t="shared" si="9"/>
        <v>50</v>
      </c>
      <c r="D90" s="2">
        <f t="shared" si="10"/>
        <v>2500</v>
      </c>
      <c r="G90" s="8">
        <f t="shared" si="13"/>
        <v>7250</v>
      </c>
      <c r="H90" s="2">
        <f t="shared" si="11"/>
        <v>1450</v>
      </c>
      <c r="I90" s="2">
        <f t="shared" si="12"/>
        <v>72500</v>
      </c>
    </row>
    <row r="91" s="2" customFormat="1" spans="1:9">
      <c r="A91" s="2">
        <v>90</v>
      </c>
      <c r="B91" s="3">
        <v>250</v>
      </c>
      <c r="C91" s="2">
        <f t="shared" si="9"/>
        <v>50</v>
      </c>
      <c r="D91" s="2">
        <f t="shared" si="10"/>
        <v>2500</v>
      </c>
      <c r="G91" s="8">
        <f t="shared" si="13"/>
        <v>7500</v>
      </c>
      <c r="H91" s="2">
        <f t="shared" si="11"/>
        <v>1500</v>
      </c>
      <c r="I91" s="2">
        <f t="shared" si="12"/>
        <v>75000</v>
      </c>
    </row>
    <row r="92" s="2" customFormat="1" spans="1:9">
      <c r="A92" s="2">
        <v>91</v>
      </c>
      <c r="B92" s="3">
        <v>250</v>
      </c>
      <c r="C92" s="2">
        <f t="shared" si="9"/>
        <v>50</v>
      </c>
      <c r="D92" s="2">
        <f t="shared" si="10"/>
        <v>2500</v>
      </c>
      <c r="G92" s="8">
        <f t="shared" si="13"/>
        <v>7750</v>
      </c>
      <c r="H92" s="2">
        <f t="shared" si="11"/>
        <v>1550</v>
      </c>
      <c r="I92" s="2">
        <f t="shared" si="12"/>
        <v>77500</v>
      </c>
    </row>
    <row r="93" s="2" customFormat="1" spans="1:9">
      <c r="A93" s="2">
        <v>92</v>
      </c>
      <c r="B93" s="3">
        <v>250</v>
      </c>
      <c r="C93" s="2">
        <f t="shared" si="9"/>
        <v>50</v>
      </c>
      <c r="D93" s="2">
        <f t="shared" si="10"/>
        <v>2500</v>
      </c>
      <c r="G93" s="8">
        <f t="shared" si="13"/>
        <v>8000</v>
      </c>
      <c r="H93" s="2">
        <f t="shared" si="11"/>
        <v>1600</v>
      </c>
      <c r="I93" s="2">
        <f t="shared" si="12"/>
        <v>80000</v>
      </c>
    </row>
    <row r="94" s="2" customFormat="1" spans="1:9">
      <c r="A94" s="2">
        <v>93</v>
      </c>
      <c r="B94" s="3">
        <v>250</v>
      </c>
      <c r="C94" s="2">
        <f t="shared" si="9"/>
        <v>50</v>
      </c>
      <c r="D94" s="2">
        <f t="shared" si="10"/>
        <v>2500</v>
      </c>
      <c r="G94" s="8">
        <f t="shared" si="13"/>
        <v>8250</v>
      </c>
      <c r="H94" s="2">
        <f t="shared" si="11"/>
        <v>1650</v>
      </c>
      <c r="I94" s="2">
        <f t="shared" si="12"/>
        <v>82500</v>
      </c>
    </row>
    <row r="95" s="2" customFormat="1" spans="1:9">
      <c r="A95" s="2">
        <v>94</v>
      </c>
      <c r="B95" s="3">
        <v>250</v>
      </c>
      <c r="C95" s="2">
        <f t="shared" si="9"/>
        <v>50</v>
      </c>
      <c r="D95" s="2">
        <f t="shared" si="10"/>
        <v>2500</v>
      </c>
      <c r="G95" s="8">
        <f t="shared" si="13"/>
        <v>8500</v>
      </c>
      <c r="H95" s="2">
        <f t="shared" si="11"/>
        <v>1700</v>
      </c>
      <c r="I95" s="2">
        <f t="shared" si="12"/>
        <v>85000</v>
      </c>
    </row>
    <row r="96" s="2" customFormat="1" spans="1:9">
      <c r="A96" s="2">
        <v>95</v>
      </c>
      <c r="B96" s="3">
        <v>250</v>
      </c>
      <c r="C96" s="2">
        <f t="shared" si="9"/>
        <v>50</v>
      </c>
      <c r="D96" s="2">
        <f t="shared" si="10"/>
        <v>2500</v>
      </c>
      <c r="G96" s="8">
        <f t="shared" si="13"/>
        <v>8750</v>
      </c>
      <c r="H96" s="2">
        <f t="shared" si="11"/>
        <v>1750</v>
      </c>
      <c r="I96" s="2">
        <f t="shared" si="12"/>
        <v>87500</v>
      </c>
    </row>
    <row r="97" s="2" customFormat="1" spans="1:9">
      <c r="A97" s="2">
        <v>96</v>
      </c>
      <c r="B97" s="3">
        <v>250</v>
      </c>
      <c r="C97" s="2">
        <f t="shared" si="9"/>
        <v>50</v>
      </c>
      <c r="D97" s="2">
        <f t="shared" si="10"/>
        <v>2500</v>
      </c>
      <c r="G97" s="8">
        <f t="shared" si="13"/>
        <v>9000</v>
      </c>
      <c r="H97" s="2">
        <f t="shared" si="11"/>
        <v>1800</v>
      </c>
      <c r="I97" s="2">
        <f t="shared" si="12"/>
        <v>90000</v>
      </c>
    </row>
    <row r="98" s="2" customFormat="1" spans="1:9">
      <c r="A98" s="2">
        <v>97</v>
      </c>
      <c r="B98" s="3">
        <v>250</v>
      </c>
      <c r="C98" s="2">
        <f t="shared" si="9"/>
        <v>50</v>
      </c>
      <c r="D98" s="2">
        <f t="shared" si="10"/>
        <v>2500</v>
      </c>
      <c r="G98" s="8">
        <f t="shared" si="13"/>
        <v>9250</v>
      </c>
      <c r="H98" s="2">
        <f t="shared" si="11"/>
        <v>1850</v>
      </c>
      <c r="I98" s="2">
        <f t="shared" si="12"/>
        <v>92500</v>
      </c>
    </row>
    <row r="99" s="2" customFormat="1" spans="1:9">
      <c r="A99" s="2">
        <v>98</v>
      </c>
      <c r="B99" s="3">
        <v>250</v>
      </c>
      <c r="C99" s="2">
        <f t="shared" si="9"/>
        <v>50</v>
      </c>
      <c r="D99" s="2">
        <f t="shared" si="10"/>
        <v>2500</v>
      </c>
      <c r="G99" s="8">
        <f t="shared" si="13"/>
        <v>9500</v>
      </c>
      <c r="H99" s="2">
        <f t="shared" si="11"/>
        <v>1900</v>
      </c>
      <c r="I99" s="2">
        <f t="shared" si="12"/>
        <v>95000</v>
      </c>
    </row>
    <row r="100" s="2" customFormat="1" spans="1:9">
      <c r="A100" s="2">
        <v>99</v>
      </c>
      <c r="B100" s="3">
        <v>250</v>
      </c>
      <c r="C100" s="2">
        <f t="shared" si="9"/>
        <v>50</v>
      </c>
      <c r="D100" s="2">
        <f t="shared" si="10"/>
        <v>2500</v>
      </c>
      <c r="G100" s="8">
        <f t="shared" si="13"/>
        <v>9750</v>
      </c>
      <c r="H100" s="2">
        <f t="shared" si="11"/>
        <v>1950</v>
      </c>
      <c r="I100" s="2">
        <f t="shared" si="12"/>
        <v>97500</v>
      </c>
    </row>
    <row r="101" s="6" customFormat="1" spans="1:9">
      <c r="A101" s="6">
        <v>100</v>
      </c>
      <c r="B101" s="7">
        <v>250</v>
      </c>
      <c r="C101" s="2">
        <f t="shared" si="9"/>
        <v>50</v>
      </c>
      <c r="D101" s="2">
        <f t="shared" si="10"/>
        <v>2500</v>
      </c>
      <c r="G101" s="9">
        <f t="shared" si="13"/>
        <v>10000</v>
      </c>
      <c r="H101" s="2">
        <f t="shared" si="11"/>
        <v>2000</v>
      </c>
      <c r="I101" s="2">
        <f t="shared" si="12"/>
        <v>100000</v>
      </c>
    </row>
    <row r="102" s="2" customFormat="1" spans="1:9">
      <c r="A102" s="2">
        <v>101</v>
      </c>
      <c r="B102" s="3">
        <v>500</v>
      </c>
      <c r="C102" s="2">
        <f t="shared" si="9"/>
        <v>100</v>
      </c>
      <c r="D102" s="2">
        <f t="shared" si="10"/>
        <v>5000</v>
      </c>
      <c r="G102" s="8">
        <f t="shared" ref="G102:G121" si="14">G101+500</f>
        <v>10500</v>
      </c>
      <c r="H102" s="2">
        <f t="shared" si="11"/>
        <v>2100</v>
      </c>
      <c r="I102" s="2">
        <f t="shared" si="12"/>
        <v>105000</v>
      </c>
    </row>
    <row r="103" s="2" customFormat="1" spans="1:9">
      <c r="A103" s="2">
        <v>102</v>
      </c>
      <c r="B103" s="3">
        <v>500</v>
      </c>
      <c r="C103" s="2">
        <f t="shared" si="9"/>
        <v>100</v>
      </c>
      <c r="D103" s="2">
        <f t="shared" si="10"/>
        <v>5000</v>
      </c>
      <c r="G103" s="8">
        <f t="shared" si="14"/>
        <v>11000</v>
      </c>
      <c r="H103" s="2">
        <f t="shared" si="11"/>
        <v>2200</v>
      </c>
      <c r="I103" s="2">
        <f t="shared" si="12"/>
        <v>110000</v>
      </c>
    </row>
    <row r="104" s="2" customFormat="1" spans="1:9">
      <c r="A104" s="2">
        <v>103</v>
      </c>
      <c r="B104" s="3">
        <v>500</v>
      </c>
      <c r="C104" s="2">
        <f t="shared" si="9"/>
        <v>100</v>
      </c>
      <c r="D104" s="2">
        <f t="shared" si="10"/>
        <v>5000</v>
      </c>
      <c r="G104" s="8">
        <f t="shared" si="14"/>
        <v>11500</v>
      </c>
      <c r="H104" s="2">
        <f t="shared" si="11"/>
        <v>2300</v>
      </c>
      <c r="I104" s="2">
        <f t="shared" si="12"/>
        <v>115000</v>
      </c>
    </row>
    <row r="105" s="2" customFormat="1" spans="1:9">
      <c r="A105" s="2">
        <v>104</v>
      </c>
      <c r="B105" s="3">
        <v>500</v>
      </c>
      <c r="C105" s="2">
        <f t="shared" si="9"/>
        <v>100</v>
      </c>
      <c r="D105" s="2">
        <f t="shared" si="10"/>
        <v>5000</v>
      </c>
      <c r="G105" s="8">
        <f t="shared" si="14"/>
        <v>12000</v>
      </c>
      <c r="H105" s="2">
        <f t="shared" si="11"/>
        <v>2400</v>
      </c>
      <c r="I105" s="2">
        <f t="shared" si="12"/>
        <v>120000</v>
      </c>
    </row>
    <row r="106" s="2" customFormat="1" spans="1:9">
      <c r="A106" s="2">
        <v>105</v>
      </c>
      <c r="B106" s="3">
        <v>500</v>
      </c>
      <c r="C106" s="2">
        <f t="shared" si="9"/>
        <v>100</v>
      </c>
      <c r="D106" s="2">
        <f t="shared" si="10"/>
        <v>5000</v>
      </c>
      <c r="G106" s="8">
        <f t="shared" si="14"/>
        <v>12500</v>
      </c>
      <c r="H106" s="2">
        <f t="shared" si="11"/>
        <v>2500</v>
      </c>
      <c r="I106" s="2">
        <f t="shared" si="12"/>
        <v>125000</v>
      </c>
    </row>
    <row r="107" s="2" customFormat="1" spans="1:9">
      <c r="A107" s="2">
        <v>106</v>
      </c>
      <c r="B107" s="3">
        <v>500</v>
      </c>
      <c r="C107" s="2">
        <f t="shared" si="9"/>
        <v>100</v>
      </c>
      <c r="D107" s="2">
        <f t="shared" si="10"/>
        <v>5000</v>
      </c>
      <c r="G107" s="8">
        <f t="shared" si="14"/>
        <v>13000</v>
      </c>
      <c r="H107" s="2">
        <f t="shared" si="11"/>
        <v>2600</v>
      </c>
      <c r="I107" s="2">
        <f t="shared" si="12"/>
        <v>130000</v>
      </c>
    </row>
    <row r="108" s="2" customFormat="1" spans="1:9">
      <c r="A108" s="2">
        <v>107</v>
      </c>
      <c r="B108" s="3">
        <v>500</v>
      </c>
      <c r="C108" s="2">
        <f t="shared" si="9"/>
        <v>100</v>
      </c>
      <c r="D108" s="2">
        <f t="shared" si="10"/>
        <v>5000</v>
      </c>
      <c r="G108" s="8">
        <f t="shared" si="14"/>
        <v>13500</v>
      </c>
      <c r="H108" s="2">
        <f t="shared" si="11"/>
        <v>2700</v>
      </c>
      <c r="I108" s="2">
        <f t="shared" si="12"/>
        <v>135000</v>
      </c>
    </row>
    <row r="109" s="2" customFormat="1" spans="1:9">
      <c r="A109" s="2">
        <v>108</v>
      </c>
      <c r="B109" s="3">
        <v>500</v>
      </c>
      <c r="C109" s="2">
        <f t="shared" si="9"/>
        <v>100</v>
      </c>
      <c r="D109" s="2">
        <f t="shared" si="10"/>
        <v>5000</v>
      </c>
      <c r="G109" s="8">
        <f t="shared" si="14"/>
        <v>14000</v>
      </c>
      <c r="H109" s="2">
        <f t="shared" si="11"/>
        <v>2800</v>
      </c>
      <c r="I109" s="2">
        <f t="shared" si="12"/>
        <v>140000</v>
      </c>
    </row>
    <row r="110" s="2" customFormat="1" spans="1:9">
      <c r="A110" s="2">
        <v>109</v>
      </c>
      <c r="B110" s="3">
        <v>500</v>
      </c>
      <c r="C110" s="2">
        <f t="shared" si="9"/>
        <v>100</v>
      </c>
      <c r="D110" s="2">
        <f t="shared" si="10"/>
        <v>5000</v>
      </c>
      <c r="G110" s="8">
        <f t="shared" si="14"/>
        <v>14500</v>
      </c>
      <c r="H110" s="2">
        <f t="shared" si="11"/>
        <v>2900</v>
      </c>
      <c r="I110" s="2">
        <f t="shared" si="12"/>
        <v>145000</v>
      </c>
    </row>
    <row r="111" s="2" customFormat="1" spans="1:9">
      <c r="A111" s="2">
        <v>110</v>
      </c>
      <c r="B111" s="3">
        <v>500</v>
      </c>
      <c r="C111" s="2">
        <f t="shared" si="9"/>
        <v>100</v>
      </c>
      <c r="D111" s="2">
        <f t="shared" si="10"/>
        <v>5000</v>
      </c>
      <c r="G111" s="8">
        <f t="shared" si="14"/>
        <v>15000</v>
      </c>
      <c r="H111" s="2">
        <f t="shared" si="11"/>
        <v>3000</v>
      </c>
      <c r="I111" s="2">
        <f t="shared" si="12"/>
        <v>150000</v>
      </c>
    </row>
    <row r="112" s="2" customFormat="1" spans="1:9">
      <c r="A112" s="2">
        <v>111</v>
      </c>
      <c r="B112" s="3">
        <v>500</v>
      </c>
      <c r="C112" s="2">
        <f t="shared" si="9"/>
        <v>100</v>
      </c>
      <c r="D112" s="2">
        <f t="shared" si="10"/>
        <v>5000</v>
      </c>
      <c r="G112" s="8">
        <f t="shared" si="14"/>
        <v>15500</v>
      </c>
      <c r="H112" s="2">
        <f t="shared" si="11"/>
        <v>3100</v>
      </c>
      <c r="I112" s="2">
        <f t="shared" si="12"/>
        <v>155000</v>
      </c>
    </row>
    <row r="113" s="2" customFormat="1" spans="1:9">
      <c r="A113" s="2">
        <v>112</v>
      </c>
      <c r="B113" s="3">
        <v>500</v>
      </c>
      <c r="C113" s="2">
        <f t="shared" si="9"/>
        <v>100</v>
      </c>
      <c r="D113" s="2">
        <f t="shared" si="10"/>
        <v>5000</v>
      </c>
      <c r="G113" s="8">
        <f t="shared" si="14"/>
        <v>16000</v>
      </c>
      <c r="H113" s="2">
        <f t="shared" si="11"/>
        <v>3200</v>
      </c>
      <c r="I113" s="2">
        <f t="shared" si="12"/>
        <v>160000</v>
      </c>
    </row>
    <row r="114" s="2" customFormat="1" spans="1:9">
      <c r="A114" s="2">
        <v>113</v>
      </c>
      <c r="B114" s="3">
        <v>500</v>
      </c>
      <c r="C114" s="2">
        <f t="shared" si="9"/>
        <v>100</v>
      </c>
      <c r="D114" s="2">
        <f t="shared" si="10"/>
        <v>5000</v>
      </c>
      <c r="G114" s="8">
        <f t="shared" si="14"/>
        <v>16500</v>
      </c>
      <c r="H114" s="2">
        <f t="shared" si="11"/>
        <v>3300</v>
      </c>
      <c r="I114" s="2">
        <f t="shared" si="12"/>
        <v>165000</v>
      </c>
    </row>
    <row r="115" s="2" customFormat="1" spans="1:9">
      <c r="A115" s="2">
        <v>114</v>
      </c>
      <c r="B115" s="3">
        <v>500</v>
      </c>
      <c r="C115" s="2">
        <f t="shared" si="9"/>
        <v>100</v>
      </c>
      <c r="D115" s="2">
        <f t="shared" si="10"/>
        <v>5000</v>
      </c>
      <c r="G115" s="8">
        <f t="shared" si="14"/>
        <v>17000</v>
      </c>
      <c r="H115" s="2">
        <f t="shared" si="11"/>
        <v>3400</v>
      </c>
      <c r="I115" s="2">
        <f t="shared" si="12"/>
        <v>170000</v>
      </c>
    </row>
    <row r="116" s="2" customFormat="1" spans="1:9">
      <c r="A116" s="2">
        <v>115</v>
      </c>
      <c r="B116" s="3">
        <v>500</v>
      </c>
      <c r="C116" s="2">
        <f t="shared" si="9"/>
        <v>100</v>
      </c>
      <c r="D116" s="2">
        <f t="shared" si="10"/>
        <v>5000</v>
      </c>
      <c r="G116" s="8">
        <f t="shared" si="14"/>
        <v>17500</v>
      </c>
      <c r="H116" s="2">
        <f t="shared" si="11"/>
        <v>3500</v>
      </c>
      <c r="I116" s="2">
        <f t="shared" si="12"/>
        <v>175000</v>
      </c>
    </row>
    <row r="117" s="2" customFormat="1" spans="1:9">
      <c r="A117" s="2">
        <v>116</v>
      </c>
      <c r="B117" s="3">
        <v>500</v>
      </c>
      <c r="C117" s="2">
        <f t="shared" si="9"/>
        <v>100</v>
      </c>
      <c r="D117" s="2">
        <f t="shared" si="10"/>
        <v>5000</v>
      </c>
      <c r="G117" s="8">
        <f t="shared" si="14"/>
        <v>18000</v>
      </c>
      <c r="H117" s="2">
        <f t="shared" si="11"/>
        <v>3600</v>
      </c>
      <c r="I117" s="2">
        <f t="shared" si="12"/>
        <v>180000</v>
      </c>
    </row>
    <row r="118" s="2" customFormat="1" spans="1:9">
      <c r="A118" s="2">
        <v>117</v>
      </c>
      <c r="B118" s="3">
        <v>500</v>
      </c>
      <c r="C118" s="2">
        <f t="shared" si="9"/>
        <v>100</v>
      </c>
      <c r="D118" s="2">
        <f t="shared" si="10"/>
        <v>5000</v>
      </c>
      <c r="G118" s="8">
        <f t="shared" si="14"/>
        <v>18500</v>
      </c>
      <c r="H118" s="2">
        <f t="shared" si="11"/>
        <v>3700</v>
      </c>
      <c r="I118" s="2">
        <f t="shared" si="12"/>
        <v>185000</v>
      </c>
    </row>
    <row r="119" s="2" customFormat="1" spans="1:9">
      <c r="A119" s="2">
        <v>118</v>
      </c>
      <c r="B119" s="3">
        <v>500</v>
      </c>
      <c r="C119" s="2">
        <f t="shared" si="9"/>
        <v>100</v>
      </c>
      <c r="D119" s="2">
        <f t="shared" si="10"/>
        <v>5000</v>
      </c>
      <c r="G119" s="8">
        <f t="shared" si="14"/>
        <v>19000</v>
      </c>
      <c r="H119" s="2">
        <f t="shared" si="11"/>
        <v>3800</v>
      </c>
      <c r="I119" s="2">
        <f t="shared" si="12"/>
        <v>190000</v>
      </c>
    </row>
    <row r="120" s="2" customFormat="1" spans="1:9">
      <c r="A120" s="2">
        <v>119</v>
      </c>
      <c r="B120" s="3">
        <v>500</v>
      </c>
      <c r="C120" s="2">
        <f t="shared" si="9"/>
        <v>100</v>
      </c>
      <c r="D120" s="2">
        <f t="shared" si="10"/>
        <v>5000</v>
      </c>
      <c r="G120" s="8">
        <f t="shared" si="14"/>
        <v>19500</v>
      </c>
      <c r="H120" s="2">
        <f t="shared" si="11"/>
        <v>3900</v>
      </c>
      <c r="I120" s="2">
        <f t="shared" si="12"/>
        <v>195000</v>
      </c>
    </row>
    <row r="121" s="6" customFormat="1" spans="1:9">
      <c r="A121" s="6">
        <v>120</v>
      </c>
      <c r="B121" s="7">
        <v>500</v>
      </c>
      <c r="C121" s="2">
        <f t="shared" si="9"/>
        <v>100</v>
      </c>
      <c r="D121" s="2">
        <f t="shared" si="10"/>
        <v>5000</v>
      </c>
      <c r="G121" s="9">
        <f t="shared" si="14"/>
        <v>20000</v>
      </c>
      <c r="H121" s="2">
        <f t="shared" si="11"/>
        <v>4000</v>
      </c>
      <c r="I121" s="2">
        <f t="shared" si="12"/>
        <v>200000</v>
      </c>
    </row>
    <row r="122" s="2" customFormat="1" spans="1:9">
      <c r="A122" s="2">
        <v>121</v>
      </c>
      <c r="B122" s="3">
        <v>750</v>
      </c>
      <c r="C122" s="2">
        <f t="shared" si="9"/>
        <v>150</v>
      </c>
      <c r="D122" s="2">
        <f t="shared" si="10"/>
        <v>7500</v>
      </c>
      <c r="G122" s="8">
        <f t="shared" ref="G122:G161" si="15">G121+750</f>
        <v>20750</v>
      </c>
      <c r="H122" s="2">
        <f t="shared" si="11"/>
        <v>4150</v>
      </c>
      <c r="I122" s="2">
        <f t="shared" si="12"/>
        <v>207500</v>
      </c>
    </row>
    <row r="123" s="2" customFormat="1" spans="1:9">
      <c r="A123" s="2">
        <v>122</v>
      </c>
      <c r="B123" s="3">
        <v>750</v>
      </c>
      <c r="C123" s="2">
        <f t="shared" si="9"/>
        <v>150</v>
      </c>
      <c r="D123" s="2">
        <f t="shared" si="10"/>
        <v>7500</v>
      </c>
      <c r="G123" s="8">
        <f t="shared" si="15"/>
        <v>21500</v>
      </c>
      <c r="H123" s="2">
        <f t="shared" si="11"/>
        <v>4300</v>
      </c>
      <c r="I123" s="2">
        <f t="shared" si="12"/>
        <v>215000</v>
      </c>
    </row>
    <row r="124" s="2" customFormat="1" spans="1:9">
      <c r="A124" s="2">
        <v>123</v>
      </c>
      <c r="B124" s="3">
        <v>750</v>
      </c>
      <c r="C124" s="2">
        <f t="shared" si="9"/>
        <v>150</v>
      </c>
      <c r="D124" s="2">
        <f t="shared" si="10"/>
        <v>7500</v>
      </c>
      <c r="G124" s="8">
        <f t="shared" si="15"/>
        <v>22250</v>
      </c>
      <c r="H124" s="2">
        <f t="shared" si="11"/>
        <v>4450</v>
      </c>
      <c r="I124" s="2">
        <f t="shared" si="12"/>
        <v>222500</v>
      </c>
    </row>
    <row r="125" s="2" customFormat="1" spans="1:9">
      <c r="A125" s="2">
        <v>124</v>
      </c>
      <c r="B125" s="3">
        <v>750</v>
      </c>
      <c r="C125" s="2">
        <f t="shared" si="9"/>
        <v>150</v>
      </c>
      <c r="D125" s="2">
        <f t="shared" si="10"/>
        <v>7500</v>
      </c>
      <c r="G125" s="8">
        <f t="shared" si="15"/>
        <v>23000</v>
      </c>
      <c r="H125" s="2">
        <f t="shared" si="11"/>
        <v>4600</v>
      </c>
      <c r="I125" s="2">
        <f t="shared" si="12"/>
        <v>230000</v>
      </c>
    </row>
    <row r="126" s="2" customFormat="1" spans="1:9">
      <c r="A126" s="2">
        <v>125</v>
      </c>
      <c r="B126" s="3">
        <v>750</v>
      </c>
      <c r="C126" s="2">
        <f t="shared" si="9"/>
        <v>150</v>
      </c>
      <c r="D126" s="2">
        <f t="shared" si="10"/>
        <v>7500</v>
      </c>
      <c r="G126" s="8">
        <f t="shared" si="15"/>
        <v>23750</v>
      </c>
      <c r="H126" s="2">
        <f t="shared" si="11"/>
        <v>4750</v>
      </c>
      <c r="I126" s="2">
        <f t="shared" si="12"/>
        <v>237500</v>
      </c>
    </row>
    <row r="127" s="2" customFormat="1" spans="1:9">
      <c r="A127" s="2">
        <v>126</v>
      </c>
      <c r="B127" s="3">
        <v>750</v>
      </c>
      <c r="C127" s="2">
        <f t="shared" si="9"/>
        <v>150</v>
      </c>
      <c r="D127" s="2">
        <f t="shared" si="10"/>
        <v>7500</v>
      </c>
      <c r="G127" s="8">
        <f t="shared" si="15"/>
        <v>24500</v>
      </c>
      <c r="H127" s="2">
        <f t="shared" si="11"/>
        <v>4900</v>
      </c>
      <c r="I127" s="2">
        <f t="shared" si="12"/>
        <v>245000</v>
      </c>
    </row>
    <row r="128" s="2" customFormat="1" spans="1:9">
      <c r="A128" s="2">
        <v>127</v>
      </c>
      <c r="B128" s="3">
        <v>750</v>
      </c>
      <c r="C128" s="2">
        <f t="shared" si="9"/>
        <v>150</v>
      </c>
      <c r="D128" s="2">
        <f t="shared" si="10"/>
        <v>7500</v>
      </c>
      <c r="G128" s="8">
        <f t="shared" si="15"/>
        <v>25250</v>
      </c>
      <c r="H128" s="2">
        <f t="shared" si="11"/>
        <v>5050</v>
      </c>
      <c r="I128" s="2">
        <f t="shared" si="12"/>
        <v>252500</v>
      </c>
    </row>
    <row r="129" s="2" customFormat="1" spans="1:9">
      <c r="A129" s="2">
        <v>128</v>
      </c>
      <c r="B129" s="3">
        <v>750</v>
      </c>
      <c r="C129" s="2">
        <f t="shared" si="9"/>
        <v>150</v>
      </c>
      <c r="D129" s="2">
        <f t="shared" si="10"/>
        <v>7500</v>
      </c>
      <c r="G129" s="8">
        <f t="shared" si="15"/>
        <v>26000</v>
      </c>
      <c r="H129" s="2">
        <f t="shared" si="11"/>
        <v>5200</v>
      </c>
      <c r="I129" s="2">
        <f t="shared" si="12"/>
        <v>260000</v>
      </c>
    </row>
    <row r="130" s="2" customFormat="1" spans="1:9">
      <c r="A130" s="2">
        <v>129</v>
      </c>
      <c r="B130" s="3">
        <v>750</v>
      </c>
      <c r="C130" s="2">
        <f t="shared" ref="C130:C193" si="16">B130/5</f>
        <v>150</v>
      </c>
      <c r="D130" s="2">
        <f t="shared" ref="D130:D193" si="17">B130*10</f>
        <v>7500</v>
      </c>
      <c r="G130" s="8">
        <f t="shared" si="15"/>
        <v>26750</v>
      </c>
      <c r="H130" s="2">
        <f t="shared" ref="H130:H193" si="18">G130/5</f>
        <v>5350</v>
      </c>
      <c r="I130" s="2">
        <f t="shared" ref="I130:I193" si="19">G130*10</f>
        <v>267500</v>
      </c>
    </row>
    <row r="131" s="2" customFormat="1" spans="1:9">
      <c r="A131" s="2">
        <v>130</v>
      </c>
      <c r="B131" s="3">
        <v>750</v>
      </c>
      <c r="C131" s="2">
        <f t="shared" si="16"/>
        <v>150</v>
      </c>
      <c r="D131" s="2">
        <f t="shared" si="17"/>
        <v>7500</v>
      </c>
      <c r="G131" s="8">
        <f t="shared" si="15"/>
        <v>27500</v>
      </c>
      <c r="H131" s="2">
        <f t="shared" si="18"/>
        <v>5500</v>
      </c>
      <c r="I131" s="2">
        <f t="shared" si="19"/>
        <v>275000</v>
      </c>
    </row>
    <row r="132" s="2" customFormat="1" spans="1:9">
      <c r="A132" s="2">
        <v>131</v>
      </c>
      <c r="B132" s="3">
        <v>750</v>
      </c>
      <c r="C132" s="2">
        <f t="shared" si="16"/>
        <v>150</v>
      </c>
      <c r="D132" s="2">
        <f t="shared" si="17"/>
        <v>7500</v>
      </c>
      <c r="G132" s="8">
        <f t="shared" si="15"/>
        <v>28250</v>
      </c>
      <c r="H132" s="2">
        <f t="shared" si="18"/>
        <v>5650</v>
      </c>
      <c r="I132" s="2">
        <f t="shared" si="19"/>
        <v>282500</v>
      </c>
    </row>
    <row r="133" s="2" customFormat="1" spans="1:9">
      <c r="A133" s="2">
        <v>132</v>
      </c>
      <c r="B133" s="3">
        <v>750</v>
      </c>
      <c r="C133" s="2">
        <f t="shared" si="16"/>
        <v>150</v>
      </c>
      <c r="D133" s="2">
        <f t="shared" si="17"/>
        <v>7500</v>
      </c>
      <c r="G133" s="8">
        <f t="shared" si="15"/>
        <v>29000</v>
      </c>
      <c r="H133" s="2">
        <f t="shared" si="18"/>
        <v>5800</v>
      </c>
      <c r="I133" s="2">
        <f t="shared" si="19"/>
        <v>290000</v>
      </c>
    </row>
    <row r="134" s="2" customFormat="1" spans="1:9">
      <c r="A134" s="2">
        <v>133</v>
      </c>
      <c r="B134" s="3">
        <v>750</v>
      </c>
      <c r="C134" s="2">
        <f t="shared" si="16"/>
        <v>150</v>
      </c>
      <c r="D134" s="2">
        <f t="shared" si="17"/>
        <v>7500</v>
      </c>
      <c r="G134" s="8">
        <f t="shared" si="15"/>
        <v>29750</v>
      </c>
      <c r="H134" s="2">
        <f t="shared" si="18"/>
        <v>5950</v>
      </c>
      <c r="I134" s="2">
        <f t="shared" si="19"/>
        <v>297500</v>
      </c>
    </row>
    <row r="135" s="2" customFormat="1" spans="1:9">
      <c r="A135" s="2">
        <v>134</v>
      </c>
      <c r="B135" s="3">
        <v>750</v>
      </c>
      <c r="C135" s="2">
        <f t="shared" si="16"/>
        <v>150</v>
      </c>
      <c r="D135" s="2">
        <f t="shared" si="17"/>
        <v>7500</v>
      </c>
      <c r="G135" s="8">
        <f t="shared" si="15"/>
        <v>30500</v>
      </c>
      <c r="H135" s="2">
        <f t="shared" si="18"/>
        <v>6100</v>
      </c>
      <c r="I135" s="2">
        <f t="shared" si="19"/>
        <v>305000</v>
      </c>
    </row>
    <row r="136" s="2" customFormat="1" spans="1:9">
      <c r="A136" s="2">
        <v>135</v>
      </c>
      <c r="B136" s="3">
        <v>750</v>
      </c>
      <c r="C136" s="2">
        <f t="shared" si="16"/>
        <v>150</v>
      </c>
      <c r="D136" s="2">
        <f t="shared" si="17"/>
        <v>7500</v>
      </c>
      <c r="G136" s="8">
        <f t="shared" si="15"/>
        <v>31250</v>
      </c>
      <c r="H136" s="2">
        <f t="shared" si="18"/>
        <v>6250</v>
      </c>
      <c r="I136" s="2">
        <f t="shared" si="19"/>
        <v>312500</v>
      </c>
    </row>
    <row r="137" s="2" customFormat="1" spans="1:9">
      <c r="A137" s="2">
        <v>136</v>
      </c>
      <c r="B137" s="3">
        <v>750</v>
      </c>
      <c r="C137" s="2">
        <f t="shared" si="16"/>
        <v>150</v>
      </c>
      <c r="D137" s="2">
        <f t="shared" si="17"/>
        <v>7500</v>
      </c>
      <c r="G137" s="8">
        <f t="shared" si="15"/>
        <v>32000</v>
      </c>
      <c r="H137" s="2">
        <f t="shared" si="18"/>
        <v>6400</v>
      </c>
      <c r="I137" s="2">
        <f t="shared" si="19"/>
        <v>320000</v>
      </c>
    </row>
    <row r="138" s="2" customFormat="1" spans="1:9">
      <c r="A138" s="2">
        <v>137</v>
      </c>
      <c r="B138" s="3">
        <v>750</v>
      </c>
      <c r="C138" s="2">
        <f t="shared" si="16"/>
        <v>150</v>
      </c>
      <c r="D138" s="2">
        <f t="shared" si="17"/>
        <v>7500</v>
      </c>
      <c r="G138" s="8">
        <f t="shared" si="15"/>
        <v>32750</v>
      </c>
      <c r="H138" s="2">
        <f t="shared" si="18"/>
        <v>6550</v>
      </c>
      <c r="I138" s="2">
        <f t="shared" si="19"/>
        <v>327500</v>
      </c>
    </row>
    <row r="139" s="2" customFormat="1" spans="1:9">
      <c r="A139" s="2">
        <v>138</v>
      </c>
      <c r="B139" s="3">
        <v>750</v>
      </c>
      <c r="C139" s="2">
        <f t="shared" si="16"/>
        <v>150</v>
      </c>
      <c r="D139" s="2">
        <f t="shared" si="17"/>
        <v>7500</v>
      </c>
      <c r="G139" s="8">
        <f t="shared" si="15"/>
        <v>33500</v>
      </c>
      <c r="H139" s="2">
        <f t="shared" si="18"/>
        <v>6700</v>
      </c>
      <c r="I139" s="2">
        <f t="shared" si="19"/>
        <v>335000</v>
      </c>
    </row>
    <row r="140" s="2" customFormat="1" spans="1:9">
      <c r="A140" s="2">
        <v>139</v>
      </c>
      <c r="B140" s="3">
        <v>750</v>
      </c>
      <c r="C140" s="2">
        <f t="shared" si="16"/>
        <v>150</v>
      </c>
      <c r="D140" s="2">
        <f t="shared" si="17"/>
        <v>7500</v>
      </c>
      <c r="G140" s="8">
        <f t="shared" si="15"/>
        <v>34250</v>
      </c>
      <c r="H140" s="2">
        <f t="shared" si="18"/>
        <v>6850</v>
      </c>
      <c r="I140" s="2">
        <f t="shared" si="19"/>
        <v>342500</v>
      </c>
    </row>
    <row r="141" s="2" customFormat="1" spans="1:9">
      <c r="A141" s="2">
        <v>140</v>
      </c>
      <c r="B141" s="3">
        <v>750</v>
      </c>
      <c r="C141" s="2">
        <f t="shared" si="16"/>
        <v>150</v>
      </c>
      <c r="D141" s="2">
        <f t="shared" si="17"/>
        <v>7500</v>
      </c>
      <c r="G141" s="8">
        <f t="shared" si="15"/>
        <v>35000</v>
      </c>
      <c r="H141" s="2">
        <f t="shared" si="18"/>
        <v>7000</v>
      </c>
      <c r="I141" s="2">
        <f t="shared" si="19"/>
        <v>350000</v>
      </c>
    </row>
    <row r="142" s="2" customFormat="1" spans="1:9">
      <c r="A142" s="2">
        <v>141</v>
      </c>
      <c r="B142" s="3">
        <v>750</v>
      </c>
      <c r="C142" s="2">
        <f t="shared" si="16"/>
        <v>150</v>
      </c>
      <c r="D142" s="2">
        <f t="shared" si="17"/>
        <v>7500</v>
      </c>
      <c r="G142" s="8">
        <f t="shared" si="15"/>
        <v>35750</v>
      </c>
      <c r="H142" s="2">
        <f t="shared" si="18"/>
        <v>7150</v>
      </c>
      <c r="I142" s="2">
        <f t="shared" si="19"/>
        <v>357500</v>
      </c>
    </row>
    <row r="143" s="2" customFormat="1" spans="1:9">
      <c r="A143" s="2">
        <v>142</v>
      </c>
      <c r="B143" s="3">
        <v>750</v>
      </c>
      <c r="C143" s="2">
        <f t="shared" si="16"/>
        <v>150</v>
      </c>
      <c r="D143" s="2">
        <f t="shared" si="17"/>
        <v>7500</v>
      </c>
      <c r="G143" s="8">
        <f t="shared" si="15"/>
        <v>36500</v>
      </c>
      <c r="H143" s="2">
        <f t="shared" si="18"/>
        <v>7300</v>
      </c>
      <c r="I143" s="2">
        <f t="shared" si="19"/>
        <v>365000</v>
      </c>
    </row>
    <row r="144" s="2" customFormat="1" spans="1:9">
      <c r="A144" s="2">
        <v>143</v>
      </c>
      <c r="B144" s="3">
        <v>750</v>
      </c>
      <c r="C144" s="2">
        <f t="shared" si="16"/>
        <v>150</v>
      </c>
      <c r="D144" s="2">
        <f t="shared" si="17"/>
        <v>7500</v>
      </c>
      <c r="G144" s="8">
        <f t="shared" si="15"/>
        <v>37250</v>
      </c>
      <c r="H144" s="2">
        <f t="shared" si="18"/>
        <v>7450</v>
      </c>
      <c r="I144" s="2">
        <f t="shared" si="19"/>
        <v>372500</v>
      </c>
    </row>
    <row r="145" s="2" customFormat="1" spans="1:9">
      <c r="A145" s="2">
        <v>144</v>
      </c>
      <c r="B145" s="3">
        <v>750</v>
      </c>
      <c r="C145" s="2">
        <f t="shared" si="16"/>
        <v>150</v>
      </c>
      <c r="D145" s="2">
        <f t="shared" si="17"/>
        <v>7500</v>
      </c>
      <c r="G145" s="8">
        <f t="shared" si="15"/>
        <v>38000</v>
      </c>
      <c r="H145" s="2">
        <f t="shared" si="18"/>
        <v>7600</v>
      </c>
      <c r="I145" s="2">
        <f t="shared" si="19"/>
        <v>380000</v>
      </c>
    </row>
    <row r="146" s="2" customFormat="1" spans="1:9">
      <c r="A146" s="2">
        <v>145</v>
      </c>
      <c r="B146" s="3">
        <v>750</v>
      </c>
      <c r="C146" s="2">
        <f t="shared" si="16"/>
        <v>150</v>
      </c>
      <c r="D146" s="2">
        <f t="shared" si="17"/>
        <v>7500</v>
      </c>
      <c r="G146" s="8">
        <f t="shared" si="15"/>
        <v>38750</v>
      </c>
      <c r="H146" s="2">
        <f t="shared" si="18"/>
        <v>7750</v>
      </c>
      <c r="I146" s="2">
        <f t="shared" si="19"/>
        <v>387500</v>
      </c>
    </row>
    <row r="147" s="2" customFormat="1" spans="1:9">
      <c r="A147" s="2">
        <v>146</v>
      </c>
      <c r="B147" s="3">
        <v>750</v>
      </c>
      <c r="C147" s="2">
        <f t="shared" si="16"/>
        <v>150</v>
      </c>
      <c r="D147" s="2">
        <f t="shared" si="17"/>
        <v>7500</v>
      </c>
      <c r="G147" s="8">
        <f t="shared" si="15"/>
        <v>39500</v>
      </c>
      <c r="H147" s="2">
        <f t="shared" si="18"/>
        <v>7900</v>
      </c>
      <c r="I147" s="2">
        <f t="shared" si="19"/>
        <v>395000</v>
      </c>
    </row>
    <row r="148" s="2" customFormat="1" spans="1:9">
      <c r="A148" s="2">
        <v>147</v>
      </c>
      <c r="B148" s="3">
        <v>750</v>
      </c>
      <c r="C148" s="2">
        <f t="shared" si="16"/>
        <v>150</v>
      </c>
      <c r="D148" s="2">
        <f t="shared" si="17"/>
        <v>7500</v>
      </c>
      <c r="G148" s="8">
        <f t="shared" si="15"/>
        <v>40250</v>
      </c>
      <c r="H148" s="2">
        <f t="shared" si="18"/>
        <v>8050</v>
      </c>
      <c r="I148" s="2">
        <f t="shared" si="19"/>
        <v>402500</v>
      </c>
    </row>
    <row r="149" s="2" customFormat="1" spans="1:9">
      <c r="A149" s="2">
        <v>148</v>
      </c>
      <c r="B149" s="3">
        <v>750</v>
      </c>
      <c r="C149" s="2">
        <f t="shared" si="16"/>
        <v>150</v>
      </c>
      <c r="D149" s="2">
        <f t="shared" si="17"/>
        <v>7500</v>
      </c>
      <c r="G149" s="8">
        <f t="shared" si="15"/>
        <v>41000</v>
      </c>
      <c r="H149" s="2">
        <f t="shared" si="18"/>
        <v>8200</v>
      </c>
      <c r="I149" s="2">
        <f t="shared" si="19"/>
        <v>410000</v>
      </c>
    </row>
    <row r="150" s="2" customFormat="1" spans="1:9">
      <c r="A150" s="2">
        <v>149</v>
      </c>
      <c r="B150" s="3">
        <v>750</v>
      </c>
      <c r="C150" s="2">
        <f t="shared" si="16"/>
        <v>150</v>
      </c>
      <c r="D150" s="2">
        <f t="shared" si="17"/>
        <v>7500</v>
      </c>
      <c r="G150" s="8">
        <f t="shared" si="15"/>
        <v>41750</v>
      </c>
      <c r="H150" s="2">
        <f t="shared" si="18"/>
        <v>8350</v>
      </c>
      <c r="I150" s="2">
        <f t="shared" si="19"/>
        <v>417500</v>
      </c>
    </row>
    <row r="151" s="2" customFormat="1" spans="1:9">
      <c r="A151" s="2">
        <v>150</v>
      </c>
      <c r="B151" s="3">
        <v>750</v>
      </c>
      <c r="C151" s="2">
        <f t="shared" si="16"/>
        <v>150</v>
      </c>
      <c r="D151" s="2">
        <f t="shared" si="17"/>
        <v>7500</v>
      </c>
      <c r="G151" s="8">
        <f t="shared" si="15"/>
        <v>42500</v>
      </c>
      <c r="H151" s="2">
        <f t="shared" si="18"/>
        <v>8500</v>
      </c>
      <c r="I151" s="2">
        <f t="shared" si="19"/>
        <v>425000</v>
      </c>
    </row>
    <row r="152" s="2" customFormat="1" spans="1:9">
      <c r="A152" s="2">
        <v>151</v>
      </c>
      <c r="B152" s="3">
        <v>750</v>
      </c>
      <c r="C152" s="2">
        <f t="shared" si="16"/>
        <v>150</v>
      </c>
      <c r="D152" s="2">
        <f t="shared" si="17"/>
        <v>7500</v>
      </c>
      <c r="G152" s="8">
        <f t="shared" si="15"/>
        <v>43250</v>
      </c>
      <c r="H152" s="2">
        <f t="shared" si="18"/>
        <v>8650</v>
      </c>
      <c r="I152" s="2">
        <f t="shared" si="19"/>
        <v>432500</v>
      </c>
    </row>
    <row r="153" s="2" customFormat="1" spans="1:9">
      <c r="A153" s="2">
        <v>152</v>
      </c>
      <c r="B153" s="3">
        <v>750</v>
      </c>
      <c r="C153" s="2">
        <f t="shared" si="16"/>
        <v>150</v>
      </c>
      <c r="D153" s="2">
        <f t="shared" si="17"/>
        <v>7500</v>
      </c>
      <c r="G153" s="8">
        <f t="shared" si="15"/>
        <v>44000</v>
      </c>
      <c r="H153" s="2">
        <f t="shared" si="18"/>
        <v>8800</v>
      </c>
      <c r="I153" s="2">
        <f t="shared" si="19"/>
        <v>440000</v>
      </c>
    </row>
    <row r="154" s="2" customFormat="1" spans="1:9">
      <c r="A154" s="2">
        <v>153</v>
      </c>
      <c r="B154" s="3">
        <v>750</v>
      </c>
      <c r="C154" s="2">
        <f t="shared" si="16"/>
        <v>150</v>
      </c>
      <c r="D154" s="2">
        <f t="shared" si="17"/>
        <v>7500</v>
      </c>
      <c r="G154" s="8">
        <f t="shared" si="15"/>
        <v>44750</v>
      </c>
      <c r="H154" s="2">
        <f t="shared" si="18"/>
        <v>8950</v>
      </c>
      <c r="I154" s="2">
        <f t="shared" si="19"/>
        <v>447500</v>
      </c>
    </row>
    <row r="155" s="2" customFormat="1" spans="1:9">
      <c r="A155" s="2">
        <v>154</v>
      </c>
      <c r="B155" s="3">
        <v>750</v>
      </c>
      <c r="C155" s="2">
        <f t="shared" si="16"/>
        <v>150</v>
      </c>
      <c r="D155" s="2">
        <f t="shared" si="17"/>
        <v>7500</v>
      </c>
      <c r="G155" s="8">
        <f t="shared" si="15"/>
        <v>45500</v>
      </c>
      <c r="H155" s="2">
        <f t="shared" si="18"/>
        <v>9100</v>
      </c>
      <c r="I155" s="2">
        <f t="shared" si="19"/>
        <v>455000</v>
      </c>
    </row>
    <row r="156" s="2" customFormat="1" spans="1:9">
      <c r="A156" s="2">
        <v>155</v>
      </c>
      <c r="B156" s="3">
        <v>750</v>
      </c>
      <c r="C156" s="2">
        <f t="shared" si="16"/>
        <v>150</v>
      </c>
      <c r="D156" s="2">
        <f t="shared" si="17"/>
        <v>7500</v>
      </c>
      <c r="G156" s="8">
        <f t="shared" si="15"/>
        <v>46250</v>
      </c>
      <c r="H156" s="2">
        <f t="shared" si="18"/>
        <v>9250</v>
      </c>
      <c r="I156" s="2">
        <f t="shared" si="19"/>
        <v>462500</v>
      </c>
    </row>
    <row r="157" s="2" customFormat="1" spans="1:9">
      <c r="A157" s="2">
        <v>156</v>
      </c>
      <c r="B157" s="3">
        <v>750</v>
      </c>
      <c r="C157" s="2">
        <f t="shared" si="16"/>
        <v>150</v>
      </c>
      <c r="D157" s="2">
        <f t="shared" si="17"/>
        <v>7500</v>
      </c>
      <c r="G157" s="8">
        <f t="shared" si="15"/>
        <v>47000</v>
      </c>
      <c r="H157" s="2">
        <f t="shared" si="18"/>
        <v>9400</v>
      </c>
      <c r="I157" s="2">
        <f t="shared" si="19"/>
        <v>470000</v>
      </c>
    </row>
    <row r="158" s="2" customFormat="1" spans="1:9">
      <c r="A158" s="2">
        <v>157</v>
      </c>
      <c r="B158" s="3">
        <v>750</v>
      </c>
      <c r="C158" s="2">
        <f t="shared" si="16"/>
        <v>150</v>
      </c>
      <c r="D158" s="2">
        <f t="shared" si="17"/>
        <v>7500</v>
      </c>
      <c r="G158" s="8">
        <f t="shared" si="15"/>
        <v>47750</v>
      </c>
      <c r="H158" s="2">
        <f t="shared" si="18"/>
        <v>9550</v>
      </c>
      <c r="I158" s="2">
        <f t="shared" si="19"/>
        <v>477500</v>
      </c>
    </row>
    <row r="159" s="2" customFormat="1" spans="1:9">
      <c r="A159" s="2">
        <v>158</v>
      </c>
      <c r="B159" s="3">
        <v>750</v>
      </c>
      <c r="C159" s="2">
        <f t="shared" si="16"/>
        <v>150</v>
      </c>
      <c r="D159" s="2">
        <f t="shared" si="17"/>
        <v>7500</v>
      </c>
      <c r="G159" s="8">
        <f t="shared" si="15"/>
        <v>48500</v>
      </c>
      <c r="H159" s="2">
        <f t="shared" si="18"/>
        <v>9700</v>
      </c>
      <c r="I159" s="2">
        <f t="shared" si="19"/>
        <v>485000</v>
      </c>
    </row>
    <row r="160" s="2" customFormat="1" spans="1:9">
      <c r="A160" s="2">
        <v>159</v>
      </c>
      <c r="B160" s="3">
        <v>750</v>
      </c>
      <c r="C160" s="2">
        <f t="shared" si="16"/>
        <v>150</v>
      </c>
      <c r="D160" s="2">
        <f t="shared" si="17"/>
        <v>7500</v>
      </c>
      <c r="G160" s="8">
        <f t="shared" si="15"/>
        <v>49250</v>
      </c>
      <c r="H160" s="2">
        <f t="shared" si="18"/>
        <v>9850</v>
      </c>
      <c r="I160" s="2">
        <f t="shared" si="19"/>
        <v>492500</v>
      </c>
    </row>
    <row r="161" s="6" customFormat="1" spans="1:9">
      <c r="A161" s="6">
        <v>160</v>
      </c>
      <c r="B161" s="7">
        <v>750</v>
      </c>
      <c r="C161" s="2">
        <f t="shared" si="16"/>
        <v>150</v>
      </c>
      <c r="D161" s="2">
        <f t="shared" si="17"/>
        <v>7500</v>
      </c>
      <c r="G161" s="9">
        <f t="shared" si="15"/>
        <v>50000</v>
      </c>
      <c r="H161" s="2">
        <f t="shared" si="18"/>
        <v>10000</v>
      </c>
      <c r="I161" s="2">
        <f t="shared" si="19"/>
        <v>500000</v>
      </c>
    </row>
    <row r="162" s="2" customFormat="1" spans="1:9">
      <c r="A162" s="2">
        <v>161</v>
      </c>
      <c r="B162" s="3">
        <v>1250</v>
      </c>
      <c r="C162" s="2">
        <f t="shared" si="16"/>
        <v>250</v>
      </c>
      <c r="D162" s="2">
        <f t="shared" si="17"/>
        <v>12500</v>
      </c>
      <c r="G162" s="8">
        <f t="shared" ref="G162:G201" si="20">G161+1250</f>
        <v>51250</v>
      </c>
      <c r="H162" s="2">
        <f t="shared" si="18"/>
        <v>10250</v>
      </c>
      <c r="I162" s="2">
        <f t="shared" si="19"/>
        <v>512500</v>
      </c>
    </row>
    <row r="163" s="2" customFormat="1" spans="1:9">
      <c r="A163" s="2">
        <v>162</v>
      </c>
      <c r="B163" s="3">
        <v>1250</v>
      </c>
      <c r="C163" s="2">
        <f t="shared" si="16"/>
        <v>250</v>
      </c>
      <c r="D163" s="2">
        <f t="shared" si="17"/>
        <v>12500</v>
      </c>
      <c r="G163" s="8">
        <f t="shared" si="20"/>
        <v>52500</v>
      </c>
      <c r="H163" s="2">
        <f t="shared" si="18"/>
        <v>10500</v>
      </c>
      <c r="I163" s="2">
        <f t="shared" si="19"/>
        <v>525000</v>
      </c>
    </row>
    <row r="164" s="2" customFormat="1" spans="1:9">
      <c r="A164" s="2">
        <v>163</v>
      </c>
      <c r="B164" s="3">
        <v>1250</v>
      </c>
      <c r="C164" s="2">
        <f t="shared" si="16"/>
        <v>250</v>
      </c>
      <c r="D164" s="2">
        <f t="shared" si="17"/>
        <v>12500</v>
      </c>
      <c r="G164" s="8">
        <f t="shared" si="20"/>
        <v>53750</v>
      </c>
      <c r="H164" s="2">
        <f t="shared" si="18"/>
        <v>10750</v>
      </c>
      <c r="I164" s="2">
        <f t="shared" si="19"/>
        <v>537500</v>
      </c>
    </row>
    <row r="165" s="2" customFormat="1" spans="1:9">
      <c r="A165" s="2">
        <v>164</v>
      </c>
      <c r="B165" s="3">
        <v>1250</v>
      </c>
      <c r="C165" s="2">
        <f t="shared" si="16"/>
        <v>250</v>
      </c>
      <c r="D165" s="2">
        <f t="shared" si="17"/>
        <v>12500</v>
      </c>
      <c r="G165" s="8">
        <f t="shared" si="20"/>
        <v>55000</v>
      </c>
      <c r="H165" s="2">
        <f t="shared" si="18"/>
        <v>11000</v>
      </c>
      <c r="I165" s="2">
        <f t="shared" si="19"/>
        <v>550000</v>
      </c>
    </row>
    <row r="166" s="2" customFormat="1" spans="1:9">
      <c r="A166" s="2">
        <v>165</v>
      </c>
      <c r="B166" s="3">
        <v>1250</v>
      </c>
      <c r="C166" s="2">
        <f t="shared" si="16"/>
        <v>250</v>
      </c>
      <c r="D166" s="2">
        <f t="shared" si="17"/>
        <v>12500</v>
      </c>
      <c r="G166" s="8">
        <f t="shared" si="20"/>
        <v>56250</v>
      </c>
      <c r="H166" s="2">
        <f t="shared" si="18"/>
        <v>11250</v>
      </c>
      <c r="I166" s="2">
        <f t="shared" si="19"/>
        <v>562500</v>
      </c>
    </row>
    <row r="167" s="2" customFormat="1" spans="1:9">
      <c r="A167" s="2">
        <v>166</v>
      </c>
      <c r="B167" s="3">
        <v>1250</v>
      </c>
      <c r="C167" s="2">
        <f t="shared" si="16"/>
        <v>250</v>
      </c>
      <c r="D167" s="2">
        <f t="shared" si="17"/>
        <v>12500</v>
      </c>
      <c r="G167" s="8">
        <f t="shared" si="20"/>
        <v>57500</v>
      </c>
      <c r="H167" s="2">
        <f t="shared" si="18"/>
        <v>11500</v>
      </c>
      <c r="I167" s="2">
        <f t="shared" si="19"/>
        <v>575000</v>
      </c>
    </row>
    <row r="168" s="2" customFormat="1" spans="1:9">
      <c r="A168" s="2">
        <v>167</v>
      </c>
      <c r="B168" s="3">
        <v>1250</v>
      </c>
      <c r="C168" s="2">
        <f t="shared" si="16"/>
        <v>250</v>
      </c>
      <c r="D168" s="2">
        <f t="shared" si="17"/>
        <v>12500</v>
      </c>
      <c r="G168" s="8">
        <f t="shared" si="20"/>
        <v>58750</v>
      </c>
      <c r="H168" s="2">
        <f t="shared" si="18"/>
        <v>11750</v>
      </c>
      <c r="I168" s="2">
        <f t="shared" si="19"/>
        <v>587500</v>
      </c>
    </row>
    <row r="169" s="2" customFormat="1" spans="1:9">
      <c r="A169" s="2">
        <v>168</v>
      </c>
      <c r="B169" s="3">
        <v>1250</v>
      </c>
      <c r="C169" s="2">
        <f t="shared" si="16"/>
        <v>250</v>
      </c>
      <c r="D169" s="2">
        <f t="shared" si="17"/>
        <v>12500</v>
      </c>
      <c r="G169" s="8">
        <f t="shared" si="20"/>
        <v>60000</v>
      </c>
      <c r="H169" s="2">
        <f t="shared" si="18"/>
        <v>12000</v>
      </c>
      <c r="I169" s="2">
        <f t="shared" si="19"/>
        <v>600000</v>
      </c>
    </row>
    <row r="170" s="2" customFormat="1" spans="1:9">
      <c r="A170" s="2">
        <v>169</v>
      </c>
      <c r="B170" s="3">
        <v>1250</v>
      </c>
      <c r="C170" s="2">
        <f t="shared" si="16"/>
        <v>250</v>
      </c>
      <c r="D170" s="2">
        <f t="shared" si="17"/>
        <v>12500</v>
      </c>
      <c r="G170" s="8">
        <f t="shared" si="20"/>
        <v>61250</v>
      </c>
      <c r="H170" s="2">
        <f t="shared" si="18"/>
        <v>12250</v>
      </c>
      <c r="I170" s="2">
        <f t="shared" si="19"/>
        <v>612500</v>
      </c>
    </row>
    <row r="171" s="2" customFormat="1" spans="1:9">
      <c r="A171" s="2">
        <v>170</v>
      </c>
      <c r="B171" s="3">
        <v>1250</v>
      </c>
      <c r="C171" s="2">
        <f t="shared" si="16"/>
        <v>250</v>
      </c>
      <c r="D171" s="2">
        <f t="shared" si="17"/>
        <v>12500</v>
      </c>
      <c r="G171" s="8">
        <f t="shared" si="20"/>
        <v>62500</v>
      </c>
      <c r="H171" s="2">
        <f t="shared" si="18"/>
        <v>12500</v>
      </c>
      <c r="I171" s="2">
        <f t="shared" si="19"/>
        <v>625000</v>
      </c>
    </row>
    <row r="172" s="2" customFormat="1" spans="1:9">
      <c r="A172" s="2">
        <v>171</v>
      </c>
      <c r="B172" s="3">
        <v>1250</v>
      </c>
      <c r="C172" s="2">
        <f t="shared" si="16"/>
        <v>250</v>
      </c>
      <c r="D172" s="2">
        <f t="shared" si="17"/>
        <v>12500</v>
      </c>
      <c r="G172" s="8">
        <f t="shared" si="20"/>
        <v>63750</v>
      </c>
      <c r="H172" s="2">
        <f t="shared" si="18"/>
        <v>12750</v>
      </c>
      <c r="I172" s="2">
        <f t="shared" si="19"/>
        <v>637500</v>
      </c>
    </row>
    <row r="173" s="2" customFormat="1" spans="1:9">
      <c r="A173" s="2">
        <v>172</v>
      </c>
      <c r="B173" s="3">
        <v>1250</v>
      </c>
      <c r="C173" s="2">
        <f t="shared" si="16"/>
        <v>250</v>
      </c>
      <c r="D173" s="2">
        <f t="shared" si="17"/>
        <v>12500</v>
      </c>
      <c r="G173" s="8">
        <f t="shared" si="20"/>
        <v>65000</v>
      </c>
      <c r="H173" s="2">
        <f t="shared" si="18"/>
        <v>13000</v>
      </c>
      <c r="I173" s="2">
        <f t="shared" si="19"/>
        <v>650000</v>
      </c>
    </row>
    <row r="174" s="2" customFormat="1" spans="1:9">
      <c r="A174" s="2">
        <v>173</v>
      </c>
      <c r="B174" s="3">
        <v>1250</v>
      </c>
      <c r="C174" s="2">
        <f t="shared" si="16"/>
        <v>250</v>
      </c>
      <c r="D174" s="2">
        <f t="shared" si="17"/>
        <v>12500</v>
      </c>
      <c r="G174" s="8">
        <f t="shared" si="20"/>
        <v>66250</v>
      </c>
      <c r="H174" s="2">
        <f t="shared" si="18"/>
        <v>13250</v>
      </c>
      <c r="I174" s="2">
        <f t="shared" si="19"/>
        <v>662500</v>
      </c>
    </row>
    <row r="175" s="2" customFormat="1" spans="1:9">
      <c r="A175" s="2">
        <v>174</v>
      </c>
      <c r="B175" s="3">
        <v>1250</v>
      </c>
      <c r="C175" s="2">
        <f t="shared" si="16"/>
        <v>250</v>
      </c>
      <c r="D175" s="2">
        <f t="shared" si="17"/>
        <v>12500</v>
      </c>
      <c r="G175" s="8">
        <f t="shared" si="20"/>
        <v>67500</v>
      </c>
      <c r="H175" s="2">
        <f t="shared" si="18"/>
        <v>13500</v>
      </c>
      <c r="I175" s="2">
        <f t="shared" si="19"/>
        <v>675000</v>
      </c>
    </row>
    <row r="176" s="2" customFormat="1" spans="1:9">
      <c r="A176" s="2">
        <v>175</v>
      </c>
      <c r="B176" s="3">
        <v>1250</v>
      </c>
      <c r="C176" s="2">
        <f t="shared" si="16"/>
        <v>250</v>
      </c>
      <c r="D176" s="2">
        <f t="shared" si="17"/>
        <v>12500</v>
      </c>
      <c r="G176" s="8">
        <f t="shared" si="20"/>
        <v>68750</v>
      </c>
      <c r="H176" s="2">
        <f t="shared" si="18"/>
        <v>13750</v>
      </c>
      <c r="I176" s="2">
        <f t="shared" si="19"/>
        <v>687500</v>
      </c>
    </row>
    <row r="177" s="2" customFormat="1" spans="1:9">
      <c r="A177" s="2">
        <v>176</v>
      </c>
      <c r="B177" s="3">
        <v>1250</v>
      </c>
      <c r="C177" s="2">
        <f t="shared" si="16"/>
        <v>250</v>
      </c>
      <c r="D177" s="2">
        <f t="shared" si="17"/>
        <v>12500</v>
      </c>
      <c r="G177" s="8">
        <f t="shared" si="20"/>
        <v>70000</v>
      </c>
      <c r="H177" s="2">
        <f t="shared" si="18"/>
        <v>14000</v>
      </c>
      <c r="I177" s="2">
        <f t="shared" si="19"/>
        <v>700000</v>
      </c>
    </row>
    <row r="178" s="2" customFormat="1" spans="1:9">
      <c r="A178" s="2">
        <v>177</v>
      </c>
      <c r="B178" s="3">
        <v>1250</v>
      </c>
      <c r="C178" s="2">
        <f t="shared" si="16"/>
        <v>250</v>
      </c>
      <c r="D178" s="2">
        <f t="shared" si="17"/>
        <v>12500</v>
      </c>
      <c r="G178" s="8">
        <f t="shared" si="20"/>
        <v>71250</v>
      </c>
      <c r="H178" s="2">
        <f t="shared" si="18"/>
        <v>14250</v>
      </c>
      <c r="I178" s="2">
        <f t="shared" si="19"/>
        <v>712500</v>
      </c>
    </row>
    <row r="179" s="2" customFormat="1" spans="1:9">
      <c r="A179" s="2">
        <v>178</v>
      </c>
      <c r="B179" s="3">
        <v>1250</v>
      </c>
      <c r="C179" s="2">
        <f t="shared" si="16"/>
        <v>250</v>
      </c>
      <c r="D179" s="2">
        <f t="shared" si="17"/>
        <v>12500</v>
      </c>
      <c r="G179" s="8">
        <f t="shared" si="20"/>
        <v>72500</v>
      </c>
      <c r="H179" s="2">
        <f t="shared" si="18"/>
        <v>14500</v>
      </c>
      <c r="I179" s="2">
        <f t="shared" si="19"/>
        <v>725000</v>
      </c>
    </row>
    <row r="180" s="2" customFormat="1" spans="1:9">
      <c r="A180" s="2">
        <v>179</v>
      </c>
      <c r="B180" s="3">
        <v>1250</v>
      </c>
      <c r="C180" s="2">
        <f t="shared" si="16"/>
        <v>250</v>
      </c>
      <c r="D180" s="2">
        <f t="shared" si="17"/>
        <v>12500</v>
      </c>
      <c r="G180" s="8">
        <f t="shared" si="20"/>
        <v>73750</v>
      </c>
      <c r="H180" s="2">
        <f t="shared" si="18"/>
        <v>14750</v>
      </c>
      <c r="I180" s="2">
        <f t="shared" si="19"/>
        <v>737500</v>
      </c>
    </row>
    <row r="181" s="2" customFormat="1" spans="1:9">
      <c r="A181" s="2">
        <v>180</v>
      </c>
      <c r="B181" s="3">
        <v>1250</v>
      </c>
      <c r="C181" s="2">
        <f t="shared" si="16"/>
        <v>250</v>
      </c>
      <c r="D181" s="2">
        <f t="shared" si="17"/>
        <v>12500</v>
      </c>
      <c r="G181" s="8">
        <f t="shared" si="20"/>
        <v>75000</v>
      </c>
      <c r="H181" s="2">
        <f t="shared" si="18"/>
        <v>15000</v>
      </c>
      <c r="I181" s="2">
        <f t="shared" si="19"/>
        <v>750000</v>
      </c>
    </row>
    <row r="182" s="2" customFormat="1" spans="1:9">
      <c r="A182" s="2">
        <v>181</v>
      </c>
      <c r="B182" s="3">
        <v>1250</v>
      </c>
      <c r="C182" s="2">
        <f t="shared" si="16"/>
        <v>250</v>
      </c>
      <c r="D182" s="2">
        <f t="shared" si="17"/>
        <v>12500</v>
      </c>
      <c r="G182" s="8">
        <f t="shared" si="20"/>
        <v>76250</v>
      </c>
      <c r="H182" s="2">
        <f t="shared" si="18"/>
        <v>15250</v>
      </c>
      <c r="I182" s="2">
        <f t="shared" si="19"/>
        <v>762500</v>
      </c>
    </row>
    <row r="183" s="2" customFormat="1" spans="1:9">
      <c r="A183" s="2">
        <v>182</v>
      </c>
      <c r="B183" s="3">
        <v>1250</v>
      </c>
      <c r="C183" s="2">
        <f t="shared" si="16"/>
        <v>250</v>
      </c>
      <c r="D183" s="2">
        <f t="shared" si="17"/>
        <v>12500</v>
      </c>
      <c r="G183" s="8">
        <f t="shared" si="20"/>
        <v>77500</v>
      </c>
      <c r="H183" s="2">
        <f t="shared" si="18"/>
        <v>15500</v>
      </c>
      <c r="I183" s="2">
        <f t="shared" si="19"/>
        <v>775000</v>
      </c>
    </row>
    <row r="184" s="2" customFormat="1" spans="1:9">
      <c r="A184" s="2">
        <v>183</v>
      </c>
      <c r="B184" s="3">
        <v>1250</v>
      </c>
      <c r="C184" s="2">
        <f t="shared" si="16"/>
        <v>250</v>
      </c>
      <c r="D184" s="2">
        <f t="shared" si="17"/>
        <v>12500</v>
      </c>
      <c r="G184" s="8">
        <f t="shared" si="20"/>
        <v>78750</v>
      </c>
      <c r="H184" s="2">
        <f t="shared" si="18"/>
        <v>15750</v>
      </c>
      <c r="I184" s="2">
        <f t="shared" si="19"/>
        <v>787500</v>
      </c>
    </row>
    <row r="185" s="2" customFormat="1" spans="1:9">
      <c r="A185" s="2">
        <v>184</v>
      </c>
      <c r="B185" s="3">
        <v>1250</v>
      </c>
      <c r="C185" s="2">
        <f t="shared" si="16"/>
        <v>250</v>
      </c>
      <c r="D185" s="2">
        <f t="shared" si="17"/>
        <v>12500</v>
      </c>
      <c r="G185" s="8">
        <f t="shared" si="20"/>
        <v>80000</v>
      </c>
      <c r="H185" s="2">
        <f t="shared" si="18"/>
        <v>16000</v>
      </c>
      <c r="I185" s="2">
        <f t="shared" si="19"/>
        <v>800000</v>
      </c>
    </row>
    <row r="186" s="2" customFormat="1" spans="1:9">
      <c r="A186" s="2">
        <v>185</v>
      </c>
      <c r="B186" s="3">
        <v>1250</v>
      </c>
      <c r="C186" s="2">
        <f t="shared" si="16"/>
        <v>250</v>
      </c>
      <c r="D186" s="2">
        <f t="shared" si="17"/>
        <v>12500</v>
      </c>
      <c r="G186" s="8">
        <f t="shared" si="20"/>
        <v>81250</v>
      </c>
      <c r="H186" s="2">
        <f t="shared" si="18"/>
        <v>16250</v>
      </c>
      <c r="I186" s="2">
        <f t="shared" si="19"/>
        <v>812500</v>
      </c>
    </row>
    <row r="187" s="2" customFormat="1" spans="1:9">
      <c r="A187" s="2">
        <v>186</v>
      </c>
      <c r="B187" s="3">
        <v>1250</v>
      </c>
      <c r="C187" s="2">
        <f t="shared" si="16"/>
        <v>250</v>
      </c>
      <c r="D187" s="2">
        <f t="shared" si="17"/>
        <v>12500</v>
      </c>
      <c r="G187" s="8">
        <f t="shared" si="20"/>
        <v>82500</v>
      </c>
      <c r="H187" s="2">
        <f t="shared" si="18"/>
        <v>16500</v>
      </c>
      <c r="I187" s="2">
        <f t="shared" si="19"/>
        <v>825000</v>
      </c>
    </row>
    <row r="188" s="2" customFormat="1" spans="1:9">
      <c r="A188" s="2">
        <v>187</v>
      </c>
      <c r="B188" s="3">
        <v>1250</v>
      </c>
      <c r="C188" s="2">
        <f t="shared" si="16"/>
        <v>250</v>
      </c>
      <c r="D188" s="2">
        <f t="shared" si="17"/>
        <v>12500</v>
      </c>
      <c r="G188" s="8">
        <f t="shared" si="20"/>
        <v>83750</v>
      </c>
      <c r="H188" s="2">
        <f t="shared" si="18"/>
        <v>16750</v>
      </c>
      <c r="I188" s="2">
        <f t="shared" si="19"/>
        <v>837500</v>
      </c>
    </row>
    <row r="189" s="2" customFormat="1" spans="1:9">
      <c r="A189" s="2">
        <v>188</v>
      </c>
      <c r="B189" s="3">
        <v>1250</v>
      </c>
      <c r="C189" s="2">
        <f t="shared" si="16"/>
        <v>250</v>
      </c>
      <c r="D189" s="2">
        <f t="shared" si="17"/>
        <v>12500</v>
      </c>
      <c r="G189" s="8">
        <f t="shared" si="20"/>
        <v>85000</v>
      </c>
      <c r="H189" s="2">
        <f t="shared" si="18"/>
        <v>17000</v>
      </c>
      <c r="I189" s="2">
        <f t="shared" si="19"/>
        <v>850000</v>
      </c>
    </row>
    <row r="190" s="2" customFormat="1" spans="1:9">
      <c r="A190" s="2">
        <v>189</v>
      </c>
      <c r="B190" s="3">
        <v>1250</v>
      </c>
      <c r="C190" s="2">
        <f t="shared" si="16"/>
        <v>250</v>
      </c>
      <c r="D190" s="2">
        <f t="shared" si="17"/>
        <v>12500</v>
      </c>
      <c r="G190" s="8">
        <f t="shared" si="20"/>
        <v>86250</v>
      </c>
      <c r="H190" s="2">
        <f t="shared" si="18"/>
        <v>17250</v>
      </c>
      <c r="I190" s="2">
        <f t="shared" si="19"/>
        <v>862500</v>
      </c>
    </row>
    <row r="191" s="2" customFormat="1" spans="1:9">
      <c r="A191" s="2">
        <v>190</v>
      </c>
      <c r="B191" s="3">
        <v>1250</v>
      </c>
      <c r="C191" s="2">
        <f t="shared" si="16"/>
        <v>250</v>
      </c>
      <c r="D191" s="2">
        <f t="shared" si="17"/>
        <v>12500</v>
      </c>
      <c r="G191" s="8">
        <f t="shared" si="20"/>
        <v>87500</v>
      </c>
      <c r="H191" s="2">
        <f t="shared" si="18"/>
        <v>17500</v>
      </c>
      <c r="I191" s="2">
        <f t="shared" si="19"/>
        <v>875000</v>
      </c>
    </row>
    <row r="192" s="2" customFormat="1" spans="1:9">
      <c r="A192" s="2">
        <v>191</v>
      </c>
      <c r="B192" s="3">
        <v>1250</v>
      </c>
      <c r="C192" s="2">
        <f t="shared" si="16"/>
        <v>250</v>
      </c>
      <c r="D192" s="2">
        <f t="shared" si="17"/>
        <v>12500</v>
      </c>
      <c r="G192" s="8">
        <f t="shared" si="20"/>
        <v>88750</v>
      </c>
      <c r="H192" s="2">
        <f t="shared" si="18"/>
        <v>17750</v>
      </c>
      <c r="I192" s="2">
        <f t="shared" si="19"/>
        <v>887500</v>
      </c>
    </row>
    <row r="193" s="2" customFormat="1" spans="1:9">
      <c r="A193" s="2">
        <v>192</v>
      </c>
      <c r="B193" s="3">
        <v>1250</v>
      </c>
      <c r="C193" s="2">
        <f t="shared" si="16"/>
        <v>250</v>
      </c>
      <c r="D193" s="2">
        <f t="shared" si="17"/>
        <v>12500</v>
      </c>
      <c r="G193" s="8">
        <f t="shared" si="20"/>
        <v>90000</v>
      </c>
      <c r="H193" s="2">
        <f t="shared" si="18"/>
        <v>18000</v>
      </c>
      <c r="I193" s="2">
        <f t="shared" si="19"/>
        <v>900000</v>
      </c>
    </row>
    <row r="194" s="2" customFormat="1" spans="1:9">
      <c r="A194" s="2">
        <v>193</v>
      </c>
      <c r="B194" s="3">
        <v>1250</v>
      </c>
      <c r="C194" s="2">
        <f t="shared" ref="C194:C257" si="21">B194/5</f>
        <v>250</v>
      </c>
      <c r="D194" s="2">
        <f t="shared" ref="D194:D257" si="22">B194*10</f>
        <v>12500</v>
      </c>
      <c r="G194" s="8">
        <f t="shared" si="20"/>
        <v>91250</v>
      </c>
      <c r="H194" s="2">
        <f t="shared" ref="H194:H257" si="23">G194/5</f>
        <v>18250</v>
      </c>
      <c r="I194" s="2">
        <f t="shared" ref="I194:I257" si="24">G194*10</f>
        <v>912500</v>
      </c>
    </row>
    <row r="195" s="2" customFormat="1" spans="1:9">
      <c r="A195" s="2">
        <v>194</v>
      </c>
      <c r="B195" s="3">
        <v>1250</v>
      </c>
      <c r="C195" s="2">
        <f t="shared" si="21"/>
        <v>250</v>
      </c>
      <c r="D195" s="2">
        <f t="shared" si="22"/>
        <v>12500</v>
      </c>
      <c r="G195" s="8">
        <f t="shared" si="20"/>
        <v>92500</v>
      </c>
      <c r="H195" s="2">
        <f t="shared" si="23"/>
        <v>18500</v>
      </c>
      <c r="I195" s="2">
        <f t="shared" si="24"/>
        <v>925000</v>
      </c>
    </row>
    <row r="196" s="2" customFormat="1" spans="1:9">
      <c r="A196" s="2">
        <v>195</v>
      </c>
      <c r="B196" s="3">
        <v>1250</v>
      </c>
      <c r="C196" s="2">
        <f t="shared" si="21"/>
        <v>250</v>
      </c>
      <c r="D196" s="2">
        <f t="shared" si="22"/>
        <v>12500</v>
      </c>
      <c r="G196" s="8">
        <f t="shared" si="20"/>
        <v>93750</v>
      </c>
      <c r="H196" s="2">
        <f t="shared" si="23"/>
        <v>18750</v>
      </c>
      <c r="I196" s="2">
        <f t="shared" si="24"/>
        <v>937500</v>
      </c>
    </row>
    <row r="197" s="2" customFormat="1" spans="1:9">
      <c r="A197" s="2">
        <v>196</v>
      </c>
      <c r="B197" s="3">
        <v>1250</v>
      </c>
      <c r="C197" s="2">
        <f t="shared" si="21"/>
        <v>250</v>
      </c>
      <c r="D197" s="2">
        <f t="shared" si="22"/>
        <v>12500</v>
      </c>
      <c r="G197" s="8">
        <f t="shared" si="20"/>
        <v>95000</v>
      </c>
      <c r="H197" s="2">
        <f t="shared" si="23"/>
        <v>19000</v>
      </c>
      <c r="I197" s="2">
        <f t="shared" si="24"/>
        <v>950000</v>
      </c>
    </row>
    <row r="198" s="2" customFormat="1" spans="1:9">
      <c r="A198" s="2">
        <v>197</v>
      </c>
      <c r="B198" s="3">
        <v>1250</v>
      </c>
      <c r="C198" s="2">
        <f t="shared" si="21"/>
        <v>250</v>
      </c>
      <c r="D198" s="2">
        <f t="shared" si="22"/>
        <v>12500</v>
      </c>
      <c r="G198" s="8">
        <f t="shared" si="20"/>
        <v>96250</v>
      </c>
      <c r="H198" s="2">
        <f t="shared" si="23"/>
        <v>19250</v>
      </c>
      <c r="I198" s="2">
        <f t="shared" si="24"/>
        <v>962500</v>
      </c>
    </row>
    <row r="199" s="2" customFormat="1" spans="1:9">
      <c r="A199" s="2">
        <v>198</v>
      </c>
      <c r="B199" s="3">
        <v>1250</v>
      </c>
      <c r="C199" s="2">
        <f t="shared" si="21"/>
        <v>250</v>
      </c>
      <c r="D199" s="2">
        <f t="shared" si="22"/>
        <v>12500</v>
      </c>
      <c r="G199" s="8">
        <f t="shared" si="20"/>
        <v>97500</v>
      </c>
      <c r="H199" s="2">
        <f t="shared" si="23"/>
        <v>19500</v>
      </c>
      <c r="I199" s="2">
        <f t="shared" si="24"/>
        <v>975000</v>
      </c>
    </row>
    <row r="200" s="2" customFormat="1" spans="1:9">
      <c r="A200" s="2">
        <v>199</v>
      </c>
      <c r="B200" s="3">
        <v>1250</v>
      </c>
      <c r="C200" s="2">
        <f t="shared" si="21"/>
        <v>250</v>
      </c>
      <c r="D200" s="2">
        <f t="shared" si="22"/>
        <v>12500</v>
      </c>
      <c r="G200" s="8">
        <f t="shared" si="20"/>
        <v>98750</v>
      </c>
      <c r="H200" s="2">
        <f t="shared" si="23"/>
        <v>19750</v>
      </c>
      <c r="I200" s="2">
        <f t="shared" si="24"/>
        <v>987500</v>
      </c>
    </row>
    <row r="201" s="6" customFormat="1" spans="1:9">
      <c r="A201" s="6">
        <v>200</v>
      </c>
      <c r="B201" s="7">
        <v>1250</v>
      </c>
      <c r="C201" s="2">
        <f t="shared" si="21"/>
        <v>250</v>
      </c>
      <c r="D201" s="2">
        <f t="shared" si="22"/>
        <v>12500</v>
      </c>
      <c r="G201" s="9">
        <f t="shared" si="20"/>
        <v>100000</v>
      </c>
      <c r="H201" s="2">
        <f t="shared" si="23"/>
        <v>20000</v>
      </c>
      <c r="I201" s="2">
        <f t="shared" si="24"/>
        <v>1000000</v>
      </c>
    </row>
    <row r="202" s="2" customFormat="1" spans="1:9">
      <c r="A202" s="2">
        <v>201</v>
      </c>
      <c r="B202" s="3">
        <v>4000</v>
      </c>
      <c r="C202" s="2">
        <f t="shared" si="21"/>
        <v>800</v>
      </c>
      <c r="D202" s="2">
        <f t="shared" si="22"/>
        <v>40000</v>
      </c>
      <c r="G202" s="8">
        <f t="shared" ref="G202:G251" si="25">G201+4000</f>
        <v>104000</v>
      </c>
      <c r="H202" s="2">
        <f t="shared" si="23"/>
        <v>20800</v>
      </c>
      <c r="I202" s="2">
        <f t="shared" si="24"/>
        <v>1040000</v>
      </c>
    </row>
    <row r="203" s="2" customFormat="1" spans="1:9">
      <c r="A203" s="2">
        <v>202</v>
      </c>
      <c r="B203" s="3">
        <v>4000</v>
      </c>
      <c r="C203" s="2">
        <f t="shared" si="21"/>
        <v>800</v>
      </c>
      <c r="D203" s="2">
        <f t="shared" si="22"/>
        <v>40000</v>
      </c>
      <c r="G203" s="8">
        <f t="shared" si="25"/>
        <v>108000</v>
      </c>
      <c r="H203" s="2">
        <f t="shared" si="23"/>
        <v>21600</v>
      </c>
      <c r="I203" s="2">
        <f t="shared" si="24"/>
        <v>1080000</v>
      </c>
    </row>
    <row r="204" s="2" customFormat="1" spans="1:9">
      <c r="A204" s="2">
        <v>203</v>
      </c>
      <c r="B204" s="3">
        <v>4000</v>
      </c>
      <c r="C204" s="2">
        <f t="shared" si="21"/>
        <v>800</v>
      </c>
      <c r="D204" s="2">
        <f t="shared" si="22"/>
        <v>40000</v>
      </c>
      <c r="G204" s="8">
        <f t="shared" si="25"/>
        <v>112000</v>
      </c>
      <c r="H204" s="2">
        <f t="shared" si="23"/>
        <v>22400</v>
      </c>
      <c r="I204" s="2">
        <f t="shared" si="24"/>
        <v>1120000</v>
      </c>
    </row>
    <row r="205" s="2" customFormat="1" spans="1:9">
      <c r="A205" s="2">
        <v>204</v>
      </c>
      <c r="B205" s="3">
        <v>4000</v>
      </c>
      <c r="C205" s="2">
        <f t="shared" si="21"/>
        <v>800</v>
      </c>
      <c r="D205" s="2">
        <f t="shared" si="22"/>
        <v>40000</v>
      </c>
      <c r="G205" s="8">
        <f t="shared" si="25"/>
        <v>116000</v>
      </c>
      <c r="H205" s="2">
        <f t="shared" si="23"/>
        <v>23200</v>
      </c>
      <c r="I205" s="2">
        <f t="shared" si="24"/>
        <v>1160000</v>
      </c>
    </row>
    <row r="206" s="2" customFormat="1" spans="1:9">
      <c r="A206" s="2">
        <v>205</v>
      </c>
      <c r="B206" s="3">
        <v>4000</v>
      </c>
      <c r="C206" s="2">
        <f t="shared" si="21"/>
        <v>800</v>
      </c>
      <c r="D206" s="2">
        <f t="shared" si="22"/>
        <v>40000</v>
      </c>
      <c r="G206" s="8">
        <f t="shared" si="25"/>
        <v>120000</v>
      </c>
      <c r="H206" s="2">
        <f t="shared" si="23"/>
        <v>24000</v>
      </c>
      <c r="I206" s="2">
        <f t="shared" si="24"/>
        <v>1200000</v>
      </c>
    </row>
    <row r="207" s="2" customFormat="1" spans="1:9">
      <c r="A207" s="2">
        <v>206</v>
      </c>
      <c r="B207" s="3">
        <v>4000</v>
      </c>
      <c r="C207" s="2">
        <f t="shared" si="21"/>
        <v>800</v>
      </c>
      <c r="D207" s="2">
        <f t="shared" si="22"/>
        <v>40000</v>
      </c>
      <c r="G207" s="8">
        <f t="shared" si="25"/>
        <v>124000</v>
      </c>
      <c r="H207" s="2">
        <f t="shared" si="23"/>
        <v>24800</v>
      </c>
      <c r="I207" s="2">
        <f t="shared" si="24"/>
        <v>1240000</v>
      </c>
    </row>
    <row r="208" s="2" customFormat="1" spans="1:9">
      <c r="A208" s="2">
        <v>207</v>
      </c>
      <c r="B208" s="3">
        <v>4000</v>
      </c>
      <c r="C208" s="2">
        <f t="shared" si="21"/>
        <v>800</v>
      </c>
      <c r="D208" s="2">
        <f t="shared" si="22"/>
        <v>40000</v>
      </c>
      <c r="G208" s="8">
        <f t="shared" si="25"/>
        <v>128000</v>
      </c>
      <c r="H208" s="2">
        <f t="shared" si="23"/>
        <v>25600</v>
      </c>
      <c r="I208" s="2">
        <f t="shared" si="24"/>
        <v>1280000</v>
      </c>
    </row>
    <row r="209" s="2" customFormat="1" spans="1:9">
      <c r="A209" s="2">
        <v>208</v>
      </c>
      <c r="B209" s="3">
        <v>4000</v>
      </c>
      <c r="C209" s="2">
        <f t="shared" si="21"/>
        <v>800</v>
      </c>
      <c r="D209" s="2">
        <f t="shared" si="22"/>
        <v>40000</v>
      </c>
      <c r="G209" s="8">
        <f t="shared" si="25"/>
        <v>132000</v>
      </c>
      <c r="H209" s="2">
        <f t="shared" si="23"/>
        <v>26400</v>
      </c>
      <c r="I209" s="2">
        <f t="shared" si="24"/>
        <v>1320000</v>
      </c>
    </row>
    <row r="210" s="2" customFormat="1" spans="1:9">
      <c r="A210" s="2">
        <v>209</v>
      </c>
      <c r="B210" s="3">
        <v>4000</v>
      </c>
      <c r="C210" s="2">
        <f t="shared" si="21"/>
        <v>800</v>
      </c>
      <c r="D210" s="2">
        <f t="shared" si="22"/>
        <v>40000</v>
      </c>
      <c r="G210" s="8">
        <f t="shared" si="25"/>
        <v>136000</v>
      </c>
      <c r="H210" s="2">
        <f t="shared" si="23"/>
        <v>27200</v>
      </c>
      <c r="I210" s="2">
        <f t="shared" si="24"/>
        <v>1360000</v>
      </c>
    </row>
    <row r="211" s="2" customFormat="1" spans="1:9">
      <c r="A211" s="2">
        <v>210</v>
      </c>
      <c r="B211" s="3">
        <v>4000</v>
      </c>
      <c r="C211" s="2">
        <f t="shared" si="21"/>
        <v>800</v>
      </c>
      <c r="D211" s="2">
        <f t="shared" si="22"/>
        <v>40000</v>
      </c>
      <c r="G211" s="8">
        <f t="shared" si="25"/>
        <v>140000</v>
      </c>
      <c r="H211" s="2">
        <f t="shared" si="23"/>
        <v>28000</v>
      </c>
      <c r="I211" s="2">
        <f t="shared" si="24"/>
        <v>1400000</v>
      </c>
    </row>
    <row r="212" s="2" customFormat="1" spans="1:9">
      <c r="A212" s="2">
        <v>211</v>
      </c>
      <c r="B212" s="3">
        <v>4000</v>
      </c>
      <c r="C212" s="2">
        <f t="shared" si="21"/>
        <v>800</v>
      </c>
      <c r="D212" s="2">
        <f t="shared" si="22"/>
        <v>40000</v>
      </c>
      <c r="G212" s="8">
        <f t="shared" si="25"/>
        <v>144000</v>
      </c>
      <c r="H212" s="2">
        <f t="shared" si="23"/>
        <v>28800</v>
      </c>
      <c r="I212" s="2">
        <f t="shared" si="24"/>
        <v>1440000</v>
      </c>
    </row>
    <row r="213" s="2" customFormat="1" spans="1:9">
      <c r="A213" s="2">
        <v>212</v>
      </c>
      <c r="B213" s="3">
        <v>4000</v>
      </c>
      <c r="C213" s="2">
        <f t="shared" si="21"/>
        <v>800</v>
      </c>
      <c r="D213" s="2">
        <f t="shared" si="22"/>
        <v>40000</v>
      </c>
      <c r="G213" s="8">
        <f t="shared" si="25"/>
        <v>148000</v>
      </c>
      <c r="H213" s="2">
        <f t="shared" si="23"/>
        <v>29600</v>
      </c>
      <c r="I213" s="2">
        <f t="shared" si="24"/>
        <v>1480000</v>
      </c>
    </row>
    <row r="214" s="2" customFormat="1" spans="1:9">
      <c r="A214" s="2">
        <v>213</v>
      </c>
      <c r="B214" s="3">
        <v>4000</v>
      </c>
      <c r="C214" s="2">
        <f t="shared" si="21"/>
        <v>800</v>
      </c>
      <c r="D214" s="2">
        <f t="shared" si="22"/>
        <v>40000</v>
      </c>
      <c r="G214" s="8">
        <f t="shared" si="25"/>
        <v>152000</v>
      </c>
      <c r="H214" s="2">
        <f t="shared" si="23"/>
        <v>30400</v>
      </c>
      <c r="I214" s="2">
        <f t="shared" si="24"/>
        <v>1520000</v>
      </c>
    </row>
    <row r="215" s="2" customFormat="1" spans="1:9">
      <c r="A215" s="2">
        <v>214</v>
      </c>
      <c r="B215" s="3">
        <v>4000</v>
      </c>
      <c r="C215" s="2">
        <f t="shared" si="21"/>
        <v>800</v>
      </c>
      <c r="D215" s="2">
        <f t="shared" si="22"/>
        <v>40000</v>
      </c>
      <c r="G215" s="8">
        <f t="shared" si="25"/>
        <v>156000</v>
      </c>
      <c r="H215" s="2">
        <f t="shared" si="23"/>
        <v>31200</v>
      </c>
      <c r="I215" s="2">
        <f t="shared" si="24"/>
        <v>1560000</v>
      </c>
    </row>
    <row r="216" s="2" customFormat="1" spans="1:9">
      <c r="A216" s="2">
        <v>215</v>
      </c>
      <c r="B216" s="3">
        <v>4000</v>
      </c>
      <c r="C216" s="2">
        <f t="shared" si="21"/>
        <v>800</v>
      </c>
      <c r="D216" s="2">
        <f t="shared" si="22"/>
        <v>40000</v>
      </c>
      <c r="G216" s="8">
        <f t="shared" si="25"/>
        <v>160000</v>
      </c>
      <c r="H216" s="2">
        <f t="shared" si="23"/>
        <v>32000</v>
      </c>
      <c r="I216" s="2">
        <f t="shared" si="24"/>
        <v>1600000</v>
      </c>
    </row>
    <row r="217" s="2" customFormat="1" spans="1:9">
      <c r="A217" s="2">
        <v>216</v>
      </c>
      <c r="B217" s="3">
        <v>4000</v>
      </c>
      <c r="C217" s="2">
        <f t="shared" si="21"/>
        <v>800</v>
      </c>
      <c r="D217" s="2">
        <f t="shared" si="22"/>
        <v>40000</v>
      </c>
      <c r="G217" s="8">
        <f t="shared" si="25"/>
        <v>164000</v>
      </c>
      <c r="H217" s="2">
        <f t="shared" si="23"/>
        <v>32800</v>
      </c>
      <c r="I217" s="2">
        <f t="shared" si="24"/>
        <v>1640000</v>
      </c>
    </row>
    <row r="218" s="2" customFormat="1" spans="1:9">
      <c r="A218" s="2">
        <v>217</v>
      </c>
      <c r="B218" s="3">
        <v>4000</v>
      </c>
      <c r="C218" s="2">
        <f t="shared" si="21"/>
        <v>800</v>
      </c>
      <c r="D218" s="2">
        <f t="shared" si="22"/>
        <v>40000</v>
      </c>
      <c r="G218" s="8">
        <f t="shared" si="25"/>
        <v>168000</v>
      </c>
      <c r="H218" s="2">
        <f t="shared" si="23"/>
        <v>33600</v>
      </c>
      <c r="I218" s="2">
        <f t="shared" si="24"/>
        <v>1680000</v>
      </c>
    </row>
    <row r="219" s="2" customFormat="1" spans="1:9">
      <c r="A219" s="2">
        <v>218</v>
      </c>
      <c r="B219" s="3">
        <v>4000</v>
      </c>
      <c r="C219" s="2">
        <f t="shared" si="21"/>
        <v>800</v>
      </c>
      <c r="D219" s="2">
        <f t="shared" si="22"/>
        <v>40000</v>
      </c>
      <c r="G219" s="8">
        <f t="shared" si="25"/>
        <v>172000</v>
      </c>
      <c r="H219" s="2">
        <f t="shared" si="23"/>
        <v>34400</v>
      </c>
      <c r="I219" s="2">
        <f t="shared" si="24"/>
        <v>1720000</v>
      </c>
    </row>
    <row r="220" s="2" customFormat="1" spans="1:9">
      <c r="A220" s="2">
        <v>219</v>
      </c>
      <c r="B220" s="3">
        <v>4000</v>
      </c>
      <c r="C220" s="2">
        <f t="shared" si="21"/>
        <v>800</v>
      </c>
      <c r="D220" s="2">
        <f t="shared" si="22"/>
        <v>40000</v>
      </c>
      <c r="G220" s="8">
        <f t="shared" si="25"/>
        <v>176000</v>
      </c>
      <c r="H220" s="2">
        <f t="shared" si="23"/>
        <v>35200</v>
      </c>
      <c r="I220" s="2">
        <f t="shared" si="24"/>
        <v>1760000</v>
      </c>
    </row>
    <row r="221" s="2" customFormat="1" spans="1:9">
      <c r="A221" s="2">
        <v>220</v>
      </c>
      <c r="B221" s="3">
        <v>4000</v>
      </c>
      <c r="C221" s="2">
        <f t="shared" si="21"/>
        <v>800</v>
      </c>
      <c r="D221" s="2">
        <f t="shared" si="22"/>
        <v>40000</v>
      </c>
      <c r="G221" s="8">
        <f t="shared" si="25"/>
        <v>180000</v>
      </c>
      <c r="H221" s="2">
        <f t="shared" si="23"/>
        <v>36000</v>
      </c>
      <c r="I221" s="2">
        <f t="shared" si="24"/>
        <v>1800000</v>
      </c>
    </row>
    <row r="222" s="2" customFormat="1" spans="1:9">
      <c r="A222" s="2">
        <v>221</v>
      </c>
      <c r="B222" s="3">
        <v>4000</v>
      </c>
      <c r="C222" s="2">
        <f t="shared" si="21"/>
        <v>800</v>
      </c>
      <c r="D222" s="2">
        <f t="shared" si="22"/>
        <v>40000</v>
      </c>
      <c r="G222" s="8">
        <f t="shared" si="25"/>
        <v>184000</v>
      </c>
      <c r="H222" s="2">
        <f t="shared" si="23"/>
        <v>36800</v>
      </c>
      <c r="I222" s="2">
        <f t="shared" si="24"/>
        <v>1840000</v>
      </c>
    </row>
    <row r="223" s="2" customFormat="1" spans="1:9">
      <c r="A223" s="2">
        <v>222</v>
      </c>
      <c r="B223" s="3">
        <v>4000</v>
      </c>
      <c r="C223" s="2">
        <f t="shared" si="21"/>
        <v>800</v>
      </c>
      <c r="D223" s="2">
        <f t="shared" si="22"/>
        <v>40000</v>
      </c>
      <c r="G223" s="8">
        <f t="shared" si="25"/>
        <v>188000</v>
      </c>
      <c r="H223" s="2">
        <f t="shared" si="23"/>
        <v>37600</v>
      </c>
      <c r="I223" s="2">
        <f t="shared" si="24"/>
        <v>1880000</v>
      </c>
    </row>
    <row r="224" s="2" customFormat="1" spans="1:9">
      <c r="A224" s="2">
        <v>223</v>
      </c>
      <c r="B224" s="3">
        <v>4000</v>
      </c>
      <c r="C224" s="2">
        <f t="shared" si="21"/>
        <v>800</v>
      </c>
      <c r="D224" s="2">
        <f t="shared" si="22"/>
        <v>40000</v>
      </c>
      <c r="G224" s="8">
        <f t="shared" si="25"/>
        <v>192000</v>
      </c>
      <c r="H224" s="2">
        <f t="shared" si="23"/>
        <v>38400</v>
      </c>
      <c r="I224" s="2">
        <f t="shared" si="24"/>
        <v>1920000</v>
      </c>
    </row>
    <row r="225" s="2" customFormat="1" spans="1:9">
      <c r="A225" s="2">
        <v>224</v>
      </c>
      <c r="B225" s="3">
        <v>4000</v>
      </c>
      <c r="C225" s="2">
        <f t="shared" si="21"/>
        <v>800</v>
      </c>
      <c r="D225" s="2">
        <f t="shared" si="22"/>
        <v>40000</v>
      </c>
      <c r="G225" s="8">
        <f t="shared" si="25"/>
        <v>196000</v>
      </c>
      <c r="H225" s="2">
        <f t="shared" si="23"/>
        <v>39200</v>
      </c>
      <c r="I225" s="2">
        <f t="shared" si="24"/>
        <v>1960000</v>
      </c>
    </row>
    <row r="226" s="2" customFormat="1" spans="1:9">
      <c r="A226" s="2">
        <v>225</v>
      </c>
      <c r="B226" s="3">
        <v>4000</v>
      </c>
      <c r="C226" s="2">
        <f t="shared" si="21"/>
        <v>800</v>
      </c>
      <c r="D226" s="2">
        <f t="shared" si="22"/>
        <v>40000</v>
      </c>
      <c r="G226" s="8">
        <f t="shared" si="25"/>
        <v>200000</v>
      </c>
      <c r="H226" s="2">
        <f t="shared" si="23"/>
        <v>40000</v>
      </c>
      <c r="I226" s="2">
        <f t="shared" si="24"/>
        <v>2000000</v>
      </c>
    </row>
    <row r="227" s="2" customFormat="1" spans="1:9">
      <c r="A227" s="2">
        <v>226</v>
      </c>
      <c r="B227" s="3">
        <v>4000</v>
      </c>
      <c r="C227" s="2">
        <f t="shared" si="21"/>
        <v>800</v>
      </c>
      <c r="D227" s="2">
        <f t="shared" si="22"/>
        <v>40000</v>
      </c>
      <c r="G227" s="8">
        <f t="shared" si="25"/>
        <v>204000</v>
      </c>
      <c r="H227" s="2">
        <f t="shared" si="23"/>
        <v>40800</v>
      </c>
      <c r="I227" s="2">
        <f t="shared" si="24"/>
        <v>2040000</v>
      </c>
    </row>
    <row r="228" s="2" customFormat="1" spans="1:9">
      <c r="A228" s="2">
        <v>227</v>
      </c>
      <c r="B228" s="3">
        <v>4000</v>
      </c>
      <c r="C228" s="2">
        <f t="shared" si="21"/>
        <v>800</v>
      </c>
      <c r="D228" s="2">
        <f t="shared" si="22"/>
        <v>40000</v>
      </c>
      <c r="G228" s="8">
        <f t="shared" si="25"/>
        <v>208000</v>
      </c>
      <c r="H228" s="2">
        <f t="shared" si="23"/>
        <v>41600</v>
      </c>
      <c r="I228" s="2">
        <f t="shared" si="24"/>
        <v>2080000</v>
      </c>
    </row>
    <row r="229" s="2" customFormat="1" spans="1:9">
      <c r="A229" s="2">
        <v>228</v>
      </c>
      <c r="B229" s="3">
        <v>4000</v>
      </c>
      <c r="C229" s="2">
        <f t="shared" si="21"/>
        <v>800</v>
      </c>
      <c r="D229" s="2">
        <f t="shared" si="22"/>
        <v>40000</v>
      </c>
      <c r="G229" s="8">
        <f t="shared" si="25"/>
        <v>212000</v>
      </c>
      <c r="H229" s="2">
        <f t="shared" si="23"/>
        <v>42400</v>
      </c>
      <c r="I229" s="2">
        <f t="shared" si="24"/>
        <v>2120000</v>
      </c>
    </row>
    <row r="230" s="2" customFormat="1" spans="1:9">
      <c r="A230" s="2">
        <v>229</v>
      </c>
      <c r="B230" s="3">
        <v>4000</v>
      </c>
      <c r="C230" s="2">
        <f t="shared" si="21"/>
        <v>800</v>
      </c>
      <c r="D230" s="2">
        <f t="shared" si="22"/>
        <v>40000</v>
      </c>
      <c r="G230" s="8">
        <f t="shared" si="25"/>
        <v>216000</v>
      </c>
      <c r="H230" s="2">
        <f t="shared" si="23"/>
        <v>43200</v>
      </c>
      <c r="I230" s="2">
        <f t="shared" si="24"/>
        <v>2160000</v>
      </c>
    </row>
    <row r="231" s="2" customFormat="1" spans="1:9">
      <c r="A231" s="2">
        <v>230</v>
      </c>
      <c r="B231" s="3">
        <v>4000</v>
      </c>
      <c r="C231" s="2">
        <f t="shared" si="21"/>
        <v>800</v>
      </c>
      <c r="D231" s="2">
        <f t="shared" si="22"/>
        <v>40000</v>
      </c>
      <c r="G231" s="8">
        <f t="shared" si="25"/>
        <v>220000</v>
      </c>
      <c r="H231" s="2">
        <f t="shared" si="23"/>
        <v>44000</v>
      </c>
      <c r="I231" s="2">
        <f t="shared" si="24"/>
        <v>2200000</v>
      </c>
    </row>
    <row r="232" s="2" customFormat="1" spans="1:9">
      <c r="A232" s="2">
        <v>231</v>
      </c>
      <c r="B232" s="3">
        <v>4000</v>
      </c>
      <c r="C232" s="2">
        <f t="shared" si="21"/>
        <v>800</v>
      </c>
      <c r="D232" s="2">
        <f t="shared" si="22"/>
        <v>40000</v>
      </c>
      <c r="G232" s="8">
        <f t="shared" si="25"/>
        <v>224000</v>
      </c>
      <c r="H232" s="2">
        <f t="shared" si="23"/>
        <v>44800</v>
      </c>
      <c r="I232" s="2">
        <f t="shared" si="24"/>
        <v>2240000</v>
      </c>
    </row>
    <row r="233" s="2" customFormat="1" spans="1:9">
      <c r="A233" s="2">
        <v>232</v>
      </c>
      <c r="B233" s="3">
        <v>4000</v>
      </c>
      <c r="C233" s="2">
        <f t="shared" si="21"/>
        <v>800</v>
      </c>
      <c r="D233" s="2">
        <f t="shared" si="22"/>
        <v>40000</v>
      </c>
      <c r="G233" s="8">
        <f t="shared" si="25"/>
        <v>228000</v>
      </c>
      <c r="H233" s="2">
        <f t="shared" si="23"/>
        <v>45600</v>
      </c>
      <c r="I233" s="2">
        <f t="shared" si="24"/>
        <v>2280000</v>
      </c>
    </row>
    <row r="234" s="2" customFormat="1" spans="1:9">
      <c r="A234" s="2">
        <v>233</v>
      </c>
      <c r="B234" s="3">
        <v>4000</v>
      </c>
      <c r="C234" s="2">
        <f t="shared" si="21"/>
        <v>800</v>
      </c>
      <c r="D234" s="2">
        <f t="shared" si="22"/>
        <v>40000</v>
      </c>
      <c r="G234" s="8">
        <f t="shared" si="25"/>
        <v>232000</v>
      </c>
      <c r="H234" s="2">
        <f t="shared" si="23"/>
        <v>46400</v>
      </c>
      <c r="I234" s="2">
        <f t="shared" si="24"/>
        <v>2320000</v>
      </c>
    </row>
    <row r="235" s="2" customFormat="1" spans="1:9">
      <c r="A235" s="2">
        <v>234</v>
      </c>
      <c r="B235" s="3">
        <v>4000</v>
      </c>
      <c r="C235" s="2">
        <f t="shared" si="21"/>
        <v>800</v>
      </c>
      <c r="D235" s="2">
        <f t="shared" si="22"/>
        <v>40000</v>
      </c>
      <c r="G235" s="8">
        <f t="shared" si="25"/>
        <v>236000</v>
      </c>
      <c r="H235" s="2">
        <f t="shared" si="23"/>
        <v>47200</v>
      </c>
      <c r="I235" s="2">
        <f t="shared" si="24"/>
        <v>2360000</v>
      </c>
    </row>
    <row r="236" s="2" customFormat="1" spans="1:9">
      <c r="A236" s="2">
        <v>235</v>
      </c>
      <c r="B236" s="3">
        <v>4000</v>
      </c>
      <c r="C236" s="2">
        <f t="shared" si="21"/>
        <v>800</v>
      </c>
      <c r="D236" s="2">
        <f t="shared" si="22"/>
        <v>40000</v>
      </c>
      <c r="G236" s="8">
        <f t="shared" si="25"/>
        <v>240000</v>
      </c>
      <c r="H236" s="2">
        <f t="shared" si="23"/>
        <v>48000</v>
      </c>
      <c r="I236" s="2">
        <f t="shared" si="24"/>
        <v>2400000</v>
      </c>
    </row>
    <row r="237" s="2" customFormat="1" spans="1:9">
      <c r="A237" s="2">
        <v>236</v>
      </c>
      <c r="B237" s="3">
        <v>4000</v>
      </c>
      <c r="C237" s="2">
        <f t="shared" si="21"/>
        <v>800</v>
      </c>
      <c r="D237" s="2">
        <f t="shared" si="22"/>
        <v>40000</v>
      </c>
      <c r="G237" s="8">
        <f t="shared" si="25"/>
        <v>244000</v>
      </c>
      <c r="H237" s="2">
        <f t="shared" si="23"/>
        <v>48800</v>
      </c>
      <c r="I237" s="2">
        <f t="shared" si="24"/>
        <v>2440000</v>
      </c>
    </row>
    <row r="238" s="2" customFormat="1" spans="1:9">
      <c r="A238" s="2">
        <v>237</v>
      </c>
      <c r="B238" s="3">
        <v>4000</v>
      </c>
      <c r="C238" s="2">
        <f t="shared" si="21"/>
        <v>800</v>
      </c>
      <c r="D238" s="2">
        <f t="shared" si="22"/>
        <v>40000</v>
      </c>
      <c r="G238" s="8">
        <f t="shared" si="25"/>
        <v>248000</v>
      </c>
      <c r="H238" s="2">
        <f t="shared" si="23"/>
        <v>49600</v>
      </c>
      <c r="I238" s="2">
        <f t="shared" si="24"/>
        <v>2480000</v>
      </c>
    </row>
    <row r="239" s="2" customFormat="1" spans="1:9">
      <c r="A239" s="2">
        <v>238</v>
      </c>
      <c r="B239" s="3">
        <v>4000</v>
      </c>
      <c r="C239" s="2">
        <f t="shared" si="21"/>
        <v>800</v>
      </c>
      <c r="D239" s="2">
        <f t="shared" si="22"/>
        <v>40000</v>
      </c>
      <c r="G239" s="8">
        <f t="shared" si="25"/>
        <v>252000</v>
      </c>
      <c r="H239" s="2">
        <f t="shared" si="23"/>
        <v>50400</v>
      </c>
      <c r="I239" s="2">
        <f t="shared" si="24"/>
        <v>2520000</v>
      </c>
    </row>
    <row r="240" s="2" customFormat="1" spans="1:9">
      <c r="A240" s="2">
        <v>239</v>
      </c>
      <c r="B240" s="3">
        <v>4000</v>
      </c>
      <c r="C240" s="2">
        <f t="shared" si="21"/>
        <v>800</v>
      </c>
      <c r="D240" s="2">
        <f t="shared" si="22"/>
        <v>40000</v>
      </c>
      <c r="G240" s="8">
        <f t="shared" si="25"/>
        <v>256000</v>
      </c>
      <c r="H240" s="2">
        <f t="shared" si="23"/>
        <v>51200</v>
      </c>
      <c r="I240" s="2">
        <f t="shared" si="24"/>
        <v>2560000</v>
      </c>
    </row>
    <row r="241" s="2" customFormat="1" spans="1:9">
      <c r="A241" s="2">
        <v>240</v>
      </c>
      <c r="B241" s="3">
        <v>4000</v>
      </c>
      <c r="C241" s="2">
        <f t="shared" si="21"/>
        <v>800</v>
      </c>
      <c r="D241" s="2">
        <f t="shared" si="22"/>
        <v>40000</v>
      </c>
      <c r="G241" s="8">
        <f t="shared" si="25"/>
        <v>260000</v>
      </c>
      <c r="H241" s="2">
        <f t="shared" si="23"/>
        <v>52000</v>
      </c>
      <c r="I241" s="2">
        <f t="shared" si="24"/>
        <v>2600000</v>
      </c>
    </row>
    <row r="242" s="2" customFormat="1" spans="1:9">
      <c r="A242" s="2">
        <v>241</v>
      </c>
      <c r="B242" s="3">
        <v>4000</v>
      </c>
      <c r="C242" s="2">
        <f t="shared" si="21"/>
        <v>800</v>
      </c>
      <c r="D242" s="2">
        <f t="shared" si="22"/>
        <v>40000</v>
      </c>
      <c r="G242" s="8">
        <f t="shared" si="25"/>
        <v>264000</v>
      </c>
      <c r="H242" s="2">
        <f t="shared" si="23"/>
        <v>52800</v>
      </c>
      <c r="I242" s="2">
        <f t="shared" si="24"/>
        <v>2640000</v>
      </c>
    </row>
    <row r="243" s="2" customFormat="1" spans="1:9">
      <c r="A243" s="2">
        <v>242</v>
      </c>
      <c r="B243" s="3">
        <v>4000</v>
      </c>
      <c r="C243" s="2">
        <f t="shared" si="21"/>
        <v>800</v>
      </c>
      <c r="D243" s="2">
        <f t="shared" si="22"/>
        <v>40000</v>
      </c>
      <c r="G243" s="8">
        <f t="shared" si="25"/>
        <v>268000</v>
      </c>
      <c r="H243" s="2">
        <f t="shared" si="23"/>
        <v>53600</v>
      </c>
      <c r="I243" s="2">
        <f t="shared" si="24"/>
        <v>2680000</v>
      </c>
    </row>
    <row r="244" s="2" customFormat="1" spans="1:9">
      <c r="A244" s="2">
        <v>243</v>
      </c>
      <c r="B244" s="3">
        <v>4000</v>
      </c>
      <c r="C244" s="2">
        <f t="shared" si="21"/>
        <v>800</v>
      </c>
      <c r="D244" s="2">
        <f t="shared" si="22"/>
        <v>40000</v>
      </c>
      <c r="G244" s="8">
        <f t="shared" si="25"/>
        <v>272000</v>
      </c>
      <c r="H244" s="2">
        <f t="shared" si="23"/>
        <v>54400</v>
      </c>
      <c r="I244" s="2">
        <f t="shared" si="24"/>
        <v>2720000</v>
      </c>
    </row>
    <row r="245" s="2" customFormat="1" spans="1:9">
      <c r="A245" s="2">
        <v>244</v>
      </c>
      <c r="B245" s="3">
        <v>4000</v>
      </c>
      <c r="C245" s="2">
        <f t="shared" si="21"/>
        <v>800</v>
      </c>
      <c r="D245" s="2">
        <f t="shared" si="22"/>
        <v>40000</v>
      </c>
      <c r="G245" s="8">
        <f t="shared" si="25"/>
        <v>276000</v>
      </c>
      <c r="H245" s="2">
        <f t="shared" si="23"/>
        <v>55200</v>
      </c>
      <c r="I245" s="2">
        <f t="shared" si="24"/>
        <v>2760000</v>
      </c>
    </row>
    <row r="246" s="2" customFormat="1" spans="1:9">
      <c r="A246" s="2">
        <v>245</v>
      </c>
      <c r="B246" s="3">
        <v>4000</v>
      </c>
      <c r="C246" s="2">
        <f t="shared" si="21"/>
        <v>800</v>
      </c>
      <c r="D246" s="2">
        <f t="shared" si="22"/>
        <v>40000</v>
      </c>
      <c r="G246" s="8">
        <f t="shared" si="25"/>
        <v>280000</v>
      </c>
      <c r="H246" s="2">
        <f t="shared" si="23"/>
        <v>56000</v>
      </c>
      <c r="I246" s="2">
        <f t="shared" si="24"/>
        <v>2800000</v>
      </c>
    </row>
    <row r="247" s="2" customFormat="1" spans="1:9">
      <c r="A247" s="2">
        <v>246</v>
      </c>
      <c r="B247" s="3">
        <v>4000</v>
      </c>
      <c r="C247" s="2">
        <f t="shared" si="21"/>
        <v>800</v>
      </c>
      <c r="D247" s="2">
        <f t="shared" si="22"/>
        <v>40000</v>
      </c>
      <c r="G247" s="8">
        <f t="shared" si="25"/>
        <v>284000</v>
      </c>
      <c r="H247" s="2">
        <f t="shared" si="23"/>
        <v>56800</v>
      </c>
      <c r="I247" s="2">
        <f t="shared" si="24"/>
        <v>2840000</v>
      </c>
    </row>
    <row r="248" s="2" customFormat="1" spans="1:9">
      <c r="A248" s="2">
        <v>247</v>
      </c>
      <c r="B248" s="3">
        <v>4000</v>
      </c>
      <c r="C248" s="2">
        <f t="shared" si="21"/>
        <v>800</v>
      </c>
      <c r="D248" s="2">
        <f t="shared" si="22"/>
        <v>40000</v>
      </c>
      <c r="G248" s="8">
        <f t="shared" si="25"/>
        <v>288000</v>
      </c>
      <c r="H248" s="2">
        <f t="shared" si="23"/>
        <v>57600</v>
      </c>
      <c r="I248" s="2">
        <f t="shared" si="24"/>
        <v>2880000</v>
      </c>
    </row>
    <row r="249" s="2" customFormat="1" spans="1:9">
      <c r="A249" s="2">
        <v>248</v>
      </c>
      <c r="B249" s="3">
        <v>4000</v>
      </c>
      <c r="C249" s="2">
        <f t="shared" si="21"/>
        <v>800</v>
      </c>
      <c r="D249" s="2">
        <f t="shared" si="22"/>
        <v>40000</v>
      </c>
      <c r="G249" s="8">
        <f t="shared" si="25"/>
        <v>292000</v>
      </c>
      <c r="H249" s="2">
        <f t="shared" si="23"/>
        <v>58400</v>
      </c>
      <c r="I249" s="2">
        <f t="shared" si="24"/>
        <v>2920000</v>
      </c>
    </row>
    <row r="250" s="2" customFormat="1" spans="1:9">
      <c r="A250" s="2">
        <v>249</v>
      </c>
      <c r="B250" s="3">
        <v>4000</v>
      </c>
      <c r="C250" s="2">
        <f t="shared" si="21"/>
        <v>800</v>
      </c>
      <c r="D250" s="2">
        <f t="shared" si="22"/>
        <v>40000</v>
      </c>
      <c r="G250" s="8">
        <f t="shared" si="25"/>
        <v>296000</v>
      </c>
      <c r="H250" s="2">
        <f t="shared" si="23"/>
        <v>59200</v>
      </c>
      <c r="I250" s="2">
        <f t="shared" si="24"/>
        <v>2960000</v>
      </c>
    </row>
    <row r="251" s="6" customFormat="1" spans="1:9">
      <c r="A251" s="6">
        <v>250</v>
      </c>
      <c r="B251" s="7">
        <v>4000</v>
      </c>
      <c r="C251" s="2">
        <f t="shared" si="21"/>
        <v>800</v>
      </c>
      <c r="D251" s="2">
        <f t="shared" si="22"/>
        <v>40000</v>
      </c>
      <c r="G251" s="9">
        <f t="shared" si="25"/>
        <v>300000</v>
      </c>
      <c r="H251" s="2">
        <f t="shared" si="23"/>
        <v>60000</v>
      </c>
      <c r="I251" s="2">
        <f t="shared" si="24"/>
        <v>3000000</v>
      </c>
    </row>
    <row r="252" s="2" customFormat="1" spans="1:9">
      <c r="A252" s="2">
        <v>251</v>
      </c>
      <c r="B252" s="3">
        <v>6000</v>
      </c>
      <c r="C252" s="2">
        <f t="shared" si="21"/>
        <v>1200</v>
      </c>
      <c r="D252" s="2">
        <f t="shared" si="22"/>
        <v>60000</v>
      </c>
      <c r="G252" s="8">
        <f t="shared" ref="G252:G301" si="26">G251+6000</f>
        <v>306000</v>
      </c>
      <c r="H252" s="2">
        <f t="shared" si="23"/>
        <v>61200</v>
      </c>
      <c r="I252" s="2">
        <f t="shared" si="24"/>
        <v>3060000</v>
      </c>
    </row>
    <row r="253" s="2" customFormat="1" spans="1:9">
      <c r="A253" s="2">
        <v>252</v>
      </c>
      <c r="B253" s="3">
        <v>6000</v>
      </c>
      <c r="C253" s="2">
        <f t="shared" si="21"/>
        <v>1200</v>
      </c>
      <c r="D253" s="2">
        <f t="shared" si="22"/>
        <v>60000</v>
      </c>
      <c r="G253" s="8">
        <f t="shared" si="26"/>
        <v>312000</v>
      </c>
      <c r="H253" s="2">
        <f t="shared" si="23"/>
        <v>62400</v>
      </c>
      <c r="I253" s="2">
        <f t="shared" si="24"/>
        <v>3120000</v>
      </c>
    </row>
    <row r="254" s="2" customFormat="1" spans="1:9">
      <c r="A254" s="2">
        <v>253</v>
      </c>
      <c r="B254" s="3">
        <v>6000</v>
      </c>
      <c r="C254" s="2">
        <f t="shared" si="21"/>
        <v>1200</v>
      </c>
      <c r="D254" s="2">
        <f t="shared" si="22"/>
        <v>60000</v>
      </c>
      <c r="G254" s="8">
        <f t="shared" si="26"/>
        <v>318000</v>
      </c>
      <c r="H254" s="2">
        <f t="shared" si="23"/>
        <v>63600</v>
      </c>
      <c r="I254" s="2">
        <f t="shared" si="24"/>
        <v>3180000</v>
      </c>
    </row>
    <row r="255" s="2" customFormat="1" spans="1:9">
      <c r="A255" s="2">
        <v>254</v>
      </c>
      <c r="B255" s="3">
        <v>6000</v>
      </c>
      <c r="C255" s="2">
        <f t="shared" si="21"/>
        <v>1200</v>
      </c>
      <c r="D255" s="2">
        <f t="shared" si="22"/>
        <v>60000</v>
      </c>
      <c r="G255" s="8">
        <f t="shared" si="26"/>
        <v>324000</v>
      </c>
      <c r="H255" s="2">
        <f t="shared" si="23"/>
        <v>64800</v>
      </c>
      <c r="I255" s="2">
        <f t="shared" si="24"/>
        <v>3240000</v>
      </c>
    </row>
    <row r="256" s="2" customFormat="1" spans="1:9">
      <c r="A256" s="2">
        <v>255</v>
      </c>
      <c r="B256" s="3">
        <v>6000</v>
      </c>
      <c r="C256" s="2">
        <f t="shared" si="21"/>
        <v>1200</v>
      </c>
      <c r="D256" s="2">
        <f t="shared" si="22"/>
        <v>60000</v>
      </c>
      <c r="G256" s="8">
        <f t="shared" si="26"/>
        <v>330000</v>
      </c>
      <c r="H256" s="2">
        <f t="shared" si="23"/>
        <v>66000</v>
      </c>
      <c r="I256" s="2">
        <f t="shared" si="24"/>
        <v>3300000</v>
      </c>
    </row>
    <row r="257" s="2" customFormat="1" spans="1:9">
      <c r="A257" s="2">
        <v>256</v>
      </c>
      <c r="B257" s="3">
        <v>6000</v>
      </c>
      <c r="C257" s="2">
        <f t="shared" si="21"/>
        <v>1200</v>
      </c>
      <c r="D257" s="2">
        <f t="shared" si="22"/>
        <v>60000</v>
      </c>
      <c r="G257" s="8">
        <f t="shared" si="26"/>
        <v>336000</v>
      </c>
      <c r="H257" s="2">
        <f t="shared" si="23"/>
        <v>67200</v>
      </c>
      <c r="I257" s="2">
        <f t="shared" si="24"/>
        <v>3360000</v>
      </c>
    </row>
    <row r="258" s="2" customFormat="1" spans="1:9">
      <c r="A258" s="2">
        <v>257</v>
      </c>
      <c r="B258" s="3">
        <v>6000</v>
      </c>
      <c r="C258" s="2">
        <f t="shared" ref="C258:C321" si="27">B258/5</f>
        <v>1200</v>
      </c>
      <c r="D258" s="2">
        <f t="shared" ref="D258:D321" si="28">B258*10</f>
        <v>60000</v>
      </c>
      <c r="G258" s="8">
        <f t="shared" si="26"/>
        <v>342000</v>
      </c>
      <c r="H258" s="2">
        <f t="shared" ref="H258:H321" si="29">G258/5</f>
        <v>68400</v>
      </c>
      <c r="I258" s="2">
        <f t="shared" ref="I258:I321" si="30">G258*10</f>
        <v>3420000</v>
      </c>
    </row>
    <row r="259" s="2" customFormat="1" spans="1:9">
      <c r="A259" s="2">
        <v>258</v>
      </c>
      <c r="B259" s="3">
        <v>6000</v>
      </c>
      <c r="C259" s="2">
        <f t="shared" si="27"/>
        <v>1200</v>
      </c>
      <c r="D259" s="2">
        <f t="shared" si="28"/>
        <v>60000</v>
      </c>
      <c r="G259" s="8">
        <f t="shared" si="26"/>
        <v>348000</v>
      </c>
      <c r="H259" s="2">
        <f t="shared" si="29"/>
        <v>69600</v>
      </c>
      <c r="I259" s="2">
        <f t="shared" si="30"/>
        <v>3480000</v>
      </c>
    </row>
    <row r="260" s="2" customFormat="1" spans="1:9">
      <c r="A260" s="2">
        <v>259</v>
      </c>
      <c r="B260" s="3">
        <v>6000</v>
      </c>
      <c r="C260" s="2">
        <f t="shared" si="27"/>
        <v>1200</v>
      </c>
      <c r="D260" s="2">
        <f t="shared" si="28"/>
        <v>60000</v>
      </c>
      <c r="G260" s="8">
        <f t="shared" si="26"/>
        <v>354000</v>
      </c>
      <c r="H260" s="2">
        <f t="shared" si="29"/>
        <v>70800</v>
      </c>
      <c r="I260" s="2">
        <f t="shared" si="30"/>
        <v>3540000</v>
      </c>
    </row>
    <row r="261" s="2" customFormat="1" spans="1:9">
      <c r="A261" s="2">
        <v>260</v>
      </c>
      <c r="B261" s="3">
        <v>6000</v>
      </c>
      <c r="C261" s="2">
        <f t="shared" si="27"/>
        <v>1200</v>
      </c>
      <c r="D261" s="2">
        <f t="shared" si="28"/>
        <v>60000</v>
      </c>
      <c r="G261" s="8">
        <f t="shared" si="26"/>
        <v>360000</v>
      </c>
      <c r="H261" s="2">
        <f t="shared" si="29"/>
        <v>72000</v>
      </c>
      <c r="I261" s="2">
        <f t="shared" si="30"/>
        <v>3600000</v>
      </c>
    </row>
    <row r="262" s="2" customFormat="1" spans="1:9">
      <c r="A262" s="2">
        <v>261</v>
      </c>
      <c r="B262" s="3">
        <v>6000</v>
      </c>
      <c r="C262" s="2">
        <f t="shared" si="27"/>
        <v>1200</v>
      </c>
      <c r="D262" s="2">
        <f t="shared" si="28"/>
        <v>60000</v>
      </c>
      <c r="G262" s="8">
        <f t="shared" si="26"/>
        <v>366000</v>
      </c>
      <c r="H262" s="2">
        <f t="shared" si="29"/>
        <v>73200</v>
      </c>
      <c r="I262" s="2">
        <f t="shared" si="30"/>
        <v>3660000</v>
      </c>
    </row>
    <row r="263" s="2" customFormat="1" spans="1:9">
      <c r="A263" s="2">
        <v>262</v>
      </c>
      <c r="B263" s="3">
        <v>6000</v>
      </c>
      <c r="C263" s="2">
        <f t="shared" si="27"/>
        <v>1200</v>
      </c>
      <c r="D263" s="2">
        <f t="shared" si="28"/>
        <v>60000</v>
      </c>
      <c r="G263" s="8">
        <f t="shared" si="26"/>
        <v>372000</v>
      </c>
      <c r="H263" s="2">
        <f t="shared" si="29"/>
        <v>74400</v>
      </c>
      <c r="I263" s="2">
        <f t="shared" si="30"/>
        <v>3720000</v>
      </c>
    </row>
    <row r="264" s="2" customFormat="1" spans="1:9">
      <c r="A264" s="2">
        <v>263</v>
      </c>
      <c r="B264" s="3">
        <v>6000</v>
      </c>
      <c r="C264" s="2">
        <f t="shared" si="27"/>
        <v>1200</v>
      </c>
      <c r="D264" s="2">
        <f t="shared" si="28"/>
        <v>60000</v>
      </c>
      <c r="G264" s="8">
        <f t="shared" si="26"/>
        <v>378000</v>
      </c>
      <c r="H264" s="2">
        <f t="shared" si="29"/>
        <v>75600</v>
      </c>
      <c r="I264" s="2">
        <f t="shared" si="30"/>
        <v>3780000</v>
      </c>
    </row>
    <row r="265" s="2" customFormat="1" spans="1:9">
      <c r="A265" s="2">
        <v>264</v>
      </c>
      <c r="B265" s="3">
        <v>6000</v>
      </c>
      <c r="C265" s="2">
        <f t="shared" si="27"/>
        <v>1200</v>
      </c>
      <c r="D265" s="2">
        <f t="shared" si="28"/>
        <v>60000</v>
      </c>
      <c r="G265" s="8">
        <f t="shared" si="26"/>
        <v>384000</v>
      </c>
      <c r="H265" s="2">
        <f t="shared" si="29"/>
        <v>76800</v>
      </c>
      <c r="I265" s="2">
        <f t="shared" si="30"/>
        <v>3840000</v>
      </c>
    </row>
    <row r="266" s="2" customFormat="1" spans="1:9">
      <c r="A266" s="2">
        <v>265</v>
      </c>
      <c r="B266" s="3">
        <v>6000</v>
      </c>
      <c r="C266" s="2">
        <f t="shared" si="27"/>
        <v>1200</v>
      </c>
      <c r="D266" s="2">
        <f t="shared" si="28"/>
        <v>60000</v>
      </c>
      <c r="G266" s="8">
        <f t="shared" si="26"/>
        <v>390000</v>
      </c>
      <c r="H266" s="2">
        <f t="shared" si="29"/>
        <v>78000</v>
      </c>
      <c r="I266" s="2">
        <f t="shared" si="30"/>
        <v>3900000</v>
      </c>
    </row>
    <row r="267" s="2" customFormat="1" spans="1:9">
      <c r="A267" s="2">
        <v>266</v>
      </c>
      <c r="B267" s="3">
        <v>6000</v>
      </c>
      <c r="C267" s="2">
        <f t="shared" si="27"/>
        <v>1200</v>
      </c>
      <c r="D267" s="2">
        <f t="shared" si="28"/>
        <v>60000</v>
      </c>
      <c r="G267" s="8">
        <f t="shared" si="26"/>
        <v>396000</v>
      </c>
      <c r="H267" s="2">
        <f t="shared" si="29"/>
        <v>79200</v>
      </c>
      <c r="I267" s="2">
        <f t="shared" si="30"/>
        <v>3960000</v>
      </c>
    </row>
    <row r="268" s="2" customFormat="1" spans="1:9">
      <c r="A268" s="2">
        <v>267</v>
      </c>
      <c r="B268" s="3">
        <v>6000</v>
      </c>
      <c r="C268" s="2">
        <f t="shared" si="27"/>
        <v>1200</v>
      </c>
      <c r="D268" s="2">
        <f t="shared" si="28"/>
        <v>60000</v>
      </c>
      <c r="G268" s="8">
        <f t="shared" si="26"/>
        <v>402000</v>
      </c>
      <c r="H268" s="2">
        <f t="shared" si="29"/>
        <v>80400</v>
      </c>
      <c r="I268" s="2">
        <f t="shared" si="30"/>
        <v>4020000</v>
      </c>
    </row>
    <row r="269" s="2" customFormat="1" spans="1:9">
      <c r="A269" s="2">
        <v>268</v>
      </c>
      <c r="B269" s="3">
        <v>6000</v>
      </c>
      <c r="C269" s="2">
        <f t="shared" si="27"/>
        <v>1200</v>
      </c>
      <c r="D269" s="2">
        <f t="shared" si="28"/>
        <v>60000</v>
      </c>
      <c r="G269" s="8">
        <f t="shared" si="26"/>
        <v>408000</v>
      </c>
      <c r="H269" s="2">
        <f t="shared" si="29"/>
        <v>81600</v>
      </c>
      <c r="I269" s="2">
        <f t="shared" si="30"/>
        <v>4080000</v>
      </c>
    </row>
    <row r="270" s="2" customFormat="1" spans="1:9">
      <c r="A270" s="2">
        <v>269</v>
      </c>
      <c r="B270" s="3">
        <v>6000</v>
      </c>
      <c r="C270" s="2">
        <f t="shared" si="27"/>
        <v>1200</v>
      </c>
      <c r="D270" s="2">
        <f t="shared" si="28"/>
        <v>60000</v>
      </c>
      <c r="G270" s="8">
        <f t="shared" si="26"/>
        <v>414000</v>
      </c>
      <c r="H270" s="2">
        <f t="shared" si="29"/>
        <v>82800</v>
      </c>
      <c r="I270" s="2">
        <f t="shared" si="30"/>
        <v>4140000</v>
      </c>
    </row>
    <row r="271" s="2" customFormat="1" spans="1:9">
      <c r="A271" s="2">
        <v>270</v>
      </c>
      <c r="B271" s="3">
        <v>6000</v>
      </c>
      <c r="C271" s="2">
        <f t="shared" si="27"/>
        <v>1200</v>
      </c>
      <c r="D271" s="2">
        <f t="shared" si="28"/>
        <v>60000</v>
      </c>
      <c r="G271" s="8">
        <f t="shared" si="26"/>
        <v>420000</v>
      </c>
      <c r="H271" s="2">
        <f t="shared" si="29"/>
        <v>84000</v>
      </c>
      <c r="I271" s="2">
        <f t="shared" si="30"/>
        <v>4200000</v>
      </c>
    </row>
    <row r="272" s="2" customFormat="1" spans="1:9">
      <c r="A272" s="2">
        <v>271</v>
      </c>
      <c r="B272" s="3">
        <v>6000</v>
      </c>
      <c r="C272" s="2">
        <f t="shared" si="27"/>
        <v>1200</v>
      </c>
      <c r="D272" s="2">
        <f t="shared" si="28"/>
        <v>60000</v>
      </c>
      <c r="G272" s="8">
        <f t="shared" si="26"/>
        <v>426000</v>
      </c>
      <c r="H272" s="2">
        <f t="shared" si="29"/>
        <v>85200</v>
      </c>
      <c r="I272" s="2">
        <f t="shared" si="30"/>
        <v>4260000</v>
      </c>
    </row>
    <row r="273" s="2" customFormat="1" spans="1:9">
      <c r="A273" s="2">
        <v>272</v>
      </c>
      <c r="B273" s="3">
        <v>6000</v>
      </c>
      <c r="C273" s="2">
        <f t="shared" si="27"/>
        <v>1200</v>
      </c>
      <c r="D273" s="2">
        <f t="shared" si="28"/>
        <v>60000</v>
      </c>
      <c r="G273" s="8">
        <f t="shared" si="26"/>
        <v>432000</v>
      </c>
      <c r="H273" s="2">
        <f t="shared" si="29"/>
        <v>86400</v>
      </c>
      <c r="I273" s="2">
        <f t="shared" si="30"/>
        <v>4320000</v>
      </c>
    </row>
    <row r="274" s="2" customFormat="1" spans="1:9">
      <c r="A274" s="2">
        <v>273</v>
      </c>
      <c r="B274" s="3">
        <v>6000</v>
      </c>
      <c r="C274" s="2">
        <f t="shared" si="27"/>
        <v>1200</v>
      </c>
      <c r="D274" s="2">
        <f t="shared" si="28"/>
        <v>60000</v>
      </c>
      <c r="G274" s="8">
        <f t="shared" si="26"/>
        <v>438000</v>
      </c>
      <c r="H274" s="2">
        <f t="shared" si="29"/>
        <v>87600</v>
      </c>
      <c r="I274" s="2">
        <f t="shared" si="30"/>
        <v>4380000</v>
      </c>
    </row>
    <row r="275" s="2" customFormat="1" spans="1:9">
      <c r="A275" s="2">
        <v>274</v>
      </c>
      <c r="B275" s="3">
        <v>6000</v>
      </c>
      <c r="C275" s="2">
        <f t="shared" si="27"/>
        <v>1200</v>
      </c>
      <c r="D275" s="2">
        <f t="shared" si="28"/>
        <v>60000</v>
      </c>
      <c r="G275" s="8">
        <f t="shared" si="26"/>
        <v>444000</v>
      </c>
      <c r="H275" s="2">
        <f t="shared" si="29"/>
        <v>88800</v>
      </c>
      <c r="I275" s="2">
        <f t="shared" si="30"/>
        <v>4440000</v>
      </c>
    </row>
    <row r="276" s="2" customFormat="1" spans="1:9">
      <c r="A276" s="2">
        <v>275</v>
      </c>
      <c r="B276" s="3">
        <v>6000</v>
      </c>
      <c r="C276" s="2">
        <f t="shared" si="27"/>
        <v>1200</v>
      </c>
      <c r="D276" s="2">
        <f t="shared" si="28"/>
        <v>60000</v>
      </c>
      <c r="G276" s="8">
        <f t="shared" si="26"/>
        <v>450000</v>
      </c>
      <c r="H276" s="2">
        <f t="shared" si="29"/>
        <v>90000</v>
      </c>
      <c r="I276" s="2">
        <f t="shared" si="30"/>
        <v>4500000</v>
      </c>
    </row>
    <row r="277" s="2" customFormat="1" spans="1:9">
      <c r="A277" s="2">
        <v>276</v>
      </c>
      <c r="B277" s="3">
        <v>6000</v>
      </c>
      <c r="C277" s="2">
        <f t="shared" si="27"/>
        <v>1200</v>
      </c>
      <c r="D277" s="2">
        <f t="shared" si="28"/>
        <v>60000</v>
      </c>
      <c r="G277" s="8">
        <f t="shared" si="26"/>
        <v>456000</v>
      </c>
      <c r="H277" s="2">
        <f t="shared" si="29"/>
        <v>91200</v>
      </c>
      <c r="I277" s="2">
        <f t="shared" si="30"/>
        <v>4560000</v>
      </c>
    </row>
    <row r="278" s="2" customFormat="1" spans="1:9">
      <c r="A278" s="2">
        <v>277</v>
      </c>
      <c r="B278" s="3">
        <v>6000</v>
      </c>
      <c r="C278" s="2">
        <f t="shared" si="27"/>
        <v>1200</v>
      </c>
      <c r="D278" s="2">
        <f t="shared" si="28"/>
        <v>60000</v>
      </c>
      <c r="G278" s="8">
        <f t="shared" si="26"/>
        <v>462000</v>
      </c>
      <c r="H278" s="2">
        <f t="shared" si="29"/>
        <v>92400</v>
      </c>
      <c r="I278" s="2">
        <f t="shared" si="30"/>
        <v>4620000</v>
      </c>
    </row>
    <row r="279" s="2" customFormat="1" spans="1:9">
      <c r="A279" s="2">
        <v>278</v>
      </c>
      <c r="B279" s="3">
        <v>6000</v>
      </c>
      <c r="C279" s="2">
        <f t="shared" si="27"/>
        <v>1200</v>
      </c>
      <c r="D279" s="2">
        <f t="shared" si="28"/>
        <v>60000</v>
      </c>
      <c r="G279" s="8">
        <f t="shared" si="26"/>
        <v>468000</v>
      </c>
      <c r="H279" s="2">
        <f t="shared" si="29"/>
        <v>93600</v>
      </c>
      <c r="I279" s="2">
        <f t="shared" si="30"/>
        <v>4680000</v>
      </c>
    </row>
    <row r="280" s="2" customFormat="1" spans="1:9">
      <c r="A280" s="2">
        <v>279</v>
      </c>
      <c r="B280" s="3">
        <v>6000</v>
      </c>
      <c r="C280" s="2">
        <f t="shared" si="27"/>
        <v>1200</v>
      </c>
      <c r="D280" s="2">
        <f t="shared" si="28"/>
        <v>60000</v>
      </c>
      <c r="G280" s="8">
        <f t="shared" si="26"/>
        <v>474000</v>
      </c>
      <c r="H280" s="2">
        <f t="shared" si="29"/>
        <v>94800</v>
      </c>
      <c r="I280" s="2">
        <f t="shared" si="30"/>
        <v>4740000</v>
      </c>
    </row>
    <row r="281" s="2" customFormat="1" spans="1:9">
      <c r="A281" s="2">
        <v>280</v>
      </c>
      <c r="B281" s="3">
        <v>6000</v>
      </c>
      <c r="C281" s="2">
        <f t="shared" si="27"/>
        <v>1200</v>
      </c>
      <c r="D281" s="2">
        <f t="shared" si="28"/>
        <v>60000</v>
      </c>
      <c r="G281" s="8">
        <f t="shared" si="26"/>
        <v>480000</v>
      </c>
      <c r="H281" s="2">
        <f t="shared" si="29"/>
        <v>96000</v>
      </c>
      <c r="I281" s="2">
        <f t="shared" si="30"/>
        <v>4800000</v>
      </c>
    </row>
    <row r="282" s="2" customFormat="1" spans="1:9">
      <c r="A282" s="2">
        <v>281</v>
      </c>
      <c r="B282" s="3">
        <v>6000</v>
      </c>
      <c r="C282" s="2">
        <f t="shared" si="27"/>
        <v>1200</v>
      </c>
      <c r="D282" s="2">
        <f t="shared" si="28"/>
        <v>60000</v>
      </c>
      <c r="G282" s="8">
        <f t="shared" si="26"/>
        <v>486000</v>
      </c>
      <c r="H282" s="2">
        <f t="shared" si="29"/>
        <v>97200</v>
      </c>
      <c r="I282" s="2">
        <f t="shared" si="30"/>
        <v>4860000</v>
      </c>
    </row>
    <row r="283" s="2" customFormat="1" spans="1:9">
      <c r="A283" s="2">
        <v>282</v>
      </c>
      <c r="B283" s="3">
        <v>6000</v>
      </c>
      <c r="C283" s="2">
        <f t="shared" si="27"/>
        <v>1200</v>
      </c>
      <c r="D283" s="2">
        <f t="shared" si="28"/>
        <v>60000</v>
      </c>
      <c r="G283" s="8">
        <f t="shared" si="26"/>
        <v>492000</v>
      </c>
      <c r="H283" s="2">
        <f t="shared" si="29"/>
        <v>98400</v>
      </c>
      <c r="I283" s="2">
        <f t="shared" si="30"/>
        <v>4920000</v>
      </c>
    </row>
    <row r="284" s="2" customFormat="1" spans="1:9">
      <c r="A284" s="2">
        <v>283</v>
      </c>
      <c r="B284" s="3">
        <v>6000</v>
      </c>
      <c r="C284" s="2">
        <f t="shared" si="27"/>
        <v>1200</v>
      </c>
      <c r="D284" s="2">
        <f t="shared" si="28"/>
        <v>60000</v>
      </c>
      <c r="G284" s="8">
        <f t="shared" si="26"/>
        <v>498000</v>
      </c>
      <c r="H284" s="2">
        <f t="shared" si="29"/>
        <v>99600</v>
      </c>
      <c r="I284" s="2">
        <f t="shared" si="30"/>
        <v>4980000</v>
      </c>
    </row>
    <row r="285" s="2" customFormat="1" spans="1:9">
      <c r="A285" s="2">
        <v>284</v>
      </c>
      <c r="B285" s="3">
        <v>6000</v>
      </c>
      <c r="C285" s="2">
        <f t="shared" si="27"/>
        <v>1200</v>
      </c>
      <c r="D285" s="2">
        <f t="shared" si="28"/>
        <v>60000</v>
      </c>
      <c r="G285" s="8">
        <f t="shared" si="26"/>
        <v>504000</v>
      </c>
      <c r="H285" s="2">
        <f t="shared" si="29"/>
        <v>100800</v>
      </c>
      <c r="I285" s="2">
        <f t="shared" si="30"/>
        <v>5040000</v>
      </c>
    </row>
    <row r="286" s="2" customFormat="1" spans="1:9">
      <c r="A286" s="2">
        <v>285</v>
      </c>
      <c r="B286" s="3">
        <v>6000</v>
      </c>
      <c r="C286" s="2">
        <f t="shared" si="27"/>
        <v>1200</v>
      </c>
      <c r="D286" s="2">
        <f t="shared" si="28"/>
        <v>60000</v>
      </c>
      <c r="G286" s="8">
        <f t="shared" si="26"/>
        <v>510000</v>
      </c>
      <c r="H286" s="2">
        <f t="shared" si="29"/>
        <v>102000</v>
      </c>
      <c r="I286" s="2">
        <f t="shared" si="30"/>
        <v>5100000</v>
      </c>
    </row>
    <row r="287" s="2" customFormat="1" spans="1:9">
      <c r="A287" s="2">
        <v>286</v>
      </c>
      <c r="B287" s="3">
        <v>6000</v>
      </c>
      <c r="C287" s="2">
        <f t="shared" si="27"/>
        <v>1200</v>
      </c>
      <c r="D287" s="2">
        <f t="shared" si="28"/>
        <v>60000</v>
      </c>
      <c r="G287" s="8">
        <f t="shared" si="26"/>
        <v>516000</v>
      </c>
      <c r="H287" s="2">
        <f t="shared" si="29"/>
        <v>103200</v>
      </c>
      <c r="I287" s="2">
        <f t="shared" si="30"/>
        <v>5160000</v>
      </c>
    </row>
    <row r="288" s="2" customFormat="1" spans="1:9">
      <c r="A288" s="2">
        <v>287</v>
      </c>
      <c r="B288" s="3">
        <v>6000</v>
      </c>
      <c r="C288" s="2">
        <f t="shared" si="27"/>
        <v>1200</v>
      </c>
      <c r="D288" s="2">
        <f t="shared" si="28"/>
        <v>60000</v>
      </c>
      <c r="G288" s="8">
        <f t="shared" si="26"/>
        <v>522000</v>
      </c>
      <c r="H288" s="2">
        <f t="shared" si="29"/>
        <v>104400</v>
      </c>
      <c r="I288" s="2">
        <f t="shared" si="30"/>
        <v>5220000</v>
      </c>
    </row>
    <row r="289" s="2" customFormat="1" spans="1:9">
      <c r="A289" s="2">
        <v>288</v>
      </c>
      <c r="B289" s="3">
        <v>6000</v>
      </c>
      <c r="C289" s="2">
        <f t="shared" si="27"/>
        <v>1200</v>
      </c>
      <c r="D289" s="2">
        <f t="shared" si="28"/>
        <v>60000</v>
      </c>
      <c r="G289" s="8">
        <f t="shared" si="26"/>
        <v>528000</v>
      </c>
      <c r="H289" s="2">
        <f t="shared" si="29"/>
        <v>105600</v>
      </c>
      <c r="I289" s="2">
        <f t="shared" si="30"/>
        <v>5280000</v>
      </c>
    </row>
    <row r="290" s="2" customFormat="1" spans="1:9">
      <c r="A290" s="2">
        <v>289</v>
      </c>
      <c r="B290" s="3">
        <v>6000</v>
      </c>
      <c r="C290" s="2">
        <f t="shared" si="27"/>
        <v>1200</v>
      </c>
      <c r="D290" s="2">
        <f t="shared" si="28"/>
        <v>60000</v>
      </c>
      <c r="G290" s="8">
        <f t="shared" si="26"/>
        <v>534000</v>
      </c>
      <c r="H290" s="2">
        <f t="shared" si="29"/>
        <v>106800</v>
      </c>
      <c r="I290" s="2">
        <f t="shared" si="30"/>
        <v>5340000</v>
      </c>
    </row>
    <row r="291" s="2" customFormat="1" spans="1:9">
      <c r="A291" s="2">
        <v>290</v>
      </c>
      <c r="B291" s="3">
        <v>6000</v>
      </c>
      <c r="C291" s="2">
        <f t="shared" si="27"/>
        <v>1200</v>
      </c>
      <c r="D291" s="2">
        <f t="shared" si="28"/>
        <v>60000</v>
      </c>
      <c r="G291" s="8">
        <f t="shared" si="26"/>
        <v>540000</v>
      </c>
      <c r="H291" s="2">
        <f t="shared" si="29"/>
        <v>108000</v>
      </c>
      <c r="I291" s="2">
        <f t="shared" si="30"/>
        <v>5400000</v>
      </c>
    </row>
    <row r="292" s="2" customFormat="1" spans="1:9">
      <c r="A292" s="2">
        <v>291</v>
      </c>
      <c r="B292" s="3">
        <v>6000</v>
      </c>
      <c r="C292" s="2">
        <f t="shared" si="27"/>
        <v>1200</v>
      </c>
      <c r="D292" s="2">
        <f t="shared" si="28"/>
        <v>60000</v>
      </c>
      <c r="G292" s="8">
        <f t="shared" si="26"/>
        <v>546000</v>
      </c>
      <c r="H292" s="2">
        <f t="shared" si="29"/>
        <v>109200</v>
      </c>
      <c r="I292" s="2">
        <f t="shared" si="30"/>
        <v>5460000</v>
      </c>
    </row>
    <row r="293" s="2" customFormat="1" spans="1:9">
      <c r="A293" s="2">
        <v>292</v>
      </c>
      <c r="B293" s="3">
        <v>6000</v>
      </c>
      <c r="C293" s="2">
        <f t="shared" si="27"/>
        <v>1200</v>
      </c>
      <c r="D293" s="2">
        <f t="shared" si="28"/>
        <v>60000</v>
      </c>
      <c r="G293" s="8">
        <f t="shared" si="26"/>
        <v>552000</v>
      </c>
      <c r="H293" s="2">
        <f t="shared" si="29"/>
        <v>110400</v>
      </c>
      <c r="I293" s="2">
        <f t="shared" si="30"/>
        <v>5520000</v>
      </c>
    </row>
    <row r="294" s="2" customFormat="1" spans="1:9">
      <c r="A294" s="2">
        <v>293</v>
      </c>
      <c r="B294" s="3">
        <v>6000</v>
      </c>
      <c r="C294" s="2">
        <f t="shared" si="27"/>
        <v>1200</v>
      </c>
      <c r="D294" s="2">
        <f t="shared" si="28"/>
        <v>60000</v>
      </c>
      <c r="G294" s="8">
        <f t="shared" si="26"/>
        <v>558000</v>
      </c>
      <c r="H294" s="2">
        <f t="shared" si="29"/>
        <v>111600</v>
      </c>
      <c r="I294" s="2">
        <f t="shared" si="30"/>
        <v>5580000</v>
      </c>
    </row>
    <row r="295" s="2" customFormat="1" spans="1:9">
      <c r="A295" s="2">
        <v>294</v>
      </c>
      <c r="B295" s="3">
        <v>6000</v>
      </c>
      <c r="C295" s="2">
        <f t="shared" si="27"/>
        <v>1200</v>
      </c>
      <c r="D295" s="2">
        <f t="shared" si="28"/>
        <v>60000</v>
      </c>
      <c r="G295" s="8">
        <f t="shared" si="26"/>
        <v>564000</v>
      </c>
      <c r="H295" s="2">
        <f t="shared" si="29"/>
        <v>112800</v>
      </c>
      <c r="I295" s="2">
        <f t="shared" si="30"/>
        <v>5640000</v>
      </c>
    </row>
    <row r="296" s="2" customFormat="1" spans="1:9">
      <c r="A296" s="2">
        <v>295</v>
      </c>
      <c r="B296" s="3">
        <v>6000</v>
      </c>
      <c r="C296" s="2">
        <f t="shared" si="27"/>
        <v>1200</v>
      </c>
      <c r="D296" s="2">
        <f t="shared" si="28"/>
        <v>60000</v>
      </c>
      <c r="G296" s="8">
        <f t="shared" si="26"/>
        <v>570000</v>
      </c>
      <c r="H296" s="2">
        <f t="shared" si="29"/>
        <v>114000</v>
      </c>
      <c r="I296" s="2">
        <f t="shared" si="30"/>
        <v>5700000</v>
      </c>
    </row>
    <row r="297" s="2" customFormat="1" spans="1:9">
      <c r="A297" s="2">
        <v>296</v>
      </c>
      <c r="B297" s="3">
        <v>6000</v>
      </c>
      <c r="C297" s="2">
        <f t="shared" si="27"/>
        <v>1200</v>
      </c>
      <c r="D297" s="2">
        <f t="shared" si="28"/>
        <v>60000</v>
      </c>
      <c r="G297" s="8">
        <f t="shared" si="26"/>
        <v>576000</v>
      </c>
      <c r="H297" s="2">
        <f t="shared" si="29"/>
        <v>115200</v>
      </c>
      <c r="I297" s="2">
        <f t="shared" si="30"/>
        <v>5760000</v>
      </c>
    </row>
    <row r="298" s="2" customFormat="1" spans="1:9">
      <c r="A298" s="2">
        <v>297</v>
      </c>
      <c r="B298" s="3">
        <v>6000</v>
      </c>
      <c r="C298" s="2">
        <f t="shared" si="27"/>
        <v>1200</v>
      </c>
      <c r="D298" s="2">
        <f t="shared" si="28"/>
        <v>60000</v>
      </c>
      <c r="G298" s="8">
        <f t="shared" si="26"/>
        <v>582000</v>
      </c>
      <c r="H298" s="2">
        <f t="shared" si="29"/>
        <v>116400</v>
      </c>
      <c r="I298" s="2">
        <f t="shared" si="30"/>
        <v>5820000</v>
      </c>
    </row>
    <row r="299" s="2" customFormat="1" spans="1:9">
      <c r="A299" s="2">
        <v>298</v>
      </c>
      <c r="B299" s="3">
        <v>6000</v>
      </c>
      <c r="C299" s="2">
        <f t="shared" si="27"/>
        <v>1200</v>
      </c>
      <c r="D299" s="2">
        <f t="shared" si="28"/>
        <v>60000</v>
      </c>
      <c r="G299" s="8">
        <f t="shared" si="26"/>
        <v>588000</v>
      </c>
      <c r="H299" s="2">
        <f t="shared" si="29"/>
        <v>117600</v>
      </c>
      <c r="I299" s="2">
        <f t="shared" si="30"/>
        <v>5880000</v>
      </c>
    </row>
    <row r="300" s="6" customFormat="1" spans="1:9">
      <c r="A300" s="2">
        <v>299</v>
      </c>
      <c r="B300" s="7">
        <v>6000</v>
      </c>
      <c r="C300" s="2">
        <f t="shared" si="27"/>
        <v>1200</v>
      </c>
      <c r="D300" s="2">
        <f t="shared" si="28"/>
        <v>60000</v>
      </c>
      <c r="G300" s="8">
        <f t="shared" si="26"/>
        <v>594000</v>
      </c>
      <c r="H300" s="2">
        <f t="shared" si="29"/>
        <v>118800</v>
      </c>
      <c r="I300" s="2">
        <f t="shared" si="30"/>
        <v>5940000</v>
      </c>
    </row>
    <row r="301" s="6" customFormat="1" spans="1:9">
      <c r="A301" s="6">
        <v>300</v>
      </c>
      <c r="B301" s="7">
        <v>6000</v>
      </c>
      <c r="C301" s="2">
        <f t="shared" si="27"/>
        <v>1200</v>
      </c>
      <c r="D301" s="2">
        <f t="shared" si="28"/>
        <v>60000</v>
      </c>
      <c r="G301" s="9">
        <f t="shared" si="26"/>
        <v>600000</v>
      </c>
      <c r="H301" s="2">
        <f t="shared" si="29"/>
        <v>120000</v>
      </c>
      <c r="I301" s="2">
        <f t="shared" si="30"/>
        <v>6000000</v>
      </c>
    </row>
    <row r="302" s="2" customFormat="1" spans="1:9">
      <c r="A302" s="2">
        <v>301</v>
      </c>
      <c r="B302" s="3">
        <v>8000</v>
      </c>
      <c r="C302" s="2">
        <f t="shared" si="27"/>
        <v>1600</v>
      </c>
      <c r="D302" s="2">
        <f t="shared" si="28"/>
        <v>80000</v>
      </c>
      <c r="G302" s="8">
        <f t="shared" ref="G302:G351" si="31">G301+8000</f>
        <v>608000</v>
      </c>
      <c r="H302" s="2">
        <f t="shared" si="29"/>
        <v>121600</v>
      </c>
      <c r="I302" s="2">
        <f t="shared" si="30"/>
        <v>6080000</v>
      </c>
    </row>
    <row r="303" s="2" customFormat="1" spans="1:9">
      <c r="A303" s="2">
        <v>302</v>
      </c>
      <c r="B303" s="3">
        <v>8000</v>
      </c>
      <c r="C303" s="2">
        <f t="shared" si="27"/>
        <v>1600</v>
      </c>
      <c r="D303" s="2">
        <f t="shared" si="28"/>
        <v>80000</v>
      </c>
      <c r="G303" s="8">
        <f t="shared" si="31"/>
        <v>616000</v>
      </c>
      <c r="H303" s="2">
        <f t="shared" si="29"/>
        <v>123200</v>
      </c>
      <c r="I303" s="2">
        <f t="shared" si="30"/>
        <v>6160000</v>
      </c>
    </row>
    <row r="304" s="2" customFormat="1" spans="1:9">
      <c r="A304" s="2">
        <v>303</v>
      </c>
      <c r="B304" s="3">
        <v>8000</v>
      </c>
      <c r="C304" s="2">
        <f t="shared" si="27"/>
        <v>1600</v>
      </c>
      <c r="D304" s="2">
        <f t="shared" si="28"/>
        <v>80000</v>
      </c>
      <c r="G304" s="8">
        <f t="shared" si="31"/>
        <v>624000</v>
      </c>
      <c r="H304" s="2">
        <f t="shared" si="29"/>
        <v>124800</v>
      </c>
      <c r="I304" s="2">
        <f t="shared" si="30"/>
        <v>6240000</v>
      </c>
    </row>
    <row r="305" s="2" customFormat="1" spans="1:9">
      <c r="A305" s="2">
        <v>304</v>
      </c>
      <c r="B305" s="3">
        <v>8000</v>
      </c>
      <c r="C305" s="2">
        <f t="shared" si="27"/>
        <v>1600</v>
      </c>
      <c r="D305" s="2">
        <f t="shared" si="28"/>
        <v>80000</v>
      </c>
      <c r="G305" s="8">
        <f t="shared" si="31"/>
        <v>632000</v>
      </c>
      <c r="H305" s="2">
        <f t="shared" si="29"/>
        <v>126400</v>
      </c>
      <c r="I305" s="2">
        <f t="shared" si="30"/>
        <v>6320000</v>
      </c>
    </row>
    <row r="306" s="2" customFormat="1" spans="1:9">
      <c r="A306" s="2">
        <v>305</v>
      </c>
      <c r="B306" s="3">
        <v>8000</v>
      </c>
      <c r="C306" s="2">
        <f t="shared" si="27"/>
        <v>1600</v>
      </c>
      <c r="D306" s="2">
        <f t="shared" si="28"/>
        <v>80000</v>
      </c>
      <c r="G306" s="8">
        <f t="shared" si="31"/>
        <v>640000</v>
      </c>
      <c r="H306" s="2">
        <f t="shared" si="29"/>
        <v>128000</v>
      </c>
      <c r="I306" s="2">
        <f t="shared" si="30"/>
        <v>6400000</v>
      </c>
    </row>
    <row r="307" s="2" customFormat="1" spans="1:9">
      <c r="A307" s="2">
        <v>306</v>
      </c>
      <c r="B307" s="3">
        <v>8000</v>
      </c>
      <c r="C307" s="2">
        <f t="shared" si="27"/>
        <v>1600</v>
      </c>
      <c r="D307" s="2">
        <f t="shared" si="28"/>
        <v>80000</v>
      </c>
      <c r="G307" s="8">
        <f t="shared" si="31"/>
        <v>648000</v>
      </c>
      <c r="H307" s="2">
        <f t="shared" si="29"/>
        <v>129600</v>
      </c>
      <c r="I307" s="2">
        <f t="shared" si="30"/>
        <v>6480000</v>
      </c>
    </row>
    <row r="308" s="2" customFormat="1" spans="1:9">
      <c r="A308" s="2">
        <v>307</v>
      </c>
      <c r="B308" s="3">
        <v>8000</v>
      </c>
      <c r="C308" s="2">
        <f t="shared" si="27"/>
        <v>1600</v>
      </c>
      <c r="D308" s="2">
        <f t="shared" si="28"/>
        <v>80000</v>
      </c>
      <c r="G308" s="8">
        <f t="shared" si="31"/>
        <v>656000</v>
      </c>
      <c r="H308" s="2">
        <f t="shared" si="29"/>
        <v>131200</v>
      </c>
      <c r="I308" s="2">
        <f t="shared" si="30"/>
        <v>6560000</v>
      </c>
    </row>
    <row r="309" s="2" customFormat="1" spans="1:9">
      <c r="A309" s="2">
        <v>308</v>
      </c>
      <c r="B309" s="3">
        <v>8000</v>
      </c>
      <c r="C309" s="2">
        <f t="shared" si="27"/>
        <v>1600</v>
      </c>
      <c r="D309" s="2">
        <f t="shared" si="28"/>
        <v>80000</v>
      </c>
      <c r="G309" s="8">
        <f t="shared" si="31"/>
        <v>664000</v>
      </c>
      <c r="H309" s="2">
        <f t="shared" si="29"/>
        <v>132800</v>
      </c>
      <c r="I309" s="2">
        <f t="shared" si="30"/>
        <v>6640000</v>
      </c>
    </row>
    <row r="310" s="2" customFormat="1" spans="1:9">
      <c r="A310" s="2">
        <v>309</v>
      </c>
      <c r="B310" s="3">
        <v>8000</v>
      </c>
      <c r="C310" s="2">
        <f t="shared" si="27"/>
        <v>1600</v>
      </c>
      <c r="D310" s="2">
        <f t="shared" si="28"/>
        <v>80000</v>
      </c>
      <c r="G310" s="8">
        <f t="shared" si="31"/>
        <v>672000</v>
      </c>
      <c r="H310" s="2">
        <f t="shared" si="29"/>
        <v>134400</v>
      </c>
      <c r="I310" s="2">
        <f t="shared" si="30"/>
        <v>6720000</v>
      </c>
    </row>
    <row r="311" s="2" customFormat="1" spans="1:9">
      <c r="A311" s="2">
        <v>310</v>
      </c>
      <c r="B311" s="3">
        <v>8000</v>
      </c>
      <c r="C311" s="2">
        <f t="shared" si="27"/>
        <v>1600</v>
      </c>
      <c r="D311" s="2">
        <f t="shared" si="28"/>
        <v>80000</v>
      </c>
      <c r="G311" s="8">
        <f t="shared" si="31"/>
        <v>680000</v>
      </c>
      <c r="H311" s="2">
        <f t="shared" si="29"/>
        <v>136000</v>
      </c>
      <c r="I311" s="2">
        <f t="shared" si="30"/>
        <v>6800000</v>
      </c>
    </row>
    <row r="312" s="2" customFormat="1" spans="1:9">
      <c r="A312" s="2">
        <v>311</v>
      </c>
      <c r="B312" s="3">
        <v>8000</v>
      </c>
      <c r="C312" s="2">
        <f t="shared" si="27"/>
        <v>1600</v>
      </c>
      <c r="D312" s="2">
        <f t="shared" si="28"/>
        <v>80000</v>
      </c>
      <c r="G312" s="8">
        <f t="shared" si="31"/>
        <v>688000</v>
      </c>
      <c r="H312" s="2">
        <f t="shared" si="29"/>
        <v>137600</v>
      </c>
      <c r="I312" s="2">
        <f t="shared" si="30"/>
        <v>6880000</v>
      </c>
    </row>
    <row r="313" s="2" customFormat="1" spans="1:9">
      <c r="A313" s="2">
        <v>312</v>
      </c>
      <c r="B313" s="3">
        <v>8000</v>
      </c>
      <c r="C313" s="2">
        <f t="shared" si="27"/>
        <v>1600</v>
      </c>
      <c r="D313" s="2">
        <f t="shared" si="28"/>
        <v>80000</v>
      </c>
      <c r="G313" s="8">
        <f t="shared" si="31"/>
        <v>696000</v>
      </c>
      <c r="H313" s="2">
        <f t="shared" si="29"/>
        <v>139200</v>
      </c>
      <c r="I313" s="2">
        <f t="shared" si="30"/>
        <v>6960000</v>
      </c>
    </row>
    <row r="314" s="2" customFormat="1" spans="1:9">
      <c r="A314" s="2">
        <v>313</v>
      </c>
      <c r="B314" s="3">
        <v>8000</v>
      </c>
      <c r="C314" s="2">
        <f t="shared" si="27"/>
        <v>1600</v>
      </c>
      <c r="D314" s="2">
        <f t="shared" si="28"/>
        <v>80000</v>
      </c>
      <c r="G314" s="8">
        <f t="shared" si="31"/>
        <v>704000</v>
      </c>
      <c r="H314" s="2">
        <f t="shared" si="29"/>
        <v>140800</v>
      </c>
      <c r="I314" s="2">
        <f t="shared" si="30"/>
        <v>7040000</v>
      </c>
    </row>
    <row r="315" s="2" customFormat="1" spans="1:9">
      <c r="A315" s="2">
        <v>314</v>
      </c>
      <c r="B315" s="3">
        <v>8000</v>
      </c>
      <c r="C315" s="2">
        <f t="shared" si="27"/>
        <v>1600</v>
      </c>
      <c r="D315" s="2">
        <f t="shared" si="28"/>
        <v>80000</v>
      </c>
      <c r="G315" s="8">
        <f t="shared" si="31"/>
        <v>712000</v>
      </c>
      <c r="H315" s="2">
        <f t="shared" si="29"/>
        <v>142400</v>
      </c>
      <c r="I315" s="2">
        <f t="shared" si="30"/>
        <v>7120000</v>
      </c>
    </row>
    <row r="316" s="2" customFormat="1" spans="1:9">
      <c r="A316" s="2">
        <v>315</v>
      </c>
      <c r="B316" s="3">
        <v>8000</v>
      </c>
      <c r="C316" s="2">
        <f t="shared" si="27"/>
        <v>1600</v>
      </c>
      <c r="D316" s="2">
        <f t="shared" si="28"/>
        <v>80000</v>
      </c>
      <c r="G316" s="8">
        <f t="shared" si="31"/>
        <v>720000</v>
      </c>
      <c r="H316" s="2">
        <f t="shared" si="29"/>
        <v>144000</v>
      </c>
      <c r="I316" s="2">
        <f t="shared" si="30"/>
        <v>7200000</v>
      </c>
    </row>
    <row r="317" s="2" customFormat="1" spans="1:9">
      <c r="A317" s="2">
        <v>316</v>
      </c>
      <c r="B317" s="3">
        <v>8000</v>
      </c>
      <c r="C317" s="2">
        <f t="shared" si="27"/>
        <v>1600</v>
      </c>
      <c r="D317" s="2">
        <f t="shared" si="28"/>
        <v>80000</v>
      </c>
      <c r="G317" s="8">
        <f t="shared" si="31"/>
        <v>728000</v>
      </c>
      <c r="H317" s="2">
        <f t="shared" si="29"/>
        <v>145600</v>
      </c>
      <c r="I317" s="2">
        <f t="shared" si="30"/>
        <v>7280000</v>
      </c>
    </row>
    <row r="318" s="2" customFormat="1" spans="1:9">
      <c r="A318" s="2">
        <v>317</v>
      </c>
      <c r="B318" s="3">
        <v>8000</v>
      </c>
      <c r="C318" s="2">
        <f t="shared" si="27"/>
        <v>1600</v>
      </c>
      <c r="D318" s="2">
        <f t="shared" si="28"/>
        <v>80000</v>
      </c>
      <c r="G318" s="8">
        <f t="shared" si="31"/>
        <v>736000</v>
      </c>
      <c r="H318" s="2">
        <f t="shared" si="29"/>
        <v>147200</v>
      </c>
      <c r="I318" s="2">
        <f t="shared" si="30"/>
        <v>7360000</v>
      </c>
    </row>
    <row r="319" s="2" customFormat="1" spans="1:9">
      <c r="A319" s="2">
        <v>318</v>
      </c>
      <c r="B319" s="3">
        <v>8000</v>
      </c>
      <c r="C319" s="2">
        <f t="shared" si="27"/>
        <v>1600</v>
      </c>
      <c r="D319" s="2">
        <f t="shared" si="28"/>
        <v>80000</v>
      </c>
      <c r="G319" s="8">
        <f t="shared" si="31"/>
        <v>744000</v>
      </c>
      <c r="H319" s="2">
        <f t="shared" si="29"/>
        <v>148800</v>
      </c>
      <c r="I319" s="2">
        <f t="shared" si="30"/>
        <v>7440000</v>
      </c>
    </row>
    <row r="320" s="2" customFormat="1" spans="1:9">
      <c r="A320" s="2">
        <v>319</v>
      </c>
      <c r="B320" s="3">
        <v>8000</v>
      </c>
      <c r="C320" s="2">
        <f t="shared" si="27"/>
        <v>1600</v>
      </c>
      <c r="D320" s="2">
        <f t="shared" si="28"/>
        <v>80000</v>
      </c>
      <c r="G320" s="8">
        <f t="shared" si="31"/>
        <v>752000</v>
      </c>
      <c r="H320" s="2">
        <f t="shared" si="29"/>
        <v>150400</v>
      </c>
      <c r="I320" s="2">
        <f t="shared" si="30"/>
        <v>7520000</v>
      </c>
    </row>
    <row r="321" s="2" customFormat="1" spans="1:9">
      <c r="A321" s="2">
        <v>320</v>
      </c>
      <c r="B321" s="3">
        <v>8000</v>
      </c>
      <c r="C321" s="2">
        <f t="shared" si="27"/>
        <v>1600</v>
      </c>
      <c r="D321" s="2">
        <f t="shared" si="28"/>
        <v>80000</v>
      </c>
      <c r="G321" s="8">
        <f t="shared" si="31"/>
        <v>760000</v>
      </c>
      <c r="H321" s="2">
        <f t="shared" si="29"/>
        <v>152000</v>
      </c>
      <c r="I321" s="2">
        <f t="shared" si="30"/>
        <v>7600000</v>
      </c>
    </row>
    <row r="322" s="2" customFormat="1" spans="1:9">
      <c r="A322" s="2">
        <v>321</v>
      </c>
      <c r="B322" s="3">
        <v>8000</v>
      </c>
      <c r="C322" s="2">
        <f t="shared" ref="C322:C351" si="32">B322/5</f>
        <v>1600</v>
      </c>
      <c r="D322" s="2">
        <f t="shared" ref="D322:D351" si="33">B322*10</f>
        <v>80000</v>
      </c>
      <c r="G322" s="8">
        <f t="shared" si="31"/>
        <v>768000</v>
      </c>
      <c r="H322" s="2">
        <f t="shared" ref="H322:H351" si="34">G322/5</f>
        <v>153600</v>
      </c>
      <c r="I322" s="2">
        <f t="shared" ref="I322:I351" si="35">G322*10</f>
        <v>7680000</v>
      </c>
    </row>
    <row r="323" s="2" customFormat="1" spans="1:9">
      <c r="A323" s="2">
        <v>322</v>
      </c>
      <c r="B323" s="3">
        <v>8000</v>
      </c>
      <c r="C323" s="2">
        <f t="shared" si="32"/>
        <v>1600</v>
      </c>
      <c r="D323" s="2">
        <f t="shared" si="33"/>
        <v>80000</v>
      </c>
      <c r="G323" s="8">
        <f t="shared" si="31"/>
        <v>776000</v>
      </c>
      <c r="H323" s="2">
        <f t="shared" si="34"/>
        <v>155200</v>
      </c>
      <c r="I323" s="2">
        <f t="shared" si="35"/>
        <v>7760000</v>
      </c>
    </row>
    <row r="324" s="2" customFormat="1" spans="1:9">
      <c r="A324" s="2">
        <v>323</v>
      </c>
      <c r="B324" s="3">
        <v>8000</v>
      </c>
      <c r="C324" s="2">
        <f t="shared" si="32"/>
        <v>1600</v>
      </c>
      <c r="D324" s="2">
        <f t="shared" si="33"/>
        <v>80000</v>
      </c>
      <c r="G324" s="8">
        <f t="shared" si="31"/>
        <v>784000</v>
      </c>
      <c r="H324" s="2">
        <f t="shared" si="34"/>
        <v>156800</v>
      </c>
      <c r="I324" s="2">
        <f t="shared" si="35"/>
        <v>7840000</v>
      </c>
    </row>
    <row r="325" s="2" customFormat="1" spans="1:9">
      <c r="A325" s="2">
        <v>324</v>
      </c>
      <c r="B325" s="3">
        <v>8000</v>
      </c>
      <c r="C325" s="2">
        <f t="shared" si="32"/>
        <v>1600</v>
      </c>
      <c r="D325" s="2">
        <f t="shared" si="33"/>
        <v>80000</v>
      </c>
      <c r="G325" s="8">
        <f t="shared" si="31"/>
        <v>792000</v>
      </c>
      <c r="H325" s="2">
        <f t="shared" si="34"/>
        <v>158400</v>
      </c>
      <c r="I325" s="2">
        <f t="shared" si="35"/>
        <v>7920000</v>
      </c>
    </row>
    <row r="326" s="2" customFormat="1" spans="1:9">
      <c r="A326" s="2">
        <v>325</v>
      </c>
      <c r="B326" s="3">
        <v>8000</v>
      </c>
      <c r="C326" s="2">
        <f t="shared" si="32"/>
        <v>1600</v>
      </c>
      <c r="D326" s="2">
        <f t="shared" si="33"/>
        <v>80000</v>
      </c>
      <c r="G326" s="8">
        <f t="shared" si="31"/>
        <v>800000</v>
      </c>
      <c r="H326" s="2">
        <f t="shared" si="34"/>
        <v>160000</v>
      </c>
      <c r="I326" s="2">
        <f t="shared" si="35"/>
        <v>8000000</v>
      </c>
    </row>
    <row r="327" s="2" customFormat="1" spans="1:9">
      <c r="A327" s="2">
        <v>326</v>
      </c>
      <c r="B327" s="3">
        <v>8000</v>
      </c>
      <c r="C327" s="2">
        <f t="shared" si="32"/>
        <v>1600</v>
      </c>
      <c r="D327" s="2">
        <f t="shared" si="33"/>
        <v>80000</v>
      </c>
      <c r="G327" s="8">
        <f t="shared" si="31"/>
        <v>808000</v>
      </c>
      <c r="H327" s="2">
        <f t="shared" si="34"/>
        <v>161600</v>
      </c>
      <c r="I327" s="2">
        <f t="shared" si="35"/>
        <v>8080000</v>
      </c>
    </row>
    <row r="328" s="2" customFormat="1" spans="1:9">
      <c r="A328" s="2">
        <v>327</v>
      </c>
      <c r="B328" s="3">
        <v>8000</v>
      </c>
      <c r="C328" s="2">
        <f t="shared" si="32"/>
        <v>1600</v>
      </c>
      <c r="D328" s="2">
        <f t="shared" si="33"/>
        <v>80000</v>
      </c>
      <c r="G328" s="8">
        <f t="shared" si="31"/>
        <v>816000</v>
      </c>
      <c r="H328" s="2">
        <f t="shared" si="34"/>
        <v>163200</v>
      </c>
      <c r="I328" s="2">
        <f t="shared" si="35"/>
        <v>8160000</v>
      </c>
    </row>
    <row r="329" s="2" customFormat="1" spans="1:9">
      <c r="A329" s="2">
        <v>328</v>
      </c>
      <c r="B329" s="3">
        <v>8000</v>
      </c>
      <c r="C329" s="2">
        <f t="shared" si="32"/>
        <v>1600</v>
      </c>
      <c r="D329" s="2">
        <f t="shared" si="33"/>
        <v>80000</v>
      </c>
      <c r="G329" s="8">
        <f t="shared" si="31"/>
        <v>824000</v>
      </c>
      <c r="H329" s="2">
        <f t="shared" si="34"/>
        <v>164800</v>
      </c>
      <c r="I329" s="2">
        <f t="shared" si="35"/>
        <v>8240000</v>
      </c>
    </row>
    <row r="330" s="2" customFormat="1" spans="1:9">
      <c r="A330" s="2">
        <v>329</v>
      </c>
      <c r="B330" s="3">
        <v>8000</v>
      </c>
      <c r="C330" s="2">
        <f t="shared" si="32"/>
        <v>1600</v>
      </c>
      <c r="D330" s="2">
        <f t="shared" si="33"/>
        <v>80000</v>
      </c>
      <c r="G330" s="8">
        <f t="shared" si="31"/>
        <v>832000</v>
      </c>
      <c r="H330" s="2">
        <f t="shared" si="34"/>
        <v>166400</v>
      </c>
      <c r="I330" s="2">
        <f t="shared" si="35"/>
        <v>8320000</v>
      </c>
    </row>
    <row r="331" s="2" customFormat="1" spans="1:9">
      <c r="A331" s="2">
        <v>330</v>
      </c>
      <c r="B331" s="3">
        <v>8000</v>
      </c>
      <c r="C331" s="2">
        <f t="shared" si="32"/>
        <v>1600</v>
      </c>
      <c r="D331" s="2">
        <f t="shared" si="33"/>
        <v>80000</v>
      </c>
      <c r="G331" s="8">
        <f t="shared" si="31"/>
        <v>840000</v>
      </c>
      <c r="H331" s="2">
        <f t="shared" si="34"/>
        <v>168000</v>
      </c>
      <c r="I331" s="2">
        <f t="shared" si="35"/>
        <v>8400000</v>
      </c>
    </row>
    <row r="332" s="2" customFormat="1" spans="1:9">
      <c r="A332" s="2">
        <v>331</v>
      </c>
      <c r="B332" s="3">
        <v>8000</v>
      </c>
      <c r="C332" s="2">
        <f t="shared" si="32"/>
        <v>1600</v>
      </c>
      <c r="D332" s="2">
        <f t="shared" si="33"/>
        <v>80000</v>
      </c>
      <c r="G332" s="8">
        <f t="shared" si="31"/>
        <v>848000</v>
      </c>
      <c r="H332" s="2">
        <f t="shared" si="34"/>
        <v>169600</v>
      </c>
      <c r="I332" s="2">
        <f t="shared" si="35"/>
        <v>8480000</v>
      </c>
    </row>
    <row r="333" s="2" customFormat="1" spans="1:9">
      <c r="A333" s="2">
        <v>332</v>
      </c>
      <c r="B333" s="3">
        <v>8000</v>
      </c>
      <c r="C333" s="2">
        <f t="shared" si="32"/>
        <v>1600</v>
      </c>
      <c r="D333" s="2">
        <f t="shared" si="33"/>
        <v>80000</v>
      </c>
      <c r="G333" s="8">
        <f t="shared" si="31"/>
        <v>856000</v>
      </c>
      <c r="H333" s="2">
        <f t="shared" si="34"/>
        <v>171200</v>
      </c>
      <c r="I333" s="2">
        <f t="shared" si="35"/>
        <v>8560000</v>
      </c>
    </row>
    <row r="334" s="2" customFormat="1" spans="1:9">
      <c r="A334" s="2">
        <v>333</v>
      </c>
      <c r="B334" s="3">
        <v>8000</v>
      </c>
      <c r="C334" s="2">
        <f t="shared" si="32"/>
        <v>1600</v>
      </c>
      <c r="D334" s="2">
        <f t="shared" si="33"/>
        <v>80000</v>
      </c>
      <c r="G334" s="8">
        <f t="shared" si="31"/>
        <v>864000</v>
      </c>
      <c r="H334" s="2">
        <f t="shared" si="34"/>
        <v>172800</v>
      </c>
      <c r="I334" s="2">
        <f t="shared" si="35"/>
        <v>8640000</v>
      </c>
    </row>
    <row r="335" s="2" customFormat="1" spans="1:9">
      <c r="A335" s="2">
        <v>334</v>
      </c>
      <c r="B335" s="3">
        <v>8000</v>
      </c>
      <c r="C335" s="2">
        <f t="shared" si="32"/>
        <v>1600</v>
      </c>
      <c r="D335" s="2">
        <f t="shared" si="33"/>
        <v>80000</v>
      </c>
      <c r="G335" s="8">
        <f t="shared" si="31"/>
        <v>872000</v>
      </c>
      <c r="H335" s="2">
        <f t="shared" si="34"/>
        <v>174400</v>
      </c>
      <c r="I335" s="2">
        <f t="shared" si="35"/>
        <v>8720000</v>
      </c>
    </row>
    <row r="336" s="2" customFormat="1" spans="1:9">
      <c r="A336" s="2">
        <v>335</v>
      </c>
      <c r="B336" s="3">
        <v>8000</v>
      </c>
      <c r="C336" s="2">
        <f t="shared" si="32"/>
        <v>1600</v>
      </c>
      <c r="D336" s="2">
        <f t="shared" si="33"/>
        <v>80000</v>
      </c>
      <c r="G336" s="8">
        <f t="shared" si="31"/>
        <v>880000</v>
      </c>
      <c r="H336" s="2">
        <f t="shared" si="34"/>
        <v>176000</v>
      </c>
      <c r="I336" s="2">
        <f t="shared" si="35"/>
        <v>8800000</v>
      </c>
    </row>
    <row r="337" s="2" customFormat="1" spans="1:9">
      <c r="A337" s="2">
        <v>336</v>
      </c>
      <c r="B337" s="3">
        <v>8000</v>
      </c>
      <c r="C337" s="2">
        <f t="shared" si="32"/>
        <v>1600</v>
      </c>
      <c r="D337" s="2">
        <f t="shared" si="33"/>
        <v>80000</v>
      </c>
      <c r="G337" s="8">
        <f t="shared" si="31"/>
        <v>888000</v>
      </c>
      <c r="H337" s="2">
        <f t="shared" si="34"/>
        <v>177600</v>
      </c>
      <c r="I337" s="2">
        <f t="shared" si="35"/>
        <v>8880000</v>
      </c>
    </row>
    <row r="338" s="2" customFormat="1" spans="1:9">
      <c r="A338" s="2">
        <v>337</v>
      </c>
      <c r="B338" s="3">
        <v>8000</v>
      </c>
      <c r="C338" s="2">
        <f t="shared" si="32"/>
        <v>1600</v>
      </c>
      <c r="D338" s="2">
        <f t="shared" si="33"/>
        <v>80000</v>
      </c>
      <c r="G338" s="8">
        <f t="shared" si="31"/>
        <v>896000</v>
      </c>
      <c r="H338" s="2">
        <f t="shared" si="34"/>
        <v>179200</v>
      </c>
      <c r="I338" s="2">
        <f t="shared" si="35"/>
        <v>8960000</v>
      </c>
    </row>
    <row r="339" s="2" customFormat="1" spans="1:9">
      <c r="A339" s="2">
        <v>338</v>
      </c>
      <c r="B339" s="3">
        <v>8000</v>
      </c>
      <c r="C339" s="2">
        <f t="shared" si="32"/>
        <v>1600</v>
      </c>
      <c r="D339" s="2">
        <f t="shared" si="33"/>
        <v>80000</v>
      </c>
      <c r="G339" s="8">
        <f t="shared" si="31"/>
        <v>904000</v>
      </c>
      <c r="H339" s="2">
        <f t="shared" si="34"/>
        <v>180800</v>
      </c>
      <c r="I339" s="2">
        <f t="shared" si="35"/>
        <v>9040000</v>
      </c>
    </row>
    <row r="340" s="2" customFormat="1" spans="1:9">
      <c r="A340" s="2">
        <v>339</v>
      </c>
      <c r="B340" s="3">
        <v>8000</v>
      </c>
      <c r="C340" s="2">
        <f t="shared" si="32"/>
        <v>1600</v>
      </c>
      <c r="D340" s="2">
        <f t="shared" si="33"/>
        <v>80000</v>
      </c>
      <c r="G340" s="8">
        <f t="shared" si="31"/>
        <v>912000</v>
      </c>
      <c r="H340" s="2">
        <f t="shared" si="34"/>
        <v>182400</v>
      </c>
      <c r="I340" s="2">
        <f t="shared" si="35"/>
        <v>9120000</v>
      </c>
    </row>
    <row r="341" s="2" customFormat="1" spans="1:9">
      <c r="A341" s="2">
        <v>340</v>
      </c>
      <c r="B341" s="3">
        <v>8000</v>
      </c>
      <c r="C341" s="2">
        <f t="shared" si="32"/>
        <v>1600</v>
      </c>
      <c r="D341" s="2">
        <f t="shared" si="33"/>
        <v>80000</v>
      </c>
      <c r="G341" s="8">
        <f t="shared" si="31"/>
        <v>920000</v>
      </c>
      <c r="H341" s="2">
        <f t="shared" si="34"/>
        <v>184000</v>
      </c>
      <c r="I341" s="2">
        <f t="shared" si="35"/>
        <v>9200000</v>
      </c>
    </row>
    <row r="342" s="2" customFormat="1" spans="1:9">
      <c r="A342" s="2">
        <v>341</v>
      </c>
      <c r="B342" s="3">
        <v>8000</v>
      </c>
      <c r="C342" s="2">
        <f t="shared" si="32"/>
        <v>1600</v>
      </c>
      <c r="D342" s="2">
        <f t="shared" si="33"/>
        <v>80000</v>
      </c>
      <c r="G342" s="8">
        <f t="shared" si="31"/>
        <v>928000</v>
      </c>
      <c r="H342" s="2">
        <f t="shared" si="34"/>
        <v>185600</v>
      </c>
      <c r="I342" s="2">
        <f t="shared" si="35"/>
        <v>9280000</v>
      </c>
    </row>
    <row r="343" s="2" customFormat="1" spans="1:9">
      <c r="A343" s="2">
        <v>342</v>
      </c>
      <c r="B343" s="3">
        <v>8000</v>
      </c>
      <c r="C343" s="2">
        <f t="shared" si="32"/>
        <v>1600</v>
      </c>
      <c r="D343" s="2">
        <f t="shared" si="33"/>
        <v>80000</v>
      </c>
      <c r="G343" s="8">
        <f t="shared" si="31"/>
        <v>936000</v>
      </c>
      <c r="H343" s="2">
        <f t="shared" si="34"/>
        <v>187200</v>
      </c>
      <c r="I343" s="2">
        <f t="shared" si="35"/>
        <v>9360000</v>
      </c>
    </row>
    <row r="344" s="2" customFormat="1" spans="1:9">
      <c r="A344" s="2">
        <v>343</v>
      </c>
      <c r="B344" s="3">
        <v>8000</v>
      </c>
      <c r="C344" s="2">
        <f t="shared" si="32"/>
        <v>1600</v>
      </c>
      <c r="D344" s="2">
        <f t="shared" si="33"/>
        <v>80000</v>
      </c>
      <c r="G344" s="8">
        <f t="shared" si="31"/>
        <v>944000</v>
      </c>
      <c r="H344" s="2">
        <f t="shared" si="34"/>
        <v>188800</v>
      </c>
      <c r="I344" s="2">
        <f t="shared" si="35"/>
        <v>9440000</v>
      </c>
    </row>
    <row r="345" s="2" customFormat="1" spans="1:9">
      <c r="A345" s="2">
        <v>344</v>
      </c>
      <c r="B345" s="3">
        <v>8000</v>
      </c>
      <c r="C345" s="2">
        <f t="shared" si="32"/>
        <v>1600</v>
      </c>
      <c r="D345" s="2">
        <f t="shared" si="33"/>
        <v>80000</v>
      </c>
      <c r="G345" s="8">
        <f t="shared" si="31"/>
        <v>952000</v>
      </c>
      <c r="H345" s="2">
        <f t="shared" si="34"/>
        <v>190400</v>
      </c>
      <c r="I345" s="2">
        <f t="shared" si="35"/>
        <v>9520000</v>
      </c>
    </row>
    <row r="346" s="2" customFormat="1" spans="1:9">
      <c r="A346" s="2">
        <v>345</v>
      </c>
      <c r="B346" s="3">
        <v>8000</v>
      </c>
      <c r="C346" s="2">
        <f t="shared" si="32"/>
        <v>1600</v>
      </c>
      <c r="D346" s="2">
        <f t="shared" si="33"/>
        <v>80000</v>
      </c>
      <c r="G346" s="8">
        <f t="shared" si="31"/>
        <v>960000</v>
      </c>
      <c r="H346" s="2">
        <f t="shared" si="34"/>
        <v>192000</v>
      </c>
      <c r="I346" s="2">
        <f t="shared" si="35"/>
        <v>9600000</v>
      </c>
    </row>
    <row r="347" s="2" customFormat="1" spans="1:9">
      <c r="A347" s="2">
        <v>346</v>
      </c>
      <c r="B347" s="3">
        <v>8000</v>
      </c>
      <c r="C347" s="2">
        <f t="shared" si="32"/>
        <v>1600</v>
      </c>
      <c r="D347" s="2">
        <f t="shared" si="33"/>
        <v>80000</v>
      </c>
      <c r="G347" s="8">
        <f t="shared" si="31"/>
        <v>968000</v>
      </c>
      <c r="H347" s="2">
        <f t="shared" si="34"/>
        <v>193600</v>
      </c>
      <c r="I347" s="2">
        <f t="shared" si="35"/>
        <v>9680000</v>
      </c>
    </row>
    <row r="348" s="2" customFormat="1" spans="1:9">
      <c r="A348" s="2">
        <v>347</v>
      </c>
      <c r="B348" s="3">
        <v>8000</v>
      </c>
      <c r="C348" s="2">
        <f t="shared" si="32"/>
        <v>1600</v>
      </c>
      <c r="D348" s="2">
        <f t="shared" si="33"/>
        <v>80000</v>
      </c>
      <c r="G348" s="8">
        <f t="shared" si="31"/>
        <v>976000</v>
      </c>
      <c r="H348" s="2">
        <f t="shared" si="34"/>
        <v>195200</v>
      </c>
      <c r="I348" s="2">
        <f t="shared" si="35"/>
        <v>9760000</v>
      </c>
    </row>
    <row r="349" s="2" customFormat="1" spans="1:9">
      <c r="A349" s="2">
        <v>348</v>
      </c>
      <c r="B349" s="3">
        <v>8000</v>
      </c>
      <c r="C349" s="2">
        <f t="shared" si="32"/>
        <v>1600</v>
      </c>
      <c r="D349" s="2">
        <f t="shared" si="33"/>
        <v>80000</v>
      </c>
      <c r="G349" s="8">
        <f t="shared" si="31"/>
        <v>984000</v>
      </c>
      <c r="H349" s="2">
        <f t="shared" si="34"/>
        <v>196800</v>
      </c>
      <c r="I349" s="2">
        <f t="shared" si="35"/>
        <v>9840000</v>
      </c>
    </row>
    <row r="350" s="2" customFormat="1" spans="1:9">
      <c r="A350" s="2">
        <v>349</v>
      </c>
      <c r="B350" s="3">
        <v>8000</v>
      </c>
      <c r="C350" s="2">
        <f t="shared" si="32"/>
        <v>1600</v>
      </c>
      <c r="D350" s="2">
        <f t="shared" si="33"/>
        <v>80000</v>
      </c>
      <c r="G350" s="8">
        <f t="shared" si="31"/>
        <v>992000</v>
      </c>
      <c r="H350" s="2">
        <f t="shared" si="34"/>
        <v>198400</v>
      </c>
      <c r="I350" s="2">
        <f t="shared" si="35"/>
        <v>9920000</v>
      </c>
    </row>
    <row r="351" s="2" customFormat="1" spans="1:9">
      <c r="A351" s="2">
        <v>350</v>
      </c>
      <c r="B351" s="3">
        <v>8000</v>
      </c>
      <c r="C351" s="2">
        <f t="shared" si="32"/>
        <v>1600</v>
      </c>
      <c r="D351" s="2">
        <f t="shared" si="33"/>
        <v>80000</v>
      </c>
      <c r="G351" s="8">
        <f t="shared" si="31"/>
        <v>1000000</v>
      </c>
      <c r="H351" s="2">
        <f t="shared" si="34"/>
        <v>200000</v>
      </c>
      <c r="I351" s="2">
        <f t="shared" si="35"/>
        <v>10000000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C1:P354"/>
  <sheetViews>
    <sheetView workbookViewId="0">
      <selection activeCell="S22" sqref="S22"/>
    </sheetView>
  </sheetViews>
  <sheetFormatPr defaultColWidth="9" defaultRowHeight="14.25"/>
  <cols>
    <col min="1" max="2" width="9" style="2"/>
    <col min="3" max="3" width="10.375" style="3" customWidth="1"/>
    <col min="4" max="4" width="19.75" style="2" customWidth="1"/>
    <col min="5" max="5" width="8.625" style="2" customWidth="1"/>
    <col min="6" max="6" width="6.625" style="2" customWidth="1"/>
    <col min="7" max="7" width="6.375" style="2" customWidth="1"/>
    <col min="8" max="8" width="10.5" style="37" customWidth="1"/>
    <col min="9" max="9" width="21.125" style="38" customWidth="1"/>
    <col min="10" max="15" width="9" style="2"/>
    <col min="16" max="16" width="8" style="3" customWidth="1"/>
    <col min="17" max="16384" width="9" style="2"/>
  </cols>
  <sheetData>
    <row r="1" s="2" customFormat="1" spans="3:16">
      <c r="C1" s="3"/>
      <c r="H1" s="39" t="s">
        <v>87</v>
      </c>
      <c r="I1" s="43" t="s">
        <v>88</v>
      </c>
      <c r="P1" s="3"/>
    </row>
    <row r="2" s="2" customFormat="1" spans="3:16">
      <c r="C2" s="3"/>
      <c r="H2" s="39" t="s">
        <v>89</v>
      </c>
      <c r="I2" s="43" t="s">
        <v>90</v>
      </c>
      <c r="O2" s="2" t="s">
        <v>91</v>
      </c>
      <c r="P2" s="3"/>
    </row>
    <row r="3" s="2" customFormat="1" spans="3:16">
      <c r="C3" s="36" t="s">
        <v>92</v>
      </c>
      <c r="E3" s="40" t="s">
        <v>10</v>
      </c>
      <c r="F3" s="2" t="s">
        <v>93</v>
      </c>
      <c r="G3" s="2" t="s">
        <v>15</v>
      </c>
      <c r="H3" s="39" t="s">
        <v>94</v>
      </c>
      <c r="I3" s="43" t="s">
        <v>94</v>
      </c>
      <c r="O3" s="2" t="s">
        <v>95</v>
      </c>
      <c r="P3" s="36" t="s">
        <v>96</v>
      </c>
    </row>
    <row r="4" s="2" customFormat="1" spans="3:16">
      <c r="C4" s="41" t="s">
        <v>97</v>
      </c>
      <c r="D4" s="42" t="s">
        <v>98</v>
      </c>
      <c r="E4" s="40"/>
      <c r="F4" s="42">
        <v>15</v>
      </c>
      <c r="H4" s="37">
        <v>2</v>
      </c>
      <c r="I4" s="38">
        <f t="shared" ref="I4:I8" si="0">F4</f>
        <v>15</v>
      </c>
      <c r="O4" s="2">
        <v>30</v>
      </c>
      <c r="P4" s="36">
        <v>1</v>
      </c>
    </row>
    <row r="5" s="2" customFormat="1" spans="3:16">
      <c r="C5" s="41"/>
      <c r="D5" s="42" t="s">
        <v>99</v>
      </c>
      <c r="E5" s="40">
        <v>50</v>
      </c>
      <c r="F5" s="42"/>
      <c r="G5" s="2">
        <v>10</v>
      </c>
      <c r="H5" s="37" t="s">
        <v>100</v>
      </c>
      <c r="I5" s="38" t="str">
        <f t="shared" ref="I5:I9" si="1">E5&amp;","&amp;G5</f>
        <v>50,10</v>
      </c>
      <c r="O5" s="2">
        <v>30</v>
      </c>
      <c r="P5" s="36">
        <v>2</v>
      </c>
    </row>
    <row r="6" s="2" customFormat="1" spans="3:16">
      <c r="C6" s="41"/>
      <c r="D6" s="42" t="s">
        <v>101</v>
      </c>
      <c r="E6" s="40"/>
      <c r="F6" s="42">
        <v>5</v>
      </c>
      <c r="H6" s="37">
        <v>2</v>
      </c>
      <c r="I6" s="38">
        <f t="shared" si="0"/>
        <v>5</v>
      </c>
      <c r="O6" s="2">
        <v>10</v>
      </c>
      <c r="P6" s="36">
        <v>3</v>
      </c>
    </row>
    <row r="7" s="2" customFormat="1" spans="3:16">
      <c r="C7" s="41"/>
      <c r="D7" s="40" t="s">
        <v>102</v>
      </c>
      <c r="E7" s="40">
        <v>20</v>
      </c>
      <c r="F7" s="8"/>
      <c r="G7" s="2">
        <v>3</v>
      </c>
      <c r="H7" s="37" t="s">
        <v>100</v>
      </c>
      <c r="I7" s="38" t="str">
        <f t="shared" si="1"/>
        <v>20,3</v>
      </c>
      <c r="O7" s="2">
        <v>10</v>
      </c>
      <c r="P7" s="36">
        <v>4</v>
      </c>
    </row>
    <row r="8" s="2" customFormat="1" spans="3:16">
      <c r="C8" s="41"/>
      <c r="D8" s="40" t="s">
        <v>103</v>
      </c>
      <c r="E8" s="40"/>
      <c r="F8" s="8">
        <v>5</v>
      </c>
      <c r="H8" s="37">
        <v>2</v>
      </c>
      <c r="I8" s="38">
        <f t="shared" si="0"/>
        <v>5</v>
      </c>
      <c r="O8" s="2">
        <v>10</v>
      </c>
      <c r="P8" s="36">
        <v>5</v>
      </c>
    </row>
    <row r="9" s="2" customFormat="1" spans="3:16">
      <c r="C9" s="41"/>
      <c r="D9" s="40" t="s">
        <v>104</v>
      </c>
      <c r="E9" s="40">
        <v>20</v>
      </c>
      <c r="F9" s="8"/>
      <c r="G9" s="2">
        <v>3</v>
      </c>
      <c r="H9" s="37" t="s">
        <v>100</v>
      </c>
      <c r="I9" s="38" t="str">
        <f t="shared" si="1"/>
        <v>20,3</v>
      </c>
      <c r="O9" s="2">
        <v>10</v>
      </c>
      <c r="P9" s="36">
        <v>6</v>
      </c>
    </row>
    <row r="10" s="2" customFormat="1" spans="3:16">
      <c r="C10" s="41"/>
      <c r="D10" s="40" t="s">
        <v>105</v>
      </c>
      <c r="E10" s="40"/>
      <c r="F10" s="8">
        <v>5</v>
      </c>
      <c r="H10" s="37">
        <v>2</v>
      </c>
      <c r="I10" s="38">
        <f>F10</f>
        <v>5</v>
      </c>
      <c r="O10" s="2">
        <v>10</v>
      </c>
      <c r="P10" s="36">
        <v>7</v>
      </c>
    </row>
    <row r="11" s="2" customFormat="1" spans="3:16">
      <c r="C11" s="41"/>
      <c r="D11" s="40" t="s">
        <v>106</v>
      </c>
      <c r="E11" s="40">
        <v>20</v>
      </c>
      <c r="F11" s="8"/>
      <c r="G11" s="2">
        <v>3</v>
      </c>
      <c r="H11" s="37" t="s">
        <v>100</v>
      </c>
      <c r="I11" s="38" t="str">
        <f>E11&amp;","&amp;G11</f>
        <v>20,3</v>
      </c>
      <c r="O11" s="2">
        <v>10</v>
      </c>
      <c r="P11" s="36">
        <v>8</v>
      </c>
    </row>
    <row r="12" s="2" customFormat="1" spans="3:16">
      <c r="C12" s="41"/>
      <c r="D12" s="40"/>
      <c r="E12" s="40"/>
      <c r="F12" s="8"/>
      <c r="H12" s="37"/>
      <c r="I12" s="38"/>
      <c r="P12" s="36">
        <v>9</v>
      </c>
    </row>
    <row r="13" s="2" customFormat="1" spans="3:16">
      <c r="C13" s="41"/>
      <c r="D13" s="40"/>
      <c r="E13" s="40"/>
      <c r="F13" s="8"/>
      <c r="H13" s="37"/>
      <c r="I13" s="38"/>
      <c r="P13" s="36">
        <v>10</v>
      </c>
    </row>
    <row r="14" s="2" customFormat="1" spans="3:16">
      <c r="C14" s="41" t="s">
        <v>107</v>
      </c>
      <c r="D14" s="42" t="s">
        <v>98</v>
      </c>
      <c r="E14" s="40"/>
      <c r="F14" s="8">
        <f>P13*3</f>
        <v>30</v>
      </c>
      <c r="H14" s="37">
        <v>2</v>
      </c>
      <c r="I14" s="38">
        <f t="shared" ref="I14:I18" si="2">F14</f>
        <v>30</v>
      </c>
      <c r="O14" s="2">
        <v>360</v>
      </c>
      <c r="P14" s="36">
        <v>12</v>
      </c>
    </row>
    <row r="15" s="2" customFormat="1" spans="3:16">
      <c r="C15" s="41"/>
      <c r="D15" s="42" t="s">
        <v>99</v>
      </c>
      <c r="E15" s="40">
        <f>P13*100</f>
        <v>1000</v>
      </c>
      <c r="F15" s="8"/>
      <c r="G15" s="2">
        <f>P13*2</f>
        <v>20</v>
      </c>
      <c r="H15" s="37" t="s">
        <v>100</v>
      </c>
      <c r="I15" s="38" t="str">
        <f t="shared" ref="I15:I19" si="3">E15&amp;","&amp;G15</f>
        <v>1000,20</v>
      </c>
      <c r="O15" s="2">
        <v>360</v>
      </c>
      <c r="P15" s="36">
        <v>14</v>
      </c>
    </row>
    <row r="16" s="2" customFormat="1" spans="3:16">
      <c r="C16" s="41"/>
      <c r="D16" s="42" t="s">
        <v>101</v>
      </c>
      <c r="F16" s="2">
        <f>P13*1.5</f>
        <v>15</v>
      </c>
      <c r="H16" s="37">
        <v>2</v>
      </c>
      <c r="I16" s="38">
        <f t="shared" si="2"/>
        <v>15</v>
      </c>
      <c r="O16" s="2">
        <v>120</v>
      </c>
      <c r="P16" s="36">
        <v>16</v>
      </c>
    </row>
    <row r="17" s="2" customFormat="1" spans="3:16">
      <c r="C17" s="41"/>
      <c r="D17" s="40" t="s">
        <v>102</v>
      </c>
      <c r="E17" s="40">
        <f>P13*50</f>
        <v>500</v>
      </c>
      <c r="G17" s="2">
        <f>P13</f>
        <v>10</v>
      </c>
      <c r="H17" s="37" t="s">
        <v>100</v>
      </c>
      <c r="I17" s="38" t="str">
        <f t="shared" si="3"/>
        <v>500,10</v>
      </c>
      <c r="O17" s="2">
        <v>120</v>
      </c>
      <c r="P17" s="36">
        <v>18</v>
      </c>
    </row>
    <row r="18" s="2" customFormat="1" spans="3:16">
      <c r="C18" s="41"/>
      <c r="D18" s="40" t="s">
        <v>103</v>
      </c>
      <c r="F18" s="2">
        <f>P13*1.5</f>
        <v>15</v>
      </c>
      <c r="H18" s="37">
        <v>2</v>
      </c>
      <c r="I18" s="38">
        <f t="shared" si="2"/>
        <v>15</v>
      </c>
      <c r="O18" s="2">
        <v>120</v>
      </c>
      <c r="P18" s="36">
        <v>20</v>
      </c>
    </row>
    <row r="19" s="2" customFormat="1" spans="3:16">
      <c r="C19" s="41"/>
      <c r="D19" s="40" t="s">
        <v>104</v>
      </c>
      <c r="E19" s="40">
        <f>P13*50</f>
        <v>500</v>
      </c>
      <c r="G19" s="2">
        <f>P13</f>
        <v>10</v>
      </c>
      <c r="H19" s="37" t="s">
        <v>100</v>
      </c>
      <c r="I19" s="38" t="str">
        <f t="shared" si="3"/>
        <v>500,10</v>
      </c>
      <c r="O19" s="2">
        <v>120</v>
      </c>
      <c r="P19" s="36">
        <v>22</v>
      </c>
    </row>
    <row r="20" s="2" customFormat="1" spans="3:16">
      <c r="C20" s="41"/>
      <c r="D20" s="40" t="s">
        <v>105</v>
      </c>
      <c r="E20" s="40"/>
      <c r="F20" s="2">
        <f>P13*1.5</f>
        <v>15</v>
      </c>
      <c r="H20" s="37">
        <v>2</v>
      </c>
      <c r="I20" s="38">
        <f>F20</f>
        <v>15</v>
      </c>
      <c r="O20" s="2">
        <v>120</v>
      </c>
      <c r="P20" s="36">
        <v>24</v>
      </c>
    </row>
    <row r="21" s="2" customFormat="1" spans="3:16">
      <c r="C21" s="41"/>
      <c r="D21" s="40" t="s">
        <v>106</v>
      </c>
      <c r="E21" s="2">
        <f>P13*50</f>
        <v>500</v>
      </c>
      <c r="G21" s="2">
        <f>P13</f>
        <v>10</v>
      </c>
      <c r="H21" s="37" t="s">
        <v>100</v>
      </c>
      <c r="I21" s="38" t="str">
        <f>E21&amp;","&amp;G21</f>
        <v>500,10</v>
      </c>
      <c r="O21" s="2">
        <v>120</v>
      </c>
      <c r="P21" s="36">
        <v>26</v>
      </c>
    </row>
    <row r="22" s="2" customFormat="1" spans="3:16">
      <c r="C22" s="41"/>
      <c r="D22" s="40"/>
      <c r="E22" s="40"/>
      <c r="F22" s="8"/>
      <c r="H22" s="37"/>
      <c r="I22" s="38"/>
      <c r="P22" s="36">
        <v>28</v>
      </c>
    </row>
    <row r="23" s="2" customFormat="1" spans="3:16">
      <c r="C23" s="41"/>
      <c r="D23" s="40"/>
      <c r="E23" s="40"/>
      <c r="F23" s="8"/>
      <c r="H23" s="37"/>
      <c r="I23" s="38"/>
      <c r="P23" s="36">
        <v>30</v>
      </c>
    </row>
    <row r="24" s="2" customFormat="1" spans="3:16">
      <c r="C24" s="41" t="s">
        <v>108</v>
      </c>
      <c r="D24" s="42" t="s">
        <v>98</v>
      </c>
      <c r="E24" s="40"/>
      <c r="F24" s="8">
        <f>P23*3</f>
        <v>90</v>
      </c>
      <c r="H24" s="37">
        <v>2</v>
      </c>
      <c r="I24" s="38">
        <f t="shared" ref="I24:I28" si="4">F24</f>
        <v>90</v>
      </c>
      <c r="O24" s="2">
        <v>990</v>
      </c>
      <c r="P24" s="36">
        <v>33</v>
      </c>
    </row>
    <row r="25" s="2" customFormat="1" spans="3:16">
      <c r="C25" s="41"/>
      <c r="D25" s="42" t="s">
        <v>99</v>
      </c>
      <c r="E25" s="40">
        <f>P23*100</f>
        <v>3000</v>
      </c>
      <c r="F25" s="8"/>
      <c r="G25" s="2">
        <f>P23*2</f>
        <v>60</v>
      </c>
      <c r="H25" s="37" t="s">
        <v>100</v>
      </c>
      <c r="I25" s="38" t="str">
        <f t="shared" ref="I25:I29" si="5">E25&amp;","&amp;G25</f>
        <v>3000,60</v>
      </c>
      <c r="O25" s="2">
        <v>990</v>
      </c>
      <c r="P25" s="36">
        <v>36</v>
      </c>
    </row>
    <row r="26" s="2" customFormat="1" spans="3:16">
      <c r="C26" s="41"/>
      <c r="D26" s="42" t="s">
        <v>101</v>
      </c>
      <c r="F26" s="2">
        <f>P23*1.5</f>
        <v>45</v>
      </c>
      <c r="H26" s="37">
        <v>2</v>
      </c>
      <c r="I26" s="38">
        <f t="shared" si="4"/>
        <v>45</v>
      </c>
      <c r="O26" s="2">
        <v>330</v>
      </c>
      <c r="P26" s="36">
        <v>39</v>
      </c>
    </row>
    <row r="27" s="2" customFormat="1" spans="3:16">
      <c r="C27" s="41"/>
      <c r="D27" s="40" t="s">
        <v>102</v>
      </c>
      <c r="E27" s="40">
        <f>P23*50</f>
        <v>1500</v>
      </c>
      <c r="G27" s="2">
        <f>P23</f>
        <v>30</v>
      </c>
      <c r="H27" s="37" t="s">
        <v>100</v>
      </c>
      <c r="I27" s="38" t="str">
        <f t="shared" si="5"/>
        <v>1500,30</v>
      </c>
      <c r="O27" s="2">
        <v>330</v>
      </c>
      <c r="P27" s="36">
        <v>42</v>
      </c>
    </row>
    <row r="28" s="2" customFormat="1" spans="3:16">
      <c r="C28" s="41"/>
      <c r="D28" s="40" t="s">
        <v>103</v>
      </c>
      <c r="F28" s="2">
        <f>P23*1.5</f>
        <v>45</v>
      </c>
      <c r="H28" s="37">
        <v>2</v>
      </c>
      <c r="I28" s="38">
        <f t="shared" si="4"/>
        <v>45</v>
      </c>
      <c r="O28" s="2">
        <v>330</v>
      </c>
      <c r="P28" s="36">
        <v>45</v>
      </c>
    </row>
    <row r="29" s="2" customFormat="1" spans="3:16">
      <c r="C29" s="41"/>
      <c r="D29" s="40" t="s">
        <v>104</v>
      </c>
      <c r="E29" s="40">
        <f>P23*50</f>
        <v>1500</v>
      </c>
      <c r="G29" s="2">
        <f>P23</f>
        <v>30</v>
      </c>
      <c r="H29" s="37" t="s">
        <v>100</v>
      </c>
      <c r="I29" s="38" t="str">
        <f t="shared" si="5"/>
        <v>1500,30</v>
      </c>
      <c r="O29" s="2">
        <v>330</v>
      </c>
      <c r="P29" s="36">
        <v>48</v>
      </c>
    </row>
    <row r="30" s="2" customFormat="1" spans="3:16">
      <c r="C30" s="41"/>
      <c r="D30" s="40" t="s">
        <v>105</v>
      </c>
      <c r="E30" s="40"/>
      <c r="F30" s="2">
        <f>P23*1.5</f>
        <v>45</v>
      </c>
      <c r="H30" s="37">
        <v>2</v>
      </c>
      <c r="I30" s="38">
        <f>F30</f>
        <v>45</v>
      </c>
      <c r="O30" s="2">
        <v>330</v>
      </c>
      <c r="P30" s="36">
        <v>51</v>
      </c>
    </row>
    <row r="31" s="2" customFormat="1" spans="3:16">
      <c r="C31" s="41"/>
      <c r="D31" s="40" t="s">
        <v>106</v>
      </c>
      <c r="E31" s="2">
        <f>P23*50</f>
        <v>1500</v>
      </c>
      <c r="G31" s="2">
        <f>P23</f>
        <v>30</v>
      </c>
      <c r="H31" s="37" t="s">
        <v>100</v>
      </c>
      <c r="I31" s="38" t="str">
        <f>E31&amp;","&amp;G31</f>
        <v>1500,30</v>
      </c>
      <c r="O31" s="2">
        <v>330</v>
      </c>
      <c r="P31" s="36">
        <v>54</v>
      </c>
    </row>
    <row r="32" s="2" customFormat="1" spans="3:16">
      <c r="C32" s="41"/>
      <c r="D32" s="40"/>
      <c r="E32" s="40"/>
      <c r="F32" s="8"/>
      <c r="H32" s="37"/>
      <c r="I32" s="38"/>
      <c r="P32" s="36">
        <v>57</v>
      </c>
    </row>
    <row r="33" s="2" customFormat="1" spans="3:16">
      <c r="C33" s="41"/>
      <c r="D33" s="40"/>
      <c r="E33" s="40"/>
      <c r="F33" s="8"/>
      <c r="H33" s="37"/>
      <c r="I33" s="38"/>
      <c r="P33" s="36">
        <v>60</v>
      </c>
    </row>
    <row r="34" s="2" customFormat="1" spans="3:16">
      <c r="C34" s="41" t="s">
        <v>109</v>
      </c>
      <c r="D34" s="42" t="s">
        <v>98</v>
      </c>
      <c r="E34" s="40"/>
      <c r="F34" s="8">
        <f>P33*3</f>
        <v>180</v>
      </c>
      <c r="H34" s="37">
        <v>2</v>
      </c>
      <c r="I34" s="38">
        <f t="shared" ref="I34:I38" si="6">F34</f>
        <v>180</v>
      </c>
      <c r="O34" s="2">
        <v>1980</v>
      </c>
      <c r="P34" s="36">
        <v>66</v>
      </c>
    </row>
    <row r="35" s="2" customFormat="1" spans="3:16">
      <c r="C35" s="41"/>
      <c r="D35" s="42" t="s">
        <v>99</v>
      </c>
      <c r="E35" s="40">
        <f>P33*100</f>
        <v>6000</v>
      </c>
      <c r="F35" s="8"/>
      <c r="G35" s="2">
        <f>P33*2</f>
        <v>120</v>
      </c>
      <c r="H35" s="37" t="s">
        <v>100</v>
      </c>
      <c r="I35" s="38" t="str">
        <f t="shared" ref="I35:I39" si="7">E35&amp;","&amp;G35</f>
        <v>6000,120</v>
      </c>
      <c r="O35" s="2">
        <v>1980</v>
      </c>
      <c r="P35" s="36">
        <v>72</v>
      </c>
    </row>
    <row r="36" s="2" customFormat="1" spans="3:16">
      <c r="C36" s="41"/>
      <c r="D36" s="42" t="s">
        <v>101</v>
      </c>
      <c r="F36" s="2">
        <f>P33*1.5</f>
        <v>90</v>
      </c>
      <c r="H36" s="37">
        <v>2</v>
      </c>
      <c r="I36" s="38">
        <f t="shared" si="6"/>
        <v>90</v>
      </c>
      <c r="O36" s="2">
        <v>660</v>
      </c>
      <c r="P36" s="36">
        <v>78</v>
      </c>
    </row>
    <row r="37" s="2" customFormat="1" spans="3:16">
      <c r="C37" s="41"/>
      <c r="D37" s="40" t="s">
        <v>102</v>
      </c>
      <c r="E37" s="40">
        <f>P33*50</f>
        <v>3000</v>
      </c>
      <c r="G37" s="2">
        <f>P33</f>
        <v>60</v>
      </c>
      <c r="H37" s="37" t="s">
        <v>100</v>
      </c>
      <c r="I37" s="38" t="str">
        <f t="shared" si="7"/>
        <v>3000,60</v>
      </c>
      <c r="O37" s="2">
        <v>660</v>
      </c>
      <c r="P37" s="36">
        <v>84</v>
      </c>
    </row>
    <row r="38" s="2" customFormat="1" spans="3:16">
      <c r="C38" s="41"/>
      <c r="D38" s="40" t="s">
        <v>103</v>
      </c>
      <c r="F38" s="2">
        <f>P33*1.5</f>
        <v>90</v>
      </c>
      <c r="H38" s="37">
        <v>2</v>
      </c>
      <c r="I38" s="38">
        <f t="shared" si="6"/>
        <v>90</v>
      </c>
      <c r="O38" s="2">
        <v>660</v>
      </c>
      <c r="P38" s="36">
        <v>90</v>
      </c>
    </row>
    <row r="39" s="2" customFormat="1" spans="3:16">
      <c r="C39" s="41"/>
      <c r="D39" s="40" t="s">
        <v>104</v>
      </c>
      <c r="E39" s="40">
        <f>P33*50</f>
        <v>3000</v>
      </c>
      <c r="G39" s="2">
        <f>P33</f>
        <v>60</v>
      </c>
      <c r="H39" s="37" t="s">
        <v>100</v>
      </c>
      <c r="I39" s="38" t="str">
        <f t="shared" si="7"/>
        <v>3000,60</v>
      </c>
      <c r="O39" s="2">
        <v>660</v>
      </c>
      <c r="P39" s="36">
        <v>96</v>
      </c>
    </row>
    <row r="40" s="2" customFormat="1" spans="3:16">
      <c r="C40" s="41"/>
      <c r="D40" s="40" t="s">
        <v>105</v>
      </c>
      <c r="E40" s="40"/>
      <c r="F40" s="2">
        <f>P33*1.5</f>
        <v>90</v>
      </c>
      <c r="H40" s="37">
        <v>2</v>
      </c>
      <c r="I40" s="38">
        <f>F40</f>
        <v>90</v>
      </c>
      <c r="O40" s="2">
        <v>660</v>
      </c>
      <c r="P40" s="36">
        <v>102</v>
      </c>
    </row>
    <row r="41" s="2" customFormat="1" spans="3:16">
      <c r="C41" s="41"/>
      <c r="D41" s="40" t="s">
        <v>106</v>
      </c>
      <c r="E41" s="2">
        <f>P33*50</f>
        <v>3000</v>
      </c>
      <c r="G41" s="2">
        <f>P33</f>
        <v>60</v>
      </c>
      <c r="H41" s="37" t="s">
        <v>100</v>
      </c>
      <c r="I41" s="38" t="str">
        <f>E41&amp;","&amp;G41</f>
        <v>3000,60</v>
      </c>
      <c r="O41" s="2">
        <v>660</v>
      </c>
      <c r="P41" s="36">
        <v>108</v>
      </c>
    </row>
    <row r="42" s="2" customFormat="1" spans="3:16">
      <c r="C42" s="41"/>
      <c r="D42" s="40"/>
      <c r="E42" s="40"/>
      <c r="F42" s="8"/>
      <c r="H42" s="37"/>
      <c r="I42" s="38"/>
      <c r="P42" s="36">
        <v>114</v>
      </c>
    </row>
    <row r="43" s="2" customFormat="1" spans="3:16">
      <c r="C43" s="41"/>
      <c r="D43" s="40"/>
      <c r="E43" s="40"/>
      <c r="F43" s="8"/>
      <c r="H43" s="37"/>
      <c r="I43" s="38"/>
      <c r="P43" s="36">
        <v>120</v>
      </c>
    </row>
    <row r="44" s="2" customFormat="1" spans="3:16">
      <c r="C44" s="41" t="s">
        <v>110</v>
      </c>
      <c r="D44" s="42" t="s">
        <v>98</v>
      </c>
      <c r="E44" s="40"/>
      <c r="F44" s="8">
        <f>P43*3</f>
        <v>360</v>
      </c>
      <c r="H44" s="37">
        <v>2</v>
      </c>
      <c r="I44" s="38">
        <f t="shared" ref="I44:I48" si="8">F44</f>
        <v>360</v>
      </c>
      <c r="O44" s="2">
        <v>3840</v>
      </c>
      <c r="P44" s="36">
        <v>128</v>
      </c>
    </row>
    <row r="45" s="2" customFormat="1" spans="3:16">
      <c r="C45" s="41"/>
      <c r="D45" s="42" t="s">
        <v>99</v>
      </c>
      <c r="E45" s="40">
        <f>P43*100</f>
        <v>12000</v>
      </c>
      <c r="F45" s="8"/>
      <c r="G45" s="2">
        <f>P43*2</f>
        <v>240</v>
      </c>
      <c r="H45" s="37" t="s">
        <v>100</v>
      </c>
      <c r="I45" s="38" t="str">
        <f t="shared" ref="I45:I49" si="9">E45&amp;","&amp;G45</f>
        <v>12000,240</v>
      </c>
      <c r="O45" s="2">
        <v>3840</v>
      </c>
      <c r="P45" s="36">
        <v>136</v>
      </c>
    </row>
    <row r="46" s="2" customFormat="1" spans="3:16">
      <c r="C46" s="41"/>
      <c r="D46" s="42" t="s">
        <v>101</v>
      </c>
      <c r="F46" s="2">
        <f>P43*1.5</f>
        <v>180</v>
      </c>
      <c r="H46" s="37">
        <v>2</v>
      </c>
      <c r="I46" s="38">
        <f t="shared" si="8"/>
        <v>180</v>
      </c>
      <c r="O46" s="2">
        <v>1280</v>
      </c>
      <c r="P46" s="36">
        <v>144</v>
      </c>
    </row>
    <row r="47" s="2" customFormat="1" spans="3:16">
      <c r="C47" s="41"/>
      <c r="D47" s="40" t="s">
        <v>102</v>
      </c>
      <c r="E47" s="40">
        <f>P43*50</f>
        <v>6000</v>
      </c>
      <c r="G47" s="2">
        <f>P43</f>
        <v>120</v>
      </c>
      <c r="H47" s="37" t="s">
        <v>100</v>
      </c>
      <c r="I47" s="38" t="str">
        <f t="shared" si="9"/>
        <v>6000,120</v>
      </c>
      <c r="O47" s="2">
        <v>1280</v>
      </c>
      <c r="P47" s="36">
        <v>152</v>
      </c>
    </row>
    <row r="48" s="2" customFormat="1" spans="3:16">
      <c r="C48" s="41"/>
      <c r="D48" s="40" t="s">
        <v>103</v>
      </c>
      <c r="F48" s="2">
        <f>P43*1.5</f>
        <v>180</v>
      </c>
      <c r="H48" s="37">
        <v>2</v>
      </c>
      <c r="I48" s="38">
        <f t="shared" si="8"/>
        <v>180</v>
      </c>
      <c r="O48" s="2">
        <v>1280</v>
      </c>
      <c r="P48" s="36">
        <v>160</v>
      </c>
    </row>
    <row r="49" s="2" customFormat="1" spans="3:16">
      <c r="C49" s="41"/>
      <c r="D49" s="40" t="s">
        <v>104</v>
      </c>
      <c r="E49" s="40">
        <f>P43*50</f>
        <v>6000</v>
      </c>
      <c r="G49" s="2">
        <f>P43</f>
        <v>120</v>
      </c>
      <c r="H49" s="37" t="s">
        <v>100</v>
      </c>
      <c r="I49" s="38" t="str">
        <f t="shared" si="9"/>
        <v>6000,120</v>
      </c>
      <c r="O49" s="2">
        <v>1280</v>
      </c>
      <c r="P49" s="36">
        <v>168</v>
      </c>
    </row>
    <row r="50" s="2" customFormat="1" spans="3:16">
      <c r="C50" s="41"/>
      <c r="D50" s="40" t="s">
        <v>105</v>
      </c>
      <c r="E50" s="40"/>
      <c r="F50" s="2">
        <f>P43*1.5</f>
        <v>180</v>
      </c>
      <c r="H50" s="37">
        <v>2</v>
      </c>
      <c r="I50" s="38">
        <f>F50</f>
        <v>180</v>
      </c>
      <c r="O50" s="2">
        <v>1280</v>
      </c>
      <c r="P50" s="36">
        <v>176</v>
      </c>
    </row>
    <row r="51" s="2" customFormat="1" spans="3:16">
      <c r="C51" s="41"/>
      <c r="D51" s="40" t="s">
        <v>106</v>
      </c>
      <c r="E51" s="2">
        <f>P43*50</f>
        <v>6000</v>
      </c>
      <c r="G51" s="2">
        <f>P43</f>
        <v>120</v>
      </c>
      <c r="H51" s="37" t="s">
        <v>100</v>
      </c>
      <c r="I51" s="38" t="str">
        <f>E51&amp;","&amp;G51</f>
        <v>6000,120</v>
      </c>
      <c r="O51" s="2">
        <v>1280</v>
      </c>
      <c r="P51" s="36">
        <v>184</v>
      </c>
    </row>
    <row r="52" s="2" customFormat="1" spans="3:16">
      <c r="C52" s="41"/>
      <c r="D52" s="40"/>
      <c r="E52" s="40"/>
      <c r="F52" s="8"/>
      <c r="H52" s="37"/>
      <c r="I52" s="38"/>
      <c r="P52" s="36">
        <v>192</v>
      </c>
    </row>
    <row r="53" s="2" customFormat="1" spans="3:16">
      <c r="C53" s="41"/>
      <c r="D53" s="40"/>
      <c r="E53" s="40"/>
      <c r="F53" s="8"/>
      <c r="H53" s="37"/>
      <c r="I53" s="38"/>
      <c r="P53" s="36">
        <v>200</v>
      </c>
    </row>
    <row r="54" s="2" customFormat="1" spans="3:16">
      <c r="C54" s="41" t="s">
        <v>111</v>
      </c>
      <c r="D54" s="42" t="s">
        <v>98</v>
      </c>
      <c r="E54" s="40"/>
      <c r="F54" s="8">
        <f>P53*3</f>
        <v>600</v>
      </c>
      <c r="H54" s="37">
        <v>2</v>
      </c>
      <c r="I54" s="38">
        <f t="shared" ref="I54:I58" si="10">F54</f>
        <v>600</v>
      </c>
      <c r="O54" s="2">
        <v>6600</v>
      </c>
      <c r="P54" s="36">
        <v>210</v>
      </c>
    </row>
    <row r="55" s="2" customFormat="1" spans="3:16">
      <c r="C55" s="41"/>
      <c r="D55" s="42" t="s">
        <v>99</v>
      </c>
      <c r="E55" s="40">
        <f>P53*100</f>
        <v>20000</v>
      </c>
      <c r="F55" s="8"/>
      <c r="G55" s="2">
        <f>P53*2</f>
        <v>400</v>
      </c>
      <c r="H55" s="37" t="s">
        <v>100</v>
      </c>
      <c r="I55" s="38" t="str">
        <f t="shared" ref="I55:I59" si="11">E55&amp;","&amp;G55</f>
        <v>20000,400</v>
      </c>
      <c r="O55" s="2">
        <v>6600</v>
      </c>
      <c r="P55" s="36">
        <v>220</v>
      </c>
    </row>
    <row r="56" s="2" customFormat="1" spans="3:16">
      <c r="C56" s="41"/>
      <c r="D56" s="42" t="s">
        <v>101</v>
      </c>
      <c r="F56" s="2">
        <f>P53*1.5</f>
        <v>300</v>
      </c>
      <c r="H56" s="37">
        <v>2</v>
      </c>
      <c r="I56" s="38">
        <f t="shared" si="10"/>
        <v>300</v>
      </c>
      <c r="O56" s="2">
        <v>2200</v>
      </c>
      <c r="P56" s="36">
        <v>230</v>
      </c>
    </row>
    <row r="57" s="2" customFormat="1" spans="3:16">
      <c r="C57" s="41"/>
      <c r="D57" s="40" t="s">
        <v>102</v>
      </c>
      <c r="E57" s="40">
        <f>P53*50</f>
        <v>10000</v>
      </c>
      <c r="G57" s="2">
        <f>P53</f>
        <v>200</v>
      </c>
      <c r="H57" s="37" t="s">
        <v>100</v>
      </c>
      <c r="I57" s="38" t="str">
        <f t="shared" si="11"/>
        <v>10000,200</v>
      </c>
      <c r="O57" s="2">
        <v>2200</v>
      </c>
      <c r="P57" s="36">
        <v>240</v>
      </c>
    </row>
    <row r="58" s="2" customFormat="1" spans="3:16">
      <c r="C58" s="41"/>
      <c r="D58" s="40" t="s">
        <v>103</v>
      </c>
      <c r="F58" s="2">
        <f>P53*1.5</f>
        <v>300</v>
      </c>
      <c r="H58" s="37">
        <v>2</v>
      </c>
      <c r="I58" s="38">
        <f t="shared" si="10"/>
        <v>300</v>
      </c>
      <c r="O58" s="2">
        <v>2200</v>
      </c>
      <c r="P58" s="36">
        <v>250</v>
      </c>
    </row>
    <row r="59" s="2" customFormat="1" spans="3:16">
      <c r="C59" s="41"/>
      <c r="D59" s="40" t="s">
        <v>104</v>
      </c>
      <c r="E59" s="40">
        <f>P53*50</f>
        <v>10000</v>
      </c>
      <c r="G59" s="2">
        <f>P53</f>
        <v>200</v>
      </c>
      <c r="H59" s="37" t="s">
        <v>100</v>
      </c>
      <c r="I59" s="38" t="str">
        <f t="shared" si="11"/>
        <v>10000,200</v>
      </c>
      <c r="O59" s="2">
        <v>2200</v>
      </c>
      <c r="P59" s="36">
        <v>260</v>
      </c>
    </row>
    <row r="60" s="2" customFormat="1" spans="3:16">
      <c r="C60" s="41"/>
      <c r="D60" s="40" t="s">
        <v>105</v>
      </c>
      <c r="E60" s="40"/>
      <c r="F60" s="2">
        <f>P53*1.5</f>
        <v>300</v>
      </c>
      <c r="H60" s="37">
        <v>2</v>
      </c>
      <c r="I60" s="38">
        <f>F60</f>
        <v>300</v>
      </c>
      <c r="O60" s="2">
        <v>2200</v>
      </c>
      <c r="P60" s="36">
        <v>270</v>
      </c>
    </row>
    <row r="61" s="2" customFormat="1" spans="3:16">
      <c r="C61" s="41"/>
      <c r="D61" s="40" t="s">
        <v>106</v>
      </c>
      <c r="E61" s="2">
        <f>P53*50</f>
        <v>10000</v>
      </c>
      <c r="G61" s="2">
        <f>P53</f>
        <v>200</v>
      </c>
      <c r="H61" s="37" t="s">
        <v>100</v>
      </c>
      <c r="I61" s="38" t="str">
        <f>E61&amp;","&amp;G61</f>
        <v>10000,200</v>
      </c>
      <c r="O61" s="2">
        <v>2200</v>
      </c>
      <c r="P61" s="36">
        <v>280</v>
      </c>
    </row>
    <row r="62" s="2" customFormat="1" spans="3:16">
      <c r="C62" s="41"/>
      <c r="D62" s="40"/>
      <c r="E62" s="40"/>
      <c r="F62" s="8"/>
      <c r="H62" s="37"/>
      <c r="I62" s="38"/>
      <c r="P62" s="36">
        <v>290</v>
      </c>
    </row>
    <row r="63" s="2" customFormat="1" spans="3:16">
      <c r="C63" s="41"/>
      <c r="D63" s="40"/>
      <c r="E63" s="40"/>
      <c r="F63" s="8"/>
      <c r="H63" s="37"/>
      <c r="I63" s="38"/>
      <c r="P63" s="36">
        <v>300</v>
      </c>
    </row>
    <row r="64" s="2" customFormat="1" spans="3:16">
      <c r="C64" s="41" t="s">
        <v>112</v>
      </c>
      <c r="D64" s="42" t="s">
        <v>98</v>
      </c>
      <c r="E64" s="40"/>
      <c r="F64" s="8">
        <f>P63*3</f>
        <v>900</v>
      </c>
      <c r="H64" s="37">
        <v>2</v>
      </c>
      <c r="I64" s="38">
        <f t="shared" ref="I64:I68" si="12">F64</f>
        <v>900</v>
      </c>
      <c r="O64" s="2">
        <v>12900</v>
      </c>
      <c r="P64" s="36">
        <v>315</v>
      </c>
    </row>
    <row r="65" s="2" customFormat="1" spans="3:16">
      <c r="C65" s="41"/>
      <c r="D65" s="42" t="s">
        <v>99</v>
      </c>
      <c r="E65" s="40">
        <f>P63*100</f>
        <v>30000</v>
      </c>
      <c r="F65" s="8"/>
      <c r="G65" s="2">
        <f>P63*2</f>
        <v>600</v>
      </c>
      <c r="H65" s="37" t="s">
        <v>100</v>
      </c>
      <c r="I65" s="38" t="str">
        <f t="shared" ref="I65:I69" si="13">E65&amp;","&amp;G65</f>
        <v>30000,600</v>
      </c>
      <c r="O65" s="2">
        <v>12900</v>
      </c>
      <c r="P65" s="36">
        <v>330</v>
      </c>
    </row>
    <row r="66" s="2" customFormat="1" spans="3:16">
      <c r="C66" s="41"/>
      <c r="D66" s="42" t="s">
        <v>101</v>
      </c>
      <c r="F66" s="2">
        <f>P63*1.5</f>
        <v>450</v>
      </c>
      <c r="H66" s="37">
        <v>2</v>
      </c>
      <c r="I66" s="38">
        <f t="shared" si="12"/>
        <v>450</v>
      </c>
      <c r="O66" s="2">
        <v>4300</v>
      </c>
      <c r="P66" s="36">
        <v>345</v>
      </c>
    </row>
    <row r="67" s="2" customFormat="1" spans="3:16">
      <c r="C67" s="41"/>
      <c r="D67" s="40" t="s">
        <v>102</v>
      </c>
      <c r="E67" s="40">
        <f>P63*50</f>
        <v>15000</v>
      </c>
      <c r="G67" s="2">
        <f>P63</f>
        <v>300</v>
      </c>
      <c r="H67" s="37" t="s">
        <v>100</v>
      </c>
      <c r="I67" s="38" t="str">
        <f t="shared" si="13"/>
        <v>15000,300</v>
      </c>
      <c r="O67" s="2">
        <v>4300</v>
      </c>
      <c r="P67" s="36">
        <v>360</v>
      </c>
    </row>
    <row r="68" s="2" customFormat="1" spans="3:16">
      <c r="C68" s="41"/>
      <c r="D68" s="40" t="s">
        <v>103</v>
      </c>
      <c r="F68" s="2">
        <f>P63*1.5</f>
        <v>450</v>
      </c>
      <c r="H68" s="37">
        <v>2</v>
      </c>
      <c r="I68" s="38">
        <f t="shared" si="12"/>
        <v>450</v>
      </c>
      <c r="O68" s="2">
        <v>4300</v>
      </c>
      <c r="P68" s="36">
        <v>375</v>
      </c>
    </row>
    <row r="69" s="2" customFormat="1" spans="3:16">
      <c r="C69" s="41"/>
      <c r="D69" s="40" t="s">
        <v>104</v>
      </c>
      <c r="E69" s="40">
        <f>P63*50</f>
        <v>15000</v>
      </c>
      <c r="G69" s="2">
        <f>P63</f>
        <v>300</v>
      </c>
      <c r="H69" s="37" t="s">
        <v>100</v>
      </c>
      <c r="I69" s="38" t="str">
        <f t="shared" si="13"/>
        <v>15000,300</v>
      </c>
      <c r="O69" s="2">
        <v>4300</v>
      </c>
      <c r="P69" s="36">
        <v>390</v>
      </c>
    </row>
    <row r="70" s="2" customFormat="1" spans="3:16">
      <c r="C70" s="41"/>
      <c r="D70" s="40" t="s">
        <v>105</v>
      </c>
      <c r="E70" s="40"/>
      <c r="F70" s="2">
        <f>P63*1.5</f>
        <v>450</v>
      </c>
      <c r="H70" s="37">
        <v>2</v>
      </c>
      <c r="I70" s="38">
        <f>F70</f>
        <v>450</v>
      </c>
      <c r="O70" s="2">
        <v>4300</v>
      </c>
      <c r="P70" s="36">
        <v>405</v>
      </c>
    </row>
    <row r="71" s="2" customFormat="1" spans="3:16">
      <c r="C71" s="41"/>
      <c r="D71" s="40" t="s">
        <v>106</v>
      </c>
      <c r="E71" s="2">
        <f>P63*50</f>
        <v>15000</v>
      </c>
      <c r="G71" s="2">
        <f>P63</f>
        <v>300</v>
      </c>
      <c r="H71" s="37" t="s">
        <v>100</v>
      </c>
      <c r="I71" s="38" t="str">
        <f>E71&amp;","&amp;G71</f>
        <v>15000,300</v>
      </c>
      <c r="O71" s="2">
        <v>4300</v>
      </c>
      <c r="P71" s="36">
        <v>420</v>
      </c>
    </row>
    <row r="72" s="2" customFormat="1" spans="3:16">
      <c r="C72" s="41"/>
      <c r="D72" s="40"/>
      <c r="E72" s="40"/>
      <c r="F72" s="8"/>
      <c r="H72" s="37"/>
      <c r="I72" s="38"/>
      <c r="P72" s="36">
        <v>435</v>
      </c>
    </row>
    <row r="73" s="2" customFormat="1" spans="3:16">
      <c r="C73" s="41"/>
      <c r="D73" s="40"/>
      <c r="E73" s="40"/>
      <c r="F73" s="8"/>
      <c r="H73" s="37"/>
      <c r="I73" s="38"/>
      <c r="P73" s="36">
        <v>450</v>
      </c>
    </row>
    <row r="74" s="2" customFormat="1" spans="3:16">
      <c r="C74" s="41" t="s">
        <v>113</v>
      </c>
      <c r="D74" s="42" t="s">
        <v>98</v>
      </c>
      <c r="E74" s="40"/>
      <c r="F74" s="8">
        <f>P73*3</f>
        <v>1350</v>
      </c>
      <c r="H74" s="37">
        <v>2</v>
      </c>
      <c r="I74" s="38">
        <f t="shared" ref="I74:I78" si="14">F74</f>
        <v>1350</v>
      </c>
      <c r="O74" s="2">
        <v>21900</v>
      </c>
      <c r="P74" s="36">
        <v>465</v>
      </c>
    </row>
    <row r="75" s="2" customFormat="1" spans="3:16">
      <c r="C75" s="41"/>
      <c r="D75" s="42" t="s">
        <v>99</v>
      </c>
      <c r="E75" s="40">
        <f>P73*100</f>
        <v>45000</v>
      </c>
      <c r="F75" s="8"/>
      <c r="G75" s="2">
        <f>P73*2</f>
        <v>900</v>
      </c>
      <c r="H75" s="37" t="s">
        <v>100</v>
      </c>
      <c r="I75" s="38" t="str">
        <f t="shared" ref="I75:I79" si="15">E75&amp;","&amp;G75</f>
        <v>45000,900</v>
      </c>
      <c r="O75" s="2">
        <v>21900</v>
      </c>
      <c r="P75" s="36">
        <v>480</v>
      </c>
    </row>
    <row r="76" s="2" customFormat="1" spans="3:16">
      <c r="C76" s="41"/>
      <c r="D76" s="42" t="s">
        <v>101</v>
      </c>
      <c r="F76" s="2">
        <f>P73*1.5</f>
        <v>675</v>
      </c>
      <c r="H76" s="37">
        <v>2</v>
      </c>
      <c r="I76" s="38">
        <f t="shared" si="14"/>
        <v>675</v>
      </c>
      <c r="O76" s="2">
        <v>7300</v>
      </c>
      <c r="P76" s="36">
        <v>495</v>
      </c>
    </row>
    <row r="77" s="2" customFormat="1" spans="3:16">
      <c r="C77" s="41"/>
      <c r="D77" s="40" t="s">
        <v>102</v>
      </c>
      <c r="E77" s="40">
        <f>P73*50</f>
        <v>22500</v>
      </c>
      <c r="G77" s="2">
        <f>P73</f>
        <v>450</v>
      </c>
      <c r="H77" s="37" t="s">
        <v>100</v>
      </c>
      <c r="I77" s="38" t="str">
        <f t="shared" si="15"/>
        <v>22500,450</v>
      </c>
      <c r="O77" s="2">
        <v>7300</v>
      </c>
      <c r="P77" s="36">
        <v>510</v>
      </c>
    </row>
    <row r="78" s="2" customFormat="1" spans="3:16">
      <c r="C78" s="41"/>
      <c r="D78" s="40" t="s">
        <v>103</v>
      </c>
      <c r="F78" s="2">
        <f>P73*1.5</f>
        <v>675</v>
      </c>
      <c r="H78" s="37">
        <v>2</v>
      </c>
      <c r="I78" s="38">
        <f t="shared" si="14"/>
        <v>675</v>
      </c>
      <c r="O78" s="2">
        <v>7300</v>
      </c>
      <c r="P78" s="36">
        <v>525</v>
      </c>
    </row>
    <row r="79" s="2" customFormat="1" spans="3:16">
      <c r="C79" s="41"/>
      <c r="D79" s="40" t="s">
        <v>104</v>
      </c>
      <c r="E79" s="40">
        <f>P73*50</f>
        <v>22500</v>
      </c>
      <c r="G79" s="2">
        <f>P73</f>
        <v>450</v>
      </c>
      <c r="H79" s="37" t="s">
        <v>100</v>
      </c>
      <c r="I79" s="38" t="str">
        <f t="shared" si="15"/>
        <v>22500,450</v>
      </c>
      <c r="O79" s="2">
        <v>7300</v>
      </c>
      <c r="P79" s="36">
        <v>540</v>
      </c>
    </row>
    <row r="80" s="2" customFormat="1" spans="3:16">
      <c r="C80" s="41"/>
      <c r="D80" s="40" t="s">
        <v>105</v>
      </c>
      <c r="E80" s="40"/>
      <c r="F80" s="2">
        <f>P73*1.5</f>
        <v>675</v>
      </c>
      <c r="H80" s="37">
        <v>2</v>
      </c>
      <c r="I80" s="38">
        <f>F80</f>
        <v>675</v>
      </c>
      <c r="O80" s="2">
        <v>7300</v>
      </c>
      <c r="P80" s="36">
        <v>555</v>
      </c>
    </row>
    <row r="81" s="2" customFormat="1" spans="3:16">
      <c r="C81" s="41"/>
      <c r="D81" s="40" t="s">
        <v>106</v>
      </c>
      <c r="E81" s="2">
        <f>P73*50</f>
        <v>22500</v>
      </c>
      <c r="G81" s="2">
        <f>P73</f>
        <v>450</v>
      </c>
      <c r="H81" s="37" t="s">
        <v>100</v>
      </c>
      <c r="I81" s="38" t="str">
        <f>E81&amp;","&amp;G81</f>
        <v>22500,450</v>
      </c>
      <c r="O81" s="2">
        <v>7300</v>
      </c>
      <c r="P81" s="36">
        <v>570</v>
      </c>
    </row>
    <row r="82" s="2" customFormat="1" spans="3:16">
      <c r="C82" s="41"/>
      <c r="D82" s="40"/>
      <c r="E82" s="40"/>
      <c r="F82" s="8"/>
      <c r="H82" s="37"/>
      <c r="I82" s="38"/>
      <c r="P82" s="36">
        <v>585</v>
      </c>
    </row>
    <row r="83" s="2" customFormat="1" spans="3:16">
      <c r="C83" s="41"/>
      <c r="D83" s="40"/>
      <c r="E83" s="40"/>
      <c r="F83" s="8"/>
      <c r="H83" s="37"/>
      <c r="I83" s="38"/>
      <c r="P83" s="36">
        <v>600</v>
      </c>
    </row>
    <row r="84" s="2" customFormat="1" spans="3:16">
      <c r="C84" s="41" t="s">
        <v>114</v>
      </c>
      <c r="D84" s="42" t="s">
        <v>98</v>
      </c>
      <c r="E84" s="40"/>
      <c r="F84" s="8">
        <f>P83*3</f>
        <v>1800</v>
      </c>
      <c r="H84" s="37">
        <v>2</v>
      </c>
      <c r="I84" s="38">
        <f t="shared" ref="I84:I88" si="16">F84</f>
        <v>1800</v>
      </c>
      <c r="O84" s="2">
        <v>31500</v>
      </c>
      <c r="P84" s="36">
        <v>630</v>
      </c>
    </row>
    <row r="85" s="2" customFormat="1" spans="3:16">
      <c r="C85" s="41"/>
      <c r="D85" s="42" t="s">
        <v>99</v>
      </c>
      <c r="E85" s="40">
        <f>P83*100</f>
        <v>60000</v>
      </c>
      <c r="F85" s="8"/>
      <c r="G85" s="2">
        <f>P83*2</f>
        <v>1200</v>
      </c>
      <c r="H85" s="37" t="s">
        <v>100</v>
      </c>
      <c r="I85" s="38" t="str">
        <f t="shared" ref="I85:I89" si="17">E85&amp;","&amp;G85</f>
        <v>60000,1200</v>
      </c>
      <c r="O85" s="2">
        <v>31500</v>
      </c>
      <c r="P85" s="36">
        <v>660</v>
      </c>
    </row>
    <row r="86" s="2" customFormat="1" spans="3:16">
      <c r="C86" s="41"/>
      <c r="D86" s="42" t="s">
        <v>101</v>
      </c>
      <c r="F86" s="2">
        <f>P83*1.5</f>
        <v>900</v>
      </c>
      <c r="H86" s="37">
        <v>2</v>
      </c>
      <c r="I86" s="38">
        <f t="shared" si="16"/>
        <v>900</v>
      </c>
      <c r="O86" s="2">
        <v>10500</v>
      </c>
      <c r="P86" s="36">
        <v>690</v>
      </c>
    </row>
    <row r="87" s="2" customFormat="1" spans="3:16">
      <c r="C87" s="41"/>
      <c r="D87" s="40" t="s">
        <v>102</v>
      </c>
      <c r="E87" s="40">
        <f>P83*50</f>
        <v>30000</v>
      </c>
      <c r="G87" s="2">
        <f>P83</f>
        <v>600</v>
      </c>
      <c r="H87" s="37" t="s">
        <v>100</v>
      </c>
      <c r="I87" s="38" t="str">
        <f t="shared" si="17"/>
        <v>30000,600</v>
      </c>
      <c r="O87" s="2">
        <v>10500</v>
      </c>
      <c r="P87" s="36">
        <v>720</v>
      </c>
    </row>
    <row r="88" s="2" customFormat="1" spans="3:16">
      <c r="C88" s="41"/>
      <c r="D88" s="40" t="s">
        <v>103</v>
      </c>
      <c r="F88" s="2">
        <f>P83*1.5</f>
        <v>900</v>
      </c>
      <c r="H88" s="37">
        <v>2</v>
      </c>
      <c r="I88" s="38">
        <f t="shared" si="16"/>
        <v>900</v>
      </c>
      <c r="O88" s="2">
        <v>10500</v>
      </c>
      <c r="P88" s="36">
        <v>750</v>
      </c>
    </row>
    <row r="89" s="2" customFormat="1" spans="3:16">
      <c r="C89" s="41"/>
      <c r="D89" s="40" t="s">
        <v>104</v>
      </c>
      <c r="E89" s="40">
        <f>P83*50</f>
        <v>30000</v>
      </c>
      <c r="G89" s="2">
        <f>P83</f>
        <v>600</v>
      </c>
      <c r="H89" s="37" t="s">
        <v>100</v>
      </c>
      <c r="I89" s="38" t="str">
        <f t="shared" si="17"/>
        <v>30000,600</v>
      </c>
      <c r="O89" s="2">
        <v>10500</v>
      </c>
      <c r="P89" s="36">
        <v>780</v>
      </c>
    </row>
    <row r="90" s="2" customFormat="1" spans="3:16">
      <c r="C90" s="41"/>
      <c r="D90" s="40" t="s">
        <v>105</v>
      </c>
      <c r="E90" s="40"/>
      <c r="F90" s="2">
        <f>P83*1.5</f>
        <v>900</v>
      </c>
      <c r="H90" s="37">
        <v>2</v>
      </c>
      <c r="I90" s="38">
        <f>F90</f>
        <v>900</v>
      </c>
      <c r="O90" s="2">
        <v>10500</v>
      </c>
      <c r="P90" s="36">
        <v>810</v>
      </c>
    </row>
    <row r="91" s="2" customFormat="1" spans="3:16">
      <c r="C91" s="41"/>
      <c r="D91" s="40" t="s">
        <v>106</v>
      </c>
      <c r="E91" s="2">
        <f>P83*50</f>
        <v>30000</v>
      </c>
      <c r="G91" s="2">
        <f>P83</f>
        <v>600</v>
      </c>
      <c r="H91" s="37" t="s">
        <v>100</v>
      </c>
      <c r="I91" s="38" t="str">
        <f>E91&amp;","&amp;G91</f>
        <v>30000,600</v>
      </c>
      <c r="O91" s="2">
        <v>10500</v>
      </c>
      <c r="P91" s="36">
        <v>840</v>
      </c>
    </row>
    <row r="92" s="2" customFormat="1" spans="3:16">
      <c r="C92" s="41"/>
      <c r="D92" s="40"/>
      <c r="E92" s="40"/>
      <c r="F92" s="8"/>
      <c r="H92" s="37"/>
      <c r="I92" s="38"/>
      <c r="P92" s="36">
        <v>870</v>
      </c>
    </row>
    <row r="93" s="2" customFormat="1" spans="3:16">
      <c r="C93" s="41"/>
      <c r="D93" s="40"/>
      <c r="E93" s="40"/>
      <c r="F93" s="8"/>
      <c r="H93" s="37"/>
      <c r="I93" s="38"/>
      <c r="P93" s="36">
        <v>900</v>
      </c>
    </row>
    <row r="94" s="2" customFormat="1" spans="3:16">
      <c r="C94" s="41" t="s">
        <v>115</v>
      </c>
      <c r="D94" s="42" t="s">
        <v>98</v>
      </c>
      <c r="E94" s="40"/>
      <c r="F94" s="8">
        <f>P93*3</f>
        <v>2700</v>
      </c>
      <c r="H94" s="37">
        <v>2</v>
      </c>
      <c r="I94" s="38">
        <f t="shared" ref="I94:I98" si="18">F94</f>
        <v>2700</v>
      </c>
      <c r="O94" s="2">
        <v>46500</v>
      </c>
      <c r="P94" s="36">
        <v>930</v>
      </c>
    </row>
    <row r="95" s="2" customFormat="1" spans="3:16">
      <c r="C95" s="41"/>
      <c r="D95" s="42" t="s">
        <v>99</v>
      </c>
      <c r="E95" s="40">
        <f>P93*100</f>
        <v>90000</v>
      </c>
      <c r="F95" s="8"/>
      <c r="G95" s="2">
        <f>P93*2</f>
        <v>1800</v>
      </c>
      <c r="H95" s="37" t="s">
        <v>100</v>
      </c>
      <c r="I95" s="38" t="str">
        <f t="shared" ref="I95:I99" si="19">E95&amp;","&amp;G95</f>
        <v>90000,1800</v>
      </c>
      <c r="O95" s="2">
        <v>46500</v>
      </c>
      <c r="P95" s="36">
        <v>960</v>
      </c>
    </row>
    <row r="96" s="2" customFormat="1" spans="3:16">
      <c r="C96" s="41"/>
      <c r="D96" s="42" t="s">
        <v>101</v>
      </c>
      <c r="F96" s="2">
        <f>P93*1.5</f>
        <v>1350</v>
      </c>
      <c r="H96" s="37">
        <v>2</v>
      </c>
      <c r="I96" s="38">
        <f t="shared" si="18"/>
        <v>1350</v>
      </c>
      <c r="O96" s="2">
        <v>15500</v>
      </c>
      <c r="P96" s="36">
        <v>990</v>
      </c>
    </row>
    <row r="97" s="2" customFormat="1" spans="3:16">
      <c r="C97" s="41"/>
      <c r="D97" s="40" t="s">
        <v>102</v>
      </c>
      <c r="E97" s="40">
        <f>P93*50</f>
        <v>45000</v>
      </c>
      <c r="G97" s="2">
        <f>P93</f>
        <v>900</v>
      </c>
      <c r="H97" s="37" t="s">
        <v>100</v>
      </c>
      <c r="I97" s="38" t="str">
        <f t="shared" si="19"/>
        <v>45000,900</v>
      </c>
      <c r="O97" s="2">
        <v>15500</v>
      </c>
      <c r="P97" s="36">
        <v>1020</v>
      </c>
    </row>
    <row r="98" s="2" customFormat="1" spans="3:16">
      <c r="C98" s="41"/>
      <c r="D98" s="40" t="s">
        <v>103</v>
      </c>
      <c r="F98" s="2">
        <f>P93*1.5</f>
        <v>1350</v>
      </c>
      <c r="H98" s="37">
        <v>2</v>
      </c>
      <c r="I98" s="38">
        <f t="shared" si="18"/>
        <v>1350</v>
      </c>
      <c r="O98" s="2">
        <v>15500</v>
      </c>
      <c r="P98" s="36">
        <v>1050</v>
      </c>
    </row>
    <row r="99" s="2" customFormat="1" spans="3:16">
      <c r="C99" s="41"/>
      <c r="D99" s="40" t="s">
        <v>104</v>
      </c>
      <c r="E99" s="40">
        <f>P93*50</f>
        <v>45000</v>
      </c>
      <c r="G99" s="2">
        <f>P93</f>
        <v>900</v>
      </c>
      <c r="H99" s="37" t="s">
        <v>100</v>
      </c>
      <c r="I99" s="38" t="str">
        <f t="shared" si="19"/>
        <v>45000,900</v>
      </c>
      <c r="O99" s="2">
        <v>15500</v>
      </c>
      <c r="P99" s="36">
        <v>1080</v>
      </c>
    </row>
    <row r="100" s="2" customFormat="1" spans="3:16">
      <c r="C100" s="41"/>
      <c r="D100" s="40" t="s">
        <v>105</v>
      </c>
      <c r="E100" s="40"/>
      <c r="F100" s="2">
        <f>P93*1.5</f>
        <v>1350</v>
      </c>
      <c r="H100" s="37">
        <v>2</v>
      </c>
      <c r="I100" s="38">
        <f>F100</f>
        <v>1350</v>
      </c>
      <c r="O100" s="2">
        <v>15500</v>
      </c>
      <c r="P100" s="36">
        <v>1110</v>
      </c>
    </row>
    <row r="101" s="2" customFormat="1" spans="3:16">
      <c r="C101" s="41"/>
      <c r="D101" s="40" t="s">
        <v>106</v>
      </c>
      <c r="E101" s="2">
        <f>P93*50</f>
        <v>45000</v>
      </c>
      <c r="G101" s="2">
        <f>P93</f>
        <v>900</v>
      </c>
      <c r="H101" s="37" t="s">
        <v>100</v>
      </c>
      <c r="I101" s="38" t="str">
        <f>E101&amp;","&amp;G101</f>
        <v>45000,900</v>
      </c>
      <c r="O101" s="2">
        <v>15500</v>
      </c>
      <c r="P101" s="36">
        <v>1140</v>
      </c>
    </row>
    <row r="102" s="2" customFormat="1" spans="3:16">
      <c r="C102" s="41"/>
      <c r="D102" s="40"/>
      <c r="E102" s="40"/>
      <c r="F102" s="8"/>
      <c r="H102" s="37"/>
      <c r="I102" s="38"/>
      <c r="P102" s="36">
        <v>1170</v>
      </c>
    </row>
    <row r="103" s="2" customFormat="1" spans="3:16">
      <c r="C103" s="41"/>
      <c r="D103" s="40"/>
      <c r="E103" s="40"/>
      <c r="F103" s="8"/>
      <c r="H103" s="37"/>
      <c r="I103" s="38"/>
      <c r="P103" s="36">
        <v>1200</v>
      </c>
    </row>
    <row r="104" s="2" customFormat="1" spans="3:16">
      <c r="C104" s="41" t="s">
        <v>116</v>
      </c>
      <c r="D104" s="42" t="s">
        <v>98</v>
      </c>
      <c r="E104" s="40"/>
      <c r="F104" s="8">
        <f>P103*3</f>
        <v>3600</v>
      </c>
      <c r="H104" s="37">
        <v>2</v>
      </c>
      <c r="I104" s="38">
        <f t="shared" ref="I104:I108" si="20">F104</f>
        <v>3600</v>
      </c>
      <c r="O104" s="2">
        <v>63000</v>
      </c>
      <c r="P104" s="36">
        <v>1260</v>
      </c>
    </row>
    <row r="105" s="2" customFormat="1" spans="3:16">
      <c r="C105" s="41"/>
      <c r="D105" s="42" t="s">
        <v>99</v>
      </c>
      <c r="E105" s="40">
        <f>P103*100</f>
        <v>120000</v>
      </c>
      <c r="F105" s="8"/>
      <c r="G105" s="2">
        <f>P103*2</f>
        <v>2400</v>
      </c>
      <c r="H105" s="37" t="s">
        <v>100</v>
      </c>
      <c r="I105" s="38" t="str">
        <f t="shared" ref="I105:I109" si="21">E105&amp;","&amp;G105</f>
        <v>120000,2400</v>
      </c>
      <c r="O105" s="2">
        <v>63000</v>
      </c>
      <c r="P105" s="36">
        <v>1320</v>
      </c>
    </row>
    <row r="106" s="2" customFormat="1" spans="3:16">
      <c r="C106" s="41"/>
      <c r="D106" s="42" t="s">
        <v>101</v>
      </c>
      <c r="F106" s="2">
        <f>P103*1.5</f>
        <v>1800</v>
      </c>
      <c r="H106" s="37">
        <v>2</v>
      </c>
      <c r="I106" s="38">
        <f t="shared" si="20"/>
        <v>1800</v>
      </c>
      <c r="O106" s="2">
        <v>21000</v>
      </c>
      <c r="P106" s="36">
        <v>1380</v>
      </c>
    </row>
    <row r="107" s="2" customFormat="1" spans="3:16">
      <c r="C107" s="41"/>
      <c r="D107" s="40" t="s">
        <v>102</v>
      </c>
      <c r="E107" s="40">
        <f>P103*50</f>
        <v>60000</v>
      </c>
      <c r="G107" s="2">
        <f>P103</f>
        <v>1200</v>
      </c>
      <c r="H107" s="37" t="s">
        <v>100</v>
      </c>
      <c r="I107" s="38" t="str">
        <f t="shared" si="21"/>
        <v>60000,1200</v>
      </c>
      <c r="O107" s="2">
        <v>21000</v>
      </c>
      <c r="P107" s="36">
        <v>1440</v>
      </c>
    </row>
    <row r="108" s="2" customFormat="1" spans="3:16">
      <c r="C108" s="41"/>
      <c r="D108" s="40" t="s">
        <v>103</v>
      </c>
      <c r="F108" s="2">
        <f>P103*1.5</f>
        <v>1800</v>
      </c>
      <c r="H108" s="37">
        <v>2</v>
      </c>
      <c r="I108" s="38">
        <f t="shared" si="20"/>
        <v>1800</v>
      </c>
      <c r="O108" s="2">
        <v>21000</v>
      </c>
      <c r="P108" s="36">
        <v>1500</v>
      </c>
    </row>
    <row r="109" s="2" customFormat="1" spans="3:16">
      <c r="C109" s="41"/>
      <c r="D109" s="40" t="s">
        <v>104</v>
      </c>
      <c r="E109" s="40">
        <f>P103*50</f>
        <v>60000</v>
      </c>
      <c r="G109" s="2">
        <f>P103</f>
        <v>1200</v>
      </c>
      <c r="H109" s="37" t="s">
        <v>100</v>
      </c>
      <c r="I109" s="38" t="str">
        <f t="shared" si="21"/>
        <v>60000,1200</v>
      </c>
      <c r="O109" s="2">
        <v>21000</v>
      </c>
      <c r="P109" s="36">
        <v>1560</v>
      </c>
    </row>
    <row r="110" s="2" customFormat="1" spans="3:16">
      <c r="C110" s="41"/>
      <c r="D110" s="40" t="s">
        <v>105</v>
      </c>
      <c r="E110" s="40"/>
      <c r="F110" s="2">
        <f>P103*1.5</f>
        <v>1800</v>
      </c>
      <c r="H110" s="37">
        <v>2</v>
      </c>
      <c r="I110" s="38">
        <f>F110</f>
        <v>1800</v>
      </c>
      <c r="O110" s="2">
        <v>21000</v>
      </c>
      <c r="P110" s="36">
        <v>1620</v>
      </c>
    </row>
    <row r="111" s="2" customFormat="1" spans="3:16">
      <c r="C111" s="41"/>
      <c r="D111" s="40" t="s">
        <v>106</v>
      </c>
      <c r="E111" s="2">
        <f>P103*50</f>
        <v>60000</v>
      </c>
      <c r="G111" s="2">
        <f>P103</f>
        <v>1200</v>
      </c>
      <c r="H111" s="37" t="s">
        <v>100</v>
      </c>
      <c r="I111" s="38" t="str">
        <f>E111&amp;","&amp;G111</f>
        <v>60000,1200</v>
      </c>
      <c r="O111" s="2">
        <v>21000</v>
      </c>
      <c r="P111" s="36">
        <v>1680</v>
      </c>
    </row>
    <row r="112" s="2" customFormat="1" spans="3:16">
      <c r="C112" s="41"/>
      <c r="D112" s="40"/>
      <c r="E112" s="40"/>
      <c r="F112" s="8"/>
      <c r="H112" s="37"/>
      <c r="I112" s="38"/>
      <c r="P112" s="36">
        <v>1740</v>
      </c>
    </row>
    <row r="113" s="2" customFormat="1" spans="3:16">
      <c r="C113" s="41"/>
      <c r="D113" s="40"/>
      <c r="E113" s="40"/>
      <c r="F113" s="8"/>
      <c r="H113" s="37"/>
      <c r="I113" s="38"/>
      <c r="P113" s="36">
        <v>1800</v>
      </c>
    </row>
    <row r="114" s="2" customFormat="1" spans="3:16">
      <c r="C114" s="41" t="s">
        <v>117</v>
      </c>
      <c r="D114" s="42" t="s">
        <v>98</v>
      </c>
      <c r="E114" s="40"/>
      <c r="F114" s="8">
        <f>P113*3</f>
        <v>5400</v>
      </c>
      <c r="H114" s="37">
        <v>2</v>
      </c>
      <c r="I114" s="38">
        <f t="shared" ref="I114:I118" si="22">F114</f>
        <v>5400</v>
      </c>
      <c r="O114" s="2">
        <v>93000</v>
      </c>
      <c r="P114" s="36">
        <v>1880</v>
      </c>
    </row>
    <row r="115" s="2" customFormat="1" spans="3:16">
      <c r="C115" s="41"/>
      <c r="D115" s="42" t="s">
        <v>99</v>
      </c>
      <c r="E115" s="40">
        <f>P113*100</f>
        <v>180000</v>
      </c>
      <c r="F115" s="8"/>
      <c r="G115" s="2">
        <f>P113*2</f>
        <v>3600</v>
      </c>
      <c r="H115" s="37" t="s">
        <v>100</v>
      </c>
      <c r="I115" s="38" t="str">
        <f t="shared" ref="I115:I119" si="23">E115&amp;","&amp;G115</f>
        <v>180000,3600</v>
      </c>
      <c r="O115" s="2">
        <v>93000</v>
      </c>
      <c r="P115" s="36">
        <v>1960</v>
      </c>
    </row>
    <row r="116" s="2" customFormat="1" spans="3:16">
      <c r="C116" s="41"/>
      <c r="D116" s="42" t="s">
        <v>101</v>
      </c>
      <c r="F116" s="2">
        <f>P113*1.5</f>
        <v>2700</v>
      </c>
      <c r="H116" s="37">
        <v>2</v>
      </c>
      <c r="I116" s="38">
        <f t="shared" si="22"/>
        <v>2700</v>
      </c>
      <c r="O116" s="2">
        <v>31000</v>
      </c>
      <c r="P116" s="36">
        <v>2040</v>
      </c>
    </row>
    <row r="117" s="2" customFormat="1" spans="3:16">
      <c r="C117" s="41"/>
      <c r="D117" s="40" t="s">
        <v>102</v>
      </c>
      <c r="E117" s="40">
        <f>P113*50</f>
        <v>90000</v>
      </c>
      <c r="G117" s="2">
        <f>P113</f>
        <v>1800</v>
      </c>
      <c r="H117" s="37" t="s">
        <v>100</v>
      </c>
      <c r="I117" s="38" t="str">
        <f t="shared" si="23"/>
        <v>90000,1800</v>
      </c>
      <c r="O117" s="2">
        <v>31000</v>
      </c>
      <c r="P117" s="36">
        <v>2120</v>
      </c>
    </row>
    <row r="118" s="2" customFormat="1" spans="3:16">
      <c r="C118" s="41"/>
      <c r="D118" s="40" t="s">
        <v>103</v>
      </c>
      <c r="F118" s="2">
        <f>P113*1.5</f>
        <v>2700</v>
      </c>
      <c r="H118" s="37">
        <v>2</v>
      </c>
      <c r="I118" s="38">
        <f t="shared" si="22"/>
        <v>2700</v>
      </c>
      <c r="O118" s="2">
        <v>31000</v>
      </c>
      <c r="P118" s="36">
        <v>2200</v>
      </c>
    </row>
    <row r="119" s="2" customFormat="1" spans="3:16">
      <c r="C119" s="41"/>
      <c r="D119" s="40" t="s">
        <v>104</v>
      </c>
      <c r="E119" s="40">
        <f>P113*50</f>
        <v>90000</v>
      </c>
      <c r="G119" s="2">
        <f>P113</f>
        <v>1800</v>
      </c>
      <c r="H119" s="37" t="s">
        <v>100</v>
      </c>
      <c r="I119" s="38" t="str">
        <f t="shared" si="23"/>
        <v>90000,1800</v>
      </c>
      <c r="O119" s="2">
        <v>31000</v>
      </c>
      <c r="P119" s="36">
        <v>2280</v>
      </c>
    </row>
    <row r="120" s="2" customFormat="1" spans="3:16">
      <c r="C120" s="41"/>
      <c r="D120" s="40" t="s">
        <v>105</v>
      </c>
      <c r="E120" s="40"/>
      <c r="F120" s="2">
        <f>P113*1.5</f>
        <v>2700</v>
      </c>
      <c r="H120" s="37">
        <v>2</v>
      </c>
      <c r="I120" s="38">
        <f>F120</f>
        <v>2700</v>
      </c>
      <c r="O120" s="2">
        <v>31000</v>
      </c>
      <c r="P120" s="36">
        <v>2360</v>
      </c>
    </row>
    <row r="121" s="2" customFormat="1" spans="3:16">
      <c r="C121" s="41"/>
      <c r="D121" s="40" t="s">
        <v>106</v>
      </c>
      <c r="E121" s="2">
        <f>P113*50</f>
        <v>90000</v>
      </c>
      <c r="G121" s="2">
        <f>P113</f>
        <v>1800</v>
      </c>
      <c r="H121" s="37" t="s">
        <v>100</v>
      </c>
      <c r="I121" s="38" t="str">
        <f>E121&amp;","&amp;G121</f>
        <v>90000,1800</v>
      </c>
      <c r="O121" s="2">
        <v>31000</v>
      </c>
      <c r="P121" s="36">
        <v>2440</v>
      </c>
    </row>
    <row r="122" s="2" customFormat="1" spans="3:16">
      <c r="C122" s="41"/>
      <c r="D122" s="40"/>
      <c r="E122" s="40"/>
      <c r="F122" s="8"/>
      <c r="H122" s="37"/>
      <c r="I122" s="38"/>
      <c r="P122" s="36">
        <v>2520</v>
      </c>
    </row>
    <row r="123" s="2" customFormat="1" spans="3:16">
      <c r="C123" s="41"/>
      <c r="D123" s="40"/>
      <c r="E123" s="40"/>
      <c r="F123" s="8"/>
      <c r="H123" s="37"/>
      <c r="I123" s="38"/>
      <c r="P123" s="36">
        <v>2600</v>
      </c>
    </row>
    <row r="124" s="2" customFormat="1" spans="3:16">
      <c r="C124" s="41" t="s">
        <v>118</v>
      </c>
      <c r="D124" s="42" t="s">
        <v>98</v>
      </c>
      <c r="E124" s="40"/>
      <c r="F124" s="8">
        <f>P123*3</f>
        <v>7800</v>
      </c>
      <c r="H124" s="37">
        <v>2</v>
      </c>
      <c r="I124" s="38">
        <f t="shared" ref="I124:I128" si="24">F124</f>
        <v>7800</v>
      </c>
      <c r="O124" s="2">
        <v>124500</v>
      </c>
      <c r="P124" s="36">
        <v>2720</v>
      </c>
    </row>
    <row r="125" s="2" customFormat="1" spans="3:16">
      <c r="C125" s="41"/>
      <c r="D125" s="42" t="s">
        <v>99</v>
      </c>
      <c r="E125" s="40">
        <f>P123*100</f>
        <v>260000</v>
      </c>
      <c r="F125" s="8"/>
      <c r="G125" s="2">
        <f>P123*2</f>
        <v>5200</v>
      </c>
      <c r="H125" s="37" t="s">
        <v>100</v>
      </c>
      <c r="I125" s="38" t="str">
        <f t="shared" ref="I125:I129" si="25">E125&amp;","&amp;G125</f>
        <v>260000,5200</v>
      </c>
      <c r="O125" s="2">
        <v>124500</v>
      </c>
      <c r="P125" s="36">
        <v>2840</v>
      </c>
    </row>
    <row r="126" s="2" customFormat="1" spans="3:16">
      <c r="C126" s="41"/>
      <c r="D126" s="42" t="s">
        <v>101</v>
      </c>
      <c r="F126" s="2">
        <f>P123*1.5</f>
        <v>3900</v>
      </c>
      <c r="H126" s="37">
        <v>2</v>
      </c>
      <c r="I126" s="38">
        <f t="shared" si="24"/>
        <v>3900</v>
      </c>
      <c r="O126" s="2">
        <v>41500</v>
      </c>
      <c r="P126" s="36">
        <v>2960</v>
      </c>
    </row>
    <row r="127" s="2" customFormat="1" spans="3:16">
      <c r="C127" s="41"/>
      <c r="D127" s="40" t="s">
        <v>102</v>
      </c>
      <c r="E127" s="40">
        <f>P123*50</f>
        <v>130000</v>
      </c>
      <c r="G127" s="2">
        <f>P123</f>
        <v>2600</v>
      </c>
      <c r="H127" s="37" t="s">
        <v>100</v>
      </c>
      <c r="I127" s="38" t="str">
        <f t="shared" si="25"/>
        <v>130000,2600</v>
      </c>
      <c r="O127" s="2">
        <v>41500</v>
      </c>
      <c r="P127" s="36">
        <v>3080</v>
      </c>
    </row>
    <row r="128" s="2" customFormat="1" spans="3:16">
      <c r="C128" s="41"/>
      <c r="D128" s="40" t="s">
        <v>103</v>
      </c>
      <c r="F128" s="2">
        <f>P123*1.5</f>
        <v>3900</v>
      </c>
      <c r="H128" s="37">
        <v>2</v>
      </c>
      <c r="I128" s="38">
        <f t="shared" si="24"/>
        <v>3900</v>
      </c>
      <c r="O128" s="2">
        <v>41500</v>
      </c>
      <c r="P128" s="36">
        <v>3200</v>
      </c>
    </row>
    <row r="129" s="2" customFormat="1" spans="3:16">
      <c r="C129" s="41"/>
      <c r="D129" s="40" t="s">
        <v>104</v>
      </c>
      <c r="E129" s="40">
        <f>P123*50</f>
        <v>130000</v>
      </c>
      <c r="G129" s="2">
        <f>P123</f>
        <v>2600</v>
      </c>
      <c r="H129" s="37" t="s">
        <v>100</v>
      </c>
      <c r="I129" s="38" t="str">
        <f t="shared" si="25"/>
        <v>130000,2600</v>
      </c>
      <c r="O129" s="2">
        <v>41500</v>
      </c>
      <c r="P129" s="36">
        <v>3320</v>
      </c>
    </row>
    <row r="130" s="2" customFormat="1" spans="3:16">
      <c r="C130" s="41"/>
      <c r="D130" s="40" t="s">
        <v>105</v>
      </c>
      <c r="E130" s="40"/>
      <c r="F130" s="2">
        <f>P123*1.5</f>
        <v>3900</v>
      </c>
      <c r="H130" s="37">
        <v>2</v>
      </c>
      <c r="I130" s="38">
        <f>F130</f>
        <v>3900</v>
      </c>
      <c r="O130" s="2">
        <v>41500</v>
      </c>
      <c r="P130" s="36">
        <v>3440</v>
      </c>
    </row>
    <row r="131" s="2" customFormat="1" spans="3:16">
      <c r="C131" s="41"/>
      <c r="D131" s="40" t="s">
        <v>106</v>
      </c>
      <c r="E131" s="2">
        <f>P123*50</f>
        <v>130000</v>
      </c>
      <c r="G131" s="2">
        <f>P123</f>
        <v>2600</v>
      </c>
      <c r="H131" s="37" t="s">
        <v>100</v>
      </c>
      <c r="I131" s="38" t="str">
        <f>E131&amp;","&amp;G131</f>
        <v>130000,2600</v>
      </c>
      <c r="O131" s="2">
        <v>41500</v>
      </c>
      <c r="P131" s="36">
        <v>3560</v>
      </c>
    </row>
    <row r="132" s="2" customFormat="1" spans="3:16">
      <c r="C132" s="41"/>
      <c r="D132" s="40"/>
      <c r="E132" s="40"/>
      <c r="F132" s="8"/>
      <c r="H132" s="37"/>
      <c r="I132" s="38"/>
      <c r="P132" s="36">
        <v>3680</v>
      </c>
    </row>
    <row r="133" s="2" customFormat="1" spans="3:16">
      <c r="C133" s="41"/>
      <c r="D133" s="40"/>
      <c r="E133" s="40"/>
      <c r="F133" s="8"/>
      <c r="H133" s="37"/>
      <c r="I133" s="38"/>
      <c r="P133" s="36">
        <v>3800</v>
      </c>
    </row>
    <row r="134" s="2" customFormat="1" spans="3:16">
      <c r="C134" s="41" t="s">
        <v>119</v>
      </c>
      <c r="D134" s="42" t="s">
        <v>98</v>
      </c>
      <c r="E134" s="40"/>
      <c r="F134" s="8">
        <f>P133*3</f>
        <v>11400</v>
      </c>
      <c r="H134" s="37">
        <v>2</v>
      </c>
      <c r="I134" s="38">
        <f t="shared" ref="I134:I138" si="26">F134</f>
        <v>11400</v>
      </c>
      <c r="O134" s="2">
        <v>169500</v>
      </c>
      <c r="P134" s="36">
        <v>3920</v>
      </c>
    </row>
    <row r="135" s="2" customFormat="1" spans="3:16">
      <c r="C135" s="41"/>
      <c r="D135" s="42" t="s">
        <v>99</v>
      </c>
      <c r="E135" s="40">
        <f>P133*100</f>
        <v>380000</v>
      </c>
      <c r="F135" s="8"/>
      <c r="G135" s="2">
        <f>P133*2</f>
        <v>7600</v>
      </c>
      <c r="H135" s="37" t="s">
        <v>100</v>
      </c>
      <c r="I135" s="38" t="str">
        <f t="shared" ref="I135:I139" si="27">E135&amp;","&amp;G135</f>
        <v>380000,7600</v>
      </c>
      <c r="O135" s="2">
        <v>169500</v>
      </c>
      <c r="P135" s="36">
        <v>4040</v>
      </c>
    </row>
    <row r="136" s="2" customFormat="1" spans="3:16">
      <c r="C136" s="41"/>
      <c r="D136" s="42" t="s">
        <v>101</v>
      </c>
      <c r="F136" s="2">
        <f>P133*1.5</f>
        <v>5700</v>
      </c>
      <c r="H136" s="37">
        <v>2</v>
      </c>
      <c r="I136" s="38">
        <f t="shared" si="26"/>
        <v>5700</v>
      </c>
      <c r="O136" s="2">
        <v>56500</v>
      </c>
      <c r="P136" s="36">
        <v>4160</v>
      </c>
    </row>
    <row r="137" s="2" customFormat="1" spans="3:16">
      <c r="C137" s="41"/>
      <c r="D137" s="40" t="s">
        <v>102</v>
      </c>
      <c r="E137" s="40">
        <f>P133*50</f>
        <v>190000</v>
      </c>
      <c r="G137" s="2">
        <f>P133</f>
        <v>3800</v>
      </c>
      <c r="H137" s="37" t="s">
        <v>100</v>
      </c>
      <c r="I137" s="38" t="str">
        <f t="shared" si="27"/>
        <v>190000,3800</v>
      </c>
      <c r="O137" s="2">
        <v>56500</v>
      </c>
      <c r="P137" s="36">
        <v>4280</v>
      </c>
    </row>
    <row r="138" s="2" customFormat="1" spans="3:16">
      <c r="C138" s="41"/>
      <c r="D138" s="40" t="s">
        <v>103</v>
      </c>
      <c r="F138" s="2">
        <f>P133*1.5</f>
        <v>5700</v>
      </c>
      <c r="H138" s="37">
        <v>2</v>
      </c>
      <c r="I138" s="38">
        <f t="shared" si="26"/>
        <v>5700</v>
      </c>
      <c r="O138" s="2">
        <v>56500</v>
      </c>
      <c r="P138" s="36">
        <v>4400</v>
      </c>
    </row>
    <row r="139" s="2" customFormat="1" spans="3:16">
      <c r="C139" s="41"/>
      <c r="D139" s="40" t="s">
        <v>104</v>
      </c>
      <c r="E139" s="40">
        <f>P133*50</f>
        <v>190000</v>
      </c>
      <c r="G139" s="2">
        <f>P133</f>
        <v>3800</v>
      </c>
      <c r="H139" s="37" t="s">
        <v>100</v>
      </c>
      <c r="I139" s="38" t="str">
        <f t="shared" si="27"/>
        <v>190000,3800</v>
      </c>
      <c r="O139" s="2">
        <v>56500</v>
      </c>
      <c r="P139" s="36">
        <v>4520</v>
      </c>
    </row>
    <row r="140" s="2" customFormat="1" spans="3:16">
      <c r="C140" s="41"/>
      <c r="D140" s="40" t="s">
        <v>105</v>
      </c>
      <c r="E140" s="40"/>
      <c r="F140" s="2">
        <f>P133*1.5</f>
        <v>5700</v>
      </c>
      <c r="H140" s="37">
        <v>2</v>
      </c>
      <c r="I140" s="38">
        <f>F140</f>
        <v>5700</v>
      </c>
      <c r="O140" s="2">
        <v>56500</v>
      </c>
      <c r="P140" s="36">
        <v>4640</v>
      </c>
    </row>
    <row r="141" s="2" customFormat="1" spans="3:16">
      <c r="C141" s="41"/>
      <c r="D141" s="40" t="s">
        <v>106</v>
      </c>
      <c r="E141" s="2">
        <f>P133*50</f>
        <v>190000</v>
      </c>
      <c r="G141" s="2">
        <f>P133</f>
        <v>3800</v>
      </c>
      <c r="H141" s="37" t="s">
        <v>100</v>
      </c>
      <c r="I141" s="38" t="str">
        <f>E141&amp;","&amp;G141</f>
        <v>190000,3800</v>
      </c>
      <c r="O141" s="2">
        <v>56500</v>
      </c>
      <c r="P141" s="36">
        <v>4760</v>
      </c>
    </row>
    <row r="142" s="2" customFormat="1" spans="3:16">
      <c r="C142" s="41"/>
      <c r="D142" s="40"/>
      <c r="E142" s="40"/>
      <c r="F142" s="8"/>
      <c r="H142" s="37"/>
      <c r="I142" s="38"/>
      <c r="P142" s="36">
        <v>4880</v>
      </c>
    </row>
    <row r="143" s="2" customFormat="1" spans="3:16">
      <c r="C143" s="41"/>
      <c r="D143" s="40"/>
      <c r="E143" s="40"/>
      <c r="F143" s="8"/>
      <c r="H143" s="37"/>
      <c r="I143" s="38"/>
      <c r="P143" s="36">
        <v>5000</v>
      </c>
    </row>
    <row r="144" s="2" customFormat="1" spans="3:16">
      <c r="C144" s="41" t="s">
        <v>120</v>
      </c>
      <c r="D144" s="42" t="s">
        <v>98</v>
      </c>
      <c r="E144" s="40"/>
      <c r="F144" s="8">
        <f>P143*3</f>
        <v>15000</v>
      </c>
      <c r="H144" s="37">
        <v>2</v>
      </c>
      <c r="I144" s="38">
        <f t="shared" ref="I144:I148" si="28">F144</f>
        <v>15000</v>
      </c>
      <c r="O144" s="2">
        <v>214500</v>
      </c>
      <c r="P144" s="36">
        <v>5100</v>
      </c>
    </row>
    <row r="145" s="2" customFormat="1" spans="3:16">
      <c r="C145" s="41"/>
      <c r="D145" s="42" t="s">
        <v>99</v>
      </c>
      <c r="E145" s="40">
        <f>P143*100</f>
        <v>500000</v>
      </c>
      <c r="F145" s="8"/>
      <c r="G145" s="2">
        <f>P143*2</f>
        <v>10000</v>
      </c>
      <c r="H145" s="37" t="s">
        <v>100</v>
      </c>
      <c r="I145" s="38" t="str">
        <f t="shared" ref="I145:I149" si="29">E145&amp;","&amp;G145</f>
        <v>500000,10000</v>
      </c>
      <c r="O145" s="2">
        <v>214500</v>
      </c>
      <c r="P145" s="36">
        <v>5200</v>
      </c>
    </row>
    <row r="146" s="2" customFormat="1" spans="3:16">
      <c r="C146" s="41"/>
      <c r="D146" s="42" t="s">
        <v>101</v>
      </c>
      <c r="F146" s="2">
        <f>P143*1.5</f>
        <v>7500</v>
      </c>
      <c r="H146" s="37">
        <v>2</v>
      </c>
      <c r="I146" s="38">
        <f t="shared" si="28"/>
        <v>7500</v>
      </c>
      <c r="O146" s="2">
        <v>71500</v>
      </c>
      <c r="P146" s="36">
        <v>5300</v>
      </c>
    </row>
    <row r="147" s="2" customFormat="1" spans="3:16">
      <c r="C147" s="41"/>
      <c r="D147" s="40" t="s">
        <v>102</v>
      </c>
      <c r="E147" s="40">
        <f>P143*50</f>
        <v>250000</v>
      </c>
      <c r="G147" s="2">
        <f>P143</f>
        <v>5000</v>
      </c>
      <c r="H147" s="37" t="s">
        <v>100</v>
      </c>
      <c r="I147" s="38" t="str">
        <f t="shared" si="29"/>
        <v>250000,5000</v>
      </c>
      <c r="O147" s="2">
        <v>71500</v>
      </c>
      <c r="P147" s="36">
        <v>5400</v>
      </c>
    </row>
    <row r="148" s="2" customFormat="1" spans="3:16">
      <c r="C148" s="41"/>
      <c r="D148" s="40" t="s">
        <v>103</v>
      </c>
      <c r="F148" s="2">
        <f>P143*1.5</f>
        <v>7500</v>
      </c>
      <c r="H148" s="37">
        <v>2</v>
      </c>
      <c r="I148" s="38">
        <f t="shared" si="28"/>
        <v>7500</v>
      </c>
      <c r="O148" s="2">
        <v>71500</v>
      </c>
      <c r="P148" s="36">
        <v>5500</v>
      </c>
    </row>
    <row r="149" s="2" customFormat="1" spans="3:16">
      <c r="C149" s="41"/>
      <c r="D149" s="40" t="s">
        <v>104</v>
      </c>
      <c r="E149" s="40">
        <f>P143*50</f>
        <v>250000</v>
      </c>
      <c r="G149" s="2">
        <f>P143</f>
        <v>5000</v>
      </c>
      <c r="H149" s="37" t="s">
        <v>100</v>
      </c>
      <c r="I149" s="38" t="str">
        <f t="shared" si="29"/>
        <v>250000,5000</v>
      </c>
      <c r="O149" s="2">
        <v>71500</v>
      </c>
      <c r="P149" s="36">
        <v>5600</v>
      </c>
    </row>
    <row r="150" s="2" customFormat="1" spans="3:16">
      <c r="C150" s="41"/>
      <c r="D150" s="40" t="s">
        <v>105</v>
      </c>
      <c r="E150" s="40"/>
      <c r="F150" s="2">
        <f>P143*1.5</f>
        <v>7500</v>
      </c>
      <c r="H150" s="37">
        <v>2</v>
      </c>
      <c r="I150" s="38">
        <f>F150</f>
        <v>7500</v>
      </c>
      <c r="O150" s="2">
        <v>71500</v>
      </c>
      <c r="P150" s="36">
        <v>5700</v>
      </c>
    </row>
    <row r="151" s="2" customFormat="1" spans="3:16">
      <c r="C151" s="41"/>
      <c r="D151" s="40" t="s">
        <v>106</v>
      </c>
      <c r="E151" s="2">
        <f>P143*50</f>
        <v>250000</v>
      </c>
      <c r="G151" s="2">
        <f>P143</f>
        <v>5000</v>
      </c>
      <c r="H151" s="37" t="s">
        <v>100</v>
      </c>
      <c r="I151" s="38" t="str">
        <f>E151&amp;","&amp;G151</f>
        <v>250000,5000</v>
      </c>
      <c r="O151" s="2">
        <v>71500</v>
      </c>
      <c r="P151" s="36">
        <v>5800</v>
      </c>
    </row>
    <row r="152" s="2" customFormat="1" spans="3:16">
      <c r="C152" s="41"/>
      <c r="D152" s="40"/>
      <c r="E152" s="40"/>
      <c r="F152" s="8"/>
      <c r="H152" s="37"/>
      <c r="I152" s="38"/>
      <c r="P152" s="36">
        <v>5900</v>
      </c>
    </row>
    <row r="153" s="2" customFormat="1" spans="3:16">
      <c r="C153" s="41"/>
      <c r="D153" s="40"/>
      <c r="E153" s="40"/>
      <c r="F153" s="8"/>
      <c r="H153" s="37"/>
      <c r="I153" s="38"/>
      <c r="P153" s="36">
        <v>6000</v>
      </c>
    </row>
    <row r="154" s="2" customFormat="1" spans="3:16">
      <c r="C154" s="41" t="s">
        <v>121</v>
      </c>
      <c r="D154" s="42" t="s">
        <v>98</v>
      </c>
      <c r="E154" s="40"/>
      <c r="F154" s="8">
        <f>P153*3</f>
        <v>18000</v>
      </c>
      <c r="H154" s="37">
        <v>2</v>
      </c>
      <c r="I154" s="38">
        <f t="shared" ref="I154:I158" si="30">F154</f>
        <v>18000</v>
      </c>
      <c r="O154" s="2">
        <v>259500</v>
      </c>
      <c r="P154" s="36">
        <v>6100</v>
      </c>
    </row>
    <row r="155" s="2" customFormat="1" spans="3:16">
      <c r="C155" s="41"/>
      <c r="D155" s="42" t="s">
        <v>99</v>
      </c>
      <c r="E155" s="40">
        <f>P153*100</f>
        <v>600000</v>
      </c>
      <c r="F155" s="8"/>
      <c r="G155" s="2">
        <f>P153*2</f>
        <v>12000</v>
      </c>
      <c r="H155" s="37" t="s">
        <v>100</v>
      </c>
      <c r="I155" s="38" t="str">
        <f t="shared" ref="I155:I159" si="31">E155&amp;","&amp;G155</f>
        <v>600000,12000</v>
      </c>
      <c r="O155" s="2">
        <v>259500</v>
      </c>
      <c r="P155" s="36">
        <v>6200</v>
      </c>
    </row>
    <row r="156" s="2" customFormat="1" spans="3:16">
      <c r="C156" s="41"/>
      <c r="D156" s="42" t="s">
        <v>101</v>
      </c>
      <c r="F156" s="2">
        <f>P153*1.5</f>
        <v>9000</v>
      </c>
      <c r="H156" s="37">
        <v>2</v>
      </c>
      <c r="I156" s="38">
        <f t="shared" si="30"/>
        <v>9000</v>
      </c>
      <c r="O156" s="2">
        <v>86500</v>
      </c>
      <c r="P156" s="36">
        <v>6300</v>
      </c>
    </row>
    <row r="157" s="2" customFormat="1" spans="3:16">
      <c r="C157" s="41"/>
      <c r="D157" s="40" t="s">
        <v>102</v>
      </c>
      <c r="E157" s="40">
        <f>P153*50</f>
        <v>300000</v>
      </c>
      <c r="G157" s="2">
        <f>P153</f>
        <v>6000</v>
      </c>
      <c r="H157" s="37" t="s">
        <v>100</v>
      </c>
      <c r="I157" s="38" t="str">
        <f t="shared" si="31"/>
        <v>300000,6000</v>
      </c>
      <c r="O157" s="2">
        <v>86500</v>
      </c>
      <c r="P157" s="36">
        <v>6400</v>
      </c>
    </row>
    <row r="158" s="2" customFormat="1" spans="3:16">
      <c r="C158" s="41"/>
      <c r="D158" s="40" t="s">
        <v>103</v>
      </c>
      <c r="F158" s="2">
        <f>P153*1.5</f>
        <v>9000</v>
      </c>
      <c r="H158" s="37">
        <v>2</v>
      </c>
      <c r="I158" s="38">
        <f t="shared" si="30"/>
        <v>9000</v>
      </c>
      <c r="O158" s="2">
        <v>86500</v>
      </c>
      <c r="P158" s="36">
        <v>6500</v>
      </c>
    </row>
    <row r="159" s="2" customFormat="1" spans="3:16">
      <c r="C159" s="41"/>
      <c r="D159" s="40" t="s">
        <v>104</v>
      </c>
      <c r="E159" s="40">
        <f>P153*50</f>
        <v>300000</v>
      </c>
      <c r="G159" s="2">
        <f>P153</f>
        <v>6000</v>
      </c>
      <c r="H159" s="37" t="s">
        <v>100</v>
      </c>
      <c r="I159" s="38" t="str">
        <f t="shared" si="31"/>
        <v>300000,6000</v>
      </c>
      <c r="O159" s="2">
        <v>86500</v>
      </c>
      <c r="P159" s="36">
        <v>6600</v>
      </c>
    </row>
    <row r="160" s="2" customFormat="1" spans="3:16">
      <c r="C160" s="41"/>
      <c r="D160" s="40" t="s">
        <v>105</v>
      </c>
      <c r="E160" s="40"/>
      <c r="F160" s="2">
        <f>P153*1.5</f>
        <v>9000</v>
      </c>
      <c r="H160" s="37">
        <v>2</v>
      </c>
      <c r="I160" s="38">
        <f>F160</f>
        <v>9000</v>
      </c>
      <c r="O160" s="2">
        <v>86500</v>
      </c>
      <c r="P160" s="36">
        <v>6700</v>
      </c>
    </row>
    <row r="161" s="2" customFormat="1" spans="3:16">
      <c r="C161" s="41"/>
      <c r="D161" s="40" t="s">
        <v>106</v>
      </c>
      <c r="E161" s="2">
        <f>P153*50</f>
        <v>300000</v>
      </c>
      <c r="G161" s="2">
        <f>P153</f>
        <v>6000</v>
      </c>
      <c r="H161" s="37" t="s">
        <v>100</v>
      </c>
      <c r="I161" s="38" t="str">
        <f>E161&amp;","&amp;G161</f>
        <v>300000,6000</v>
      </c>
      <c r="O161" s="2">
        <v>86500</v>
      </c>
      <c r="P161" s="36">
        <v>6800</v>
      </c>
    </row>
    <row r="162" s="2" customFormat="1" spans="3:16">
      <c r="C162" s="41"/>
      <c r="D162" s="40"/>
      <c r="E162" s="40"/>
      <c r="F162" s="8"/>
      <c r="H162" s="37"/>
      <c r="I162" s="38"/>
      <c r="P162" s="36">
        <v>6900</v>
      </c>
    </row>
    <row r="163" s="2" customFormat="1" spans="3:16">
      <c r="C163" s="41"/>
      <c r="D163" s="40"/>
      <c r="E163" s="40"/>
      <c r="F163" s="8"/>
      <c r="H163" s="37"/>
      <c r="I163" s="38"/>
      <c r="P163" s="36">
        <v>7000</v>
      </c>
    </row>
    <row r="164" s="2" customFormat="1" spans="3:16">
      <c r="C164" s="44" t="s">
        <v>122</v>
      </c>
      <c r="D164" s="42" t="s">
        <v>98</v>
      </c>
      <c r="E164" s="40"/>
      <c r="F164" s="8">
        <f>P163*3</f>
        <v>21000</v>
      </c>
      <c r="H164" s="37">
        <v>2</v>
      </c>
      <c r="I164" s="38">
        <f t="shared" ref="I164:I168" si="32">F164</f>
        <v>21000</v>
      </c>
      <c r="O164" s="2">
        <v>307500</v>
      </c>
      <c r="P164" s="36">
        <v>7150</v>
      </c>
    </row>
    <row r="165" s="2" customFormat="1" spans="3:16">
      <c r="C165" s="44"/>
      <c r="D165" s="42" t="s">
        <v>99</v>
      </c>
      <c r="E165" s="40">
        <f>P163*100</f>
        <v>700000</v>
      </c>
      <c r="F165" s="8"/>
      <c r="G165" s="2">
        <f>P163*2</f>
        <v>14000</v>
      </c>
      <c r="H165" s="37" t="s">
        <v>100</v>
      </c>
      <c r="I165" s="38" t="str">
        <f t="shared" ref="I165:I169" si="33">E165&amp;","&amp;G165</f>
        <v>700000,14000</v>
      </c>
      <c r="O165" s="2">
        <v>307500</v>
      </c>
      <c r="P165" s="36">
        <v>7300</v>
      </c>
    </row>
    <row r="166" s="2" customFormat="1" spans="3:16">
      <c r="C166" s="44"/>
      <c r="D166" s="42" t="s">
        <v>101</v>
      </c>
      <c r="F166" s="2">
        <f>P163*1.5</f>
        <v>10500</v>
      </c>
      <c r="H166" s="37">
        <v>2</v>
      </c>
      <c r="I166" s="38">
        <f t="shared" si="32"/>
        <v>10500</v>
      </c>
      <c r="O166" s="2">
        <v>102500</v>
      </c>
      <c r="P166" s="36">
        <v>7450</v>
      </c>
    </row>
    <row r="167" s="2" customFormat="1" spans="3:16">
      <c r="C167" s="44"/>
      <c r="D167" s="40" t="s">
        <v>102</v>
      </c>
      <c r="E167" s="40">
        <f>P163*50</f>
        <v>350000</v>
      </c>
      <c r="G167" s="2">
        <f>P163</f>
        <v>7000</v>
      </c>
      <c r="H167" s="37" t="s">
        <v>100</v>
      </c>
      <c r="I167" s="38" t="str">
        <f t="shared" si="33"/>
        <v>350000,7000</v>
      </c>
      <c r="O167" s="2">
        <v>102500</v>
      </c>
      <c r="P167" s="36">
        <v>7600</v>
      </c>
    </row>
    <row r="168" s="2" customFormat="1" spans="3:16">
      <c r="C168" s="44"/>
      <c r="D168" s="40" t="s">
        <v>103</v>
      </c>
      <c r="F168" s="2">
        <f>P163*1.5</f>
        <v>10500</v>
      </c>
      <c r="H168" s="37">
        <v>2</v>
      </c>
      <c r="I168" s="38">
        <f t="shared" si="32"/>
        <v>10500</v>
      </c>
      <c r="O168" s="2">
        <v>102500</v>
      </c>
      <c r="P168" s="36">
        <v>7750</v>
      </c>
    </row>
    <row r="169" s="2" customFormat="1" spans="3:16">
      <c r="C169" s="44"/>
      <c r="D169" s="40" t="s">
        <v>104</v>
      </c>
      <c r="E169" s="40">
        <f>P163*50</f>
        <v>350000</v>
      </c>
      <c r="G169" s="2">
        <f>P163</f>
        <v>7000</v>
      </c>
      <c r="H169" s="37" t="s">
        <v>100</v>
      </c>
      <c r="I169" s="38" t="str">
        <f t="shared" si="33"/>
        <v>350000,7000</v>
      </c>
      <c r="O169" s="2">
        <v>102500</v>
      </c>
      <c r="P169" s="36">
        <v>7900</v>
      </c>
    </row>
    <row r="170" s="2" customFormat="1" spans="3:16">
      <c r="C170" s="44"/>
      <c r="D170" s="40" t="s">
        <v>105</v>
      </c>
      <c r="E170" s="40"/>
      <c r="F170" s="2">
        <f>P163*1.5</f>
        <v>10500</v>
      </c>
      <c r="H170" s="37">
        <v>2</v>
      </c>
      <c r="I170" s="38">
        <f>F170</f>
        <v>10500</v>
      </c>
      <c r="O170" s="2">
        <v>102500</v>
      </c>
      <c r="P170" s="36">
        <v>8050</v>
      </c>
    </row>
    <row r="171" s="2" customFormat="1" spans="3:16">
      <c r="C171" s="44"/>
      <c r="D171" s="40" t="s">
        <v>106</v>
      </c>
      <c r="E171" s="2">
        <f>P163*50</f>
        <v>350000</v>
      </c>
      <c r="G171" s="2">
        <f>P163</f>
        <v>7000</v>
      </c>
      <c r="H171" s="37" t="s">
        <v>100</v>
      </c>
      <c r="I171" s="38" t="str">
        <f>E171&amp;","&amp;G171</f>
        <v>350000,7000</v>
      </c>
      <c r="O171" s="2">
        <v>102500</v>
      </c>
      <c r="P171" s="36">
        <v>8200</v>
      </c>
    </row>
    <row r="172" s="2" customFormat="1" spans="3:16">
      <c r="C172" s="44"/>
      <c r="D172" s="40"/>
      <c r="E172" s="40"/>
      <c r="F172" s="8"/>
      <c r="H172" s="37"/>
      <c r="I172" s="38"/>
      <c r="P172" s="36">
        <v>8350</v>
      </c>
    </row>
    <row r="173" s="2" customFormat="1" spans="3:16">
      <c r="C173" s="44"/>
      <c r="D173" s="40"/>
      <c r="E173" s="40"/>
      <c r="F173" s="8"/>
      <c r="H173" s="37"/>
      <c r="I173" s="38"/>
      <c r="P173" s="36">
        <v>8500</v>
      </c>
    </row>
    <row r="174" s="2" customFormat="1" spans="3:16">
      <c r="C174" s="41" t="s">
        <v>123</v>
      </c>
      <c r="D174" s="42" t="s">
        <v>98</v>
      </c>
      <c r="E174" s="40"/>
      <c r="F174" s="8">
        <f>P173*3</f>
        <v>25500</v>
      </c>
      <c r="H174" s="37">
        <v>2</v>
      </c>
      <c r="I174" s="38">
        <f t="shared" ref="I174:I178" si="34">F174</f>
        <v>25500</v>
      </c>
      <c r="O174" s="2">
        <v>382500</v>
      </c>
      <c r="P174" s="36">
        <v>8650</v>
      </c>
    </row>
    <row r="175" s="2" customFormat="1" spans="3:16">
      <c r="C175" s="41"/>
      <c r="D175" s="42" t="s">
        <v>99</v>
      </c>
      <c r="E175" s="40">
        <f>P173*100</f>
        <v>850000</v>
      </c>
      <c r="F175" s="8"/>
      <c r="G175" s="2">
        <f>P173*2</f>
        <v>17000</v>
      </c>
      <c r="H175" s="37" t="s">
        <v>100</v>
      </c>
      <c r="I175" s="38" t="str">
        <f t="shared" ref="I175:I179" si="35">E175&amp;","&amp;G175</f>
        <v>850000,17000</v>
      </c>
      <c r="O175" s="2">
        <v>382500</v>
      </c>
      <c r="P175" s="36">
        <v>8800</v>
      </c>
    </row>
    <row r="176" s="2" customFormat="1" spans="3:16">
      <c r="C176" s="41"/>
      <c r="D176" s="42" t="s">
        <v>101</v>
      </c>
      <c r="F176" s="2">
        <f>P173*1.5</f>
        <v>12750</v>
      </c>
      <c r="H176" s="37">
        <v>2</v>
      </c>
      <c r="I176" s="38">
        <f t="shared" si="34"/>
        <v>12750</v>
      </c>
      <c r="O176" s="2">
        <v>127500</v>
      </c>
      <c r="P176" s="36">
        <v>8950</v>
      </c>
    </row>
    <row r="177" s="2" customFormat="1" spans="3:16">
      <c r="C177" s="41"/>
      <c r="D177" s="40" t="s">
        <v>102</v>
      </c>
      <c r="E177" s="40">
        <f>P173*50</f>
        <v>425000</v>
      </c>
      <c r="G177" s="2">
        <f>P173</f>
        <v>8500</v>
      </c>
      <c r="H177" s="37" t="s">
        <v>100</v>
      </c>
      <c r="I177" s="38" t="str">
        <f t="shared" si="35"/>
        <v>425000,8500</v>
      </c>
      <c r="O177" s="2">
        <v>127500</v>
      </c>
      <c r="P177" s="36">
        <v>9100</v>
      </c>
    </row>
    <row r="178" s="2" customFormat="1" spans="3:16">
      <c r="C178" s="41"/>
      <c r="D178" s="40" t="s">
        <v>103</v>
      </c>
      <c r="F178" s="2">
        <f>P173*1.5</f>
        <v>12750</v>
      </c>
      <c r="H178" s="37">
        <v>2</v>
      </c>
      <c r="I178" s="38">
        <f t="shared" si="34"/>
        <v>12750</v>
      </c>
      <c r="O178" s="2">
        <v>127500</v>
      </c>
      <c r="P178" s="36">
        <v>9250</v>
      </c>
    </row>
    <row r="179" s="2" customFormat="1" spans="3:16">
      <c r="C179" s="41"/>
      <c r="D179" s="40" t="s">
        <v>104</v>
      </c>
      <c r="E179" s="40">
        <f>P173*50</f>
        <v>425000</v>
      </c>
      <c r="G179" s="2">
        <f>P173</f>
        <v>8500</v>
      </c>
      <c r="H179" s="37" t="s">
        <v>100</v>
      </c>
      <c r="I179" s="38" t="str">
        <f t="shared" si="35"/>
        <v>425000,8500</v>
      </c>
      <c r="O179" s="2">
        <v>127500</v>
      </c>
      <c r="P179" s="36">
        <v>9400</v>
      </c>
    </row>
    <row r="180" s="2" customFormat="1" spans="3:16">
      <c r="C180" s="41"/>
      <c r="D180" s="40" t="s">
        <v>105</v>
      </c>
      <c r="E180" s="40"/>
      <c r="F180" s="2">
        <f>P173*1.5</f>
        <v>12750</v>
      </c>
      <c r="H180" s="37">
        <v>2</v>
      </c>
      <c r="I180" s="38">
        <f>F180</f>
        <v>12750</v>
      </c>
      <c r="O180" s="2">
        <v>127500</v>
      </c>
      <c r="P180" s="36">
        <v>9550</v>
      </c>
    </row>
    <row r="181" s="2" customFormat="1" spans="3:16">
      <c r="C181" s="41"/>
      <c r="D181" s="40" t="s">
        <v>106</v>
      </c>
      <c r="E181" s="2">
        <f>P173*50</f>
        <v>425000</v>
      </c>
      <c r="G181" s="2">
        <f>P173</f>
        <v>8500</v>
      </c>
      <c r="H181" s="37" t="s">
        <v>100</v>
      </c>
      <c r="I181" s="38" t="str">
        <f>E181&amp;","&amp;G181</f>
        <v>425000,8500</v>
      </c>
      <c r="O181" s="2">
        <v>127500</v>
      </c>
      <c r="P181" s="36">
        <v>9700</v>
      </c>
    </row>
    <row r="182" s="2" customFormat="1" spans="3:16">
      <c r="C182" s="41"/>
      <c r="D182" s="40"/>
      <c r="E182" s="40"/>
      <c r="F182" s="8"/>
      <c r="H182" s="37"/>
      <c r="I182" s="38"/>
      <c r="P182" s="36">
        <v>9850</v>
      </c>
    </row>
    <row r="183" s="2" customFormat="1" spans="3:16">
      <c r="C183" s="41"/>
      <c r="D183" s="40"/>
      <c r="E183" s="40"/>
      <c r="F183" s="8"/>
      <c r="H183" s="37"/>
      <c r="I183" s="38"/>
      <c r="P183" s="36">
        <v>10000</v>
      </c>
    </row>
    <row r="184" s="2" customFormat="1" spans="3:16">
      <c r="C184" s="41" t="s">
        <v>124</v>
      </c>
      <c r="D184" s="42" t="s">
        <v>98</v>
      </c>
      <c r="E184" s="40"/>
      <c r="F184" s="8">
        <f>P183*3</f>
        <v>30000</v>
      </c>
      <c r="H184" s="37">
        <v>2</v>
      </c>
      <c r="I184" s="38">
        <f t="shared" ref="I184:I188" si="36">F184</f>
        <v>30000</v>
      </c>
      <c r="O184" s="2">
        <v>457500</v>
      </c>
      <c r="P184" s="36">
        <v>10150</v>
      </c>
    </row>
    <row r="185" s="2" customFormat="1" spans="3:16">
      <c r="C185" s="41"/>
      <c r="D185" s="42" t="s">
        <v>99</v>
      </c>
      <c r="E185" s="40">
        <f>P183*100</f>
        <v>1000000</v>
      </c>
      <c r="F185" s="8"/>
      <c r="G185" s="2">
        <f>P183*2</f>
        <v>20000</v>
      </c>
      <c r="H185" s="37" t="s">
        <v>100</v>
      </c>
      <c r="I185" s="38" t="str">
        <f t="shared" ref="I185:I189" si="37">E185&amp;","&amp;G185</f>
        <v>1000000,20000</v>
      </c>
      <c r="O185" s="2">
        <v>457500</v>
      </c>
      <c r="P185" s="36">
        <v>10300</v>
      </c>
    </row>
    <row r="186" s="2" customFormat="1" spans="3:16">
      <c r="C186" s="41"/>
      <c r="D186" s="42" t="s">
        <v>101</v>
      </c>
      <c r="F186" s="2">
        <f>P183*1.5</f>
        <v>15000</v>
      </c>
      <c r="H186" s="37">
        <v>2</v>
      </c>
      <c r="I186" s="38">
        <f t="shared" si="36"/>
        <v>15000</v>
      </c>
      <c r="O186" s="2">
        <v>152500</v>
      </c>
      <c r="P186" s="36">
        <v>10450</v>
      </c>
    </row>
    <row r="187" s="2" customFormat="1" spans="3:16">
      <c r="C187" s="41"/>
      <c r="D187" s="40" t="s">
        <v>102</v>
      </c>
      <c r="E187" s="40">
        <f>P183*50</f>
        <v>500000</v>
      </c>
      <c r="G187" s="2">
        <f>P183</f>
        <v>10000</v>
      </c>
      <c r="H187" s="37" t="s">
        <v>100</v>
      </c>
      <c r="I187" s="38" t="str">
        <f t="shared" si="37"/>
        <v>500000,10000</v>
      </c>
      <c r="O187" s="2">
        <v>152500</v>
      </c>
      <c r="P187" s="36">
        <v>10600</v>
      </c>
    </row>
    <row r="188" s="2" customFormat="1" spans="3:16">
      <c r="C188" s="41"/>
      <c r="D188" s="40" t="s">
        <v>103</v>
      </c>
      <c r="F188" s="2">
        <f>P183*1.5</f>
        <v>15000</v>
      </c>
      <c r="H188" s="37">
        <v>2</v>
      </c>
      <c r="I188" s="38">
        <f t="shared" si="36"/>
        <v>15000</v>
      </c>
      <c r="O188" s="2">
        <v>152500</v>
      </c>
      <c r="P188" s="36">
        <v>10750</v>
      </c>
    </row>
    <row r="189" s="2" customFormat="1" spans="3:16">
      <c r="C189" s="41"/>
      <c r="D189" s="40" t="s">
        <v>104</v>
      </c>
      <c r="E189" s="40">
        <f>P183*50</f>
        <v>500000</v>
      </c>
      <c r="G189" s="2">
        <f>P183</f>
        <v>10000</v>
      </c>
      <c r="H189" s="37" t="s">
        <v>100</v>
      </c>
      <c r="I189" s="38" t="str">
        <f t="shared" si="37"/>
        <v>500000,10000</v>
      </c>
      <c r="O189" s="2">
        <v>152500</v>
      </c>
      <c r="P189" s="36">
        <v>10900</v>
      </c>
    </row>
    <row r="190" s="2" customFormat="1" spans="3:16">
      <c r="C190" s="41"/>
      <c r="D190" s="40" t="s">
        <v>105</v>
      </c>
      <c r="E190" s="40"/>
      <c r="F190" s="2">
        <f>P183*1.5</f>
        <v>15000</v>
      </c>
      <c r="H190" s="37">
        <v>2</v>
      </c>
      <c r="I190" s="38">
        <f>F190</f>
        <v>15000</v>
      </c>
      <c r="O190" s="2">
        <v>152500</v>
      </c>
      <c r="P190" s="36">
        <v>11050</v>
      </c>
    </row>
    <row r="191" s="2" customFormat="1" spans="3:16">
      <c r="C191" s="41"/>
      <c r="D191" s="40" t="s">
        <v>106</v>
      </c>
      <c r="E191" s="2">
        <f>P183*50</f>
        <v>500000</v>
      </c>
      <c r="G191" s="2">
        <f>P183</f>
        <v>10000</v>
      </c>
      <c r="H191" s="37" t="s">
        <v>100</v>
      </c>
      <c r="I191" s="38" t="str">
        <f>E191&amp;","&amp;G191</f>
        <v>500000,10000</v>
      </c>
      <c r="O191" s="2">
        <v>152500</v>
      </c>
      <c r="P191" s="36">
        <v>11200</v>
      </c>
    </row>
    <row r="192" s="2" customFormat="1" spans="3:16">
      <c r="C192" s="41"/>
      <c r="D192" s="40"/>
      <c r="E192" s="40"/>
      <c r="F192" s="8"/>
      <c r="H192" s="37"/>
      <c r="I192" s="38"/>
      <c r="P192" s="36">
        <v>11350</v>
      </c>
    </row>
    <row r="193" s="2" customFormat="1" spans="3:16">
      <c r="C193" s="41"/>
      <c r="D193" s="40"/>
      <c r="E193" s="40"/>
      <c r="F193" s="8"/>
      <c r="H193" s="37"/>
      <c r="I193" s="38"/>
      <c r="P193" s="36">
        <v>11500</v>
      </c>
    </row>
    <row r="194" s="2" customFormat="1" spans="3:16">
      <c r="C194" s="41" t="s">
        <v>125</v>
      </c>
      <c r="D194" s="42" t="s">
        <v>98</v>
      </c>
      <c r="E194" s="40"/>
      <c r="F194" s="8">
        <f>P193*3</f>
        <v>34500</v>
      </c>
      <c r="H194" s="37">
        <v>2</v>
      </c>
      <c r="I194" s="38">
        <f t="shared" ref="I194:I198" si="38">F194</f>
        <v>34500</v>
      </c>
      <c r="O194" s="2">
        <v>532500</v>
      </c>
      <c r="P194" s="36">
        <v>11650</v>
      </c>
    </row>
    <row r="195" s="2" customFormat="1" spans="3:16">
      <c r="C195" s="41"/>
      <c r="D195" s="42" t="s">
        <v>99</v>
      </c>
      <c r="E195" s="40">
        <f>P193*100</f>
        <v>1150000</v>
      </c>
      <c r="F195" s="8"/>
      <c r="G195" s="2">
        <f>P193*2</f>
        <v>23000</v>
      </c>
      <c r="H195" s="37" t="s">
        <v>100</v>
      </c>
      <c r="I195" s="38" t="str">
        <f t="shared" ref="I195:I199" si="39">E195&amp;","&amp;G195</f>
        <v>1150000,23000</v>
      </c>
      <c r="O195" s="2">
        <v>532500</v>
      </c>
      <c r="P195" s="36">
        <v>11800</v>
      </c>
    </row>
    <row r="196" s="2" customFormat="1" spans="3:16">
      <c r="C196" s="41"/>
      <c r="D196" s="42" t="s">
        <v>101</v>
      </c>
      <c r="F196" s="2">
        <f>P193*1.5</f>
        <v>17250</v>
      </c>
      <c r="H196" s="37">
        <v>2</v>
      </c>
      <c r="I196" s="38">
        <f t="shared" si="38"/>
        <v>17250</v>
      </c>
      <c r="O196" s="2">
        <v>177500</v>
      </c>
      <c r="P196" s="36">
        <v>11950</v>
      </c>
    </row>
    <row r="197" s="2" customFormat="1" spans="3:16">
      <c r="C197" s="41"/>
      <c r="D197" s="40" t="s">
        <v>102</v>
      </c>
      <c r="E197" s="40">
        <f>P193*50</f>
        <v>575000</v>
      </c>
      <c r="G197" s="2">
        <f>P193</f>
        <v>11500</v>
      </c>
      <c r="H197" s="37" t="s">
        <v>100</v>
      </c>
      <c r="I197" s="38" t="str">
        <f t="shared" si="39"/>
        <v>575000,11500</v>
      </c>
      <c r="O197" s="2">
        <v>177500</v>
      </c>
      <c r="P197" s="36">
        <v>12100</v>
      </c>
    </row>
    <row r="198" s="2" customFormat="1" spans="3:16">
      <c r="C198" s="41"/>
      <c r="D198" s="40" t="s">
        <v>103</v>
      </c>
      <c r="F198" s="2">
        <f>P193*1.5</f>
        <v>17250</v>
      </c>
      <c r="H198" s="37">
        <v>2</v>
      </c>
      <c r="I198" s="38">
        <f t="shared" si="38"/>
        <v>17250</v>
      </c>
      <c r="O198" s="2">
        <v>177500</v>
      </c>
      <c r="P198" s="36">
        <v>12250</v>
      </c>
    </row>
    <row r="199" s="2" customFormat="1" spans="3:16">
      <c r="C199" s="41"/>
      <c r="D199" s="40" t="s">
        <v>104</v>
      </c>
      <c r="E199" s="40">
        <f>P193*50</f>
        <v>575000</v>
      </c>
      <c r="G199" s="2">
        <f>P193</f>
        <v>11500</v>
      </c>
      <c r="H199" s="37" t="s">
        <v>100</v>
      </c>
      <c r="I199" s="38" t="str">
        <f t="shared" si="39"/>
        <v>575000,11500</v>
      </c>
      <c r="O199" s="2">
        <v>177500</v>
      </c>
      <c r="P199" s="36">
        <v>12400</v>
      </c>
    </row>
    <row r="200" s="2" customFormat="1" spans="3:16">
      <c r="C200" s="41"/>
      <c r="D200" s="40" t="s">
        <v>105</v>
      </c>
      <c r="E200" s="40"/>
      <c r="F200" s="2">
        <f>P193*1.5</f>
        <v>17250</v>
      </c>
      <c r="H200" s="37">
        <v>2</v>
      </c>
      <c r="I200" s="38">
        <f>F200</f>
        <v>17250</v>
      </c>
      <c r="O200" s="2">
        <v>177500</v>
      </c>
      <c r="P200" s="36">
        <v>12550</v>
      </c>
    </row>
    <row r="201" s="2" customFormat="1" spans="3:16">
      <c r="C201" s="41"/>
      <c r="D201" s="40" t="s">
        <v>106</v>
      </c>
      <c r="E201" s="2">
        <f>P193*50</f>
        <v>575000</v>
      </c>
      <c r="G201" s="2">
        <f>P193</f>
        <v>11500</v>
      </c>
      <c r="H201" s="37" t="s">
        <v>100</v>
      </c>
      <c r="I201" s="38" t="str">
        <f>E201&amp;","&amp;G201</f>
        <v>575000,11500</v>
      </c>
      <c r="O201" s="2">
        <v>177500</v>
      </c>
      <c r="P201" s="36">
        <v>12700</v>
      </c>
    </row>
    <row r="202" s="2" customFormat="1" spans="3:16">
      <c r="C202" s="41"/>
      <c r="D202" s="40"/>
      <c r="E202" s="40"/>
      <c r="F202" s="8"/>
      <c r="H202" s="37"/>
      <c r="I202" s="38"/>
      <c r="P202" s="36">
        <v>12850</v>
      </c>
    </row>
    <row r="203" s="2" customFormat="1" spans="3:16">
      <c r="C203" s="41"/>
      <c r="D203" s="40"/>
      <c r="E203" s="40"/>
      <c r="F203" s="8"/>
      <c r="H203" s="37"/>
      <c r="I203" s="38"/>
      <c r="P203" s="36">
        <v>13000</v>
      </c>
    </row>
    <row r="204" s="2" customFormat="1" spans="3:16">
      <c r="C204" s="41" t="s">
        <v>126</v>
      </c>
      <c r="D204" s="42" t="s">
        <v>98</v>
      </c>
      <c r="E204" s="40"/>
      <c r="F204" s="8">
        <f>P203*3</f>
        <v>39000</v>
      </c>
      <c r="H204" s="37">
        <v>2</v>
      </c>
      <c r="I204" s="38">
        <f t="shared" ref="I204:I208" si="40">F204</f>
        <v>39000</v>
      </c>
      <c r="O204" s="2">
        <v>624000</v>
      </c>
      <c r="P204" s="36">
        <v>13300</v>
      </c>
    </row>
    <row r="205" s="2" customFormat="1" spans="3:16">
      <c r="C205" s="41"/>
      <c r="D205" s="42" t="s">
        <v>99</v>
      </c>
      <c r="E205" s="40">
        <f>P203*100</f>
        <v>1300000</v>
      </c>
      <c r="F205" s="8"/>
      <c r="G205" s="2">
        <f>P203*2</f>
        <v>26000</v>
      </c>
      <c r="H205" s="37" t="s">
        <v>100</v>
      </c>
      <c r="I205" s="38" t="str">
        <f t="shared" ref="I205:I209" si="41">E205&amp;","&amp;G205</f>
        <v>1300000,26000</v>
      </c>
      <c r="O205" s="2">
        <v>624000</v>
      </c>
      <c r="P205" s="36">
        <v>13600</v>
      </c>
    </row>
    <row r="206" s="2" customFormat="1" spans="3:16">
      <c r="C206" s="41"/>
      <c r="D206" s="42" t="s">
        <v>101</v>
      </c>
      <c r="F206" s="2">
        <f>P203*1.5</f>
        <v>19500</v>
      </c>
      <c r="H206" s="37">
        <v>2</v>
      </c>
      <c r="I206" s="38">
        <f t="shared" si="40"/>
        <v>19500</v>
      </c>
      <c r="O206" s="2">
        <v>208000</v>
      </c>
      <c r="P206" s="36">
        <v>13900</v>
      </c>
    </row>
    <row r="207" s="2" customFormat="1" spans="3:16">
      <c r="C207" s="41"/>
      <c r="D207" s="40" t="s">
        <v>102</v>
      </c>
      <c r="E207" s="40">
        <f>P203*50</f>
        <v>650000</v>
      </c>
      <c r="G207" s="2">
        <f>P203</f>
        <v>13000</v>
      </c>
      <c r="H207" s="37" t="s">
        <v>100</v>
      </c>
      <c r="I207" s="38" t="str">
        <f t="shared" si="41"/>
        <v>650000,13000</v>
      </c>
      <c r="O207" s="2">
        <v>208000</v>
      </c>
      <c r="P207" s="36">
        <v>14200</v>
      </c>
    </row>
    <row r="208" s="2" customFormat="1" spans="3:16">
      <c r="C208" s="41"/>
      <c r="D208" s="40" t="s">
        <v>103</v>
      </c>
      <c r="F208" s="2">
        <f>P203*1.5</f>
        <v>19500</v>
      </c>
      <c r="H208" s="37">
        <v>2</v>
      </c>
      <c r="I208" s="38">
        <f t="shared" si="40"/>
        <v>19500</v>
      </c>
      <c r="O208" s="2">
        <v>208000</v>
      </c>
      <c r="P208" s="36">
        <v>14500</v>
      </c>
    </row>
    <row r="209" s="2" customFormat="1" spans="3:16">
      <c r="C209" s="41"/>
      <c r="D209" s="40" t="s">
        <v>104</v>
      </c>
      <c r="E209" s="40">
        <f>P203*50</f>
        <v>650000</v>
      </c>
      <c r="G209" s="2">
        <f>P203</f>
        <v>13000</v>
      </c>
      <c r="H209" s="37" t="s">
        <v>100</v>
      </c>
      <c r="I209" s="38" t="str">
        <f t="shared" si="41"/>
        <v>650000,13000</v>
      </c>
      <c r="O209" s="2">
        <v>208000</v>
      </c>
      <c r="P209" s="36">
        <v>14800</v>
      </c>
    </row>
    <row r="210" s="2" customFormat="1" spans="3:16">
      <c r="C210" s="41"/>
      <c r="D210" s="40" t="s">
        <v>105</v>
      </c>
      <c r="E210" s="40"/>
      <c r="F210" s="2">
        <f>P203*1.5</f>
        <v>19500</v>
      </c>
      <c r="H210" s="37">
        <v>2</v>
      </c>
      <c r="I210" s="38">
        <f>F210</f>
        <v>19500</v>
      </c>
      <c r="O210" s="2">
        <v>208000</v>
      </c>
      <c r="P210" s="36">
        <v>15100</v>
      </c>
    </row>
    <row r="211" s="2" customFormat="1" spans="3:16">
      <c r="C211" s="41"/>
      <c r="D211" s="40" t="s">
        <v>106</v>
      </c>
      <c r="E211" s="2">
        <f>P203*50</f>
        <v>650000</v>
      </c>
      <c r="G211" s="2">
        <f>P203</f>
        <v>13000</v>
      </c>
      <c r="H211" s="37" t="s">
        <v>100</v>
      </c>
      <c r="I211" s="38" t="str">
        <f>E211&amp;","&amp;G211</f>
        <v>650000,13000</v>
      </c>
      <c r="O211" s="2">
        <v>208000</v>
      </c>
      <c r="P211" s="36">
        <v>15400</v>
      </c>
    </row>
    <row r="212" s="2" customFormat="1" spans="3:16">
      <c r="C212" s="41"/>
      <c r="D212" s="40"/>
      <c r="E212" s="40"/>
      <c r="F212" s="8"/>
      <c r="H212" s="37"/>
      <c r="I212" s="38"/>
      <c r="P212" s="36">
        <v>15700</v>
      </c>
    </row>
    <row r="213" s="2" customFormat="1" spans="3:16">
      <c r="C213" s="41"/>
      <c r="D213" s="40"/>
      <c r="E213" s="40"/>
      <c r="F213" s="8"/>
      <c r="H213" s="37"/>
      <c r="I213" s="38"/>
      <c r="P213" s="36">
        <v>16000</v>
      </c>
    </row>
    <row r="214" s="2" customFormat="1" spans="3:16">
      <c r="C214" s="41" t="s">
        <v>127</v>
      </c>
      <c r="D214" s="42" t="s">
        <v>98</v>
      </c>
      <c r="E214" s="40"/>
      <c r="F214" s="8">
        <f>P213*3</f>
        <v>48000</v>
      </c>
      <c r="H214" s="37">
        <v>2</v>
      </c>
      <c r="I214" s="38">
        <f t="shared" ref="I214:I218" si="42">F214</f>
        <v>48000</v>
      </c>
      <c r="O214" s="2">
        <v>864000</v>
      </c>
      <c r="P214" s="36">
        <v>16300</v>
      </c>
    </row>
    <row r="215" s="2" customFormat="1" spans="3:16">
      <c r="C215" s="41"/>
      <c r="D215" s="42" t="s">
        <v>99</v>
      </c>
      <c r="E215" s="40">
        <f>P213*100</f>
        <v>1600000</v>
      </c>
      <c r="F215" s="8"/>
      <c r="G215" s="2">
        <f>P213*2</f>
        <v>32000</v>
      </c>
      <c r="H215" s="37" t="s">
        <v>100</v>
      </c>
      <c r="I215" s="38" t="str">
        <f t="shared" ref="I215:I219" si="43">E215&amp;","&amp;G215</f>
        <v>1600000,32000</v>
      </c>
      <c r="O215" s="2">
        <v>864000</v>
      </c>
      <c r="P215" s="36">
        <v>16600</v>
      </c>
    </row>
    <row r="216" s="2" customFormat="1" spans="3:16">
      <c r="C216" s="41"/>
      <c r="D216" s="42" t="s">
        <v>101</v>
      </c>
      <c r="F216" s="2">
        <f>P213*1.5</f>
        <v>24000</v>
      </c>
      <c r="H216" s="37">
        <v>2</v>
      </c>
      <c r="I216" s="38">
        <f t="shared" si="42"/>
        <v>24000</v>
      </c>
      <c r="O216" s="2">
        <v>288000</v>
      </c>
      <c r="P216" s="36">
        <v>16900</v>
      </c>
    </row>
    <row r="217" s="2" customFormat="1" spans="3:16">
      <c r="C217" s="41"/>
      <c r="D217" s="40" t="s">
        <v>102</v>
      </c>
      <c r="E217" s="40">
        <f>P213*50</f>
        <v>800000</v>
      </c>
      <c r="G217" s="2">
        <f>P213</f>
        <v>16000</v>
      </c>
      <c r="H217" s="37" t="s">
        <v>100</v>
      </c>
      <c r="I217" s="38" t="str">
        <f t="shared" si="43"/>
        <v>800000,16000</v>
      </c>
      <c r="O217" s="2">
        <v>288000</v>
      </c>
      <c r="P217" s="36">
        <v>17200</v>
      </c>
    </row>
    <row r="218" s="2" customFormat="1" spans="3:16">
      <c r="C218" s="41"/>
      <c r="D218" s="40" t="s">
        <v>103</v>
      </c>
      <c r="F218" s="2">
        <f>P213*1.5</f>
        <v>24000</v>
      </c>
      <c r="H218" s="37">
        <v>2</v>
      </c>
      <c r="I218" s="38">
        <f t="shared" si="42"/>
        <v>24000</v>
      </c>
      <c r="O218" s="2">
        <v>288000</v>
      </c>
      <c r="P218" s="36">
        <v>17500</v>
      </c>
    </row>
    <row r="219" s="2" customFormat="1" spans="3:16">
      <c r="C219" s="41"/>
      <c r="D219" s="40" t="s">
        <v>104</v>
      </c>
      <c r="E219" s="40">
        <f>P213*50</f>
        <v>800000</v>
      </c>
      <c r="G219" s="2">
        <f>P213</f>
        <v>16000</v>
      </c>
      <c r="H219" s="37" t="s">
        <v>100</v>
      </c>
      <c r="I219" s="38" t="str">
        <f t="shared" si="43"/>
        <v>800000,16000</v>
      </c>
      <c r="O219" s="2">
        <v>288000</v>
      </c>
      <c r="P219" s="36">
        <v>17800</v>
      </c>
    </row>
    <row r="220" s="2" customFormat="1" spans="3:16">
      <c r="C220" s="41"/>
      <c r="D220" s="40" t="s">
        <v>105</v>
      </c>
      <c r="E220" s="40"/>
      <c r="F220" s="2">
        <f>P213*1.5</f>
        <v>24000</v>
      </c>
      <c r="H220" s="37">
        <v>2</v>
      </c>
      <c r="I220" s="38">
        <f>F220</f>
        <v>24000</v>
      </c>
      <c r="O220" s="2">
        <v>288000</v>
      </c>
      <c r="P220" s="36">
        <v>18100</v>
      </c>
    </row>
    <row r="221" s="2" customFormat="1" spans="3:16">
      <c r="C221" s="41"/>
      <c r="D221" s="40" t="s">
        <v>106</v>
      </c>
      <c r="E221" s="2">
        <f>P213*50</f>
        <v>800000</v>
      </c>
      <c r="G221" s="2">
        <f>P213</f>
        <v>16000</v>
      </c>
      <c r="H221" s="37" t="s">
        <v>100</v>
      </c>
      <c r="I221" s="38" t="str">
        <f>E221&amp;","&amp;G221</f>
        <v>800000,16000</v>
      </c>
      <c r="O221" s="2">
        <v>288000</v>
      </c>
      <c r="P221" s="36">
        <v>18400</v>
      </c>
    </row>
    <row r="222" s="2" customFormat="1" spans="3:16">
      <c r="C222" s="41"/>
      <c r="D222" s="40"/>
      <c r="E222" s="40"/>
      <c r="F222" s="8"/>
      <c r="H222" s="37"/>
      <c r="I222" s="38"/>
      <c r="P222" s="36">
        <v>18700</v>
      </c>
    </row>
    <row r="223" s="2" customFormat="1" spans="3:16">
      <c r="C223" s="41"/>
      <c r="D223" s="40"/>
      <c r="E223" s="40"/>
      <c r="F223" s="8"/>
      <c r="H223" s="37"/>
      <c r="I223" s="38"/>
      <c r="P223" s="36">
        <v>19000</v>
      </c>
    </row>
    <row r="224" s="2" customFormat="1" spans="3:16">
      <c r="C224" s="41" t="s">
        <v>128</v>
      </c>
      <c r="D224" s="42" t="s">
        <v>98</v>
      </c>
      <c r="E224" s="40"/>
      <c r="F224" s="8">
        <f>P223*3</f>
        <v>57000</v>
      </c>
      <c r="H224" s="37">
        <v>2</v>
      </c>
      <c r="I224" s="38">
        <f t="shared" ref="I224:I228" si="44">F224</f>
        <v>57000</v>
      </c>
      <c r="O224" s="2">
        <v>1104000</v>
      </c>
      <c r="P224" s="36">
        <v>19300</v>
      </c>
    </row>
    <row r="225" s="2" customFormat="1" spans="3:16">
      <c r="C225" s="41"/>
      <c r="D225" s="42" t="s">
        <v>99</v>
      </c>
      <c r="E225" s="40">
        <f>P223*100</f>
        <v>1900000</v>
      </c>
      <c r="F225" s="8"/>
      <c r="G225" s="2">
        <f>P223*2</f>
        <v>38000</v>
      </c>
      <c r="H225" s="37" t="s">
        <v>100</v>
      </c>
      <c r="I225" s="38" t="str">
        <f t="shared" ref="I225:I229" si="45">E225&amp;","&amp;G225</f>
        <v>1900000,38000</v>
      </c>
      <c r="O225" s="2">
        <v>1104000</v>
      </c>
      <c r="P225" s="36">
        <v>19600</v>
      </c>
    </row>
    <row r="226" s="2" customFormat="1" spans="3:16">
      <c r="C226" s="41"/>
      <c r="D226" s="42" t="s">
        <v>101</v>
      </c>
      <c r="F226" s="2">
        <f>P223*1.5</f>
        <v>28500</v>
      </c>
      <c r="H226" s="37">
        <v>2</v>
      </c>
      <c r="I226" s="38">
        <f t="shared" si="44"/>
        <v>28500</v>
      </c>
      <c r="O226" s="2">
        <v>368000</v>
      </c>
      <c r="P226" s="36">
        <v>19900</v>
      </c>
    </row>
    <row r="227" s="2" customFormat="1" spans="3:16">
      <c r="C227" s="41"/>
      <c r="D227" s="40" t="s">
        <v>102</v>
      </c>
      <c r="E227" s="40">
        <f>P223*50</f>
        <v>950000</v>
      </c>
      <c r="G227" s="2">
        <f>P223</f>
        <v>19000</v>
      </c>
      <c r="H227" s="37" t="s">
        <v>100</v>
      </c>
      <c r="I227" s="38" t="str">
        <f t="shared" si="45"/>
        <v>950000,19000</v>
      </c>
      <c r="O227" s="2">
        <v>368000</v>
      </c>
      <c r="P227" s="36">
        <v>20200</v>
      </c>
    </row>
    <row r="228" s="2" customFormat="1" spans="3:16">
      <c r="C228" s="41"/>
      <c r="D228" s="40" t="s">
        <v>103</v>
      </c>
      <c r="F228" s="2">
        <f>P223*1.5</f>
        <v>28500</v>
      </c>
      <c r="H228" s="37">
        <v>2</v>
      </c>
      <c r="I228" s="38">
        <f t="shared" si="44"/>
        <v>28500</v>
      </c>
      <c r="O228" s="2">
        <v>368000</v>
      </c>
      <c r="P228" s="36">
        <v>20500</v>
      </c>
    </row>
    <row r="229" s="2" customFormat="1" spans="3:16">
      <c r="C229" s="41"/>
      <c r="D229" s="40" t="s">
        <v>104</v>
      </c>
      <c r="E229" s="40">
        <f>P223*50</f>
        <v>950000</v>
      </c>
      <c r="G229" s="2">
        <f>P223</f>
        <v>19000</v>
      </c>
      <c r="H229" s="37" t="s">
        <v>100</v>
      </c>
      <c r="I229" s="38" t="str">
        <f t="shared" si="45"/>
        <v>950000,19000</v>
      </c>
      <c r="O229" s="2">
        <v>368000</v>
      </c>
      <c r="P229" s="36">
        <v>20800</v>
      </c>
    </row>
    <row r="230" s="2" customFormat="1" spans="3:16">
      <c r="C230" s="41"/>
      <c r="D230" s="40" t="s">
        <v>105</v>
      </c>
      <c r="E230" s="40"/>
      <c r="F230" s="2">
        <f>P223*1.5</f>
        <v>28500</v>
      </c>
      <c r="H230" s="37">
        <v>2</v>
      </c>
      <c r="I230" s="38">
        <f>F230</f>
        <v>28500</v>
      </c>
      <c r="O230" s="2">
        <v>368000</v>
      </c>
      <c r="P230" s="36">
        <v>21100</v>
      </c>
    </row>
    <row r="231" s="2" customFormat="1" spans="3:16">
      <c r="C231" s="41"/>
      <c r="D231" s="40" t="s">
        <v>106</v>
      </c>
      <c r="E231" s="2">
        <f>P223*50</f>
        <v>950000</v>
      </c>
      <c r="G231" s="2">
        <f>P223</f>
        <v>19000</v>
      </c>
      <c r="H231" s="37" t="s">
        <v>100</v>
      </c>
      <c r="I231" s="38" t="str">
        <f>E231&amp;","&amp;G231</f>
        <v>950000,19000</v>
      </c>
      <c r="O231" s="2">
        <v>368000</v>
      </c>
      <c r="P231" s="36">
        <v>21400</v>
      </c>
    </row>
    <row r="232" s="2" customFormat="1" spans="3:16">
      <c r="C232" s="41"/>
      <c r="D232" s="40"/>
      <c r="E232" s="40"/>
      <c r="F232" s="8"/>
      <c r="H232" s="37"/>
      <c r="I232" s="38"/>
      <c r="P232" s="36">
        <v>21700</v>
      </c>
    </row>
    <row r="233" s="2" customFormat="1" spans="3:16">
      <c r="C233" s="41"/>
      <c r="D233" s="40"/>
      <c r="E233" s="40"/>
      <c r="F233" s="8"/>
      <c r="H233" s="37"/>
      <c r="I233" s="38"/>
      <c r="P233" s="36">
        <v>22000</v>
      </c>
    </row>
    <row r="234" s="2" customFormat="1" spans="3:16">
      <c r="C234" s="41" t="s">
        <v>129</v>
      </c>
      <c r="D234" s="42" t="s">
        <v>98</v>
      </c>
      <c r="E234" s="40"/>
      <c r="F234" s="8">
        <f>P233*3</f>
        <v>66000</v>
      </c>
      <c r="H234" s="37">
        <v>2</v>
      </c>
      <c r="I234" s="38">
        <f t="shared" ref="I234:I238" si="46">F234</f>
        <v>66000</v>
      </c>
      <c r="O234" s="2">
        <v>1344000</v>
      </c>
      <c r="P234" s="36">
        <v>22300</v>
      </c>
    </row>
    <row r="235" s="2" customFormat="1" spans="3:16">
      <c r="C235" s="41"/>
      <c r="D235" s="42" t="s">
        <v>99</v>
      </c>
      <c r="E235" s="40">
        <f>P233*100</f>
        <v>2200000</v>
      </c>
      <c r="F235" s="8"/>
      <c r="G235" s="2">
        <f>P233*2</f>
        <v>44000</v>
      </c>
      <c r="H235" s="37" t="s">
        <v>100</v>
      </c>
      <c r="I235" s="38" t="str">
        <f t="shared" ref="I235:I239" si="47">E235&amp;","&amp;G235</f>
        <v>2200000,44000</v>
      </c>
      <c r="O235" s="2">
        <v>1344000</v>
      </c>
      <c r="P235" s="36">
        <v>22600</v>
      </c>
    </row>
    <row r="236" s="2" customFormat="1" spans="3:16">
      <c r="C236" s="41"/>
      <c r="D236" s="42" t="s">
        <v>101</v>
      </c>
      <c r="F236" s="2">
        <f>P233*1.5</f>
        <v>33000</v>
      </c>
      <c r="H236" s="37">
        <v>2</v>
      </c>
      <c r="I236" s="38">
        <f t="shared" si="46"/>
        <v>33000</v>
      </c>
      <c r="O236" s="2">
        <v>448000</v>
      </c>
      <c r="P236" s="36">
        <v>22900</v>
      </c>
    </row>
    <row r="237" s="2" customFormat="1" spans="3:16">
      <c r="C237" s="41"/>
      <c r="D237" s="40" t="s">
        <v>102</v>
      </c>
      <c r="E237" s="40">
        <f>P233*50</f>
        <v>1100000</v>
      </c>
      <c r="G237" s="2">
        <f>P233</f>
        <v>22000</v>
      </c>
      <c r="H237" s="37" t="s">
        <v>100</v>
      </c>
      <c r="I237" s="38" t="str">
        <f t="shared" si="47"/>
        <v>1100000,22000</v>
      </c>
      <c r="O237" s="2">
        <v>448000</v>
      </c>
      <c r="P237" s="36">
        <v>23200</v>
      </c>
    </row>
    <row r="238" s="2" customFormat="1" spans="3:16">
      <c r="C238" s="41"/>
      <c r="D238" s="40" t="s">
        <v>103</v>
      </c>
      <c r="F238" s="2">
        <f>P233*1.5</f>
        <v>33000</v>
      </c>
      <c r="H238" s="37">
        <v>2</v>
      </c>
      <c r="I238" s="38">
        <f t="shared" si="46"/>
        <v>33000</v>
      </c>
      <c r="O238" s="2">
        <v>448000</v>
      </c>
      <c r="P238" s="36">
        <v>23500</v>
      </c>
    </row>
    <row r="239" s="2" customFormat="1" spans="3:16">
      <c r="C239" s="41"/>
      <c r="D239" s="40" t="s">
        <v>104</v>
      </c>
      <c r="E239" s="40">
        <f>P233*50</f>
        <v>1100000</v>
      </c>
      <c r="G239" s="2">
        <f>P233</f>
        <v>22000</v>
      </c>
      <c r="H239" s="37" t="s">
        <v>100</v>
      </c>
      <c r="I239" s="38" t="str">
        <f t="shared" si="47"/>
        <v>1100000,22000</v>
      </c>
      <c r="O239" s="2">
        <v>448000</v>
      </c>
      <c r="P239" s="36">
        <v>23800</v>
      </c>
    </row>
    <row r="240" s="2" customFormat="1" spans="3:16">
      <c r="C240" s="41"/>
      <c r="D240" s="40" t="s">
        <v>105</v>
      </c>
      <c r="E240" s="40"/>
      <c r="F240" s="2">
        <f>P233*1.5</f>
        <v>33000</v>
      </c>
      <c r="H240" s="37">
        <v>2</v>
      </c>
      <c r="I240" s="38">
        <f>F240</f>
        <v>33000</v>
      </c>
      <c r="O240" s="2">
        <v>448000</v>
      </c>
      <c r="P240" s="36">
        <v>24100</v>
      </c>
    </row>
    <row r="241" s="2" customFormat="1" spans="3:16">
      <c r="C241" s="41"/>
      <c r="D241" s="40" t="s">
        <v>106</v>
      </c>
      <c r="E241" s="2">
        <f>P233*50</f>
        <v>1100000</v>
      </c>
      <c r="G241" s="2">
        <f>P233</f>
        <v>22000</v>
      </c>
      <c r="H241" s="37" t="s">
        <v>100</v>
      </c>
      <c r="I241" s="38" t="str">
        <f>E241&amp;","&amp;G241</f>
        <v>1100000,22000</v>
      </c>
      <c r="O241" s="2">
        <v>448000</v>
      </c>
      <c r="P241" s="36">
        <v>24400</v>
      </c>
    </row>
    <row r="242" s="2" customFormat="1" spans="3:16">
      <c r="C242" s="41"/>
      <c r="D242" s="40"/>
      <c r="E242" s="40"/>
      <c r="F242" s="8"/>
      <c r="H242" s="37"/>
      <c r="I242" s="38"/>
      <c r="P242" s="36">
        <v>24700</v>
      </c>
    </row>
    <row r="243" s="2" customFormat="1" spans="3:16">
      <c r="C243" s="41"/>
      <c r="D243" s="40"/>
      <c r="E243" s="40"/>
      <c r="F243" s="8"/>
      <c r="H243" s="37"/>
      <c r="I243" s="38"/>
      <c r="P243" s="36">
        <v>25000</v>
      </c>
    </row>
    <row r="244" s="2" customFormat="1" spans="3:16">
      <c r="C244" s="41" t="s">
        <v>130</v>
      </c>
      <c r="D244" s="42" t="s">
        <v>98</v>
      </c>
      <c r="E244" s="40"/>
      <c r="F244" s="8">
        <f>P243*3</f>
        <v>75000</v>
      </c>
      <c r="H244" s="37">
        <v>2</v>
      </c>
      <c r="I244" s="38">
        <f t="shared" ref="I244:I248" si="48">F244</f>
        <v>75000</v>
      </c>
      <c r="O244" s="2">
        <v>1584000</v>
      </c>
      <c r="P244" s="36">
        <v>25300</v>
      </c>
    </row>
    <row r="245" s="2" customFormat="1" spans="3:16">
      <c r="C245" s="41"/>
      <c r="D245" s="42" t="s">
        <v>99</v>
      </c>
      <c r="E245" s="40">
        <f>P243*100</f>
        <v>2500000</v>
      </c>
      <c r="F245" s="8"/>
      <c r="G245" s="2">
        <f>P243*2</f>
        <v>50000</v>
      </c>
      <c r="H245" s="37" t="s">
        <v>100</v>
      </c>
      <c r="I245" s="38" t="str">
        <f t="shared" ref="I245:I249" si="49">E245&amp;","&amp;G245</f>
        <v>2500000,50000</v>
      </c>
      <c r="O245" s="2">
        <v>1584000</v>
      </c>
      <c r="P245" s="36">
        <v>25600</v>
      </c>
    </row>
    <row r="246" s="2" customFormat="1" spans="3:16">
      <c r="C246" s="41"/>
      <c r="D246" s="42" t="s">
        <v>101</v>
      </c>
      <c r="F246" s="2">
        <f>P243*1.5</f>
        <v>37500</v>
      </c>
      <c r="H246" s="37">
        <v>2</v>
      </c>
      <c r="I246" s="38">
        <f t="shared" si="48"/>
        <v>37500</v>
      </c>
      <c r="O246" s="2">
        <v>528000</v>
      </c>
      <c r="P246" s="36">
        <v>25900</v>
      </c>
    </row>
    <row r="247" s="2" customFormat="1" spans="3:16">
      <c r="C247" s="41"/>
      <c r="D247" s="40" t="s">
        <v>102</v>
      </c>
      <c r="E247" s="40">
        <f>P243*50</f>
        <v>1250000</v>
      </c>
      <c r="G247" s="2">
        <f>P243</f>
        <v>25000</v>
      </c>
      <c r="H247" s="37" t="s">
        <v>100</v>
      </c>
      <c r="I247" s="38" t="str">
        <f t="shared" si="49"/>
        <v>1250000,25000</v>
      </c>
      <c r="O247" s="2">
        <v>528000</v>
      </c>
      <c r="P247" s="36">
        <v>26200</v>
      </c>
    </row>
    <row r="248" s="2" customFormat="1" spans="3:16">
      <c r="C248" s="41"/>
      <c r="D248" s="40" t="s">
        <v>103</v>
      </c>
      <c r="F248" s="2">
        <f>P243*1.5</f>
        <v>37500</v>
      </c>
      <c r="H248" s="37">
        <v>2</v>
      </c>
      <c r="I248" s="38">
        <f t="shared" si="48"/>
        <v>37500</v>
      </c>
      <c r="O248" s="2">
        <v>528000</v>
      </c>
      <c r="P248" s="36">
        <v>26500</v>
      </c>
    </row>
    <row r="249" s="2" customFormat="1" spans="3:16">
      <c r="C249" s="41"/>
      <c r="D249" s="40" t="s">
        <v>104</v>
      </c>
      <c r="E249" s="40">
        <f>P243*50</f>
        <v>1250000</v>
      </c>
      <c r="G249" s="2">
        <f>P243</f>
        <v>25000</v>
      </c>
      <c r="H249" s="37" t="s">
        <v>100</v>
      </c>
      <c r="I249" s="38" t="str">
        <f t="shared" si="49"/>
        <v>1250000,25000</v>
      </c>
      <c r="O249" s="2">
        <v>528000</v>
      </c>
      <c r="P249" s="36">
        <v>26800</v>
      </c>
    </row>
    <row r="250" s="2" customFormat="1" spans="3:16">
      <c r="C250" s="41"/>
      <c r="D250" s="40" t="s">
        <v>105</v>
      </c>
      <c r="E250" s="40"/>
      <c r="F250" s="2">
        <f>P243*1.5</f>
        <v>37500</v>
      </c>
      <c r="H250" s="37">
        <v>2</v>
      </c>
      <c r="I250" s="38">
        <f>F250</f>
        <v>37500</v>
      </c>
      <c r="O250" s="2">
        <v>528000</v>
      </c>
      <c r="P250" s="36">
        <v>27100</v>
      </c>
    </row>
    <row r="251" s="2" customFormat="1" spans="3:16">
      <c r="C251" s="41"/>
      <c r="D251" s="40" t="s">
        <v>106</v>
      </c>
      <c r="E251" s="2">
        <f>P243*50</f>
        <v>1250000</v>
      </c>
      <c r="G251" s="2">
        <f>P243</f>
        <v>25000</v>
      </c>
      <c r="H251" s="37" t="s">
        <v>100</v>
      </c>
      <c r="I251" s="38" t="str">
        <f>E251&amp;","&amp;G251</f>
        <v>1250000,25000</v>
      </c>
      <c r="O251" s="2">
        <v>528000</v>
      </c>
      <c r="P251" s="36">
        <v>27400</v>
      </c>
    </row>
    <row r="252" s="2" customFormat="1" spans="3:16">
      <c r="C252" s="41"/>
      <c r="D252" s="40"/>
      <c r="E252" s="40"/>
      <c r="F252" s="8"/>
      <c r="H252" s="37"/>
      <c r="I252" s="38"/>
      <c r="P252" s="36">
        <v>27700</v>
      </c>
    </row>
    <row r="253" s="2" customFormat="1" spans="3:16">
      <c r="C253" s="41"/>
      <c r="D253" s="40"/>
      <c r="E253" s="40"/>
      <c r="F253" s="8"/>
      <c r="H253" s="37"/>
      <c r="I253" s="38"/>
      <c r="P253" s="36">
        <v>28000</v>
      </c>
    </row>
    <row r="254" s="2" customFormat="1" spans="3:16">
      <c r="C254" s="41" t="s">
        <v>131</v>
      </c>
      <c r="D254" s="42" t="s">
        <v>98</v>
      </c>
      <c r="E254" s="40"/>
      <c r="F254" s="8">
        <f>P253*3</f>
        <v>84000</v>
      </c>
      <c r="H254" s="37">
        <v>2</v>
      </c>
      <c r="I254" s="38">
        <f t="shared" ref="I254:I258" si="50">F254</f>
        <v>84000</v>
      </c>
      <c r="O254" s="2">
        <v>1836000</v>
      </c>
      <c r="P254" s="36">
        <v>28500</v>
      </c>
    </row>
    <row r="255" s="2" customFormat="1" spans="3:16">
      <c r="C255" s="41"/>
      <c r="D255" s="42" t="s">
        <v>99</v>
      </c>
      <c r="E255" s="40">
        <f>P253*100</f>
        <v>2800000</v>
      </c>
      <c r="F255" s="8"/>
      <c r="G255" s="2">
        <f>P253*2</f>
        <v>56000</v>
      </c>
      <c r="H255" s="37" t="s">
        <v>100</v>
      </c>
      <c r="I255" s="38" t="str">
        <f t="shared" ref="I255:I259" si="51">E255&amp;","&amp;G255</f>
        <v>2800000,56000</v>
      </c>
      <c r="O255" s="2">
        <v>1836000</v>
      </c>
      <c r="P255" s="36">
        <v>29000</v>
      </c>
    </row>
    <row r="256" s="2" customFormat="1" spans="3:16">
      <c r="C256" s="41"/>
      <c r="D256" s="42" t="s">
        <v>101</v>
      </c>
      <c r="F256" s="2">
        <f>P253*1.5</f>
        <v>42000</v>
      </c>
      <c r="H256" s="37">
        <v>2</v>
      </c>
      <c r="I256" s="38">
        <f t="shared" si="50"/>
        <v>42000</v>
      </c>
      <c r="O256" s="2">
        <v>612000</v>
      </c>
      <c r="P256" s="36">
        <v>29500</v>
      </c>
    </row>
    <row r="257" s="2" customFormat="1" spans="3:16">
      <c r="C257" s="41"/>
      <c r="D257" s="40" t="s">
        <v>102</v>
      </c>
      <c r="E257" s="40">
        <f>P253*50</f>
        <v>1400000</v>
      </c>
      <c r="G257" s="2">
        <f>P253</f>
        <v>28000</v>
      </c>
      <c r="H257" s="37" t="s">
        <v>100</v>
      </c>
      <c r="I257" s="38" t="str">
        <f t="shared" si="51"/>
        <v>1400000,28000</v>
      </c>
      <c r="O257" s="2">
        <v>612000</v>
      </c>
      <c r="P257" s="36">
        <v>30000</v>
      </c>
    </row>
    <row r="258" s="2" customFormat="1" spans="3:16">
      <c r="C258" s="41"/>
      <c r="D258" s="40" t="s">
        <v>103</v>
      </c>
      <c r="F258" s="2">
        <f>P253*1.5</f>
        <v>42000</v>
      </c>
      <c r="H258" s="37">
        <v>2</v>
      </c>
      <c r="I258" s="38">
        <f t="shared" si="50"/>
        <v>42000</v>
      </c>
      <c r="O258" s="2">
        <v>612000</v>
      </c>
      <c r="P258" s="36">
        <v>30500</v>
      </c>
    </row>
    <row r="259" s="2" customFormat="1" spans="3:16">
      <c r="C259" s="41"/>
      <c r="D259" s="40" t="s">
        <v>104</v>
      </c>
      <c r="E259" s="40">
        <f>P253*50</f>
        <v>1400000</v>
      </c>
      <c r="G259" s="2">
        <f>P253</f>
        <v>28000</v>
      </c>
      <c r="H259" s="37" t="s">
        <v>100</v>
      </c>
      <c r="I259" s="38" t="str">
        <f t="shared" si="51"/>
        <v>1400000,28000</v>
      </c>
      <c r="O259" s="2">
        <v>612000</v>
      </c>
      <c r="P259" s="36">
        <v>31000</v>
      </c>
    </row>
    <row r="260" s="2" customFormat="1" spans="3:16">
      <c r="C260" s="41"/>
      <c r="D260" s="40" t="s">
        <v>105</v>
      </c>
      <c r="E260" s="40"/>
      <c r="F260" s="2">
        <f>P253*1.5</f>
        <v>42000</v>
      </c>
      <c r="H260" s="37">
        <v>2</v>
      </c>
      <c r="I260" s="38">
        <f>F260</f>
        <v>42000</v>
      </c>
      <c r="O260" s="2">
        <v>612000</v>
      </c>
      <c r="P260" s="36">
        <v>31500</v>
      </c>
    </row>
    <row r="261" s="2" customFormat="1" spans="3:16">
      <c r="C261" s="41"/>
      <c r="D261" s="40" t="s">
        <v>106</v>
      </c>
      <c r="E261" s="2">
        <f>P253*50</f>
        <v>1400000</v>
      </c>
      <c r="G261" s="2">
        <f>P253</f>
        <v>28000</v>
      </c>
      <c r="H261" s="37" t="s">
        <v>100</v>
      </c>
      <c r="I261" s="38" t="str">
        <f>E261&amp;","&amp;G261</f>
        <v>1400000,28000</v>
      </c>
      <c r="O261" s="2">
        <v>612000</v>
      </c>
      <c r="P261" s="36">
        <v>32000</v>
      </c>
    </row>
    <row r="262" s="2" customFormat="1" spans="3:16">
      <c r="C262" s="41"/>
      <c r="D262" s="40"/>
      <c r="E262" s="40"/>
      <c r="F262" s="8"/>
      <c r="H262" s="37"/>
      <c r="I262" s="38"/>
      <c r="P262" s="36">
        <v>32500</v>
      </c>
    </row>
    <row r="263" s="2" customFormat="1" spans="3:16">
      <c r="C263" s="41"/>
      <c r="D263" s="40"/>
      <c r="E263" s="40"/>
      <c r="F263" s="8"/>
      <c r="H263" s="37"/>
      <c r="I263" s="38"/>
      <c r="P263" s="36">
        <v>33000</v>
      </c>
    </row>
    <row r="264" s="2" customFormat="1" spans="3:16">
      <c r="C264" s="41" t="s">
        <v>132</v>
      </c>
      <c r="D264" s="42" t="s">
        <v>98</v>
      </c>
      <c r="E264" s="40"/>
      <c r="F264" s="8">
        <f>P263*3</f>
        <v>99000</v>
      </c>
      <c r="H264" s="37">
        <v>2</v>
      </c>
      <c r="I264" s="38">
        <f t="shared" ref="I264:I268" si="52">F264</f>
        <v>99000</v>
      </c>
      <c r="O264" s="2">
        <v>2196000</v>
      </c>
      <c r="P264" s="36">
        <v>33600</v>
      </c>
    </row>
    <row r="265" s="2" customFormat="1" spans="3:16">
      <c r="C265" s="41"/>
      <c r="D265" s="42" t="s">
        <v>99</v>
      </c>
      <c r="E265" s="40">
        <f>P263*100</f>
        <v>3300000</v>
      </c>
      <c r="F265" s="8"/>
      <c r="G265" s="2">
        <f>P263*2</f>
        <v>66000</v>
      </c>
      <c r="H265" s="37" t="s">
        <v>100</v>
      </c>
      <c r="I265" s="38" t="str">
        <f t="shared" ref="I265:I269" si="53">E265&amp;","&amp;G265</f>
        <v>3300000,66000</v>
      </c>
      <c r="O265" s="2">
        <v>2196000</v>
      </c>
      <c r="P265" s="36">
        <v>34200</v>
      </c>
    </row>
    <row r="266" s="2" customFormat="1" spans="3:16">
      <c r="C266" s="41"/>
      <c r="D266" s="42" t="s">
        <v>101</v>
      </c>
      <c r="F266" s="2">
        <f>P263*1.5</f>
        <v>49500</v>
      </c>
      <c r="H266" s="37">
        <v>2</v>
      </c>
      <c r="I266" s="38">
        <f t="shared" si="52"/>
        <v>49500</v>
      </c>
      <c r="O266" s="2">
        <v>732000</v>
      </c>
      <c r="P266" s="36">
        <v>34800</v>
      </c>
    </row>
    <row r="267" s="2" customFormat="1" spans="3:16">
      <c r="C267" s="41"/>
      <c r="D267" s="40" t="s">
        <v>102</v>
      </c>
      <c r="E267" s="40">
        <f>P263*50</f>
        <v>1650000</v>
      </c>
      <c r="G267" s="2">
        <f>P263</f>
        <v>33000</v>
      </c>
      <c r="H267" s="37" t="s">
        <v>100</v>
      </c>
      <c r="I267" s="38" t="str">
        <f t="shared" si="53"/>
        <v>1650000,33000</v>
      </c>
      <c r="O267" s="2">
        <v>732000</v>
      </c>
      <c r="P267" s="36">
        <v>35400</v>
      </c>
    </row>
    <row r="268" s="2" customFormat="1" spans="3:16">
      <c r="C268" s="41"/>
      <c r="D268" s="40" t="s">
        <v>103</v>
      </c>
      <c r="F268" s="2">
        <f>P263*1.5</f>
        <v>49500</v>
      </c>
      <c r="H268" s="37">
        <v>2</v>
      </c>
      <c r="I268" s="38">
        <f t="shared" si="52"/>
        <v>49500</v>
      </c>
      <c r="O268" s="2">
        <v>732000</v>
      </c>
      <c r="P268" s="36">
        <v>36000</v>
      </c>
    </row>
    <row r="269" s="2" customFormat="1" spans="3:16">
      <c r="C269" s="41"/>
      <c r="D269" s="40" t="s">
        <v>104</v>
      </c>
      <c r="E269" s="40">
        <f>P263*50</f>
        <v>1650000</v>
      </c>
      <c r="G269" s="2">
        <f>P263</f>
        <v>33000</v>
      </c>
      <c r="H269" s="37" t="s">
        <v>100</v>
      </c>
      <c r="I269" s="38" t="str">
        <f t="shared" si="53"/>
        <v>1650000,33000</v>
      </c>
      <c r="O269" s="2">
        <v>732000</v>
      </c>
      <c r="P269" s="36">
        <v>36600</v>
      </c>
    </row>
    <row r="270" s="2" customFormat="1" spans="3:16">
      <c r="C270" s="41"/>
      <c r="D270" s="40" t="s">
        <v>105</v>
      </c>
      <c r="E270" s="40"/>
      <c r="F270" s="2">
        <f>P263*1.5</f>
        <v>49500</v>
      </c>
      <c r="H270" s="37">
        <v>2</v>
      </c>
      <c r="I270" s="38">
        <f>F270</f>
        <v>49500</v>
      </c>
      <c r="O270" s="2">
        <v>732000</v>
      </c>
      <c r="P270" s="36">
        <v>37200</v>
      </c>
    </row>
    <row r="271" s="2" customFormat="1" spans="3:16">
      <c r="C271" s="41"/>
      <c r="D271" s="40" t="s">
        <v>106</v>
      </c>
      <c r="E271" s="2">
        <f>P263*50</f>
        <v>1650000</v>
      </c>
      <c r="G271" s="2">
        <f>P263</f>
        <v>33000</v>
      </c>
      <c r="H271" s="37" t="s">
        <v>100</v>
      </c>
      <c r="I271" s="38" t="str">
        <f>E271&amp;","&amp;G271</f>
        <v>1650000,33000</v>
      </c>
      <c r="O271" s="2">
        <v>732000</v>
      </c>
      <c r="P271" s="36">
        <v>37800</v>
      </c>
    </row>
    <row r="272" s="2" customFormat="1" spans="3:16">
      <c r="C272" s="41"/>
      <c r="D272" s="40"/>
      <c r="E272" s="40"/>
      <c r="F272" s="8"/>
      <c r="H272" s="37"/>
      <c r="I272" s="38"/>
      <c r="P272" s="36">
        <v>38400</v>
      </c>
    </row>
    <row r="273" s="2" customFormat="1" spans="3:16">
      <c r="C273" s="41"/>
      <c r="D273" s="40"/>
      <c r="E273" s="40"/>
      <c r="F273" s="8"/>
      <c r="H273" s="37"/>
      <c r="I273" s="38"/>
      <c r="P273" s="36">
        <v>39000</v>
      </c>
    </row>
    <row r="274" s="2" customFormat="1" spans="3:16">
      <c r="C274" s="41" t="s">
        <v>133</v>
      </c>
      <c r="D274" s="42" t="s">
        <v>98</v>
      </c>
      <c r="E274" s="40"/>
      <c r="F274" s="8">
        <f>P273*3</f>
        <v>117000</v>
      </c>
      <c r="H274" s="37">
        <v>2</v>
      </c>
      <c r="I274" s="38">
        <f t="shared" ref="I274:I278" si="54">F274</f>
        <v>117000</v>
      </c>
      <c r="O274" s="2">
        <v>2556000</v>
      </c>
      <c r="P274" s="36">
        <v>39600</v>
      </c>
    </row>
    <row r="275" s="2" customFormat="1" spans="3:16">
      <c r="C275" s="41"/>
      <c r="D275" s="42" t="s">
        <v>99</v>
      </c>
      <c r="E275" s="40">
        <f>P273*100</f>
        <v>3900000</v>
      </c>
      <c r="F275" s="8"/>
      <c r="G275" s="2">
        <f>P273*2</f>
        <v>78000</v>
      </c>
      <c r="H275" s="37" t="s">
        <v>100</v>
      </c>
      <c r="I275" s="38" t="str">
        <f t="shared" ref="I275:I279" si="55">E275&amp;","&amp;G275</f>
        <v>3900000,78000</v>
      </c>
      <c r="O275" s="2">
        <v>2556000</v>
      </c>
      <c r="P275" s="36">
        <v>40200</v>
      </c>
    </row>
    <row r="276" s="2" customFormat="1" spans="3:16">
      <c r="C276" s="41"/>
      <c r="D276" s="42" t="s">
        <v>101</v>
      </c>
      <c r="F276" s="2">
        <f>P273*1.5</f>
        <v>58500</v>
      </c>
      <c r="H276" s="37">
        <v>2</v>
      </c>
      <c r="I276" s="38">
        <f t="shared" si="54"/>
        <v>58500</v>
      </c>
      <c r="O276" s="2">
        <v>852000</v>
      </c>
      <c r="P276" s="36">
        <v>40800</v>
      </c>
    </row>
    <row r="277" s="2" customFormat="1" spans="3:16">
      <c r="C277" s="41"/>
      <c r="D277" s="40" t="s">
        <v>102</v>
      </c>
      <c r="E277" s="40">
        <f>P273*50</f>
        <v>1950000</v>
      </c>
      <c r="G277" s="2">
        <f>P273</f>
        <v>39000</v>
      </c>
      <c r="H277" s="37" t="s">
        <v>100</v>
      </c>
      <c r="I277" s="38" t="str">
        <f t="shared" si="55"/>
        <v>1950000,39000</v>
      </c>
      <c r="O277" s="2">
        <v>852000</v>
      </c>
      <c r="P277" s="36">
        <v>41400</v>
      </c>
    </row>
    <row r="278" s="2" customFormat="1" spans="3:16">
      <c r="C278" s="41"/>
      <c r="D278" s="40" t="s">
        <v>103</v>
      </c>
      <c r="F278" s="2">
        <f>P273*1.5</f>
        <v>58500</v>
      </c>
      <c r="H278" s="37">
        <v>2</v>
      </c>
      <c r="I278" s="38">
        <f t="shared" si="54"/>
        <v>58500</v>
      </c>
      <c r="O278" s="2">
        <v>852000</v>
      </c>
      <c r="P278" s="36">
        <v>42000</v>
      </c>
    </row>
    <row r="279" s="2" customFormat="1" spans="3:16">
      <c r="C279" s="41"/>
      <c r="D279" s="40" t="s">
        <v>104</v>
      </c>
      <c r="E279" s="40">
        <f>P273*50</f>
        <v>1950000</v>
      </c>
      <c r="G279" s="2">
        <f>P273</f>
        <v>39000</v>
      </c>
      <c r="H279" s="37" t="s">
        <v>100</v>
      </c>
      <c r="I279" s="38" t="str">
        <f t="shared" si="55"/>
        <v>1950000,39000</v>
      </c>
      <c r="O279" s="2">
        <v>852000</v>
      </c>
      <c r="P279" s="36">
        <v>42600</v>
      </c>
    </row>
    <row r="280" s="2" customFormat="1" spans="3:16">
      <c r="C280" s="41"/>
      <c r="D280" s="40" t="s">
        <v>105</v>
      </c>
      <c r="E280" s="40"/>
      <c r="F280" s="2">
        <f>P273*1.5</f>
        <v>58500</v>
      </c>
      <c r="H280" s="37">
        <v>2</v>
      </c>
      <c r="I280" s="38">
        <f>F280</f>
        <v>58500</v>
      </c>
      <c r="O280" s="2">
        <v>852000</v>
      </c>
      <c r="P280" s="36">
        <v>43200</v>
      </c>
    </row>
    <row r="281" s="2" customFormat="1" spans="3:16">
      <c r="C281" s="41"/>
      <c r="D281" s="40" t="s">
        <v>106</v>
      </c>
      <c r="E281" s="2">
        <f>P273*50</f>
        <v>1950000</v>
      </c>
      <c r="G281" s="2">
        <f>P273</f>
        <v>39000</v>
      </c>
      <c r="H281" s="37" t="s">
        <v>100</v>
      </c>
      <c r="I281" s="38" t="str">
        <f>E281&amp;","&amp;G281</f>
        <v>1950000,39000</v>
      </c>
      <c r="O281" s="2">
        <v>852000</v>
      </c>
      <c r="P281" s="36">
        <v>43800</v>
      </c>
    </row>
    <row r="282" s="2" customFormat="1" spans="3:16">
      <c r="C282" s="41"/>
      <c r="D282" s="40"/>
      <c r="E282" s="40"/>
      <c r="F282" s="8"/>
      <c r="H282" s="37"/>
      <c r="I282" s="38"/>
      <c r="P282" s="36">
        <v>44400</v>
      </c>
    </row>
    <row r="283" s="2" customFormat="1" spans="3:16">
      <c r="C283" s="41"/>
      <c r="D283" s="40"/>
      <c r="E283" s="40"/>
      <c r="F283" s="8"/>
      <c r="H283" s="37"/>
      <c r="I283" s="38"/>
      <c r="P283" s="36">
        <v>45000</v>
      </c>
    </row>
    <row r="284" s="2" customFormat="1" spans="3:16">
      <c r="C284" s="41" t="s">
        <v>134</v>
      </c>
      <c r="D284" s="42" t="s">
        <v>98</v>
      </c>
      <c r="E284" s="40"/>
      <c r="F284" s="8">
        <f>P283*3</f>
        <v>135000</v>
      </c>
      <c r="H284" s="37">
        <v>2</v>
      </c>
      <c r="I284" s="38">
        <f t="shared" ref="I284:I288" si="56">F284</f>
        <v>135000</v>
      </c>
      <c r="O284" s="2">
        <v>2916000</v>
      </c>
      <c r="P284" s="36">
        <v>45600</v>
      </c>
    </row>
    <row r="285" s="2" customFormat="1" spans="3:16">
      <c r="C285" s="41"/>
      <c r="D285" s="42" t="s">
        <v>99</v>
      </c>
      <c r="E285" s="40">
        <f>P283*100</f>
        <v>4500000</v>
      </c>
      <c r="F285" s="8"/>
      <c r="G285" s="2">
        <f>P283*2</f>
        <v>90000</v>
      </c>
      <c r="H285" s="37" t="s">
        <v>100</v>
      </c>
      <c r="I285" s="38" t="str">
        <f t="shared" ref="I285:I289" si="57">E285&amp;","&amp;G285</f>
        <v>4500000,90000</v>
      </c>
      <c r="O285" s="2">
        <v>2916000</v>
      </c>
      <c r="P285" s="36">
        <v>46200</v>
      </c>
    </row>
    <row r="286" s="2" customFormat="1" spans="3:16">
      <c r="C286" s="41"/>
      <c r="D286" s="42" t="s">
        <v>101</v>
      </c>
      <c r="F286" s="2">
        <f>P283*1.5</f>
        <v>67500</v>
      </c>
      <c r="H286" s="37">
        <v>2</v>
      </c>
      <c r="I286" s="38">
        <f t="shared" si="56"/>
        <v>67500</v>
      </c>
      <c r="O286" s="2">
        <v>972000</v>
      </c>
      <c r="P286" s="36">
        <v>46800</v>
      </c>
    </row>
    <row r="287" s="2" customFormat="1" spans="3:16">
      <c r="C287" s="41"/>
      <c r="D287" s="40" t="s">
        <v>102</v>
      </c>
      <c r="E287" s="40">
        <f>P283*50</f>
        <v>2250000</v>
      </c>
      <c r="G287" s="2">
        <f>P283</f>
        <v>45000</v>
      </c>
      <c r="H287" s="37" t="s">
        <v>100</v>
      </c>
      <c r="I287" s="38" t="str">
        <f t="shared" si="57"/>
        <v>2250000,45000</v>
      </c>
      <c r="O287" s="2">
        <v>972000</v>
      </c>
      <c r="P287" s="36">
        <v>47400</v>
      </c>
    </row>
    <row r="288" s="2" customFormat="1" spans="3:16">
      <c r="C288" s="41"/>
      <c r="D288" s="40" t="s">
        <v>103</v>
      </c>
      <c r="F288" s="2">
        <f>P283*1.5</f>
        <v>67500</v>
      </c>
      <c r="H288" s="37">
        <v>2</v>
      </c>
      <c r="I288" s="38">
        <f t="shared" si="56"/>
        <v>67500</v>
      </c>
      <c r="O288" s="2">
        <v>972000</v>
      </c>
      <c r="P288" s="36">
        <v>48000</v>
      </c>
    </row>
    <row r="289" s="2" customFormat="1" spans="3:16">
      <c r="C289" s="41"/>
      <c r="D289" s="40" t="s">
        <v>104</v>
      </c>
      <c r="E289" s="40">
        <f>P283*50</f>
        <v>2250000</v>
      </c>
      <c r="G289" s="2">
        <f>P283</f>
        <v>45000</v>
      </c>
      <c r="H289" s="37" t="s">
        <v>100</v>
      </c>
      <c r="I289" s="38" t="str">
        <f t="shared" si="57"/>
        <v>2250000,45000</v>
      </c>
      <c r="O289" s="2">
        <v>972000</v>
      </c>
      <c r="P289" s="36">
        <v>48600</v>
      </c>
    </row>
    <row r="290" s="2" customFormat="1" spans="3:16">
      <c r="C290" s="41"/>
      <c r="D290" s="40" t="s">
        <v>105</v>
      </c>
      <c r="E290" s="40"/>
      <c r="F290" s="2">
        <f>P283*1.5</f>
        <v>67500</v>
      </c>
      <c r="H290" s="37">
        <v>2</v>
      </c>
      <c r="I290" s="38">
        <f>F290</f>
        <v>67500</v>
      </c>
      <c r="O290" s="2">
        <v>972000</v>
      </c>
      <c r="P290" s="36">
        <v>49200</v>
      </c>
    </row>
    <row r="291" s="2" customFormat="1" spans="3:16">
      <c r="C291" s="41"/>
      <c r="D291" s="40" t="s">
        <v>106</v>
      </c>
      <c r="E291" s="2">
        <f>P283*50</f>
        <v>2250000</v>
      </c>
      <c r="G291" s="2">
        <f>P283</f>
        <v>45000</v>
      </c>
      <c r="H291" s="37" t="s">
        <v>100</v>
      </c>
      <c r="I291" s="38" t="str">
        <f>E291&amp;","&amp;G291</f>
        <v>2250000,45000</v>
      </c>
      <c r="O291" s="2">
        <v>972000</v>
      </c>
      <c r="P291" s="36">
        <v>49800</v>
      </c>
    </row>
    <row r="292" s="2" customFormat="1" spans="3:16">
      <c r="C292" s="41"/>
      <c r="D292" s="40"/>
      <c r="E292" s="40"/>
      <c r="F292" s="8"/>
      <c r="H292" s="37"/>
      <c r="I292" s="38"/>
      <c r="P292" s="36">
        <v>50400</v>
      </c>
    </row>
    <row r="293" s="2" customFormat="1" spans="3:16">
      <c r="C293" s="41"/>
      <c r="D293" s="40"/>
      <c r="E293" s="40"/>
      <c r="F293" s="8"/>
      <c r="H293" s="37"/>
      <c r="I293" s="38"/>
      <c r="P293" s="36">
        <v>51000</v>
      </c>
    </row>
    <row r="294" s="2" customFormat="1" spans="3:16">
      <c r="C294" s="41" t="s">
        <v>135</v>
      </c>
      <c r="D294" s="42" t="s">
        <v>98</v>
      </c>
      <c r="E294" s="40"/>
      <c r="F294" s="8">
        <f>P293*3</f>
        <v>153000</v>
      </c>
      <c r="H294" s="37">
        <v>2</v>
      </c>
      <c r="I294" s="38">
        <f t="shared" ref="I294:I298" si="58">F294</f>
        <v>153000</v>
      </c>
      <c r="O294" s="2">
        <v>3276000</v>
      </c>
      <c r="P294" s="36">
        <v>51600</v>
      </c>
    </row>
    <row r="295" s="2" customFormat="1" spans="3:16">
      <c r="C295" s="41"/>
      <c r="D295" s="42" t="s">
        <v>99</v>
      </c>
      <c r="E295" s="40">
        <f>P293*100</f>
        <v>5100000</v>
      </c>
      <c r="F295" s="8"/>
      <c r="G295" s="2">
        <f>P293*2</f>
        <v>102000</v>
      </c>
      <c r="H295" s="37" t="s">
        <v>100</v>
      </c>
      <c r="I295" s="38" t="str">
        <f t="shared" ref="I295:I299" si="59">E295&amp;","&amp;G295</f>
        <v>5100000,102000</v>
      </c>
      <c r="O295" s="2">
        <v>3276000</v>
      </c>
      <c r="P295" s="36">
        <v>52200</v>
      </c>
    </row>
    <row r="296" s="2" customFormat="1" spans="3:16">
      <c r="C296" s="41"/>
      <c r="D296" s="42" t="s">
        <v>101</v>
      </c>
      <c r="F296" s="2">
        <f>P293*1.5</f>
        <v>76500</v>
      </c>
      <c r="H296" s="37">
        <v>2</v>
      </c>
      <c r="I296" s="38">
        <f t="shared" si="58"/>
        <v>76500</v>
      </c>
      <c r="O296" s="2">
        <v>1092000</v>
      </c>
      <c r="P296" s="36">
        <v>52800</v>
      </c>
    </row>
    <row r="297" s="2" customFormat="1" spans="3:16">
      <c r="C297" s="41"/>
      <c r="D297" s="40" t="s">
        <v>102</v>
      </c>
      <c r="E297" s="40">
        <f>P293*50</f>
        <v>2550000</v>
      </c>
      <c r="G297" s="2">
        <f>P293</f>
        <v>51000</v>
      </c>
      <c r="H297" s="37" t="s">
        <v>100</v>
      </c>
      <c r="I297" s="38" t="str">
        <f t="shared" si="59"/>
        <v>2550000,51000</v>
      </c>
      <c r="O297" s="2">
        <v>1092000</v>
      </c>
      <c r="P297" s="36">
        <v>53400</v>
      </c>
    </row>
    <row r="298" s="2" customFormat="1" spans="3:16">
      <c r="C298" s="41"/>
      <c r="D298" s="40" t="s">
        <v>103</v>
      </c>
      <c r="F298" s="2">
        <f>P293*1.5</f>
        <v>76500</v>
      </c>
      <c r="H298" s="37">
        <v>2</v>
      </c>
      <c r="I298" s="38">
        <f t="shared" si="58"/>
        <v>76500</v>
      </c>
      <c r="O298" s="2">
        <v>1092000</v>
      </c>
      <c r="P298" s="36">
        <v>54000</v>
      </c>
    </row>
    <row r="299" s="2" customFormat="1" spans="3:16">
      <c r="C299" s="41"/>
      <c r="D299" s="40" t="s">
        <v>104</v>
      </c>
      <c r="E299" s="40">
        <f>P293*50</f>
        <v>2550000</v>
      </c>
      <c r="G299" s="2">
        <f>P293</f>
        <v>51000</v>
      </c>
      <c r="H299" s="37" t="s">
        <v>100</v>
      </c>
      <c r="I299" s="38" t="str">
        <f t="shared" si="59"/>
        <v>2550000,51000</v>
      </c>
      <c r="O299" s="2">
        <v>1092000</v>
      </c>
      <c r="P299" s="36">
        <v>54600</v>
      </c>
    </row>
    <row r="300" s="2" customFormat="1" spans="3:16">
      <c r="C300" s="41"/>
      <c r="D300" s="40" t="s">
        <v>105</v>
      </c>
      <c r="E300" s="40"/>
      <c r="F300" s="2">
        <f>P293*1.5</f>
        <v>76500</v>
      </c>
      <c r="H300" s="37">
        <v>2</v>
      </c>
      <c r="I300" s="38">
        <f>F300</f>
        <v>76500</v>
      </c>
      <c r="O300" s="2">
        <v>1092000</v>
      </c>
      <c r="P300" s="36">
        <v>55200</v>
      </c>
    </row>
    <row r="301" s="2" customFormat="1" spans="3:16">
      <c r="C301" s="41"/>
      <c r="D301" s="40" t="s">
        <v>106</v>
      </c>
      <c r="E301" s="2">
        <f>P293*50</f>
        <v>2550000</v>
      </c>
      <c r="G301" s="2">
        <f>P293</f>
        <v>51000</v>
      </c>
      <c r="H301" s="37" t="s">
        <v>100</v>
      </c>
      <c r="I301" s="38" t="str">
        <f>E301&amp;","&amp;G301</f>
        <v>2550000,51000</v>
      </c>
      <c r="O301" s="2">
        <v>1092000</v>
      </c>
      <c r="P301" s="36">
        <v>55800</v>
      </c>
    </row>
    <row r="302" s="2" customFormat="1" spans="3:16">
      <c r="C302" s="41"/>
      <c r="D302" s="40"/>
      <c r="E302" s="40"/>
      <c r="F302" s="8"/>
      <c r="H302" s="37"/>
      <c r="I302" s="38"/>
      <c r="P302" s="36">
        <v>56400</v>
      </c>
    </row>
    <row r="303" s="2" customFormat="1" spans="3:16">
      <c r="C303" s="41"/>
      <c r="D303" s="40"/>
      <c r="E303" s="40"/>
      <c r="F303" s="8"/>
      <c r="H303" s="37"/>
      <c r="I303" s="38"/>
      <c r="P303" s="36">
        <v>57000</v>
      </c>
    </row>
    <row r="304" s="2" customFormat="1" spans="3:16">
      <c r="C304" s="41" t="s">
        <v>136</v>
      </c>
      <c r="D304" s="42" t="s">
        <v>98</v>
      </c>
      <c r="E304" s="40"/>
      <c r="F304" s="8">
        <f>P303*3</f>
        <v>171000</v>
      </c>
      <c r="H304" s="37">
        <v>2</v>
      </c>
      <c r="I304" s="38">
        <f t="shared" ref="I304:I308" si="60">F304</f>
        <v>171000</v>
      </c>
      <c r="O304" s="2">
        <v>3648000</v>
      </c>
      <c r="P304" s="36">
        <v>57700</v>
      </c>
    </row>
    <row r="305" s="2" customFormat="1" spans="3:16">
      <c r="C305" s="41"/>
      <c r="D305" s="42" t="s">
        <v>99</v>
      </c>
      <c r="E305" s="40">
        <f>P303*100</f>
        <v>5700000</v>
      </c>
      <c r="F305" s="8"/>
      <c r="G305" s="2">
        <f>P303*2</f>
        <v>114000</v>
      </c>
      <c r="H305" s="37" t="s">
        <v>100</v>
      </c>
      <c r="I305" s="38" t="str">
        <f t="shared" ref="I305:I309" si="61">E305&amp;","&amp;G305</f>
        <v>5700000,114000</v>
      </c>
      <c r="O305" s="2">
        <v>3648000</v>
      </c>
      <c r="P305" s="36">
        <v>58400</v>
      </c>
    </row>
    <row r="306" s="2" customFormat="1" spans="3:16">
      <c r="C306" s="41"/>
      <c r="D306" s="42" t="s">
        <v>101</v>
      </c>
      <c r="F306" s="2">
        <f>P303*1.5</f>
        <v>85500</v>
      </c>
      <c r="H306" s="37">
        <v>2</v>
      </c>
      <c r="I306" s="38">
        <f t="shared" si="60"/>
        <v>85500</v>
      </c>
      <c r="O306" s="2">
        <v>1216000</v>
      </c>
      <c r="P306" s="36">
        <v>59100</v>
      </c>
    </row>
    <row r="307" s="2" customFormat="1" spans="3:16">
      <c r="C307" s="41"/>
      <c r="D307" s="40" t="s">
        <v>102</v>
      </c>
      <c r="E307" s="40">
        <f>P303*50</f>
        <v>2850000</v>
      </c>
      <c r="G307" s="2">
        <f>P303</f>
        <v>57000</v>
      </c>
      <c r="H307" s="37" t="s">
        <v>100</v>
      </c>
      <c r="I307" s="38" t="str">
        <f t="shared" si="61"/>
        <v>2850000,57000</v>
      </c>
      <c r="O307" s="2">
        <v>1216000</v>
      </c>
      <c r="P307" s="36">
        <v>59800</v>
      </c>
    </row>
    <row r="308" s="2" customFormat="1" spans="3:16">
      <c r="C308" s="41"/>
      <c r="D308" s="40" t="s">
        <v>103</v>
      </c>
      <c r="F308" s="2">
        <f>P303*1.5</f>
        <v>85500</v>
      </c>
      <c r="H308" s="37">
        <v>2</v>
      </c>
      <c r="I308" s="38">
        <f t="shared" si="60"/>
        <v>85500</v>
      </c>
      <c r="O308" s="2">
        <v>1216000</v>
      </c>
      <c r="P308" s="36">
        <v>60500</v>
      </c>
    </row>
    <row r="309" s="2" customFormat="1" spans="3:16">
      <c r="C309" s="41"/>
      <c r="D309" s="40" t="s">
        <v>104</v>
      </c>
      <c r="E309" s="40">
        <f>P303*50</f>
        <v>2850000</v>
      </c>
      <c r="G309" s="2">
        <f>P303</f>
        <v>57000</v>
      </c>
      <c r="H309" s="37" t="s">
        <v>100</v>
      </c>
      <c r="I309" s="38" t="str">
        <f t="shared" si="61"/>
        <v>2850000,57000</v>
      </c>
      <c r="O309" s="2">
        <v>1216000</v>
      </c>
      <c r="P309" s="36">
        <v>61200</v>
      </c>
    </row>
    <row r="310" s="2" customFormat="1" spans="3:16">
      <c r="C310" s="41"/>
      <c r="D310" s="40" t="s">
        <v>105</v>
      </c>
      <c r="E310" s="40"/>
      <c r="F310" s="2">
        <f>P303*1.5</f>
        <v>85500</v>
      </c>
      <c r="H310" s="37">
        <v>2</v>
      </c>
      <c r="I310" s="38">
        <f>F310</f>
        <v>85500</v>
      </c>
      <c r="O310" s="2">
        <v>1216000</v>
      </c>
      <c r="P310" s="36">
        <v>61900</v>
      </c>
    </row>
    <row r="311" s="2" customFormat="1" spans="3:16">
      <c r="C311" s="41"/>
      <c r="D311" s="40" t="s">
        <v>106</v>
      </c>
      <c r="E311" s="2">
        <f>P303*50</f>
        <v>2850000</v>
      </c>
      <c r="G311" s="2">
        <f>P303</f>
        <v>57000</v>
      </c>
      <c r="H311" s="37" t="s">
        <v>100</v>
      </c>
      <c r="I311" s="38" t="str">
        <f>E311&amp;","&amp;G311</f>
        <v>2850000,57000</v>
      </c>
      <c r="O311" s="2">
        <v>1216000</v>
      </c>
      <c r="P311" s="36">
        <v>62600</v>
      </c>
    </row>
    <row r="312" s="2" customFormat="1" spans="3:16">
      <c r="C312" s="41"/>
      <c r="D312" s="40"/>
      <c r="E312" s="40"/>
      <c r="F312" s="8"/>
      <c r="H312" s="37"/>
      <c r="I312" s="38"/>
      <c r="P312" s="36">
        <v>63300</v>
      </c>
    </row>
    <row r="313" s="2" customFormat="1" spans="3:16">
      <c r="C313" s="41"/>
      <c r="D313" s="40"/>
      <c r="E313" s="40"/>
      <c r="F313" s="8"/>
      <c r="H313" s="37"/>
      <c r="I313" s="38"/>
      <c r="P313" s="36">
        <v>64000</v>
      </c>
    </row>
    <row r="314" s="2" customFormat="1" spans="3:16">
      <c r="C314" s="41" t="s">
        <v>137</v>
      </c>
      <c r="D314" s="42" t="s">
        <v>98</v>
      </c>
      <c r="E314" s="40"/>
      <c r="F314" s="8">
        <f>P313*3</f>
        <v>192000</v>
      </c>
      <c r="H314" s="37">
        <v>2</v>
      </c>
      <c r="I314" s="38">
        <f t="shared" ref="I314:I318" si="62">F314</f>
        <v>192000</v>
      </c>
      <c r="O314" s="2">
        <v>4128000</v>
      </c>
      <c r="P314" s="36">
        <v>64800</v>
      </c>
    </row>
    <row r="315" s="2" customFormat="1" spans="3:16">
      <c r="C315" s="41"/>
      <c r="D315" s="42" t="s">
        <v>99</v>
      </c>
      <c r="E315" s="40">
        <f>P313*100</f>
        <v>6400000</v>
      </c>
      <c r="F315" s="8"/>
      <c r="G315" s="2">
        <f>P313*2</f>
        <v>128000</v>
      </c>
      <c r="H315" s="37" t="s">
        <v>100</v>
      </c>
      <c r="I315" s="38" t="str">
        <f t="shared" ref="I315:I319" si="63">E315&amp;","&amp;G315</f>
        <v>6400000,128000</v>
      </c>
      <c r="O315" s="2">
        <v>4128000</v>
      </c>
      <c r="P315" s="36">
        <v>65600</v>
      </c>
    </row>
    <row r="316" s="2" customFormat="1" spans="3:16">
      <c r="C316" s="41"/>
      <c r="D316" s="42" t="s">
        <v>101</v>
      </c>
      <c r="F316" s="2">
        <f>P313*1.5</f>
        <v>96000</v>
      </c>
      <c r="H316" s="37">
        <v>2</v>
      </c>
      <c r="I316" s="38">
        <f t="shared" si="62"/>
        <v>96000</v>
      </c>
      <c r="O316" s="2">
        <v>1376000</v>
      </c>
      <c r="P316" s="36">
        <v>66400</v>
      </c>
    </row>
    <row r="317" s="2" customFormat="1" spans="3:16">
      <c r="C317" s="41"/>
      <c r="D317" s="40" t="s">
        <v>102</v>
      </c>
      <c r="E317" s="40">
        <f>P313*50</f>
        <v>3200000</v>
      </c>
      <c r="G317" s="2">
        <f>P313</f>
        <v>64000</v>
      </c>
      <c r="H317" s="37" t="s">
        <v>100</v>
      </c>
      <c r="I317" s="38" t="str">
        <f t="shared" si="63"/>
        <v>3200000,64000</v>
      </c>
      <c r="O317" s="2">
        <v>1376000</v>
      </c>
      <c r="P317" s="36">
        <v>67200</v>
      </c>
    </row>
    <row r="318" s="2" customFormat="1" spans="3:16">
      <c r="C318" s="41"/>
      <c r="D318" s="40" t="s">
        <v>103</v>
      </c>
      <c r="F318" s="2">
        <f>P313*1.5</f>
        <v>96000</v>
      </c>
      <c r="H318" s="37">
        <v>2</v>
      </c>
      <c r="I318" s="38">
        <f t="shared" si="62"/>
        <v>96000</v>
      </c>
      <c r="O318" s="2">
        <v>1376000</v>
      </c>
      <c r="P318" s="36">
        <v>68000</v>
      </c>
    </row>
    <row r="319" s="2" customFormat="1" spans="3:16">
      <c r="C319" s="41"/>
      <c r="D319" s="40" t="s">
        <v>104</v>
      </c>
      <c r="E319" s="40">
        <f>P313*50</f>
        <v>3200000</v>
      </c>
      <c r="G319" s="2">
        <f>P313</f>
        <v>64000</v>
      </c>
      <c r="H319" s="37" t="s">
        <v>100</v>
      </c>
      <c r="I319" s="38" t="str">
        <f t="shared" si="63"/>
        <v>3200000,64000</v>
      </c>
      <c r="O319" s="2">
        <v>1376000</v>
      </c>
      <c r="P319" s="36">
        <v>68800</v>
      </c>
    </row>
    <row r="320" s="2" customFormat="1" spans="3:16">
      <c r="C320" s="41"/>
      <c r="D320" s="40" t="s">
        <v>105</v>
      </c>
      <c r="E320" s="40"/>
      <c r="F320" s="2">
        <f>P313*1.5</f>
        <v>96000</v>
      </c>
      <c r="H320" s="37">
        <v>2</v>
      </c>
      <c r="I320" s="38">
        <f>F320</f>
        <v>96000</v>
      </c>
      <c r="O320" s="2">
        <v>1376000</v>
      </c>
      <c r="P320" s="36">
        <v>69600</v>
      </c>
    </row>
    <row r="321" s="2" customFormat="1" spans="3:16">
      <c r="C321" s="41"/>
      <c r="D321" s="40" t="s">
        <v>106</v>
      </c>
      <c r="E321" s="2">
        <f>P313*50</f>
        <v>3200000</v>
      </c>
      <c r="G321" s="2">
        <f>P313</f>
        <v>64000</v>
      </c>
      <c r="H321" s="37" t="s">
        <v>100</v>
      </c>
      <c r="I321" s="38" t="str">
        <f>E321&amp;","&amp;G321</f>
        <v>3200000,64000</v>
      </c>
      <c r="O321" s="2">
        <v>1376000</v>
      </c>
      <c r="P321" s="36">
        <v>70400</v>
      </c>
    </row>
    <row r="322" s="2" customFormat="1" spans="3:16">
      <c r="C322" s="41"/>
      <c r="D322" s="40"/>
      <c r="E322" s="40"/>
      <c r="F322" s="8"/>
      <c r="H322" s="37"/>
      <c r="I322" s="38"/>
      <c r="P322" s="36">
        <v>71200</v>
      </c>
    </row>
    <row r="323" s="2" customFormat="1" spans="3:16">
      <c r="C323" s="41"/>
      <c r="D323" s="40"/>
      <c r="E323" s="40"/>
      <c r="F323" s="8"/>
      <c r="H323" s="37"/>
      <c r="I323" s="38"/>
      <c r="P323" s="36">
        <v>72000</v>
      </c>
    </row>
    <row r="324" s="2" customFormat="1" spans="3:16">
      <c r="C324" s="41" t="s">
        <v>138</v>
      </c>
      <c r="D324" s="42" t="s">
        <v>98</v>
      </c>
      <c r="E324" s="40"/>
      <c r="F324" s="8">
        <f>P323*3</f>
        <v>216000</v>
      </c>
      <c r="H324" s="37">
        <v>2</v>
      </c>
      <c r="I324" s="38">
        <f t="shared" ref="I324:I328" si="64">F324</f>
        <v>216000</v>
      </c>
      <c r="O324" s="2">
        <v>4608000</v>
      </c>
      <c r="P324" s="36">
        <v>72800</v>
      </c>
    </row>
    <row r="325" s="2" customFormat="1" spans="3:16">
      <c r="C325" s="41"/>
      <c r="D325" s="42" t="s">
        <v>99</v>
      </c>
      <c r="E325" s="40">
        <f>P323*100</f>
        <v>7200000</v>
      </c>
      <c r="F325" s="8"/>
      <c r="G325" s="2">
        <f>P323*2</f>
        <v>144000</v>
      </c>
      <c r="H325" s="37" t="s">
        <v>100</v>
      </c>
      <c r="I325" s="38" t="str">
        <f t="shared" ref="I325:I329" si="65">E325&amp;","&amp;G325</f>
        <v>7200000,144000</v>
      </c>
      <c r="O325" s="2">
        <v>4608000</v>
      </c>
      <c r="P325" s="36">
        <v>73600</v>
      </c>
    </row>
    <row r="326" s="2" customFormat="1" spans="3:16">
      <c r="C326" s="41"/>
      <c r="D326" s="42" t="s">
        <v>101</v>
      </c>
      <c r="F326" s="2">
        <f>P323*1.5</f>
        <v>108000</v>
      </c>
      <c r="H326" s="37">
        <v>2</v>
      </c>
      <c r="I326" s="38">
        <f t="shared" si="64"/>
        <v>108000</v>
      </c>
      <c r="O326" s="2">
        <v>1536000</v>
      </c>
      <c r="P326" s="36">
        <v>74400</v>
      </c>
    </row>
    <row r="327" s="2" customFormat="1" spans="3:16">
      <c r="C327" s="41"/>
      <c r="D327" s="40" t="s">
        <v>102</v>
      </c>
      <c r="E327" s="40">
        <f>P323*50</f>
        <v>3600000</v>
      </c>
      <c r="G327" s="2">
        <f>P323</f>
        <v>72000</v>
      </c>
      <c r="H327" s="37" t="s">
        <v>100</v>
      </c>
      <c r="I327" s="38" t="str">
        <f t="shared" si="65"/>
        <v>3600000,72000</v>
      </c>
      <c r="O327" s="2">
        <v>1536000</v>
      </c>
      <c r="P327" s="36">
        <v>75200</v>
      </c>
    </row>
    <row r="328" s="2" customFormat="1" spans="3:16">
      <c r="C328" s="41"/>
      <c r="D328" s="40" t="s">
        <v>103</v>
      </c>
      <c r="F328" s="2">
        <f>P323*1.5</f>
        <v>108000</v>
      </c>
      <c r="H328" s="37">
        <v>2</v>
      </c>
      <c r="I328" s="38">
        <f t="shared" si="64"/>
        <v>108000</v>
      </c>
      <c r="O328" s="2">
        <v>1536000</v>
      </c>
      <c r="P328" s="36">
        <v>76000</v>
      </c>
    </row>
    <row r="329" s="2" customFormat="1" spans="3:16">
      <c r="C329" s="41"/>
      <c r="D329" s="40" t="s">
        <v>104</v>
      </c>
      <c r="E329" s="40">
        <f>P323*50</f>
        <v>3600000</v>
      </c>
      <c r="G329" s="2">
        <f>P323</f>
        <v>72000</v>
      </c>
      <c r="H329" s="37" t="s">
        <v>100</v>
      </c>
      <c r="I329" s="38" t="str">
        <f t="shared" si="65"/>
        <v>3600000,72000</v>
      </c>
      <c r="O329" s="2">
        <v>1536000</v>
      </c>
      <c r="P329" s="36">
        <v>76800</v>
      </c>
    </row>
    <row r="330" s="2" customFormat="1" spans="3:16">
      <c r="C330" s="41"/>
      <c r="D330" s="40" t="s">
        <v>105</v>
      </c>
      <c r="E330" s="40"/>
      <c r="F330" s="2">
        <f>P323*1.5</f>
        <v>108000</v>
      </c>
      <c r="H330" s="37">
        <v>2</v>
      </c>
      <c r="I330" s="38">
        <f>F330</f>
        <v>108000</v>
      </c>
      <c r="O330" s="2">
        <v>1536000</v>
      </c>
      <c r="P330" s="36">
        <v>77600</v>
      </c>
    </row>
    <row r="331" s="2" customFormat="1" spans="3:16">
      <c r="C331" s="41"/>
      <c r="D331" s="40" t="s">
        <v>106</v>
      </c>
      <c r="E331" s="2">
        <f>P323*50</f>
        <v>3600000</v>
      </c>
      <c r="G331" s="2">
        <f>P323</f>
        <v>72000</v>
      </c>
      <c r="H331" s="37" t="s">
        <v>100</v>
      </c>
      <c r="I331" s="38" t="str">
        <f>E331&amp;","&amp;G331</f>
        <v>3600000,72000</v>
      </c>
      <c r="O331" s="2">
        <v>1536000</v>
      </c>
      <c r="P331" s="36">
        <v>78400</v>
      </c>
    </row>
    <row r="332" s="2" customFormat="1" spans="3:16">
      <c r="C332" s="41"/>
      <c r="D332" s="40"/>
      <c r="E332" s="40"/>
      <c r="F332" s="8"/>
      <c r="H332" s="37"/>
      <c r="I332" s="38"/>
      <c r="P332" s="36">
        <v>79200</v>
      </c>
    </row>
    <row r="333" s="2" customFormat="1" spans="3:16">
      <c r="C333" s="41"/>
      <c r="D333" s="40"/>
      <c r="E333" s="40"/>
      <c r="F333" s="8"/>
      <c r="H333" s="37"/>
      <c r="I333" s="38"/>
      <c r="P333" s="36">
        <v>80000</v>
      </c>
    </row>
    <row r="334" s="2" customFormat="1" spans="3:16">
      <c r="C334" s="41" t="s">
        <v>139</v>
      </c>
      <c r="D334" s="42" t="s">
        <v>98</v>
      </c>
      <c r="E334" s="40"/>
      <c r="F334" s="8">
        <f>P333*3</f>
        <v>240000</v>
      </c>
      <c r="H334" s="37">
        <v>2</v>
      </c>
      <c r="I334" s="38">
        <f t="shared" ref="I334:I338" si="66">F334</f>
        <v>240000</v>
      </c>
      <c r="O334" s="2">
        <v>5088000</v>
      </c>
      <c r="P334" s="36">
        <v>81000</v>
      </c>
    </row>
    <row r="335" s="2" customFormat="1" spans="3:16">
      <c r="C335" s="41"/>
      <c r="D335" s="42" t="s">
        <v>99</v>
      </c>
      <c r="E335" s="40">
        <f>P333*100</f>
        <v>8000000</v>
      </c>
      <c r="F335" s="8"/>
      <c r="G335" s="2">
        <f>P333*2</f>
        <v>160000</v>
      </c>
      <c r="H335" s="37" t="s">
        <v>100</v>
      </c>
      <c r="I335" s="38" t="str">
        <f t="shared" ref="I335:I339" si="67">E335&amp;","&amp;G335</f>
        <v>8000000,160000</v>
      </c>
      <c r="O335" s="2">
        <v>5088000</v>
      </c>
      <c r="P335" s="36">
        <v>82000</v>
      </c>
    </row>
    <row r="336" s="2" customFormat="1" spans="3:16">
      <c r="C336" s="41"/>
      <c r="D336" s="42" t="s">
        <v>101</v>
      </c>
      <c r="F336" s="2">
        <f>P333*1.5</f>
        <v>120000</v>
      </c>
      <c r="H336" s="37">
        <v>2</v>
      </c>
      <c r="I336" s="38">
        <f t="shared" si="66"/>
        <v>120000</v>
      </c>
      <c r="O336" s="2">
        <v>1696000</v>
      </c>
      <c r="P336" s="36">
        <v>83000</v>
      </c>
    </row>
    <row r="337" s="2" customFormat="1" spans="3:16">
      <c r="C337" s="41"/>
      <c r="D337" s="40" t="s">
        <v>102</v>
      </c>
      <c r="E337" s="40">
        <f>P333*50</f>
        <v>4000000</v>
      </c>
      <c r="G337" s="2">
        <f>P333</f>
        <v>80000</v>
      </c>
      <c r="H337" s="37" t="s">
        <v>100</v>
      </c>
      <c r="I337" s="38" t="str">
        <f t="shared" si="67"/>
        <v>4000000,80000</v>
      </c>
      <c r="O337" s="2">
        <v>1696000</v>
      </c>
      <c r="P337" s="36">
        <v>84000</v>
      </c>
    </row>
    <row r="338" s="2" customFormat="1" spans="3:16">
      <c r="C338" s="41"/>
      <c r="D338" s="40" t="s">
        <v>103</v>
      </c>
      <c r="F338" s="2">
        <f>P333*1.5</f>
        <v>120000</v>
      </c>
      <c r="H338" s="37">
        <v>2</v>
      </c>
      <c r="I338" s="38">
        <f t="shared" si="66"/>
        <v>120000</v>
      </c>
      <c r="O338" s="2">
        <v>1696000</v>
      </c>
      <c r="P338" s="36">
        <v>85000</v>
      </c>
    </row>
    <row r="339" s="2" customFormat="1" spans="3:16">
      <c r="C339" s="41"/>
      <c r="D339" s="40" t="s">
        <v>104</v>
      </c>
      <c r="E339" s="40">
        <f>P333*50</f>
        <v>4000000</v>
      </c>
      <c r="G339" s="2">
        <f>P333</f>
        <v>80000</v>
      </c>
      <c r="H339" s="37" t="s">
        <v>100</v>
      </c>
      <c r="I339" s="38" t="str">
        <f t="shared" si="67"/>
        <v>4000000,80000</v>
      </c>
      <c r="O339" s="2">
        <v>1696000</v>
      </c>
      <c r="P339" s="36">
        <v>86000</v>
      </c>
    </row>
    <row r="340" s="2" customFormat="1" spans="3:16">
      <c r="C340" s="41"/>
      <c r="D340" s="40" t="s">
        <v>105</v>
      </c>
      <c r="E340" s="40"/>
      <c r="F340" s="2">
        <f>P333*1.5</f>
        <v>120000</v>
      </c>
      <c r="H340" s="37">
        <v>2</v>
      </c>
      <c r="I340" s="38">
        <f>F340</f>
        <v>120000</v>
      </c>
      <c r="O340" s="2">
        <v>1696000</v>
      </c>
      <c r="P340" s="36">
        <v>87000</v>
      </c>
    </row>
    <row r="341" s="2" customFormat="1" spans="3:16">
      <c r="C341" s="41"/>
      <c r="D341" s="40" t="s">
        <v>106</v>
      </c>
      <c r="E341" s="2">
        <f>P333*50</f>
        <v>4000000</v>
      </c>
      <c r="G341" s="2">
        <f>P333</f>
        <v>80000</v>
      </c>
      <c r="H341" s="37" t="s">
        <v>100</v>
      </c>
      <c r="I341" s="38" t="str">
        <f>E341&amp;","&amp;G341</f>
        <v>4000000,80000</v>
      </c>
      <c r="O341" s="2">
        <v>1696000</v>
      </c>
      <c r="P341" s="36">
        <v>88000</v>
      </c>
    </row>
    <row r="342" s="2" customFormat="1" spans="3:16">
      <c r="C342" s="41"/>
      <c r="D342" s="40"/>
      <c r="E342" s="40"/>
      <c r="F342" s="8"/>
      <c r="H342" s="37"/>
      <c r="I342" s="38"/>
      <c r="P342" s="36">
        <v>89000</v>
      </c>
    </row>
    <row r="343" s="2" customFormat="1" spans="3:16">
      <c r="C343" s="41"/>
      <c r="D343" s="40"/>
      <c r="E343" s="40"/>
      <c r="F343" s="8"/>
      <c r="H343" s="37"/>
      <c r="I343" s="38"/>
      <c r="P343" s="36">
        <v>90000</v>
      </c>
    </row>
    <row r="344" s="2" customFormat="1" spans="3:16">
      <c r="C344" s="41" t="s">
        <v>140</v>
      </c>
      <c r="D344" s="42" t="s">
        <v>98</v>
      </c>
      <c r="E344" s="40"/>
      <c r="F344" s="8">
        <f>P343*3</f>
        <v>270000</v>
      </c>
      <c r="H344" s="37">
        <v>2</v>
      </c>
      <c r="I344" s="38">
        <f t="shared" ref="I344:I348" si="68">F344</f>
        <v>270000</v>
      </c>
      <c r="O344" s="2">
        <v>5568000</v>
      </c>
      <c r="P344" s="36">
        <v>91000</v>
      </c>
    </row>
    <row r="345" s="2" customFormat="1" spans="3:16">
      <c r="C345" s="41"/>
      <c r="D345" s="42" t="s">
        <v>99</v>
      </c>
      <c r="E345" s="40">
        <f>P343*100</f>
        <v>9000000</v>
      </c>
      <c r="F345" s="8"/>
      <c r="G345" s="2">
        <f>P343*2</f>
        <v>180000</v>
      </c>
      <c r="H345" s="37" t="s">
        <v>100</v>
      </c>
      <c r="I345" s="38" t="str">
        <f t="shared" ref="I345:I349" si="69">E345&amp;","&amp;G345</f>
        <v>9000000,180000</v>
      </c>
      <c r="O345" s="2">
        <v>5568000</v>
      </c>
      <c r="P345" s="36">
        <v>92000</v>
      </c>
    </row>
    <row r="346" s="2" customFormat="1" spans="3:16">
      <c r="C346" s="41"/>
      <c r="D346" s="42" t="s">
        <v>101</v>
      </c>
      <c r="F346" s="2">
        <f>P343*1.5</f>
        <v>135000</v>
      </c>
      <c r="H346" s="37">
        <v>2</v>
      </c>
      <c r="I346" s="38">
        <f t="shared" si="68"/>
        <v>135000</v>
      </c>
      <c r="O346" s="2">
        <v>1856000</v>
      </c>
      <c r="P346" s="36">
        <v>93000</v>
      </c>
    </row>
    <row r="347" s="2" customFormat="1" spans="3:16">
      <c r="C347" s="41"/>
      <c r="D347" s="40" t="s">
        <v>102</v>
      </c>
      <c r="E347" s="40">
        <f>P343*50</f>
        <v>4500000</v>
      </c>
      <c r="G347" s="2">
        <f>P343</f>
        <v>90000</v>
      </c>
      <c r="H347" s="37" t="s">
        <v>100</v>
      </c>
      <c r="I347" s="38" t="str">
        <f t="shared" si="69"/>
        <v>4500000,90000</v>
      </c>
      <c r="O347" s="2">
        <v>1856000</v>
      </c>
      <c r="P347" s="36">
        <v>94000</v>
      </c>
    </row>
    <row r="348" s="2" customFormat="1" spans="3:16">
      <c r="C348" s="41"/>
      <c r="D348" s="40" t="s">
        <v>103</v>
      </c>
      <c r="F348" s="2">
        <f>P343*1.5</f>
        <v>135000</v>
      </c>
      <c r="H348" s="37">
        <v>2</v>
      </c>
      <c r="I348" s="38">
        <f t="shared" si="68"/>
        <v>135000</v>
      </c>
      <c r="O348" s="2">
        <v>1856000</v>
      </c>
      <c r="P348" s="36">
        <v>95000</v>
      </c>
    </row>
    <row r="349" s="2" customFormat="1" spans="3:16">
      <c r="C349" s="41"/>
      <c r="D349" s="40" t="s">
        <v>104</v>
      </c>
      <c r="E349" s="40">
        <f>P343*50</f>
        <v>4500000</v>
      </c>
      <c r="G349" s="2">
        <f>P343</f>
        <v>90000</v>
      </c>
      <c r="H349" s="37" t="s">
        <v>100</v>
      </c>
      <c r="I349" s="38" t="str">
        <f t="shared" si="69"/>
        <v>4500000,90000</v>
      </c>
      <c r="O349" s="2">
        <v>1856000</v>
      </c>
      <c r="P349" s="36">
        <v>96000</v>
      </c>
    </row>
    <row r="350" s="2" customFormat="1" spans="3:16">
      <c r="C350" s="41"/>
      <c r="D350" s="40" t="s">
        <v>105</v>
      </c>
      <c r="E350" s="40"/>
      <c r="F350" s="2">
        <f>P343*1.5</f>
        <v>135000</v>
      </c>
      <c r="H350" s="37">
        <v>2</v>
      </c>
      <c r="I350" s="38">
        <f>F350</f>
        <v>135000</v>
      </c>
      <c r="O350" s="2">
        <v>1856000</v>
      </c>
      <c r="P350" s="36">
        <v>97000</v>
      </c>
    </row>
    <row r="351" s="2" customFormat="1" spans="3:16">
      <c r="C351" s="41"/>
      <c r="D351" s="40" t="s">
        <v>106</v>
      </c>
      <c r="E351" s="2">
        <f>P343*50</f>
        <v>4500000</v>
      </c>
      <c r="G351" s="2">
        <f>P343</f>
        <v>90000</v>
      </c>
      <c r="H351" s="37" t="s">
        <v>100</v>
      </c>
      <c r="I351" s="38" t="str">
        <f>E351&amp;","&amp;G351</f>
        <v>4500000,90000</v>
      </c>
      <c r="O351" s="2">
        <v>1856000</v>
      </c>
      <c r="P351" s="36">
        <v>98000</v>
      </c>
    </row>
    <row r="352" s="2" customFormat="1" spans="3:16">
      <c r="C352" s="41"/>
      <c r="D352" s="40"/>
      <c r="E352" s="40"/>
      <c r="F352" s="8"/>
      <c r="H352" s="37"/>
      <c r="I352" s="38"/>
      <c r="P352" s="36">
        <v>99000</v>
      </c>
    </row>
    <row r="353" s="2" customFormat="1" spans="3:16">
      <c r="C353" s="41"/>
      <c r="D353" s="40"/>
      <c r="E353" s="40"/>
      <c r="F353" s="8"/>
      <c r="H353" s="37"/>
      <c r="I353" s="38"/>
      <c r="P353" s="36">
        <v>100000</v>
      </c>
    </row>
    <row r="354" s="2" customFormat="1" spans="3:16">
      <c r="C354" s="41"/>
      <c r="D354" s="40"/>
      <c r="E354" s="40"/>
      <c r="F354" s="8"/>
      <c r="H354" s="37"/>
      <c r="I354" s="38"/>
      <c r="P354" s="3"/>
    </row>
  </sheetData>
  <mergeCells count="35">
    <mergeCell ref="C4:C13"/>
    <mergeCell ref="C14:C23"/>
    <mergeCell ref="C24:C33"/>
    <mergeCell ref="C34:C43"/>
    <mergeCell ref="C44:C53"/>
    <mergeCell ref="C54:C63"/>
    <mergeCell ref="C64:C73"/>
    <mergeCell ref="C74:C83"/>
    <mergeCell ref="C84:C93"/>
    <mergeCell ref="C94:C103"/>
    <mergeCell ref="C104:C113"/>
    <mergeCell ref="C114:C123"/>
    <mergeCell ref="C124:C133"/>
    <mergeCell ref="C134:C143"/>
    <mergeCell ref="C144:C153"/>
    <mergeCell ref="C154:C163"/>
    <mergeCell ref="C164:C173"/>
    <mergeCell ref="C174:C183"/>
    <mergeCell ref="C184:C193"/>
    <mergeCell ref="C194:C203"/>
    <mergeCell ref="C204:C213"/>
    <mergeCell ref="C214:C223"/>
    <mergeCell ref="C224:C233"/>
    <mergeCell ref="C234:C243"/>
    <mergeCell ref="C244:C253"/>
    <mergeCell ref="C254:C263"/>
    <mergeCell ref="C264:C273"/>
    <mergeCell ref="C274:C283"/>
    <mergeCell ref="C284:C293"/>
    <mergeCell ref="C294:C303"/>
    <mergeCell ref="C304:C313"/>
    <mergeCell ref="C314:C323"/>
    <mergeCell ref="C324:C333"/>
    <mergeCell ref="C334:C343"/>
    <mergeCell ref="C344:C354"/>
  </mergeCell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351"/>
  <sheetViews>
    <sheetView workbookViewId="0">
      <selection activeCell="G11" sqref="G11"/>
    </sheetView>
  </sheetViews>
  <sheetFormatPr defaultColWidth="9" defaultRowHeight="14.25" outlineLevelCol="7"/>
  <cols>
    <col min="1" max="1" width="7.875" style="2" customWidth="1"/>
    <col min="2" max="2" width="8" style="3" customWidth="1"/>
    <col min="3" max="3" width="9" style="2"/>
    <col min="4" max="4" width="13" style="2" customWidth="1"/>
    <col min="5" max="5" width="9" style="2"/>
    <col min="6" max="6" width="14" style="2" customWidth="1"/>
    <col min="7" max="7" width="19.375" style="2" customWidth="1"/>
    <col min="8" max="8" width="15.875" style="2" customWidth="1"/>
    <col min="9" max="16384" width="9" style="2"/>
  </cols>
  <sheetData>
    <row r="1" spans="1:8">
      <c r="A1" s="2" t="s">
        <v>141</v>
      </c>
      <c r="B1" s="36" t="s">
        <v>142</v>
      </c>
      <c r="C1" s="2" t="s">
        <v>143</v>
      </c>
      <c r="D1" s="2" t="s">
        <v>144</v>
      </c>
      <c r="E1" s="2" t="s">
        <v>145</v>
      </c>
      <c r="F1" s="2" t="s">
        <v>146</v>
      </c>
      <c r="G1" s="2" t="s">
        <v>147</v>
      </c>
      <c r="H1" s="2" t="s">
        <v>148</v>
      </c>
    </row>
    <row r="2" spans="1:8">
      <c r="A2" s="2">
        <v>1</v>
      </c>
      <c r="B2" s="36">
        <v>1</v>
      </c>
      <c r="C2" s="2">
        <f t="shared" ref="C2:C65" si="0">B2*2</f>
        <v>2</v>
      </c>
      <c r="D2" s="2">
        <f t="shared" ref="D2:D65" si="1">B2</f>
        <v>1</v>
      </c>
      <c r="E2" s="2">
        <f t="shared" ref="E2:E65" si="2">B2*2</f>
        <v>2</v>
      </c>
      <c r="F2" s="2">
        <f t="shared" ref="F2:F65" si="3">B2</f>
        <v>1</v>
      </c>
      <c r="G2" s="2">
        <f t="shared" ref="G2:G65" si="4">H2*2</f>
        <v>20</v>
      </c>
      <c r="H2" s="2">
        <v>10</v>
      </c>
    </row>
    <row r="3" spans="1:8">
      <c r="A3" s="2">
        <v>2</v>
      </c>
      <c r="B3" s="36">
        <v>2</v>
      </c>
      <c r="C3" s="2">
        <f t="shared" si="0"/>
        <v>4</v>
      </c>
      <c r="D3" s="2">
        <f t="shared" si="1"/>
        <v>2</v>
      </c>
      <c r="E3" s="2">
        <f t="shared" si="2"/>
        <v>4</v>
      </c>
      <c r="F3" s="2">
        <f t="shared" si="3"/>
        <v>2</v>
      </c>
      <c r="G3" s="2">
        <f t="shared" si="4"/>
        <v>80</v>
      </c>
      <c r="H3" s="2">
        <v>40</v>
      </c>
    </row>
    <row r="4" spans="1:8">
      <c r="A4" s="2">
        <v>3</v>
      </c>
      <c r="B4" s="36">
        <v>3</v>
      </c>
      <c r="C4" s="2">
        <f t="shared" si="0"/>
        <v>6</v>
      </c>
      <c r="D4" s="2">
        <f t="shared" si="1"/>
        <v>3</v>
      </c>
      <c r="E4" s="2">
        <f t="shared" si="2"/>
        <v>6</v>
      </c>
      <c r="F4" s="2">
        <f t="shared" si="3"/>
        <v>3</v>
      </c>
      <c r="G4" s="2">
        <f t="shared" si="4"/>
        <v>180</v>
      </c>
      <c r="H4" s="2">
        <v>90</v>
      </c>
    </row>
    <row r="5" spans="1:8">
      <c r="A5" s="2">
        <v>4</v>
      </c>
      <c r="B5" s="36">
        <v>4</v>
      </c>
      <c r="C5" s="2">
        <f t="shared" si="0"/>
        <v>8</v>
      </c>
      <c r="D5" s="2">
        <f t="shared" si="1"/>
        <v>4</v>
      </c>
      <c r="E5" s="2">
        <f t="shared" si="2"/>
        <v>8</v>
      </c>
      <c r="F5" s="2">
        <f t="shared" si="3"/>
        <v>4</v>
      </c>
      <c r="G5" s="2">
        <f t="shared" si="4"/>
        <v>320</v>
      </c>
      <c r="H5" s="2">
        <v>160</v>
      </c>
    </row>
    <row r="6" spans="1:8">
      <c r="A6" s="2">
        <v>5</v>
      </c>
      <c r="B6" s="36">
        <v>5</v>
      </c>
      <c r="C6" s="2">
        <f t="shared" si="0"/>
        <v>10</v>
      </c>
      <c r="D6" s="2">
        <f t="shared" si="1"/>
        <v>5</v>
      </c>
      <c r="E6" s="2">
        <f t="shared" si="2"/>
        <v>10</v>
      </c>
      <c r="F6" s="2">
        <f t="shared" si="3"/>
        <v>5</v>
      </c>
      <c r="G6" s="2">
        <f t="shared" si="4"/>
        <v>500</v>
      </c>
      <c r="H6" s="2">
        <v>250</v>
      </c>
    </row>
    <row r="7" spans="1:8">
      <c r="A7" s="2">
        <v>6</v>
      </c>
      <c r="B7" s="36">
        <v>6</v>
      </c>
      <c r="C7" s="2">
        <f t="shared" si="0"/>
        <v>12</v>
      </c>
      <c r="D7" s="2">
        <f t="shared" si="1"/>
        <v>6</v>
      </c>
      <c r="E7" s="2">
        <f t="shared" si="2"/>
        <v>12</v>
      </c>
      <c r="F7" s="2">
        <f t="shared" si="3"/>
        <v>6</v>
      </c>
      <c r="G7" s="2">
        <f t="shared" si="4"/>
        <v>720</v>
      </c>
      <c r="H7" s="2">
        <v>360</v>
      </c>
    </row>
    <row r="8" spans="1:8">
      <c r="A8" s="2">
        <v>7</v>
      </c>
      <c r="B8" s="36">
        <v>7</v>
      </c>
      <c r="C8" s="2">
        <f t="shared" si="0"/>
        <v>14</v>
      </c>
      <c r="D8" s="2">
        <f t="shared" si="1"/>
        <v>7</v>
      </c>
      <c r="E8" s="2">
        <f t="shared" si="2"/>
        <v>14</v>
      </c>
      <c r="F8" s="2">
        <f t="shared" si="3"/>
        <v>7</v>
      </c>
      <c r="G8" s="2">
        <f t="shared" si="4"/>
        <v>980</v>
      </c>
      <c r="H8" s="2">
        <v>490</v>
      </c>
    </row>
    <row r="9" spans="1:8">
      <c r="A9" s="2">
        <v>8</v>
      </c>
      <c r="B9" s="36">
        <v>8</v>
      </c>
      <c r="C9" s="2">
        <f t="shared" si="0"/>
        <v>16</v>
      </c>
      <c r="D9" s="2">
        <f t="shared" si="1"/>
        <v>8</v>
      </c>
      <c r="E9" s="2">
        <f t="shared" si="2"/>
        <v>16</v>
      </c>
      <c r="F9" s="2">
        <f t="shared" si="3"/>
        <v>8</v>
      </c>
      <c r="G9" s="2">
        <f t="shared" si="4"/>
        <v>1280</v>
      </c>
      <c r="H9" s="2">
        <v>640</v>
      </c>
    </row>
    <row r="10" spans="1:8">
      <c r="A10" s="2">
        <v>9</v>
      </c>
      <c r="B10" s="36">
        <v>9</v>
      </c>
      <c r="C10" s="2">
        <f t="shared" si="0"/>
        <v>18</v>
      </c>
      <c r="D10" s="2">
        <f t="shared" si="1"/>
        <v>9</v>
      </c>
      <c r="E10" s="2">
        <f t="shared" si="2"/>
        <v>18</v>
      </c>
      <c r="F10" s="2">
        <f t="shared" si="3"/>
        <v>9</v>
      </c>
      <c r="G10" s="2">
        <f t="shared" si="4"/>
        <v>1620</v>
      </c>
      <c r="H10" s="2">
        <v>810</v>
      </c>
    </row>
    <row r="11" spans="1:8">
      <c r="A11" s="2">
        <v>10</v>
      </c>
      <c r="B11" s="36">
        <v>10</v>
      </c>
      <c r="C11" s="2">
        <f t="shared" si="0"/>
        <v>20</v>
      </c>
      <c r="D11" s="2">
        <f t="shared" si="1"/>
        <v>10</v>
      </c>
      <c r="E11" s="2">
        <f t="shared" si="2"/>
        <v>20</v>
      </c>
      <c r="F11" s="2">
        <f t="shared" si="3"/>
        <v>10</v>
      </c>
      <c r="G11" s="2">
        <f t="shared" si="4"/>
        <v>2000</v>
      </c>
      <c r="H11" s="2">
        <v>1000</v>
      </c>
    </row>
    <row r="12" spans="1:8">
      <c r="A12" s="2">
        <v>11</v>
      </c>
      <c r="B12" s="36">
        <v>12</v>
      </c>
      <c r="C12" s="2">
        <f t="shared" si="0"/>
        <v>24</v>
      </c>
      <c r="D12" s="2">
        <f t="shared" si="1"/>
        <v>12</v>
      </c>
      <c r="E12" s="2">
        <f t="shared" si="2"/>
        <v>24</v>
      </c>
      <c r="F12" s="2">
        <f t="shared" si="3"/>
        <v>12</v>
      </c>
      <c r="G12" s="2">
        <f t="shared" si="4"/>
        <v>2880</v>
      </c>
      <c r="H12" s="2">
        <v>1440</v>
      </c>
    </row>
    <row r="13" spans="1:8">
      <c r="A13" s="2">
        <v>12</v>
      </c>
      <c r="B13" s="36">
        <v>14</v>
      </c>
      <c r="C13" s="2">
        <f t="shared" si="0"/>
        <v>28</v>
      </c>
      <c r="D13" s="2">
        <f t="shared" si="1"/>
        <v>14</v>
      </c>
      <c r="E13" s="2">
        <f t="shared" si="2"/>
        <v>28</v>
      </c>
      <c r="F13" s="2">
        <f t="shared" si="3"/>
        <v>14</v>
      </c>
      <c r="G13" s="2">
        <f t="shared" si="4"/>
        <v>3920</v>
      </c>
      <c r="H13" s="2">
        <v>1960</v>
      </c>
    </row>
    <row r="14" spans="1:8">
      <c r="A14" s="2">
        <v>13</v>
      </c>
      <c r="B14" s="36">
        <v>16</v>
      </c>
      <c r="C14" s="2">
        <f t="shared" si="0"/>
        <v>32</v>
      </c>
      <c r="D14" s="2">
        <f t="shared" si="1"/>
        <v>16</v>
      </c>
      <c r="E14" s="2">
        <f t="shared" si="2"/>
        <v>32</v>
      </c>
      <c r="F14" s="2">
        <f t="shared" si="3"/>
        <v>16</v>
      </c>
      <c r="G14" s="2">
        <f t="shared" si="4"/>
        <v>5120</v>
      </c>
      <c r="H14" s="2">
        <v>2560</v>
      </c>
    </row>
    <row r="15" spans="1:8">
      <c r="A15" s="2">
        <v>14</v>
      </c>
      <c r="B15" s="36">
        <v>18</v>
      </c>
      <c r="C15" s="2">
        <f t="shared" si="0"/>
        <v>36</v>
      </c>
      <c r="D15" s="2">
        <f t="shared" si="1"/>
        <v>18</v>
      </c>
      <c r="E15" s="2">
        <f t="shared" si="2"/>
        <v>36</v>
      </c>
      <c r="F15" s="2">
        <f t="shared" si="3"/>
        <v>18</v>
      </c>
      <c r="G15" s="2">
        <f t="shared" si="4"/>
        <v>6480</v>
      </c>
      <c r="H15" s="2">
        <v>3240</v>
      </c>
    </row>
    <row r="16" spans="1:8">
      <c r="A16" s="2">
        <v>15</v>
      </c>
      <c r="B16" s="36">
        <v>20</v>
      </c>
      <c r="C16" s="2">
        <f t="shared" si="0"/>
        <v>40</v>
      </c>
      <c r="D16" s="2">
        <f t="shared" si="1"/>
        <v>20</v>
      </c>
      <c r="E16" s="2">
        <f t="shared" si="2"/>
        <v>40</v>
      </c>
      <c r="F16" s="2">
        <f t="shared" si="3"/>
        <v>20</v>
      </c>
      <c r="G16" s="2">
        <f t="shared" si="4"/>
        <v>8000</v>
      </c>
      <c r="H16" s="2">
        <v>4000</v>
      </c>
    </row>
    <row r="17" spans="1:8">
      <c r="A17" s="2">
        <v>16</v>
      </c>
      <c r="B17" s="36">
        <v>22</v>
      </c>
      <c r="C17" s="2">
        <f t="shared" si="0"/>
        <v>44</v>
      </c>
      <c r="D17" s="2">
        <f t="shared" si="1"/>
        <v>22</v>
      </c>
      <c r="E17" s="2">
        <f t="shared" si="2"/>
        <v>44</v>
      </c>
      <c r="F17" s="2">
        <f t="shared" si="3"/>
        <v>22</v>
      </c>
      <c r="G17" s="2">
        <f t="shared" si="4"/>
        <v>9680</v>
      </c>
      <c r="H17" s="2">
        <v>4840</v>
      </c>
    </row>
    <row r="18" spans="1:8">
      <c r="A18" s="2">
        <v>17</v>
      </c>
      <c r="B18" s="36">
        <v>24</v>
      </c>
      <c r="C18" s="2">
        <f t="shared" si="0"/>
        <v>48</v>
      </c>
      <c r="D18" s="2">
        <f t="shared" si="1"/>
        <v>24</v>
      </c>
      <c r="E18" s="2">
        <f t="shared" si="2"/>
        <v>48</v>
      </c>
      <c r="F18" s="2">
        <f t="shared" si="3"/>
        <v>24</v>
      </c>
      <c r="G18" s="2">
        <f t="shared" si="4"/>
        <v>11520</v>
      </c>
      <c r="H18" s="2">
        <v>5760</v>
      </c>
    </row>
    <row r="19" spans="1:8">
      <c r="A19" s="2">
        <v>18</v>
      </c>
      <c r="B19" s="36">
        <v>26</v>
      </c>
      <c r="C19" s="2">
        <f t="shared" si="0"/>
        <v>52</v>
      </c>
      <c r="D19" s="2">
        <f t="shared" si="1"/>
        <v>26</v>
      </c>
      <c r="E19" s="2">
        <f t="shared" si="2"/>
        <v>52</v>
      </c>
      <c r="F19" s="2">
        <f t="shared" si="3"/>
        <v>26</v>
      </c>
      <c r="G19" s="2">
        <f t="shared" si="4"/>
        <v>13520</v>
      </c>
      <c r="H19" s="2">
        <v>6760</v>
      </c>
    </row>
    <row r="20" spans="1:8">
      <c r="A20" s="2">
        <v>19</v>
      </c>
      <c r="B20" s="36">
        <v>28</v>
      </c>
      <c r="C20" s="2">
        <f t="shared" si="0"/>
        <v>56</v>
      </c>
      <c r="D20" s="2">
        <f t="shared" si="1"/>
        <v>28</v>
      </c>
      <c r="E20" s="2">
        <f t="shared" si="2"/>
        <v>56</v>
      </c>
      <c r="F20" s="2">
        <f t="shared" si="3"/>
        <v>28</v>
      </c>
      <c r="G20" s="2">
        <f t="shared" si="4"/>
        <v>15680</v>
      </c>
      <c r="H20" s="2">
        <v>7840</v>
      </c>
    </row>
    <row r="21" spans="1:8">
      <c r="A21" s="2">
        <v>20</v>
      </c>
      <c r="B21" s="36">
        <v>30</v>
      </c>
      <c r="C21" s="2">
        <f t="shared" si="0"/>
        <v>60</v>
      </c>
      <c r="D21" s="2">
        <f t="shared" si="1"/>
        <v>30</v>
      </c>
      <c r="E21" s="2">
        <f t="shared" si="2"/>
        <v>60</v>
      </c>
      <c r="F21" s="2">
        <f t="shared" si="3"/>
        <v>30</v>
      </c>
      <c r="G21" s="2">
        <f t="shared" si="4"/>
        <v>18000</v>
      </c>
      <c r="H21" s="2">
        <v>9000</v>
      </c>
    </row>
    <row r="22" spans="1:8">
      <c r="A22" s="2">
        <v>21</v>
      </c>
      <c r="B22" s="36">
        <v>33</v>
      </c>
      <c r="C22" s="2">
        <f t="shared" si="0"/>
        <v>66</v>
      </c>
      <c r="D22" s="2">
        <f t="shared" si="1"/>
        <v>33</v>
      </c>
      <c r="E22" s="2">
        <f t="shared" si="2"/>
        <v>66</v>
      </c>
      <c r="F22" s="2">
        <f t="shared" si="3"/>
        <v>33</v>
      </c>
      <c r="G22" s="2">
        <f t="shared" si="4"/>
        <v>21780</v>
      </c>
      <c r="H22" s="2">
        <v>10890</v>
      </c>
    </row>
    <row r="23" spans="1:8">
      <c r="A23" s="2">
        <v>22</v>
      </c>
      <c r="B23" s="36">
        <v>36</v>
      </c>
      <c r="C23" s="2">
        <f t="shared" si="0"/>
        <v>72</v>
      </c>
      <c r="D23" s="2">
        <f t="shared" si="1"/>
        <v>36</v>
      </c>
      <c r="E23" s="2">
        <f t="shared" si="2"/>
        <v>72</v>
      </c>
      <c r="F23" s="2">
        <f t="shared" si="3"/>
        <v>36</v>
      </c>
      <c r="G23" s="2">
        <f t="shared" si="4"/>
        <v>25920</v>
      </c>
      <c r="H23" s="2">
        <v>12960</v>
      </c>
    </row>
    <row r="24" spans="1:8">
      <c r="A24" s="2">
        <v>23</v>
      </c>
      <c r="B24" s="36">
        <v>39</v>
      </c>
      <c r="C24" s="2">
        <f t="shared" si="0"/>
        <v>78</v>
      </c>
      <c r="D24" s="2">
        <f t="shared" si="1"/>
        <v>39</v>
      </c>
      <c r="E24" s="2">
        <f t="shared" si="2"/>
        <v>78</v>
      </c>
      <c r="F24" s="2">
        <f t="shared" si="3"/>
        <v>39</v>
      </c>
      <c r="G24" s="2">
        <f t="shared" si="4"/>
        <v>30420</v>
      </c>
      <c r="H24" s="2">
        <v>15210</v>
      </c>
    </row>
    <row r="25" spans="1:8">
      <c r="A25" s="2">
        <v>24</v>
      </c>
      <c r="B25" s="36">
        <v>42</v>
      </c>
      <c r="C25" s="2">
        <f t="shared" si="0"/>
        <v>84</v>
      </c>
      <c r="D25" s="2">
        <f t="shared" si="1"/>
        <v>42</v>
      </c>
      <c r="E25" s="2">
        <f t="shared" si="2"/>
        <v>84</v>
      </c>
      <c r="F25" s="2">
        <f t="shared" si="3"/>
        <v>42</v>
      </c>
      <c r="G25" s="2">
        <f t="shared" si="4"/>
        <v>35280</v>
      </c>
      <c r="H25" s="2">
        <v>17640</v>
      </c>
    </row>
    <row r="26" spans="1:8">
      <c r="A26" s="2">
        <v>25</v>
      </c>
      <c r="B26" s="36">
        <v>45</v>
      </c>
      <c r="C26" s="2">
        <f t="shared" si="0"/>
        <v>90</v>
      </c>
      <c r="D26" s="2">
        <f t="shared" si="1"/>
        <v>45</v>
      </c>
      <c r="E26" s="2">
        <f t="shared" si="2"/>
        <v>90</v>
      </c>
      <c r="F26" s="2">
        <f t="shared" si="3"/>
        <v>45</v>
      </c>
      <c r="G26" s="2">
        <f t="shared" si="4"/>
        <v>40500</v>
      </c>
      <c r="H26" s="2">
        <v>20250</v>
      </c>
    </row>
    <row r="27" spans="1:8">
      <c r="A27" s="2">
        <v>26</v>
      </c>
      <c r="B27" s="36">
        <v>48</v>
      </c>
      <c r="C27" s="2">
        <f t="shared" si="0"/>
        <v>96</v>
      </c>
      <c r="D27" s="2">
        <f t="shared" si="1"/>
        <v>48</v>
      </c>
      <c r="E27" s="2">
        <f t="shared" si="2"/>
        <v>96</v>
      </c>
      <c r="F27" s="2">
        <f t="shared" si="3"/>
        <v>48</v>
      </c>
      <c r="G27" s="2">
        <f t="shared" si="4"/>
        <v>46080</v>
      </c>
      <c r="H27" s="2">
        <v>23040</v>
      </c>
    </row>
    <row r="28" spans="1:8">
      <c r="A28" s="2">
        <v>27</v>
      </c>
      <c r="B28" s="36">
        <v>51</v>
      </c>
      <c r="C28" s="2">
        <f t="shared" si="0"/>
        <v>102</v>
      </c>
      <c r="D28" s="2">
        <f t="shared" si="1"/>
        <v>51</v>
      </c>
      <c r="E28" s="2">
        <f t="shared" si="2"/>
        <v>102</v>
      </c>
      <c r="F28" s="2">
        <f t="shared" si="3"/>
        <v>51</v>
      </c>
      <c r="G28" s="2">
        <f t="shared" si="4"/>
        <v>52020</v>
      </c>
      <c r="H28" s="2">
        <v>26010</v>
      </c>
    </row>
    <row r="29" spans="1:8">
      <c r="A29" s="2">
        <v>28</v>
      </c>
      <c r="B29" s="36">
        <v>54</v>
      </c>
      <c r="C29" s="2">
        <f t="shared" si="0"/>
        <v>108</v>
      </c>
      <c r="D29" s="2">
        <f t="shared" si="1"/>
        <v>54</v>
      </c>
      <c r="E29" s="2">
        <f t="shared" si="2"/>
        <v>108</v>
      </c>
      <c r="F29" s="2">
        <f t="shared" si="3"/>
        <v>54</v>
      </c>
      <c r="G29" s="2">
        <f t="shared" si="4"/>
        <v>58320</v>
      </c>
      <c r="H29" s="2">
        <v>29160</v>
      </c>
    </row>
    <row r="30" spans="1:8">
      <c r="A30" s="2">
        <v>29</v>
      </c>
      <c r="B30" s="36">
        <v>57</v>
      </c>
      <c r="C30" s="2">
        <f t="shared" si="0"/>
        <v>114</v>
      </c>
      <c r="D30" s="2">
        <f t="shared" si="1"/>
        <v>57</v>
      </c>
      <c r="E30" s="2">
        <f t="shared" si="2"/>
        <v>114</v>
      </c>
      <c r="F30" s="2">
        <f t="shared" si="3"/>
        <v>57</v>
      </c>
      <c r="G30" s="2">
        <f t="shared" si="4"/>
        <v>64980</v>
      </c>
      <c r="H30" s="2">
        <v>32490</v>
      </c>
    </row>
    <row r="31" spans="1:8">
      <c r="A31" s="6">
        <v>30</v>
      </c>
      <c r="B31" s="36">
        <v>60</v>
      </c>
      <c r="C31" s="2">
        <f t="shared" si="0"/>
        <v>120</v>
      </c>
      <c r="D31" s="2">
        <f t="shared" si="1"/>
        <v>60</v>
      </c>
      <c r="E31" s="2">
        <f t="shared" si="2"/>
        <v>120</v>
      </c>
      <c r="F31" s="2">
        <f t="shared" si="3"/>
        <v>60</v>
      </c>
      <c r="G31" s="2">
        <f t="shared" si="4"/>
        <v>72000</v>
      </c>
      <c r="H31" s="2">
        <v>36000</v>
      </c>
    </row>
    <row r="32" spans="1:8">
      <c r="A32" s="2">
        <v>31</v>
      </c>
      <c r="B32" s="36">
        <v>66</v>
      </c>
      <c r="C32" s="2">
        <f t="shared" si="0"/>
        <v>132</v>
      </c>
      <c r="D32" s="2">
        <f t="shared" si="1"/>
        <v>66</v>
      </c>
      <c r="E32" s="2">
        <f t="shared" si="2"/>
        <v>132</v>
      </c>
      <c r="F32" s="2">
        <f t="shared" si="3"/>
        <v>66</v>
      </c>
      <c r="G32" s="2">
        <f t="shared" si="4"/>
        <v>87120</v>
      </c>
      <c r="H32" s="2">
        <v>43560</v>
      </c>
    </row>
    <row r="33" spans="1:8">
      <c r="A33" s="2">
        <v>32</v>
      </c>
      <c r="B33" s="36">
        <v>72</v>
      </c>
      <c r="C33" s="2">
        <f t="shared" si="0"/>
        <v>144</v>
      </c>
      <c r="D33" s="2">
        <f t="shared" si="1"/>
        <v>72</v>
      </c>
      <c r="E33" s="2">
        <f t="shared" si="2"/>
        <v>144</v>
      </c>
      <c r="F33" s="2">
        <f t="shared" si="3"/>
        <v>72</v>
      </c>
      <c r="G33" s="2">
        <f t="shared" si="4"/>
        <v>103680</v>
      </c>
      <c r="H33" s="2">
        <v>51840</v>
      </c>
    </row>
    <row r="34" spans="1:8">
      <c r="A34" s="2">
        <v>33</v>
      </c>
      <c r="B34" s="36">
        <v>78</v>
      </c>
      <c r="C34" s="2">
        <f t="shared" si="0"/>
        <v>156</v>
      </c>
      <c r="D34" s="2">
        <f t="shared" si="1"/>
        <v>78</v>
      </c>
      <c r="E34" s="2">
        <f t="shared" si="2"/>
        <v>156</v>
      </c>
      <c r="F34" s="2">
        <f t="shared" si="3"/>
        <v>78</v>
      </c>
      <c r="G34" s="2">
        <f t="shared" si="4"/>
        <v>121680</v>
      </c>
      <c r="H34" s="2">
        <v>60840</v>
      </c>
    </row>
    <row r="35" spans="1:8">
      <c r="A35" s="2">
        <v>34</v>
      </c>
      <c r="B35" s="36">
        <v>84</v>
      </c>
      <c r="C35" s="2">
        <f t="shared" si="0"/>
        <v>168</v>
      </c>
      <c r="D35" s="2">
        <f t="shared" si="1"/>
        <v>84</v>
      </c>
      <c r="E35" s="2">
        <f t="shared" si="2"/>
        <v>168</v>
      </c>
      <c r="F35" s="2">
        <f t="shared" si="3"/>
        <v>84</v>
      </c>
      <c r="G35" s="2">
        <f t="shared" si="4"/>
        <v>141120</v>
      </c>
      <c r="H35" s="2">
        <v>70560</v>
      </c>
    </row>
    <row r="36" spans="1:8">
      <c r="A36" s="2">
        <v>35</v>
      </c>
      <c r="B36" s="36">
        <v>90</v>
      </c>
      <c r="C36" s="2">
        <f t="shared" si="0"/>
        <v>180</v>
      </c>
      <c r="D36" s="2">
        <f t="shared" si="1"/>
        <v>90</v>
      </c>
      <c r="E36" s="2">
        <f t="shared" si="2"/>
        <v>180</v>
      </c>
      <c r="F36" s="2">
        <f t="shared" si="3"/>
        <v>90</v>
      </c>
      <c r="G36" s="2">
        <f t="shared" si="4"/>
        <v>162000</v>
      </c>
      <c r="H36" s="2">
        <v>81000</v>
      </c>
    </row>
    <row r="37" spans="1:8">
      <c r="A37" s="2">
        <v>36</v>
      </c>
      <c r="B37" s="36">
        <v>96</v>
      </c>
      <c r="C37" s="2">
        <f t="shared" si="0"/>
        <v>192</v>
      </c>
      <c r="D37" s="2">
        <f t="shared" si="1"/>
        <v>96</v>
      </c>
      <c r="E37" s="2">
        <f t="shared" si="2"/>
        <v>192</v>
      </c>
      <c r="F37" s="2">
        <f t="shared" si="3"/>
        <v>96</v>
      </c>
      <c r="G37" s="2">
        <f t="shared" si="4"/>
        <v>184320</v>
      </c>
      <c r="H37" s="2">
        <v>92160</v>
      </c>
    </row>
    <row r="38" spans="1:8">
      <c r="A38" s="2">
        <v>37</v>
      </c>
      <c r="B38" s="36">
        <v>102</v>
      </c>
      <c r="C38" s="2">
        <f t="shared" si="0"/>
        <v>204</v>
      </c>
      <c r="D38" s="2">
        <f t="shared" si="1"/>
        <v>102</v>
      </c>
      <c r="E38" s="2">
        <f t="shared" si="2"/>
        <v>204</v>
      </c>
      <c r="F38" s="2">
        <f t="shared" si="3"/>
        <v>102</v>
      </c>
      <c r="G38" s="2">
        <f t="shared" si="4"/>
        <v>208080</v>
      </c>
      <c r="H38" s="2">
        <v>104040</v>
      </c>
    </row>
    <row r="39" spans="1:8">
      <c r="A39" s="2">
        <v>38</v>
      </c>
      <c r="B39" s="36">
        <v>108</v>
      </c>
      <c r="C39" s="2">
        <f t="shared" si="0"/>
        <v>216</v>
      </c>
      <c r="D39" s="2">
        <f t="shared" si="1"/>
        <v>108</v>
      </c>
      <c r="E39" s="2">
        <f t="shared" si="2"/>
        <v>216</v>
      </c>
      <c r="F39" s="2">
        <f t="shared" si="3"/>
        <v>108</v>
      </c>
      <c r="G39" s="2">
        <f t="shared" si="4"/>
        <v>233280</v>
      </c>
      <c r="H39" s="2">
        <v>116640</v>
      </c>
    </row>
    <row r="40" spans="1:8">
      <c r="A40" s="2">
        <v>39</v>
      </c>
      <c r="B40" s="36">
        <v>114</v>
      </c>
      <c r="C40" s="2">
        <f t="shared" si="0"/>
        <v>228</v>
      </c>
      <c r="D40" s="2">
        <f t="shared" si="1"/>
        <v>114</v>
      </c>
      <c r="E40" s="2">
        <f t="shared" si="2"/>
        <v>228</v>
      </c>
      <c r="F40" s="2">
        <f t="shared" si="3"/>
        <v>114</v>
      </c>
      <c r="G40" s="2">
        <f t="shared" si="4"/>
        <v>259920</v>
      </c>
      <c r="H40" s="2">
        <v>129960</v>
      </c>
    </row>
    <row r="41" spans="1:8">
      <c r="A41" s="6">
        <v>40</v>
      </c>
      <c r="B41" s="36">
        <v>120</v>
      </c>
      <c r="C41" s="2">
        <f t="shared" si="0"/>
        <v>240</v>
      </c>
      <c r="D41" s="2">
        <f t="shared" si="1"/>
        <v>120</v>
      </c>
      <c r="E41" s="2">
        <f t="shared" si="2"/>
        <v>240</v>
      </c>
      <c r="F41" s="2">
        <f t="shared" si="3"/>
        <v>120</v>
      </c>
      <c r="G41" s="2">
        <f t="shared" si="4"/>
        <v>288000</v>
      </c>
      <c r="H41" s="2">
        <v>144000</v>
      </c>
    </row>
    <row r="42" spans="1:8">
      <c r="A42" s="2">
        <v>41</v>
      </c>
      <c r="B42" s="36">
        <v>128</v>
      </c>
      <c r="C42" s="2">
        <f t="shared" si="0"/>
        <v>256</v>
      </c>
      <c r="D42" s="2">
        <f t="shared" si="1"/>
        <v>128</v>
      </c>
      <c r="E42" s="2">
        <f t="shared" si="2"/>
        <v>256</v>
      </c>
      <c r="F42" s="2">
        <f t="shared" si="3"/>
        <v>128</v>
      </c>
      <c r="G42" s="2">
        <f t="shared" si="4"/>
        <v>327680</v>
      </c>
      <c r="H42" s="2">
        <v>163840</v>
      </c>
    </row>
    <row r="43" spans="1:8">
      <c r="A43" s="2">
        <v>42</v>
      </c>
      <c r="B43" s="36">
        <v>136</v>
      </c>
      <c r="C43" s="2">
        <f t="shared" si="0"/>
        <v>272</v>
      </c>
      <c r="D43" s="2">
        <f t="shared" si="1"/>
        <v>136</v>
      </c>
      <c r="E43" s="2">
        <f t="shared" si="2"/>
        <v>272</v>
      </c>
      <c r="F43" s="2">
        <f t="shared" si="3"/>
        <v>136</v>
      </c>
      <c r="G43" s="2">
        <f t="shared" si="4"/>
        <v>369920</v>
      </c>
      <c r="H43" s="2">
        <v>184960</v>
      </c>
    </row>
    <row r="44" spans="1:8">
      <c r="A44" s="2">
        <v>43</v>
      </c>
      <c r="B44" s="36">
        <v>144</v>
      </c>
      <c r="C44" s="2">
        <f t="shared" si="0"/>
        <v>288</v>
      </c>
      <c r="D44" s="2">
        <f t="shared" si="1"/>
        <v>144</v>
      </c>
      <c r="E44" s="2">
        <f t="shared" si="2"/>
        <v>288</v>
      </c>
      <c r="F44" s="2">
        <f t="shared" si="3"/>
        <v>144</v>
      </c>
      <c r="G44" s="2">
        <f t="shared" si="4"/>
        <v>414720</v>
      </c>
      <c r="H44" s="2">
        <v>207360</v>
      </c>
    </row>
    <row r="45" spans="1:8">
      <c r="A45" s="2">
        <v>44</v>
      </c>
      <c r="B45" s="36">
        <v>152</v>
      </c>
      <c r="C45" s="2">
        <f t="shared" si="0"/>
        <v>304</v>
      </c>
      <c r="D45" s="2">
        <f t="shared" si="1"/>
        <v>152</v>
      </c>
      <c r="E45" s="2">
        <f t="shared" si="2"/>
        <v>304</v>
      </c>
      <c r="F45" s="2">
        <f t="shared" si="3"/>
        <v>152</v>
      </c>
      <c r="G45" s="2">
        <f t="shared" si="4"/>
        <v>462080</v>
      </c>
      <c r="H45" s="2">
        <v>231040</v>
      </c>
    </row>
    <row r="46" spans="1:8">
      <c r="A46" s="2">
        <v>45</v>
      </c>
      <c r="B46" s="36">
        <v>160</v>
      </c>
      <c r="C46" s="2">
        <f t="shared" si="0"/>
        <v>320</v>
      </c>
      <c r="D46" s="2">
        <f t="shared" si="1"/>
        <v>160</v>
      </c>
      <c r="E46" s="2">
        <f t="shared" si="2"/>
        <v>320</v>
      </c>
      <c r="F46" s="2">
        <f t="shared" si="3"/>
        <v>160</v>
      </c>
      <c r="G46" s="2">
        <f t="shared" si="4"/>
        <v>512000</v>
      </c>
      <c r="H46" s="2">
        <v>256000</v>
      </c>
    </row>
    <row r="47" spans="1:8">
      <c r="A47" s="2">
        <v>46</v>
      </c>
      <c r="B47" s="36">
        <v>168</v>
      </c>
      <c r="C47" s="2">
        <f t="shared" si="0"/>
        <v>336</v>
      </c>
      <c r="D47" s="2">
        <f t="shared" si="1"/>
        <v>168</v>
      </c>
      <c r="E47" s="2">
        <f t="shared" si="2"/>
        <v>336</v>
      </c>
      <c r="F47" s="2">
        <f t="shared" si="3"/>
        <v>168</v>
      </c>
      <c r="G47" s="2">
        <f t="shared" si="4"/>
        <v>564480</v>
      </c>
      <c r="H47" s="2">
        <v>282240</v>
      </c>
    </row>
    <row r="48" spans="1:8">
      <c r="A48" s="2">
        <v>47</v>
      </c>
      <c r="B48" s="36">
        <v>176</v>
      </c>
      <c r="C48" s="2">
        <f t="shared" si="0"/>
        <v>352</v>
      </c>
      <c r="D48" s="2">
        <f t="shared" si="1"/>
        <v>176</v>
      </c>
      <c r="E48" s="2">
        <f t="shared" si="2"/>
        <v>352</v>
      </c>
      <c r="F48" s="2">
        <f t="shared" si="3"/>
        <v>176</v>
      </c>
      <c r="G48" s="2">
        <f t="shared" si="4"/>
        <v>619520</v>
      </c>
      <c r="H48" s="2">
        <v>309760</v>
      </c>
    </row>
    <row r="49" spans="1:8">
      <c r="A49" s="2">
        <v>48</v>
      </c>
      <c r="B49" s="36">
        <v>184</v>
      </c>
      <c r="C49" s="2">
        <f t="shared" si="0"/>
        <v>368</v>
      </c>
      <c r="D49" s="2">
        <f t="shared" si="1"/>
        <v>184</v>
      </c>
      <c r="E49" s="2">
        <f t="shared" si="2"/>
        <v>368</v>
      </c>
      <c r="F49" s="2">
        <f t="shared" si="3"/>
        <v>184</v>
      </c>
      <c r="G49" s="2">
        <f t="shared" si="4"/>
        <v>677120</v>
      </c>
      <c r="H49" s="2">
        <v>338560</v>
      </c>
    </row>
    <row r="50" spans="1:8">
      <c r="A50" s="2">
        <v>49</v>
      </c>
      <c r="B50" s="36">
        <v>192</v>
      </c>
      <c r="C50" s="2">
        <f t="shared" si="0"/>
        <v>384</v>
      </c>
      <c r="D50" s="2">
        <f t="shared" si="1"/>
        <v>192</v>
      </c>
      <c r="E50" s="2">
        <f t="shared" si="2"/>
        <v>384</v>
      </c>
      <c r="F50" s="2">
        <f t="shared" si="3"/>
        <v>192</v>
      </c>
      <c r="G50" s="2">
        <f t="shared" si="4"/>
        <v>737280</v>
      </c>
      <c r="H50" s="2">
        <v>368640</v>
      </c>
    </row>
    <row r="51" spans="1:8">
      <c r="A51" s="6">
        <v>50</v>
      </c>
      <c r="B51" s="36">
        <v>200</v>
      </c>
      <c r="C51" s="2">
        <f t="shared" si="0"/>
        <v>400</v>
      </c>
      <c r="D51" s="2">
        <f t="shared" si="1"/>
        <v>200</v>
      </c>
      <c r="E51" s="2">
        <f t="shared" si="2"/>
        <v>400</v>
      </c>
      <c r="F51" s="2">
        <f t="shared" si="3"/>
        <v>200</v>
      </c>
      <c r="G51" s="2">
        <f t="shared" si="4"/>
        <v>800000</v>
      </c>
      <c r="H51" s="2">
        <v>400000</v>
      </c>
    </row>
    <row r="52" spans="1:8">
      <c r="A52" s="2">
        <v>51</v>
      </c>
      <c r="B52" s="36">
        <v>210</v>
      </c>
      <c r="C52" s="2">
        <f t="shared" si="0"/>
        <v>420</v>
      </c>
      <c r="D52" s="2">
        <f t="shared" si="1"/>
        <v>210</v>
      </c>
      <c r="E52" s="2">
        <f t="shared" si="2"/>
        <v>420</v>
      </c>
      <c r="F52" s="2">
        <f t="shared" si="3"/>
        <v>210</v>
      </c>
      <c r="G52" s="2">
        <f t="shared" si="4"/>
        <v>968000</v>
      </c>
      <c r="H52" s="2">
        <v>484000</v>
      </c>
    </row>
    <row r="53" spans="1:8">
      <c r="A53" s="2">
        <v>52</v>
      </c>
      <c r="B53" s="36">
        <v>220</v>
      </c>
      <c r="C53" s="2">
        <f t="shared" si="0"/>
        <v>440</v>
      </c>
      <c r="D53" s="2">
        <f t="shared" si="1"/>
        <v>220</v>
      </c>
      <c r="E53" s="2">
        <f t="shared" si="2"/>
        <v>440</v>
      </c>
      <c r="F53" s="2">
        <f t="shared" si="3"/>
        <v>220</v>
      </c>
      <c r="G53" s="2">
        <f t="shared" si="4"/>
        <v>1152000</v>
      </c>
      <c r="H53" s="2">
        <v>576000</v>
      </c>
    </row>
    <row r="54" spans="1:8">
      <c r="A54" s="2">
        <v>53</v>
      </c>
      <c r="B54" s="36">
        <v>230</v>
      </c>
      <c r="C54" s="2">
        <f t="shared" si="0"/>
        <v>460</v>
      </c>
      <c r="D54" s="2">
        <f t="shared" si="1"/>
        <v>230</v>
      </c>
      <c r="E54" s="2">
        <f t="shared" si="2"/>
        <v>460</v>
      </c>
      <c r="F54" s="2">
        <f t="shared" si="3"/>
        <v>230</v>
      </c>
      <c r="G54" s="2">
        <f t="shared" si="4"/>
        <v>1352000</v>
      </c>
      <c r="H54" s="2">
        <v>676000</v>
      </c>
    </row>
    <row r="55" spans="1:8">
      <c r="A55" s="2">
        <v>54</v>
      </c>
      <c r="B55" s="36">
        <v>240</v>
      </c>
      <c r="C55" s="2">
        <f t="shared" si="0"/>
        <v>480</v>
      </c>
      <c r="D55" s="2">
        <f t="shared" si="1"/>
        <v>240</v>
      </c>
      <c r="E55" s="2">
        <f t="shared" si="2"/>
        <v>480</v>
      </c>
      <c r="F55" s="2">
        <f t="shared" si="3"/>
        <v>240</v>
      </c>
      <c r="G55" s="2">
        <f t="shared" si="4"/>
        <v>1568000</v>
      </c>
      <c r="H55" s="2">
        <v>784000</v>
      </c>
    </row>
    <row r="56" spans="1:8">
      <c r="A56" s="2">
        <v>55</v>
      </c>
      <c r="B56" s="36">
        <v>250</v>
      </c>
      <c r="C56" s="2">
        <f t="shared" si="0"/>
        <v>500</v>
      </c>
      <c r="D56" s="2">
        <f t="shared" si="1"/>
        <v>250</v>
      </c>
      <c r="E56" s="2">
        <f t="shared" si="2"/>
        <v>500</v>
      </c>
      <c r="F56" s="2">
        <f t="shared" si="3"/>
        <v>250</v>
      </c>
      <c r="G56" s="2">
        <f t="shared" si="4"/>
        <v>1800000</v>
      </c>
      <c r="H56" s="2">
        <v>900000</v>
      </c>
    </row>
    <row r="57" spans="1:8">
      <c r="A57" s="2">
        <v>56</v>
      </c>
      <c r="B57" s="36">
        <v>260</v>
      </c>
      <c r="C57" s="2">
        <f t="shared" si="0"/>
        <v>520</v>
      </c>
      <c r="D57" s="2">
        <f t="shared" si="1"/>
        <v>260</v>
      </c>
      <c r="E57" s="2">
        <f t="shared" si="2"/>
        <v>520</v>
      </c>
      <c r="F57" s="2">
        <f t="shared" si="3"/>
        <v>260</v>
      </c>
      <c r="G57" s="2">
        <f t="shared" si="4"/>
        <v>2048000</v>
      </c>
      <c r="H57" s="2">
        <v>1024000</v>
      </c>
    </row>
    <row r="58" spans="1:8">
      <c r="A58" s="2">
        <v>57</v>
      </c>
      <c r="B58" s="36">
        <v>270</v>
      </c>
      <c r="C58" s="2">
        <f t="shared" si="0"/>
        <v>540</v>
      </c>
      <c r="D58" s="2">
        <f t="shared" si="1"/>
        <v>270</v>
      </c>
      <c r="E58" s="2">
        <f t="shared" si="2"/>
        <v>540</v>
      </c>
      <c r="F58" s="2">
        <f t="shared" si="3"/>
        <v>270</v>
      </c>
      <c r="G58" s="2">
        <f t="shared" si="4"/>
        <v>2312000</v>
      </c>
      <c r="H58" s="2">
        <v>1156000</v>
      </c>
    </row>
    <row r="59" spans="1:8">
      <c r="A59" s="2">
        <v>58</v>
      </c>
      <c r="B59" s="36">
        <v>280</v>
      </c>
      <c r="C59" s="2">
        <f t="shared" si="0"/>
        <v>560</v>
      </c>
      <c r="D59" s="2">
        <f t="shared" si="1"/>
        <v>280</v>
      </c>
      <c r="E59" s="2">
        <f t="shared" si="2"/>
        <v>560</v>
      </c>
      <c r="F59" s="2">
        <f t="shared" si="3"/>
        <v>280</v>
      </c>
      <c r="G59" s="2">
        <f t="shared" si="4"/>
        <v>2592000</v>
      </c>
      <c r="H59" s="2">
        <v>1296000</v>
      </c>
    </row>
    <row r="60" spans="1:8">
      <c r="A60" s="2">
        <v>59</v>
      </c>
      <c r="B60" s="36">
        <v>290</v>
      </c>
      <c r="C60" s="2">
        <f t="shared" si="0"/>
        <v>580</v>
      </c>
      <c r="D60" s="2">
        <f t="shared" si="1"/>
        <v>290</v>
      </c>
      <c r="E60" s="2">
        <f t="shared" si="2"/>
        <v>580</v>
      </c>
      <c r="F60" s="2">
        <f t="shared" si="3"/>
        <v>290</v>
      </c>
      <c r="G60" s="2">
        <f t="shared" si="4"/>
        <v>2888000</v>
      </c>
      <c r="H60" s="2">
        <v>1444000</v>
      </c>
    </row>
    <row r="61" spans="1:8">
      <c r="A61" s="6">
        <v>60</v>
      </c>
      <c r="B61" s="36">
        <v>300</v>
      </c>
      <c r="C61" s="2">
        <f t="shared" si="0"/>
        <v>600</v>
      </c>
      <c r="D61" s="2">
        <f t="shared" si="1"/>
        <v>300</v>
      </c>
      <c r="E61" s="2">
        <f t="shared" si="2"/>
        <v>600</v>
      </c>
      <c r="F61" s="2">
        <f t="shared" si="3"/>
        <v>300</v>
      </c>
      <c r="G61" s="2">
        <f t="shared" si="4"/>
        <v>3200000</v>
      </c>
      <c r="H61" s="2">
        <v>1600000</v>
      </c>
    </row>
    <row r="62" spans="1:8">
      <c r="A62" s="2">
        <v>61</v>
      </c>
      <c r="B62" s="36">
        <v>315</v>
      </c>
      <c r="C62" s="2">
        <f t="shared" si="0"/>
        <v>630</v>
      </c>
      <c r="D62" s="2">
        <f t="shared" si="1"/>
        <v>315</v>
      </c>
      <c r="E62" s="2">
        <f t="shared" si="2"/>
        <v>630</v>
      </c>
      <c r="F62" s="2">
        <f t="shared" si="3"/>
        <v>315</v>
      </c>
      <c r="G62" s="2">
        <f t="shared" si="4"/>
        <v>3698000</v>
      </c>
      <c r="H62" s="2">
        <v>1849000</v>
      </c>
    </row>
    <row r="63" spans="1:8">
      <c r="A63" s="2">
        <v>62</v>
      </c>
      <c r="B63" s="36">
        <v>330</v>
      </c>
      <c r="C63" s="2">
        <f t="shared" si="0"/>
        <v>660</v>
      </c>
      <c r="D63" s="2">
        <f t="shared" si="1"/>
        <v>330</v>
      </c>
      <c r="E63" s="2">
        <f t="shared" si="2"/>
        <v>660</v>
      </c>
      <c r="F63" s="2">
        <f t="shared" si="3"/>
        <v>330</v>
      </c>
      <c r="G63" s="2">
        <f t="shared" si="4"/>
        <v>4232000</v>
      </c>
      <c r="H63" s="2">
        <v>2116000</v>
      </c>
    </row>
    <row r="64" spans="1:8">
      <c r="A64" s="2">
        <v>63</v>
      </c>
      <c r="B64" s="36">
        <v>345</v>
      </c>
      <c r="C64" s="2">
        <f t="shared" si="0"/>
        <v>690</v>
      </c>
      <c r="D64" s="2">
        <f t="shared" si="1"/>
        <v>345</v>
      </c>
      <c r="E64" s="2">
        <f t="shared" si="2"/>
        <v>690</v>
      </c>
      <c r="F64" s="2">
        <f t="shared" si="3"/>
        <v>345</v>
      </c>
      <c r="G64" s="2">
        <f t="shared" si="4"/>
        <v>4802000</v>
      </c>
      <c r="H64" s="2">
        <v>2401000</v>
      </c>
    </row>
    <row r="65" spans="1:8">
      <c r="A65" s="2">
        <v>64</v>
      </c>
      <c r="B65" s="36">
        <v>360</v>
      </c>
      <c r="C65" s="2">
        <f t="shared" si="0"/>
        <v>720</v>
      </c>
      <c r="D65" s="2">
        <f t="shared" si="1"/>
        <v>360</v>
      </c>
      <c r="E65" s="2">
        <f t="shared" si="2"/>
        <v>720</v>
      </c>
      <c r="F65" s="2">
        <f t="shared" si="3"/>
        <v>360</v>
      </c>
      <c r="G65" s="2">
        <f t="shared" si="4"/>
        <v>5408000</v>
      </c>
      <c r="H65" s="2">
        <v>2704000</v>
      </c>
    </row>
    <row r="66" spans="1:8">
      <c r="A66" s="2">
        <v>65</v>
      </c>
      <c r="B66" s="36">
        <v>375</v>
      </c>
      <c r="C66" s="2">
        <f t="shared" ref="C66:C129" si="5">B66*2</f>
        <v>750</v>
      </c>
      <c r="D66" s="2">
        <f t="shared" ref="D66:D129" si="6">B66</f>
        <v>375</v>
      </c>
      <c r="E66" s="2">
        <f t="shared" ref="E66:E129" si="7">B66*2</f>
        <v>750</v>
      </c>
      <c r="F66" s="2">
        <f t="shared" ref="F66:F129" si="8">B66</f>
        <v>375</v>
      </c>
      <c r="G66" s="2">
        <f t="shared" ref="G66:G129" si="9">H66*2</f>
        <v>6050000</v>
      </c>
      <c r="H66" s="2">
        <v>3025000</v>
      </c>
    </row>
    <row r="67" spans="1:8">
      <c r="A67" s="2">
        <v>66</v>
      </c>
      <c r="B67" s="36">
        <v>390</v>
      </c>
      <c r="C67" s="2">
        <f t="shared" si="5"/>
        <v>780</v>
      </c>
      <c r="D67" s="2">
        <f t="shared" si="6"/>
        <v>390</v>
      </c>
      <c r="E67" s="2">
        <f t="shared" si="7"/>
        <v>780</v>
      </c>
      <c r="F67" s="2">
        <f t="shared" si="8"/>
        <v>390</v>
      </c>
      <c r="G67" s="2">
        <f t="shared" si="9"/>
        <v>6728000</v>
      </c>
      <c r="H67" s="2">
        <v>3364000</v>
      </c>
    </row>
    <row r="68" spans="1:8">
      <c r="A68" s="2">
        <v>67</v>
      </c>
      <c r="B68" s="36">
        <v>405</v>
      </c>
      <c r="C68" s="2">
        <f t="shared" si="5"/>
        <v>810</v>
      </c>
      <c r="D68" s="2">
        <f t="shared" si="6"/>
        <v>405</v>
      </c>
      <c r="E68" s="2">
        <f t="shared" si="7"/>
        <v>810</v>
      </c>
      <c r="F68" s="2">
        <f t="shared" si="8"/>
        <v>405</v>
      </c>
      <c r="G68" s="2">
        <f t="shared" si="9"/>
        <v>7442000</v>
      </c>
      <c r="H68" s="2">
        <v>3721000</v>
      </c>
    </row>
    <row r="69" spans="1:8">
      <c r="A69" s="2">
        <v>68</v>
      </c>
      <c r="B69" s="36">
        <v>420</v>
      </c>
      <c r="C69" s="2">
        <f t="shared" si="5"/>
        <v>840</v>
      </c>
      <c r="D69" s="2">
        <f t="shared" si="6"/>
        <v>420</v>
      </c>
      <c r="E69" s="2">
        <f t="shared" si="7"/>
        <v>840</v>
      </c>
      <c r="F69" s="2">
        <f t="shared" si="8"/>
        <v>420</v>
      </c>
      <c r="G69" s="2">
        <f t="shared" si="9"/>
        <v>8192000</v>
      </c>
      <c r="H69" s="2">
        <v>4096000</v>
      </c>
    </row>
    <row r="70" spans="1:8">
      <c r="A70" s="2">
        <v>69</v>
      </c>
      <c r="B70" s="36">
        <v>435</v>
      </c>
      <c r="C70" s="2">
        <f t="shared" si="5"/>
        <v>870</v>
      </c>
      <c r="D70" s="2">
        <f t="shared" si="6"/>
        <v>435</v>
      </c>
      <c r="E70" s="2">
        <f t="shared" si="7"/>
        <v>870</v>
      </c>
      <c r="F70" s="2">
        <f t="shared" si="8"/>
        <v>435</v>
      </c>
      <c r="G70" s="2">
        <f t="shared" si="9"/>
        <v>8978000</v>
      </c>
      <c r="H70" s="2">
        <v>4489000</v>
      </c>
    </row>
    <row r="71" spans="1:8">
      <c r="A71" s="2">
        <v>70</v>
      </c>
      <c r="B71" s="36">
        <v>450</v>
      </c>
      <c r="C71" s="2">
        <f t="shared" si="5"/>
        <v>900</v>
      </c>
      <c r="D71" s="2">
        <f t="shared" si="6"/>
        <v>450</v>
      </c>
      <c r="E71" s="2">
        <f t="shared" si="7"/>
        <v>900</v>
      </c>
      <c r="F71" s="2">
        <f t="shared" si="8"/>
        <v>450</v>
      </c>
      <c r="G71" s="2">
        <f t="shared" si="9"/>
        <v>9800000</v>
      </c>
      <c r="H71" s="2">
        <v>4900000</v>
      </c>
    </row>
    <row r="72" spans="1:8">
      <c r="A72" s="2">
        <v>71</v>
      </c>
      <c r="B72" s="36">
        <v>465</v>
      </c>
      <c r="C72" s="2">
        <f t="shared" si="5"/>
        <v>930</v>
      </c>
      <c r="D72" s="2">
        <f t="shared" si="6"/>
        <v>465</v>
      </c>
      <c r="E72" s="2">
        <f t="shared" si="7"/>
        <v>930</v>
      </c>
      <c r="F72" s="2">
        <f t="shared" si="8"/>
        <v>465</v>
      </c>
      <c r="G72" s="2">
        <f t="shared" si="9"/>
        <v>10658000</v>
      </c>
      <c r="H72" s="2">
        <v>5329000</v>
      </c>
    </row>
    <row r="73" spans="1:8">
      <c r="A73" s="2">
        <v>72</v>
      </c>
      <c r="B73" s="36">
        <v>480</v>
      </c>
      <c r="C73" s="2">
        <f t="shared" si="5"/>
        <v>960</v>
      </c>
      <c r="D73" s="2">
        <f t="shared" si="6"/>
        <v>480</v>
      </c>
      <c r="E73" s="2">
        <f t="shared" si="7"/>
        <v>960</v>
      </c>
      <c r="F73" s="2">
        <f t="shared" si="8"/>
        <v>480</v>
      </c>
      <c r="G73" s="2">
        <f t="shared" si="9"/>
        <v>11552000</v>
      </c>
      <c r="H73" s="2">
        <v>5776000</v>
      </c>
    </row>
    <row r="74" spans="1:8">
      <c r="A74" s="2">
        <v>73</v>
      </c>
      <c r="B74" s="36">
        <v>495</v>
      </c>
      <c r="C74" s="2">
        <f t="shared" si="5"/>
        <v>990</v>
      </c>
      <c r="D74" s="2">
        <f t="shared" si="6"/>
        <v>495</v>
      </c>
      <c r="E74" s="2">
        <f t="shared" si="7"/>
        <v>990</v>
      </c>
      <c r="F74" s="2">
        <f t="shared" si="8"/>
        <v>495</v>
      </c>
      <c r="G74" s="2">
        <f t="shared" si="9"/>
        <v>12482000</v>
      </c>
      <c r="H74" s="2">
        <v>6241000</v>
      </c>
    </row>
    <row r="75" spans="1:8">
      <c r="A75" s="2">
        <v>74</v>
      </c>
      <c r="B75" s="36">
        <v>510</v>
      </c>
      <c r="C75" s="2">
        <f t="shared" si="5"/>
        <v>1020</v>
      </c>
      <c r="D75" s="2">
        <f t="shared" si="6"/>
        <v>510</v>
      </c>
      <c r="E75" s="2">
        <f t="shared" si="7"/>
        <v>1020</v>
      </c>
      <c r="F75" s="2">
        <f t="shared" si="8"/>
        <v>510</v>
      </c>
      <c r="G75" s="2">
        <f t="shared" si="9"/>
        <v>13448000</v>
      </c>
      <c r="H75" s="2">
        <v>6724000</v>
      </c>
    </row>
    <row r="76" spans="1:8">
      <c r="A76" s="2">
        <v>75</v>
      </c>
      <c r="B76" s="36">
        <v>525</v>
      </c>
      <c r="C76" s="2">
        <f t="shared" si="5"/>
        <v>1050</v>
      </c>
      <c r="D76" s="2">
        <f t="shared" si="6"/>
        <v>525</v>
      </c>
      <c r="E76" s="2">
        <f t="shared" si="7"/>
        <v>1050</v>
      </c>
      <c r="F76" s="2">
        <f t="shared" si="8"/>
        <v>525</v>
      </c>
      <c r="G76" s="2">
        <f t="shared" si="9"/>
        <v>14450000</v>
      </c>
      <c r="H76" s="2">
        <v>7225000</v>
      </c>
    </row>
    <row r="77" spans="1:8">
      <c r="A77" s="2">
        <v>76</v>
      </c>
      <c r="B77" s="36">
        <v>540</v>
      </c>
      <c r="C77" s="2">
        <f t="shared" si="5"/>
        <v>1080</v>
      </c>
      <c r="D77" s="2">
        <f t="shared" si="6"/>
        <v>540</v>
      </c>
      <c r="E77" s="2">
        <f t="shared" si="7"/>
        <v>1080</v>
      </c>
      <c r="F77" s="2">
        <f t="shared" si="8"/>
        <v>540</v>
      </c>
      <c r="G77" s="2">
        <f t="shared" si="9"/>
        <v>15488000</v>
      </c>
      <c r="H77" s="2">
        <v>7744000</v>
      </c>
    </row>
    <row r="78" spans="1:8">
      <c r="A78" s="2">
        <v>77</v>
      </c>
      <c r="B78" s="36">
        <v>555</v>
      </c>
      <c r="C78" s="2">
        <f t="shared" si="5"/>
        <v>1110</v>
      </c>
      <c r="D78" s="2">
        <f t="shared" si="6"/>
        <v>555</v>
      </c>
      <c r="E78" s="2">
        <f t="shared" si="7"/>
        <v>1110</v>
      </c>
      <c r="F78" s="2">
        <f t="shared" si="8"/>
        <v>555</v>
      </c>
      <c r="G78" s="2">
        <f t="shared" si="9"/>
        <v>16562000</v>
      </c>
      <c r="H78" s="2">
        <v>8281000</v>
      </c>
    </row>
    <row r="79" spans="1:8">
      <c r="A79" s="2">
        <v>78</v>
      </c>
      <c r="B79" s="36">
        <v>570</v>
      </c>
      <c r="C79" s="2">
        <f t="shared" si="5"/>
        <v>1140</v>
      </c>
      <c r="D79" s="2">
        <f t="shared" si="6"/>
        <v>570</v>
      </c>
      <c r="E79" s="2">
        <f t="shared" si="7"/>
        <v>1140</v>
      </c>
      <c r="F79" s="2">
        <f t="shared" si="8"/>
        <v>570</v>
      </c>
      <c r="G79" s="2">
        <f t="shared" si="9"/>
        <v>17672000</v>
      </c>
      <c r="H79" s="2">
        <v>8836000</v>
      </c>
    </row>
    <row r="80" spans="1:8">
      <c r="A80" s="2">
        <v>79</v>
      </c>
      <c r="B80" s="36">
        <v>585</v>
      </c>
      <c r="C80" s="2">
        <f t="shared" si="5"/>
        <v>1170</v>
      </c>
      <c r="D80" s="2">
        <f t="shared" si="6"/>
        <v>585</v>
      </c>
      <c r="E80" s="2">
        <f t="shared" si="7"/>
        <v>1170</v>
      </c>
      <c r="F80" s="2">
        <f t="shared" si="8"/>
        <v>585</v>
      </c>
      <c r="G80" s="2">
        <f t="shared" si="9"/>
        <v>18818000</v>
      </c>
      <c r="H80" s="2">
        <v>9409000</v>
      </c>
    </row>
    <row r="81" spans="1:8">
      <c r="A81" s="6">
        <v>80</v>
      </c>
      <c r="B81" s="36">
        <v>600</v>
      </c>
      <c r="C81" s="2">
        <f t="shared" si="5"/>
        <v>1200</v>
      </c>
      <c r="D81" s="2">
        <f t="shared" si="6"/>
        <v>600</v>
      </c>
      <c r="E81" s="2">
        <f t="shared" si="7"/>
        <v>1200</v>
      </c>
      <c r="F81" s="2">
        <f t="shared" si="8"/>
        <v>600</v>
      </c>
      <c r="G81" s="2">
        <f t="shared" si="9"/>
        <v>20000000</v>
      </c>
      <c r="H81" s="6">
        <v>10000000</v>
      </c>
    </row>
    <row r="82" spans="1:8">
      <c r="A82" s="2">
        <v>81</v>
      </c>
      <c r="B82" s="36">
        <v>630</v>
      </c>
      <c r="C82" s="2">
        <f t="shared" si="5"/>
        <v>1260</v>
      </c>
      <c r="D82" s="2">
        <f t="shared" si="6"/>
        <v>630</v>
      </c>
      <c r="E82" s="2">
        <f t="shared" si="7"/>
        <v>1260</v>
      </c>
      <c r="F82" s="2">
        <f t="shared" si="8"/>
        <v>630</v>
      </c>
      <c r="G82" s="2">
        <f t="shared" si="9"/>
        <v>22050000</v>
      </c>
      <c r="H82" s="2">
        <v>11025000</v>
      </c>
    </row>
    <row r="83" spans="1:8">
      <c r="A83" s="2">
        <v>82</v>
      </c>
      <c r="B83" s="36">
        <v>660</v>
      </c>
      <c r="C83" s="2">
        <f t="shared" si="5"/>
        <v>1320</v>
      </c>
      <c r="D83" s="2">
        <f t="shared" si="6"/>
        <v>660</v>
      </c>
      <c r="E83" s="2">
        <f t="shared" si="7"/>
        <v>1320</v>
      </c>
      <c r="F83" s="2">
        <f t="shared" si="8"/>
        <v>660</v>
      </c>
      <c r="G83" s="2">
        <f t="shared" si="9"/>
        <v>24200000</v>
      </c>
      <c r="H83" s="2">
        <v>12100000</v>
      </c>
    </row>
    <row r="84" spans="1:8">
      <c r="A84" s="2">
        <v>83</v>
      </c>
      <c r="B84" s="36">
        <v>690</v>
      </c>
      <c r="C84" s="2">
        <f t="shared" si="5"/>
        <v>1380</v>
      </c>
      <c r="D84" s="2">
        <f t="shared" si="6"/>
        <v>690</v>
      </c>
      <c r="E84" s="2">
        <f t="shared" si="7"/>
        <v>1380</v>
      </c>
      <c r="F84" s="2">
        <f t="shared" si="8"/>
        <v>690</v>
      </c>
      <c r="G84" s="2">
        <f t="shared" si="9"/>
        <v>26450000</v>
      </c>
      <c r="H84" s="2">
        <v>13225000</v>
      </c>
    </row>
    <row r="85" spans="1:8">
      <c r="A85" s="2">
        <v>84</v>
      </c>
      <c r="B85" s="36">
        <v>720</v>
      </c>
      <c r="C85" s="2">
        <f t="shared" si="5"/>
        <v>1440</v>
      </c>
      <c r="D85" s="2">
        <f t="shared" si="6"/>
        <v>720</v>
      </c>
      <c r="E85" s="2">
        <f t="shared" si="7"/>
        <v>1440</v>
      </c>
      <c r="F85" s="2">
        <f t="shared" si="8"/>
        <v>720</v>
      </c>
      <c r="G85" s="2">
        <f t="shared" si="9"/>
        <v>28800000</v>
      </c>
      <c r="H85" s="2">
        <v>14400000</v>
      </c>
    </row>
    <row r="86" spans="1:8">
      <c r="A86" s="2">
        <v>85</v>
      </c>
      <c r="B86" s="36">
        <v>750</v>
      </c>
      <c r="C86" s="2">
        <f t="shared" si="5"/>
        <v>1500</v>
      </c>
      <c r="D86" s="2">
        <f t="shared" si="6"/>
        <v>750</v>
      </c>
      <c r="E86" s="2">
        <f t="shared" si="7"/>
        <v>1500</v>
      </c>
      <c r="F86" s="2">
        <f t="shared" si="8"/>
        <v>750</v>
      </c>
      <c r="G86" s="2">
        <f t="shared" si="9"/>
        <v>31250000</v>
      </c>
      <c r="H86" s="2">
        <v>15625000</v>
      </c>
    </row>
    <row r="87" spans="1:8">
      <c r="A87" s="2">
        <v>86</v>
      </c>
      <c r="B87" s="36">
        <v>780</v>
      </c>
      <c r="C87" s="2">
        <f t="shared" si="5"/>
        <v>1560</v>
      </c>
      <c r="D87" s="2">
        <f t="shared" si="6"/>
        <v>780</v>
      </c>
      <c r="E87" s="2">
        <f t="shared" si="7"/>
        <v>1560</v>
      </c>
      <c r="F87" s="2">
        <f t="shared" si="8"/>
        <v>780</v>
      </c>
      <c r="G87" s="2">
        <f t="shared" si="9"/>
        <v>33800000</v>
      </c>
      <c r="H87" s="2">
        <v>16900000</v>
      </c>
    </row>
    <row r="88" spans="1:8">
      <c r="A88" s="2">
        <v>87</v>
      </c>
      <c r="B88" s="36">
        <v>810</v>
      </c>
      <c r="C88" s="2">
        <f t="shared" si="5"/>
        <v>1620</v>
      </c>
      <c r="D88" s="2">
        <f t="shared" si="6"/>
        <v>810</v>
      </c>
      <c r="E88" s="2">
        <f t="shared" si="7"/>
        <v>1620</v>
      </c>
      <c r="F88" s="2">
        <f t="shared" si="8"/>
        <v>810</v>
      </c>
      <c r="G88" s="2">
        <f t="shared" si="9"/>
        <v>36450000</v>
      </c>
      <c r="H88" s="2">
        <v>18225000</v>
      </c>
    </row>
    <row r="89" spans="1:8">
      <c r="A89" s="2">
        <v>88</v>
      </c>
      <c r="B89" s="36">
        <v>840</v>
      </c>
      <c r="C89" s="2">
        <f t="shared" si="5"/>
        <v>1680</v>
      </c>
      <c r="D89" s="2">
        <f t="shared" si="6"/>
        <v>840</v>
      </c>
      <c r="E89" s="2">
        <f t="shared" si="7"/>
        <v>1680</v>
      </c>
      <c r="F89" s="2">
        <f t="shared" si="8"/>
        <v>840</v>
      </c>
      <c r="G89" s="2">
        <f t="shared" si="9"/>
        <v>39200000</v>
      </c>
      <c r="H89" s="2">
        <v>19600000</v>
      </c>
    </row>
    <row r="90" spans="1:8">
      <c r="A90" s="2">
        <v>89</v>
      </c>
      <c r="B90" s="36">
        <v>870</v>
      </c>
      <c r="C90" s="2">
        <f t="shared" si="5"/>
        <v>1740</v>
      </c>
      <c r="D90" s="2">
        <f t="shared" si="6"/>
        <v>870</v>
      </c>
      <c r="E90" s="2">
        <f t="shared" si="7"/>
        <v>1740</v>
      </c>
      <c r="F90" s="2">
        <f t="shared" si="8"/>
        <v>870</v>
      </c>
      <c r="G90" s="2">
        <f t="shared" si="9"/>
        <v>42050000</v>
      </c>
      <c r="H90" s="2">
        <v>21025000</v>
      </c>
    </row>
    <row r="91" spans="1:8">
      <c r="A91" s="2">
        <v>90</v>
      </c>
      <c r="B91" s="36">
        <v>900</v>
      </c>
      <c r="C91" s="2">
        <f t="shared" si="5"/>
        <v>1800</v>
      </c>
      <c r="D91" s="2">
        <f t="shared" si="6"/>
        <v>900</v>
      </c>
      <c r="E91" s="2">
        <f t="shared" si="7"/>
        <v>1800</v>
      </c>
      <c r="F91" s="2">
        <f t="shared" si="8"/>
        <v>900</v>
      </c>
      <c r="G91" s="2">
        <f t="shared" si="9"/>
        <v>45000000</v>
      </c>
      <c r="H91" s="2">
        <v>22500000</v>
      </c>
    </row>
    <row r="92" spans="1:8">
      <c r="A92" s="2">
        <v>91</v>
      </c>
      <c r="B92" s="36">
        <v>930</v>
      </c>
      <c r="C92" s="2">
        <f t="shared" si="5"/>
        <v>1860</v>
      </c>
      <c r="D92" s="2">
        <f t="shared" si="6"/>
        <v>930</v>
      </c>
      <c r="E92" s="2">
        <f t="shared" si="7"/>
        <v>1860</v>
      </c>
      <c r="F92" s="2">
        <f t="shared" si="8"/>
        <v>930</v>
      </c>
      <c r="G92" s="2">
        <f t="shared" si="9"/>
        <v>48050000</v>
      </c>
      <c r="H92" s="2">
        <v>24025000</v>
      </c>
    </row>
    <row r="93" spans="1:8">
      <c r="A93" s="2">
        <v>92</v>
      </c>
      <c r="B93" s="36">
        <v>960</v>
      </c>
      <c r="C93" s="2">
        <f t="shared" si="5"/>
        <v>1920</v>
      </c>
      <c r="D93" s="2">
        <f t="shared" si="6"/>
        <v>960</v>
      </c>
      <c r="E93" s="2">
        <f t="shared" si="7"/>
        <v>1920</v>
      </c>
      <c r="F93" s="2">
        <f t="shared" si="8"/>
        <v>960</v>
      </c>
      <c r="G93" s="2">
        <f t="shared" si="9"/>
        <v>51200000</v>
      </c>
      <c r="H93" s="2">
        <v>25600000</v>
      </c>
    </row>
    <row r="94" spans="1:8">
      <c r="A94" s="2">
        <v>93</v>
      </c>
      <c r="B94" s="36">
        <v>990</v>
      </c>
      <c r="C94" s="2">
        <f t="shared" si="5"/>
        <v>1980</v>
      </c>
      <c r="D94" s="2">
        <f t="shared" si="6"/>
        <v>990</v>
      </c>
      <c r="E94" s="2">
        <f t="shared" si="7"/>
        <v>1980</v>
      </c>
      <c r="F94" s="2">
        <f t="shared" si="8"/>
        <v>990</v>
      </c>
      <c r="G94" s="2">
        <f t="shared" si="9"/>
        <v>54450000</v>
      </c>
      <c r="H94" s="2">
        <v>27225000</v>
      </c>
    </row>
    <row r="95" spans="1:8">
      <c r="A95" s="2">
        <v>94</v>
      </c>
      <c r="B95" s="36">
        <v>1020</v>
      </c>
      <c r="C95" s="2">
        <f t="shared" si="5"/>
        <v>2040</v>
      </c>
      <c r="D95" s="2">
        <f t="shared" si="6"/>
        <v>1020</v>
      </c>
      <c r="E95" s="2">
        <f t="shared" si="7"/>
        <v>2040</v>
      </c>
      <c r="F95" s="2">
        <f t="shared" si="8"/>
        <v>1020</v>
      </c>
      <c r="G95" s="2">
        <f t="shared" si="9"/>
        <v>57800000</v>
      </c>
      <c r="H95" s="2">
        <v>28900000</v>
      </c>
    </row>
    <row r="96" spans="1:8">
      <c r="A96" s="2">
        <v>95</v>
      </c>
      <c r="B96" s="36">
        <v>1050</v>
      </c>
      <c r="C96" s="2">
        <f t="shared" si="5"/>
        <v>2100</v>
      </c>
      <c r="D96" s="2">
        <f t="shared" si="6"/>
        <v>1050</v>
      </c>
      <c r="E96" s="2">
        <f t="shared" si="7"/>
        <v>2100</v>
      </c>
      <c r="F96" s="2">
        <f t="shared" si="8"/>
        <v>1050</v>
      </c>
      <c r="G96" s="2">
        <f t="shared" si="9"/>
        <v>61250000</v>
      </c>
      <c r="H96" s="2">
        <v>30625000</v>
      </c>
    </row>
    <row r="97" spans="1:8">
      <c r="A97" s="2">
        <v>96</v>
      </c>
      <c r="B97" s="36">
        <v>1080</v>
      </c>
      <c r="C97" s="2">
        <f t="shared" si="5"/>
        <v>2160</v>
      </c>
      <c r="D97" s="2">
        <f t="shared" si="6"/>
        <v>1080</v>
      </c>
      <c r="E97" s="2">
        <f t="shared" si="7"/>
        <v>2160</v>
      </c>
      <c r="F97" s="2">
        <f t="shared" si="8"/>
        <v>1080</v>
      </c>
      <c r="G97" s="2">
        <f t="shared" si="9"/>
        <v>64800000</v>
      </c>
      <c r="H97" s="2">
        <v>32400000</v>
      </c>
    </row>
    <row r="98" spans="1:8">
      <c r="A98" s="2">
        <v>97</v>
      </c>
      <c r="B98" s="36">
        <v>1110</v>
      </c>
      <c r="C98" s="2">
        <f t="shared" si="5"/>
        <v>2220</v>
      </c>
      <c r="D98" s="2">
        <f t="shared" si="6"/>
        <v>1110</v>
      </c>
      <c r="E98" s="2">
        <f t="shared" si="7"/>
        <v>2220</v>
      </c>
      <c r="F98" s="2">
        <f t="shared" si="8"/>
        <v>1110</v>
      </c>
      <c r="G98" s="2">
        <f t="shared" si="9"/>
        <v>68450000</v>
      </c>
      <c r="H98" s="2">
        <v>34225000</v>
      </c>
    </row>
    <row r="99" spans="1:8">
      <c r="A99" s="2">
        <v>98</v>
      </c>
      <c r="B99" s="36">
        <v>1140</v>
      </c>
      <c r="C99" s="2">
        <f t="shared" si="5"/>
        <v>2280</v>
      </c>
      <c r="D99" s="2">
        <f t="shared" si="6"/>
        <v>1140</v>
      </c>
      <c r="E99" s="2">
        <f t="shared" si="7"/>
        <v>2280</v>
      </c>
      <c r="F99" s="2">
        <f t="shared" si="8"/>
        <v>1140</v>
      </c>
      <c r="G99" s="2">
        <f t="shared" si="9"/>
        <v>72200000</v>
      </c>
      <c r="H99" s="2">
        <v>36100000</v>
      </c>
    </row>
    <row r="100" spans="1:8">
      <c r="A100" s="2">
        <v>99</v>
      </c>
      <c r="B100" s="36">
        <v>1170</v>
      </c>
      <c r="C100" s="2">
        <f t="shared" si="5"/>
        <v>2340</v>
      </c>
      <c r="D100" s="2">
        <f t="shared" si="6"/>
        <v>1170</v>
      </c>
      <c r="E100" s="2">
        <f t="shared" si="7"/>
        <v>2340</v>
      </c>
      <c r="F100" s="2">
        <f t="shared" si="8"/>
        <v>1170</v>
      </c>
      <c r="G100" s="2">
        <f t="shared" si="9"/>
        <v>76050000</v>
      </c>
      <c r="H100" s="2">
        <v>38025000</v>
      </c>
    </row>
    <row r="101" spans="1:8">
      <c r="A101" s="6">
        <v>100</v>
      </c>
      <c r="B101" s="36">
        <v>1200</v>
      </c>
      <c r="C101" s="2">
        <f t="shared" si="5"/>
        <v>2400</v>
      </c>
      <c r="D101" s="2">
        <f t="shared" si="6"/>
        <v>1200</v>
      </c>
      <c r="E101" s="2">
        <f t="shared" si="7"/>
        <v>2400</v>
      </c>
      <c r="F101" s="2">
        <f t="shared" si="8"/>
        <v>1200</v>
      </c>
      <c r="G101" s="2">
        <f t="shared" si="9"/>
        <v>80000000</v>
      </c>
      <c r="H101" s="2">
        <v>40000000</v>
      </c>
    </row>
    <row r="102" spans="1:8">
      <c r="A102" s="2">
        <v>101</v>
      </c>
      <c r="B102" s="36">
        <v>1260</v>
      </c>
      <c r="C102" s="2">
        <f t="shared" si="5"/>
        <v>2520</v>
      </c>
      <c r="D102" s="2">
        <f t="shared" si="6"/>
        <v>1260</v>
      </c>
      <c r="E102" s="2">
        <f t="shared" si="7"/>
        <v>2520</v>
      </c>
      <c r="F102" s="2">
        <f t="shared" si="8"/>
        <v>1260</v>
      </c>
      <c r="G102" s="2">
        <f t="shared" si="9"/>
        <v>88200000</v>
      </c>
      <c r="H102" s="2">
        <v>44100000</v>
      </c>
    </row>
    <row r="103" spans="1:8">
      <c r="A103" s="2">
        <v>102</v>
      </c>
      <c r="B103" s="36">
        <v>1320</v>
      </c>
      <c r="C103" s="2">
        <f t="shared" si="5"/>
        <v>2640</v>
      </c>
      <c r="D103" s="2">
        <f t="shared" si="6"/>
        <v>1320</v>
      </c>
      <c r="E103" s="2">
        <f t="shared" si="7"/>
        <v>2640</v>
      </c>
      <c r="F103" s="2">
        <f t="shared" si="8"/>
        <v>1320</v>
      </c>
      <c r="G103" s="2">
        <f t="shared" si="9"/>
        <v>96800000</v>
      </c>
      <c r="H103" s="2">
        <v>48400000</v>
      </c>
    </row>
    <row r="104" spans="1:8">
      <c r="A104" s="2">
        <v>103</v>
      </c>
      <c r="B104" s="36">
        <v>1380</v>
      </c>
      <c r="C104" s="2">
        <f t="shared" si="5"/>
        <v>2760</v>
      </c>
      <c r="D104" s="2">
        <f t="shared" si="6"/>
        <v>1380</v>
      </c>
      <c r="E104" s="2">
        <f t="shared" si="7"/>
        <v>2760</v>
      </c>
      <c r="F104" s="2">
        <f t="shared" si="8"/>
        <v>1380</v>
      </c>
      <c r="G104" s="2">
        <f t="shared" si="9"/>
        <v>105800000</v>
      </c>
      <c r="H104" s="2">
        <v>52900000</v>
      </c>
    </row>
    <row r="105" spans="1:8">
      <c r="A105" s="2">
        <v>104</v>
      </c>
      <c r="B105" s="36">
        <v>1440</v>
      </c>
      <c r="C105" s="2">
        <f t="shared" si="5"/>
        <v>2880</v>
      </c>
      <c r="D105" s="2">
        <f t="shared" si="6"/>
        <v>1440</v>
      </c>
      <c r="E105" s="2">
        <f t="shared" si="7"/>
        <v>2880</v>
      </c>
      <c r="F105" s="2">
        <f t="shared" si="8"/>
        <v>1440</v>
      </c>
      <c r="G105" s="2">
        <f t="shared" si="9"/>
        <v>115200000</v>
      </c>
      <c r="H105" s="2">
        <v>57600000</v>
      </c>
    </row>
    <row r="106" spans="1:8">
      <c r="A106" s="2">
        <v>105</v>
      </c>
      <c r="B106" s="36">
        <v>1500</v>
      </c>
      <c r="C106" s="2">
        <f t="shared" si="5"/>
        <v>3000</v>
      </c>
      <c r="D106" s="2">
        <f t="shared" si="6"/>
        <v>1500</v>
      </c>
      <c r="E106" s="2">
        <f t="shared" si="7"/>
        <v>3000</v>
      </c>
      <c r="F106" s="2">
        <f t="shared" si="8"/>
        <v>1500</v>
      </c>
      <c r="G106" s="2">
        <f t="shared" si="9"/>
        <v>125000000</v>
      </c>
      <c r="H106" s="2">
        <v>62500000</v>
      </c>
    </row>
    <row r="107" spans="1:8">
      <c r="A107" s="2">
        <v>106</v>
      </c>
      <c r="B107" s="36">
        <v>1560</v>
      </c>
      <c r="C107" s="2">
        <f t="shared" si="5"/>
        <v>3120</v>
      </c>
      <c r="D107" s="2">
        <f t="shared" si="6"/>
        <v>1560</v>
      </c>
      <c r="E107" s="2">
        <f t="shared" si="7"/>
        <v>3120</v>
      </c>
      <c r="F107" s="2">
        <f t="shared" si="8"/>
        <v>1560</v>
      </c>
      <c r="G107" s="2">
        <f t="shared" si="9"/>
        <v>135200000</v>
      </c>
      <c r="H107" s="2">
        <v>67600000</v>
      </c>
    </row>
    <row r="108" spans="1:8">
      <c r="A108" s="2">
        <v>107</v>
      </c>
      <c r="B108" s="36">
        <v>1620</v>
      </c>
      <c r="C108" s="2">
        <f t="shared" si="5"/>
        <v>3240</v>
      </c>
      <c r="D108" s="2">
        <f t="shared" si="6"/>
        <v>1620</v>
      </c>
      <c r="E108" s="2">
        <f t="shared" si="7"/>
        <v>3240</v>
      </c>
      <c r="F108" s="2">
        <f t="shared" si="8"/>
        <v>1620</v>
      </c>
      <c r="G108" s="2">
        <f t="shared" si="9"/>
        <v>145800000</v>
      </c>
      <c r="H108" s="2">
        <v>72900000</v>
      </c>
    </row>
    <row r="109" spans="1:8">
      <c r="A109" s="2">
        <v>108</v>
      </c>
      <c r="B109" s="36">
        <v>1680</v>
      </c>
      <c r="C109" s="2">
        <f t="shared" si="5"/>
        <v>3360</v>
      </c>
      <c r="D109" s="2">
        <f t="shared" si="6"/>
        <v>1680</v>
      </c>
      <c r="E109" s="2">
        <f t="shared" si="7"/>
        <v>3360</v>
      </c>
      <c r="F109" s="2">
        <f t="shared" si="8"/>
        <v>1680</v>
      </c>
      <c r="G109" s="2">
        <f t="shared" si="9"/>
        <v>156800000</v>
      </c>
      <c r="H109" s="2">
        <v>78400000</v>
      </c>
    </row>
    <row r="110" spans="1:8">
      <c r="A110" s="2">
        <v>109</v>
      </c>
      <c r="B110" s="36">
        <v>1740</v>
      </c>
      <c r="C110" s="2">
        <f t="shared" si="5"/>
        <v>3480</v>
      </c>
      <c r="D110" s="2">
        <f t="shared" si="6"/>
        <v>1740</v>
      </c>
      <c r="E110" s="2">
        <f t="shared" si="7"/>
        <v>3480</v>
      </c>
      <c r="F110" s="2">
        <f t="shared" si="8"/>
        <v>1740</v>
      </c>
      <c r="G110" s="2">
        <f t="shared" si="9"/>
        <v>168200000</v>
      </c>
      <c r="H110" s="2">
        <v>84100000</v>
      </c>
    </row>
    <row r="111" spans="1:8">
      <c r="A111" s="2">
        <v>110</v>
      </c>
      <c r="B111" s="36">
        <v>1800</v>
      </c>
      <c r="C111" s="2">
        <f t="shared" si="5"/>
        <v>3600</v>
      </c>
      <c r="D111" s="2">
        <f t="shared" si="6"/>
        <v>1800</v>
      </c>
      <c r="E111" s="2">
        <f t="shared" si="7"/>
        <v>3600</v>
      </c>
      <c r="F111" s="2">
        <f t="shared" si="8"/>
        <v>1800</v>
      </c>
      <c r="G111" s="2">
        <f t="shared" si="9"/>
        <v>180000000</v>
      </c>
      <c r="H111" s="2">
        <v>90000000</v>
      </c>
    </row>
    <row r="112" spans="1:8">
      <c r="A112" s="2">
        <v>111</v>
      </c>
      <c r="B112" s="36">
        <v>1880</v>
      </c>
      <c r="C112" s="2">
        <f t="shared" si="5"/>
        <v>3760</v>
      </c>
      <c r="D112" s="2">
        <f t="shared" si="6"/>
        <v>1880</v>
      </c>
      <c r="E112" s="2">
        <f t="shared" si="7"/>
        <v>3760</v>
      </c>
      <c r="F112" s="2">
        <f t="shared" si="8"/>
        <v>1880</v>
      </c>
      <c r="G112" s="2">
        <f t="shared" si="9"/>
        <v>192200000</v>
      </c>
      <c r="H112" s="2">
        <v>96100000</v>
      </c>
    </row>
    <row r="113" spans="1:8">
      <c r="A113" s="2">
        <v>112</v>
      </c>
      <c r="B113" s="36">
        <v>1960</v>
      </c>
      <c r="C113" s="2">
        <f t="shared" si="5"/>
        <v>3920</v>
      </c>
      <c r="D113" s="2">
        <f t="shared" si="6"/>
        <v>1960</v>
      </c>
      <c r="E113" s="2">
        <f t="shared" si="7"/>
        <v>3920</v>
      </c>
      <c r="F113" s="2">
        <f t="shared" si="8"/>
        <v>1960</v>
      </c>
      <c r="G113" s="2">
        <f t="shared" si="9"/>
        <v>204800000</v>
      </c>
      <c r="H113" s="2">
        <v>102400000</v>
      </c>
    </row>
    <row r="114" spans="1:8">
      <c r="A114" s="2">
        <v>113</v>
      </c>
      <c r="B114" s="36">
        <v>2040</v>
      </c>
      <c r="C114" s="2">
        <f t="shared" si="5"/>
        <v>4080</v>
      </c>
      <c r="D114" s="2">
        <f t="shared" si="6"/>
        <v>2040</v>
      </c>
      <c r="E114" s="2">
        <f t="shared" si="7"/>
        <v>4080</v>
      </c>
      <c r="F114" s="2">
        <f t="shared" si="8"/>
        <v>2040</v>
      </c>
      <c r="G114" s="2">
        <f t="shared" si="9"/>
        <v>217800000</v>
      </c>
      <c r="H114" s="2">
        <v>108900000</v>
      </c>
    </row>
    <row r="115" spans="1:8">
      <c r="A115" s="2">
        <v>114</v>
      </c>
      <c r="B115" s="36">
        <v>2120</v>
      </c>
      <c r="C115" s="2">
        <f t="shared" si="5"/>
        <v>4240</v>
      </c>
      <c r="D115" s="2">
        <f t="shared" si="6"/>
        <v>2120</v>
      </c>
      <c r="E115" s="2">
        <f t="shared" si="7"/>
        <v>4240</v>
      </c>
      <c r="F115" s="2">
        <f t="shared" si="8"/>
        <v>2120</v>
      </c>
      <c r="G115" s="2">
        <f t="shared" si="9"/>
        <v>231200000</v>
      </c>
      <c r="H115" s="2">
        <v>115600000</v>
      </c>
    </row>
    <row r="116" spans="1:8">
      <c r="A116" s="2">
        <v>115</v>
      </c>
      <c r="B116" s="36">
        <v>2200</v>
      </c>
      <c r="C116" s="2">
        <f t="shared" si="5"/>
        <v>4400</v>
      </c>
      <c r="D116" s="2">
        <f t="shared" si="6"/>
        <v>2200</v>
      </c>
      <c r="E116" s="2">
        <f t="shared" si="7"/>
        <v>4400</v>
      </c>
      <c r="F116" s="2">
        <f t="shared" si="8"/>
        <v>2200</v>
      </c>
      <c r="G116" s="2">
        <f t="shared" si="9"/>
        <v>245000000</v>
      </c>
      <c r="H116" s="2">
        <v>122500000</v>
      </c>
    </row>
    <row r="117" spans="1:8">
      <c r="A117" s="2">
        <v>116</v>
      </c>
      <c r="B117" s="36">
        <v>2280</v>
      </c>
      <c r="C117" s="2">
        <f t="shared" si="5"/>
        <v>4560</v>
      </c>
      <c r="D117" s="2">
        <f t="shared" si="6"/>
        <v>2280</v>
      </c>
      <c r="E117" s="2">
        <f t="shared" si="7"/>
        <v>4560</v>
      </c>
      <c r="F117" s="2">
        <f t="shared" si="8"/>
        <v>2280</v>
      </c>
      <c r="G117" s="2">
        <f t="shared" si="9"/>
        <v>259200000</v>
      </c>
      <c r="H117" s="2">
        <v>129600000</v>
      </c>
    </row>
    <row r="118" spans="1:8">
      <c r="A118" s="2">
        <v>117</v>
      </c>
      <c r="B118" s="36">
        <v>2360</v>
      </c>
      <c r="C118" s="2">
        <f t="shared" si="5"/>
        <v>4720</v>
      </c>
      <c r="D118" s="2">
        <f t="shared" si="6"/>
        <v>2360</v>
      </c>
      <c r="E118" s="2">
        <f t="shared" si="7"/>
        <v>4720</v>
      </c>
      <c r="F118" s="2">
        <f t="shared" si="8"/>
        <v>2360</v>
      </c>
      <c r="G118" s="2">
        <f t="shared" si="9"/>
        <v>273800000</v>
      </c>
      <c r="H118" s="2">
        <v>136900000</v>
      </c>
    </row>
    <row r="119" spans="1:8">
      <c r="A119" s="2">
        <v>118</v>
      </c>
      <c r="B119" s="36">
        <v>2440</v>
      </c>
      <c r="C119" s="2">
        <f t="shared" si="5"/>
        <v>4880</v>
      </c>
      <c r="D119" s="2">
        <f t="shared" si="6"/>
        <v>2440</v>
      </c>
      <c r="E119" s="2">
        <f t="shared" si="7"/>
        <v>4880</v>
      </c>
      <c r="F119" s="2">
        <f t="shared" si="8"/>
        <v>2440</v>
      </c>
      <c r="G119" s="2">
        <f t="shared" si="9"/>
        <v>288800000</v>
      </c>
      <c r="H119" s="2">
        <v>144400000</v>
      </c>
    </row>
    <row r="120" spans="1:8">
      <c r="A120" s="2">
        <v>119</v>
      </c>
      <c r="B120" s="36">
        <v>2520</v>
      </c>
      <c r="C120" s="2">
        <f t="shared" si="5"/>
        <v>5040</v>
      </c>
      <c r="D120" s="2">
        <f t="shared" si="6"/>
        <v>2520</v>
      </c>
      <c r="E120" s="2">
        <f t="shared" si="7"/>
        <v>5040</v>
      </c>
      <c r="F120" s="2">
        <f t="shared" si="8"/>
        <v>2520</v>
      </c>
      <c r="G120" s="2">
        <f t="shared" si="9"/>
        <v>304200000</v>
      </c>
      <c r="H120" s="2">
        <v>152100000</v>
      </c>
    </row>
    <row r="121" spans="1:8">
      <c r="A121" s="6">
        <v>120</v>
      </c>
      <c r="B121" s="36">
        <v>2600</v>
      </c>
      <c r="C121" s="2">
        <f t="shared" si="5"/>
        <v>5200</v>
      </c>
      <c r="D121" s="2">
        <f t="shared" si="6"/>
        <v>2600</v>
      </c>
      <c r="E121" s="2">
        <f t="shared" si="7"/>
        <v>5200</v>
      </c>
      <c r="F121" s="2">
        <f t="shared" si="8"/>
        <v>2600</v>
      </c>
      <c r="G121" s="2">
        <f t="shared" si="9"/>
        <v>320000000</v>
      </c>
      <c r="H121" s="2">
        <v>160000000</v>
      </c>
    </row>
    <row r="122" spans="1:8">
      <c r="A122" s="2">
        <v>121</v>
      </c>
      <c r="B122" s="36">
        <v>2720</v>
      </c>
      <c r="C122" s="2">
        <f t="shared" si="5"/>
        <v>5440</v>
      </c>
      <c r="D122" s="2">
        <f t="shared" si="6"/>
        <v>2720</v>
      </c>
      <c r="E122" s="2">
        <f t="shared" si="7"/>
        <v>5440</v>
      </c>
      <c r="F122" s="2">
        <f t="shared" si="8"/>
        <v>2720</v>
      </c>
      <c r="G122" s="2">
        <f t="shared" si="9"/>
        <v>344450000</v>
      </c>
      <c r="H122" s="2">
        <v>172225000</v>
      </c>
    </row>
    <row r="123" spans="1:8">
      <c r="A123" s="2">
        <v>122</v>
      </c>
      <c r="B123" s="36">
        <v>2840</v>
      </c>
      <c r="C123" s="2">
        <f t="shared" si="5"/>
        <v>5680</v>
      </c>
      <c r="D123" s="2">
        <f t="shared" si="6"/>
        <v>2840</v>
      </c>
      <c r="E123" s="2">
        <f t="shared" si="7"/>
        <v>5680</v>
      </c>
      <c r="F123" s="2">
        <f t="shared" si="8"/>
        <v>2840</v>
      </c>
      <c r="G123" s="2">
        <f t="shared" si="9"/>
        <v>369800000</v>
      </c>
      <c r="H123" s="2">
        <v>184900000</v>
      </c>
    </row>
    <row r="124" spans="1:8">
      <c r="A124" s="2">
        <v>123</v>
      </c>
      <c r="B124" s="36">
        <v>2960</v>
      </c>
      <c r="C124" s="2">
        <f t="shared" si="5"/>
        <v>5920</v>
      </c>
      <c r="D124" s="2">
        <f t="shared" si="6"/>
        <v>2960</v>
      </c>
      <c r="E124" s="2">
        <f t="shared" si="7"/>
        <v>5920</v>
      </c>
      <c r="F124" s="2">
        <f t="shared" si="8"/>
        <v>2960</v>
      </c>
      <c r="G124" s="2">
        <f t="shared" si="9"/>
        <v>396050000</v>
      </c>
      <c r="H124" s="2">
        <v>198025000</v>
      </c>
    </row>
    <row r="125" spans="1:8">
      <c r="A125" s="2">
        <v>124</v>
      </c>
      <c r="B125" s="36">
        <v>3080</v>
      </c>
      <c r="C125" s="2">
        <f t="shared" si="5"/>
        <v>6160</v>
      </c>
      <c r="D125" s="2">
        <f t="shared" si="6"/>
        <v>3080</v>
      </c>
      <c r="E125" s="2">
        <f t="shared" si="7"/>
        <v>6160</v>
      </c>
      <c r="F125" s="2">
        <f t="shared" si="8"/>
        <v>3080</v>
      </c>
      <c r="G125" s="2">
        <f t="shared" si="9"/>
        <v>423200000</v>
      </c>
      <c r="H125" s="2">
        <v>211600000</v>
      </c>
    </row>
    <row r="126" spans="1:8">
      <c r="A126" s="2">
        <v>125</v>
      </c>
      <c r="B126" s="36">
        <v>3200</v>
      </c>
      <c r="C126" s="2">
        <f t="shared" si="5"/>
        <v>6400</v>
      </c>
      <c r="D126" s="2">
        <f t="shared" si="6"/>
        <v>3200</v>
      </c>
      <c r="E126" s="2">
        <f t="shared" si="7"/>
        <v>6400</v>
      </c>
      <c r="F126" s="2">
        <f t="shared" si="8"/>
        <v>3200</v>
      </c>
      <c r="G126" s="2">
        <f t="shared" si="9"/>
        <v>451250000</v>
      </c>
      <c r="H126" s="2">
        <v>225625000</v>
      </c>
    </row>
    <row r="127" spans="1:8">
      <c r="A127" s="2">
        <v>126</v>
      </c>
      <c r="B127" s="36">
        <v>3320</v>
      </c>
      <c r="C127" s="2">
        <f t="shared" si="5"/>
        <v>6640</v>
      </c>
      <c r="D127" s="2">
        <f t="shared" si="6"/>
        <v>3320</v>
      </c>
      <c r="E127" s="2">
        <f t="shared" si="7"/>
        <v>6640</v>
      </c>
      <c r="F127" s="2">
        <f t="shared" si="8"/>
        <v>3320</v>
      </c>
      <c r="G127" s="2">
        <f t="shared" si="9"/>
        <v>480200000</v>
      </c>
      <c r="H127" s="2">
        <v>240100000</v>
      </c>
    </row>
    <row r="128" spans="1:8">
      <c r="A128" s="2">
        <v>127</v>
      </c>
      <c r="B128" s="36">
        <v>3440</v>
      </c>
      <c r="C128" s="2">
        <f t="shared" si="5"/>
        <v>6880</v>
      </c>
      <c r="D128" s="2">
        <f t="shared" si="6"/>
        <v>3440</v>
      </c>
      <c r="E128" s="2">
        <f t="shared" si="7"/>
        <v>6880</v>
      </c>
      <c r="F128" s="2">
        <f t="shared" si="8"/>
        <v>3440</v>
      </c>
      <c r="G128" s="2">
        <f t="shared" si="9"/>
        <v>510050000</v>
      </c>
      <c r="H128" s="2">
        <v>255025000</v>
      </c>
    </row>
    <row r="129" spans="1:8">
      <c r="A129" s="2">
        <v>128</v>
      </c>
      <c r="B129" s="36">
        <v>3560</v>
      </c>
      <c r="C129" s="2">
        <f t="shared" si="5"/>
        <v>7120</v>
      </c>
      <c r="D129" s="2">
        <f t="shared" si="6"/>
        <v>3560</v>
      </c>
      <c r="E129" s="2">
        <f t="shared" si="7"/>
        <v>7120</v>
      </c>
      <c r="F129" s="2">
        <f t="shared" si="8"/>
        <v>3560</v>
      </c>
      <c r="G129" s="2">
        <f t="shared" si="9"/>
        <v>540800000</v>
      </c>
      <c r="H129" s="2">
        <v>270400000</v>
      </c>
    </row>
    <row r="130" spans="1:8">
      <c r="A130" s="2">
        <v>129</v>
      </c>
      <c r="B130" s="36">
        <v>3680</v>
      </c>
      <c r="C130" s="2">
        <f t="shared" ref="C130:C193" si="10">B130*2</f>
        <v>7360</v>
      </c>
      <c r="D130" s="2">
        <f t="shared" ref="D130:D193" si="11">B130</f>
        <v>3680</v>
      </c>
      <c r="E130" s="2">
        <f t="shared" ref="E130:E193" si="12">B130*2</f>
        <v>7360</v>
      </c>
      <c r="F130" s="2">
        <f t="shared" ref="F130:F193" si="13">B130</f>
        <v>3680</v>
      </c>
      <c r="G130" s="2">
        <f t="shared" ref="G130:G193" si="14">H130*2</f>
        <v>572450000</v>
      </c>
      <c r="H130" s="2">
        <v>286225000</v>
      </c>
    </row>
    <row r="131" spans="1:8">
      <c r="A131" s="2">
        <v>130</v>
      </c>
      <c r="B131" s="36">
        <v>3800</v>
      </c>
      <c r="C131" s="2">
        <f t="shared" si="10"/>
        <v>7600</v>
      </c>
      <c r="D131" s="2">
        <f t="shared" si="11"/>
        <v>3800</v>
      </c>
      <c r="E131" s="2">
        <f t="shared" si="12"/>
        <v>7600</v>
      </c>
      <c r="F131" s="2">
        <f t="shared" si="13"/>
        <v>3800</v>
      </c>
      <c r="G131" s="2">
        <f t="shared" si="14"/>
        <v>605000000</v>
      </c>
      <c r="H131" s="2">
        <v>302500000</v>
      </c>
    </row>
    <row r="132" spans="1:8">
      <c r="A132" s="2">
        <v>131</v>
      </c>
      <c r="B132" s="36">
        <v>3920</v>
      </c>
      <c r="C132" s="2">
        <f t="shared" si="10"/>
        <v>7840</v>
      </c>
      <c r="D132" s="2">
        <f t="shared" si="11"/>
        <v>3920</v>
      </c>
      <c r="E132" s="2">
        <f t="shared" si="12"/>
        <v>7840</v>
      </c>
      <c r="F132" s="2">
        <f t="shared" si="13"/>
        <v>3920</v>
      </c>
      <c r="G132" s="2">
        <f t="shared" si="14"/>
        <v>638450000</v>
      </c>
      <c r="H132" s="2">
        <v>319225000</v>
      </c>
    </row>
    <row r="133" spans="1:8">
      <c r="A133" s="2">
        <v>132</v>
      </c>
      <c r="B133" s="36">
        <v>4040</v>
      </c>
      <c r="C133" s="2">
        <f t="shared" si="10"/>
        <v>8080</v>
      </c>
      <c r="D133" s="2">
        <f t="shared" si="11"/>
        <v>4040</v>
      </c>
      <c r="E133" s="2">
        <f t="shared" si="12"/>
        <v>8080</v>
      </c>
      <c r="F133" s="2">
        <f t="shared" si="13"/>
        <v>4040</v>
      </c>
      <c r="G133" s="2">
        <f t="shared" si="14"/>
        <v>672800000</v>
      </c>
      <c r="H133" s="2">
        <v>336400000</v>
      </c>
    </row>
    <row r="134" spans="1:8">
      <c r="A134" s="2">
        <v>133</v>
      </c>
      <c r="B134" s="36">
        <v>4160</v>
      </c>
      <c r="C134" s="2">
        <f t="shared" si="10"/>
        <v>8320</v>
      </c>
      <c r="D134" s="2">
        <f t="shared" si="11"/>
        <v>4160</v>
      </c>
      <c r="E134" s="2">
        <f t="shared" si="12"/>
        <v>8320</v>
      </c>
      <c r="F134" s="2">
        <f t="shared" si="13"/>
        <v>4160</v>
      </c>
      <c r="G134" s="2">
        <f t="shared" si="14"/>
        <v>708050000</v>
      </c>
      <c r="H134" s="2">
        <v>354025000</v>
      </c>
    </row>
    <row r="135" spans="1:8">
      <c r="A135" s="2">
        <v>134</v>
      </c>
      <c r="B135" s="36">
        <v>4280</v>
      </c>
      <c r="C135" s="2">
        <f t="shared" si="10"/>
        <v>8560</v>
      </c>
      <c r="D135" s="2">
        <f t="shared" si="11"/>
        <v>4280</v>
      </c>
      <c r="E135" s="2">
        <f t="shared" si="12"/>
        <v>8560</v>
      </c>
      <c r="F135" s="2">
        <f t="shared" si="13"/>
        <v>4280</v>
      </c>
      <c r="G135" s="2">
        <f t="shared" si="14"/>
        <v>744200000</v>
      </c>
      <c r="H135" s="2">
        <v>372100000</v>
      </c>
    </row>
    <row r="136" spans="1:8">
      <c r="A136" s="2">
        <v>135</v>
      </c>
      <c r="B136" s="36">
        <v>4400</v>
      </c>
      <c r="C136" s="2">
        <f t="shared" si="10"/>
        <v>8800</v>
      </c>
      <c r="D136" s="2">
        <f t="shared" si="11"/>
        <v>4400</v>
      </c>
      <c r="E136" s="2">
        <f t="shared" si="12"/>
        <v>8800</v>
      </c>
      <c r="F136" s="2">
        <f t="shared" si="13"/>
        <v>4400</v>
      </c>
      <c r="G136" s="2">
        <f t="shared" si="14"/>
        <v>781250000</v>
      </c>
      <c r="H136" s="2">
        <v>390625000</v>
      </c>
    </row>
    <row r="137" spans="1:8">
      <c r="A137" s="2">
        <v>136</v>
      </c>
      <c r="B137" s="36">
        <v>4520</v>
      </c>
      <c r="C137" s="2">
        <f t="shared" si="10"/>
        <v>9040</v>
      </c>
      <c r="D137" s="2">
        <f t="shared" si="11"/>
        <v>4520</v>
      </c>
      <c r="E137" s="2">
        <f t="shared" si="12"/>
        <v>9040</v>
      </c>
      <c r="F137" s="2">
        <f t="shared" si="13"/>
        <v>4520</v>
      </c>
      <c r="G137" s="2">
        <f t="shared" si="14"/>
        <v>819200000</v>
      </c>
      <c r="H137" s="2">
        <v>409600000</v>
      </c>
    </row>
    <row r="138" spans="1:8">
      <c r="A138" s="2">
        <v>137</v>
      </c>
      <c r="B138" s="36">
        <v>4640</v>
      </c>
      <c r="C138" s="2">
        <f t="shared" si="10"/>
        <v>9280</v>
      </c>
      <c r="D138" s="2">
        <f t="shared" si="11"/>
        <v>4640</v>
      </c>
      <c r="E138" s="2">
        <f t="shared" si="12"/>
        <v>9280</v>
      </c>
      <c r="F138" s="2">
        <f t="shared" si="13"/>
        <v>4640</v>
      </c>
      <c r="G138" s="2">
        <f t="shared" si="14"/>
        <v>858050000</v>
      </c>
      <c r="H138" s="2">
        <v>429025000</v>
      </c>
    </row>
    <row r="139" spans="1:8">
      <c r="A139" s="2">
        <v>138</v>
      </c>
      <c r="B139" s="36">
        <v>4760</v>
      </c>
      <c r="C139" s="2">
        <f t="shared" si="10"/>
        <v>9520</v>
      </c>
      <c r="D139" s="2">
        <f t="shared" si="11"/>
        <v>4760</v>
      </c>
      <c r="E139" s="2">
        <f t="shared" si="12"/>
        <v>9520</v>
      </c>
      <c r="F139" s="2">
        <f t="shared" si="13"/>
        <v>4760</v>
      </c>
      <c r="G139" s="2">
        <f t="shared" si="14"/>
        <v>897800000</v>
      </c>
      <c r="H139" s="2">
        <v>448900000</v>
      </c>
    </row>
    <row r="140" spans="1:8">
      <c r="A140" s="2">
        <v>139</v>
      </c>
      <c r="B140" s="36">
        <v>4880</v>
      </c>
      <c r="C140" s="2">
        <f t="shared" si="10"/>
        <v>9760</v>
      </c>
      <c r="D140" s="2">
        <f t="shared" si="11"/>
        <v>4880</v>
      </c>
      <c r="E140" s="2">
        <f t="shared" si="12"/>
        <v>9760</v>
      </c>
      <c r="F140" s="2">
        <f t="shared" si="13"/>
        <v>4880</v>
      </c>
      <c r="G140" s="2">
        <f t="shared" si="14"/>
        <v>938450000</v>
      </c>
      <c r="H140" s="2">
        <v>469225000</v>
      </c>
    </row>
    <row r="141" spans="1:8">
      <c r="A141" s="2">
        <v>140</v>
      </c>
      <c r="B141" s="36">
        <v>5000</v>
      </c>
      <c r="C141" s="2">
        <f t="shared" si="10"/>
        <v>10000</v>
      </c>
      <c r="D141" s="2">
        <f t="shared" si="11"/>
        <v>5000</v>
      </c>
      <c r="E141" s="2">
        <f t="shared" si="12"/>
        <v>10000</v>
      </c>
      <c r="F141" s="2">
        <f t="shared" si="13"/>
        <v>5000</v>
      </c>
      <c r="G141" s="2">
        <f t="shared" si="14"/>
        <v>980000000</v>
      </c>
      <c r="H141" s="6">
        <v>490000000</v>
      </c>
    </row>
    <row r="142" spans="1:8">
      <c r="A142" s="2">
        <v>141</v>
      </c>
      <c r="B142" s="36">
        <v>5100</v>
      </c>
      <c r="C142" s="2">
        <f t="shared" si="10"/>
        <v>10200</v>
      </c>
      <c r="D142" s="2">
        <f t="shared" si="11"/>
        <v>5100</v>
      </c>
      <c r="E142" s="2">
        <f t="shared" si="12"/>
        <v>10200</v>
      </c>
      <c r="F142" s="2">
        <f t="shared" si="13"/>
        <v>5100</v>
      </c>
      <c r="G142" s="2">
        <f t="shared" si="14"/>
        <v>1022450000</v>
      </c>
      <c r="H142" s="2">
        <v>511225000</v>
      </c>
    </row>
    <row r="143" spans="1:8">
      <c r="A143" s="2">
        <v>142</v>
      </c>
      <c r="B143" s="36">
        <v>5200</v>
      </c>
      <c r="C143" s="2">
        <f t="shared" si="10"/>
        <v>10400</v>
      </c>
      <c r="D143" s="2">
        <f t="shared" si="11"/>
        <v>5200</v>
      </c>
      <c r="E143" s="2">
        <f t="shared" si="12"/>
        <v>10400</v>
      </c>
      <c r="F143" s="2">
        <f t="shared" si="13"/>
        <v>5200</v>
      </c>
      <c r="G143" s="2">
        <f t="shared" si="14"/>
        <v>1065800000</v>
      </c>
      <c r="H143" s="2">
        <v>532900000</v>
      </c>
    </row>
    <row r="144" spans="1:8">
      <c r="A144" s="2">
        <v>143</v>
      </c>
      <c r="B144" s="36">
        <v>5300</v>
      </c>
      <c r="C144" s="2">
        <f t="shared" si="10"/>
        <v>10600</v>
      </c>
      <c r="D144" s="2">
        <f t="shared" si="11"/>
        <v>5300</v>
      </c>
      <c r="E144" s="2">
        <f t="shared" si="12"/>
        <v>10600</v>
      </c>
      <c r="F144" s="2">
        <f t="shared" si="13"/>
        <v>5300</v>
      </c>
      <c r="G144" s="2">
        <f t="shared" si="14"/>
        <v>1110050000</v>
      </c>
      <c r="H144" s="2">
        <v>555025000</v>
      </c>
    </row>
    <row r="145" spans="1:8">
      <c r="A145" s="2">
        <v>144</v>
      </c>
      <c r="B145" s="36">
        <v>5400</v>
      </c>
      <c r="C145" s="2">
        <f t="shared" si="10"/>
        <v>10800</v>
      </c>
      <c r="D145" s="2">
        <f t="shared" si="11"/>
        <v>5400</v>
      </c>
      <c r="E145" s="2">
        <f t="shared" si="12"/>
        <v>10800</v>
      </c>
      <c r="F145" s="2">
        <f t="shared" si="13"/>
        <v>5400</v>
      </c>
      <c r="G145" s="2">
        <f t="shared" si="14"/>
        <v>1155200000</v>
      </c>
      <c r="H145" s="2">
        <v>577600000</v>
      </c>
    </row>
    <row r="146" spans="1:8">
      <c r="A146" s="2">
        <v>145</v>
      </c>
      <c r="B146" s="36">
        <v>5500</v>
      </c>
      <c r="C146" s="2">
        <f t="shared" si="10"/>
        <v>11000</v>
      </c>
      <c r="D146" s="2">
        <f t="shared" si="11"/>
        <v>5500</v>
      </c>
      <c r="E146" s="2">
        <f t="shared" si="12"/>
        <v>11000</v>
      </c>
      <c r="F146" s="2">
        <f t="shared" si="13"/>
        <v>5500</v>
      </c>
      <c r="G146" s="2">
        <f t="shared" si="14"/>
        <v>1201250000</v>
      </c>
      <c r="H146" s="2">
        <v>600625000</v>
      </c>
    </row>
    <row r="147" spans="1:8">
      <c r="A147" s="2">
        <v>146</v>
      </c>
      <c r="B147" s="36">
        <v>5600</v>
      </c>
      <c r="C147" s="2">
        <f t="shared" si="10"/>
        <v>11200</v>
      </c>
      <c r="D147" s="2">
        <f t="shared" si="11"/>
        <v>5600</v>
      </c>
      <c r="E147" s="2">
        <f t="shared" si="12"/>
        <v>11200</v>
      </c>
      <c r="F147" s="2">
        <f t="shared" si="13"/>
        <v>5600</v>
      </c>
      <c r="G147" s="2">
        <f t="shared" si="14"/>
        <v>1248200000</v>
      </c>
      <c r="H147" s="2">
        <v>624100000</v>
      </c>
    </row>
    <row r="148" spans="1:8">
      <c r="A148" s="2">
        <v>147</v>
      </c>
      <c r="B148" s="36">
        <v>5700</v>
      </c>
      <c r="C148" s="2">
        <f t="shared" si="10"/>
        <v>11400</v>
      </c>
      <c r="D148" s="2">
        <f t="shared" si="11"/>
        <v>5700</v>
      </c>
      <c r="E148" s="2">
        <f t="shared" si="12"/>
        <v>11400</v>
      </c>
      <c r="F148" s="2">
        <f t="shared" si="13"/>
        <v>5700</v>
      </c>
      <c r="G148" s="2">
        <f t="shared" si="14"/>
        <v>1296050000</v>
      </c>
      <c r="H148" s="2">
        <v>648025000</v>
      </c>
    </row>
    <row r="149" spans="1:8">
      <c r="A149" s="2">
        <v>148</v>
      </c>
      <c r="B149" s="36">
        <v>5800</v>
      </c>
      <c r="C149" s="2">
        <f t="shared" si="10"/>
        <v>11600</v>
      </c>
      <c r="D149" s="2">
        <f t="shared" si="11"/>
        <v>5800</v>
      </c>
      <c r="E149" s="2">
        <f t="shared" si="12"/>
        <v>11600</v>
      </c>
      <c r="F149" s="2">
        <f t="shared" si="13"/>
        <v>5800</v>
      </c>
      <c r="G149" s="2">
        <f t="shared" si="14"/>
        <v>1344800000</v>
      </c>
      <c r="H149" s="2">
        <v>672400000</v>
      </c>
    </row>
    <row r="150" spans="1:8">
      <c r="A150" s="2">
        <v>149</v>
      </c>
      <c r="B150" s="36">
        <v>5900</v>
      </c>
      <c r="C150" s="2">
        <f t="shared" si="10"/>
        <v>11800</v>
      </c>
      <c r="D150" s="2">
        <f t="shared" si="11"/>
        <v>5900</v>
      </c>
      <c r="E150" s="2">
        <f t="shared" si="12"/>
        <v>11800</v>
      </c>
      <c r="F150" s="2">
        <f t="shared" si="13"/>
        <v>5900</v>
      </c>
      <c r="G150" s="2">
        <f t="shared" si="14"/>
        <v>1394450000</v>
      </c>
      <c r="H150" s="2">
        <v>697225000</v>
      </c>
    </row>
    <row r="151" spans="1:8">
      <c r="A151" s="2">
        <v>150</v>
      </c>
      <c r="B151" s="36">
        <v>6000</v>
      </c>
      <c r="C151" s="2">
        <f t="shared" si="10"/>
        <v>12000</v>
      </c>
      <c r="D151" s="2">
        <f t="shared" si="11"/>
        <v>6000</v>
      </c>
      <c r="E151" s="2">
        <f t="shared" si="12"/>
        <v>12000</v>
      </c>
      <c r="F151" s="2">
        <f t="shared" si="13"/>
        <v>6000</v>
      </c>
      <c r="G151" s="2">
        <f t="shared" si="14"/>
        <v>1445000000</v>
      </c>
      <c r="H151" s="2">
        <v>722500000</v>
      </c>
    </row>
    <row r="152" spans="1:8">
      <c r="A152" s="2">
        <v>151</v>
      </c>
      <c r="B152" s="36">
        <v>6100</v>
      </c>
      <c r="C152" s="2">
        <f t="shared" si="10"/>
        <v>12200</v>
      </c>
      <c r="D152" s="2">
        <f t="shared" si="11"/>
        <v>6100</v>
      </c>
      <c r="E152" s="2">
        <f t="shared" si="12"/>
        <v>12200</v>
      </c>
      <c r="F152" s="2">
        <f t="shared" si="13"/>
        <v>6100</v>
      </c>
      <c r="G152" s="2">
        <f t="shared" si="14"/>
        <v>1496450000</v>
      </c>
      <c r="H152" s="2">
        <v>748225000</v>
      </c>
    </row>
    <row r="153" spans="1:8">
      <c r="A153" s="2">
        <v>152</v>
      </c>
      <c r="B153" s="36">
        <v>6200</v>
      </c>
      <c r="C153" s="2">
        <f t="shared" si="10"/>
        <v>12400</v>
      </c>
      <c r="D153" s="2">
        <f t="shared" si="11"/>
        <v>6200</v>
      </c>
      <c r="E153" s="2">
        <f t="shared" si="12"/>
        <v>12400</v>
      </c>
      <c r="F153" s="2">
        <f t="shared" si="13"/>
        <v>6200</v>
      </c>
      <c r="G153" s="2">
        <f t="shared" si="14"/>
        <v>1548800000</v>
      </c>
      <c r="H153" s="2">
        <v>774400000</v>
      </c>
    </row>
    <row r="154" spans="1:8">
      <c r="A154" s="2">
        <v>153</v>
      </c>
      <c r="B154" s="36">
        <v>6300</v>
      </c>
      <c r="C154" s="2">
        <f t="shared" si="10"/>
        <v>12600</v>
      </c>
      <c r="D154" s="2">
        <f t="shared" si="11"/>
        <v>6300</v>
      </c>
      <c r="E154" s="2">
        <f t="shared" si="12"/>
        <v>12600</v>
      </c>
      <c r="F154" s="2">
        <f t="shared" si="13"/>
        <v>6300</v>
      </c>
      <c r="G154" s="2">
        <f t="shared" si="14"/>
        <v>1602050000</v>
      </c>
      <c r="H154" s="2">
        <v>801025000</v>
      </c>
    </row>
    <row r="155" spans="1:8">
      <c r="A155" s="2">
        <v>154</v>
      </c>
      <c r="B155" s="36">
        <v>6400</v>
      </c>
      <c r="C155" s="2">
        <f t="shared" si="10"/>
        <v>12800</v>
      </c>
      <c r="D155" s="2">
        <f t="shared" si="11"/>
        <v>6400</v>
      </c>
      <c r="E155" s="2">
        <f t="shared" si="12"/>
        <v>12800</v>
      </c>
      <c r="F155" s="2">
        <f t="shared" si="13"/>
        <v>6400</v>
      </c>
      <c r="G155" s="2">
        <f t="shared" si="14"/>
        <v>1656200000</v>
      </c>
      <c r="H155" s="2">
        <v>828100000</v>
      </c>
    </row>
    <row r="156" spans="1:8">
      <c r="A156" s="2">
        <v>155</v>
      </c>
      <c r="B156" s="36">
        <v>6500</v>
      </c>
      <c r="C156" s="2">
        <f t="shared" si="10"/>
        <v>13000</v>
      </c>
      <c r="D156" s="2">
        <f t="shared" si="11"/>
        <v>6500</v>
      </c>
      <c r="E156" s="2">
        <f t="shared" si="12"/>
        <v>13000</v>
      </c>
      <c r="F156" s="2">
        <f t="shared" si="13"/>
        <v>6500</v>
      </c>
      <c r="G156" s="2">
        <f t="shared" si="14"/>
        <v>1711250000</v>
      </c>
      <c r="H156" s="2">
        <v>855625000</v>
      </c>
    </row>
    <row r="157" spans="1:8">
      <c r="A157" s="2">
        <v>156</v>
      </c>
      <c r="B157" s="36">
        <v>6600</v>
      </c>
      <c r="C157" s="2">
        <f t="shared" si="10"/>
        <v>13200</v>
      </c>
      <c r="D157" s="2">
        <f t="shared" si="11"/>
        <v>6600</v>
      </c>
      <c r="E157" s="2">
        <f t="shared" si="12"/>
        <v>13200</v>
      </c>
      <c r="F157" s="2">
        <f t="shared" si="13"/>
        <v>6600</v>
      </c>
      <c r="G157" s="2">
        <f t="shared" si="14"/>
        <v>1767200000</v>
      </c>
      <c r="H157" s="2">
        <v>883600000</v>
      </c>
    </row>
    <row r="158" spans="1:8">
      <c r="A158" s="2">
        <v>157</v>
      </c>
      <c r="B158" s="36">
        <v>6700</v>
      </c>
      <c r="C158" s="2">
        <f t="shared" si="10"/>
        <v>13400</v>
      </c>
      <c r="D158" s="2">
        <f t="shared" si="11"/>
        <v>6700</v>
      </c>
      <c r="E158" s="2">
        <f t="shared" si="12"/>
        <v>13400</v>
      </c>
      <c r="F158" s="2">
        <f t="shared" si="13"/>
        <v>6700</v>
      </c>
      <c r="G158" s="2">
        <f t="shared" si="14"/>
        <v>1824050000</v>
      </c>
      <c r="H158" s="2">
        <v>912025000</v>
      </c>
    </row>
    <row r="159" spans="1:8">
      <c r="A159" s="2">
        <v>158</v>
      </c>
      <c r="B159" s="36">
        <v>6800</v>
      </c>
      <c r="C159" s="2">
        <f t="shared" si="10"/>
        <v>13600</v>
      </c>
      <c r="D159" s="2">
        <f t="shared" si="11"/>
        <v>6800</v>
      </c>
      <c r="E159" s="2">
        <f t="shared" si="12"/>
        <v>13600</v>
      </c>
      <c r="F159" s="2">
        <f t="shared" si="13"/>
        <v>6800</v>
      </c>
      <c r="G159" s="2">
        <f t="shared" si="14"/>
        <v>1881800000</v>
      </c>
      <c r="H159" s="2">
        <v>940900000</v>
      </c>
    </row>
    <row r="160" spans="1:8">
      <c r="A160" s="2">
        <v>159</v>
      </c>
      <c r="B160" s="36">
        <v>6900</v>
      </c>
      <c r="C160" s="2">
        <f t="shared" si="10"/>
        <v>13800</v>
      </c>
      <c r="D160" s="2">
        <f t="shared" si="11"/>
        <v>6900</v>
      </c>
      <c r="E160" s="2">
        <f t="shared" si="12"/>
        <v>13800</v>
      </c>
      <c r="F160" s="2">
        <f t="shared" si="13"/>
        <v>6900</v>
      </c>
      <c r="G160" s="2">
        <f t="shared" si="14"/>
        <v>1940450000</v>
      </c>
      <c r="H160" s="2">
        <v>970225000</v>
      </c>
    </row>
    <row r="161" spans="1:8">
      <c r="A161" s="6">
        <v>160</v>
      </c>
      <c r="B161" s="36">
        <v>7000</v>
      </c>
      <c r="C161" s="2">
        <f t="shared" si="10"/>
        <v>14000</v>
      </c>
      <c r="D161" s="2">
        <f t="shared" si="11"/>
        <v>7000</v>
      </c>
      <c r="E161" s="2">
        <f t="shared" si="12"/>
        <v>14000</v>
      </c>
      <c r="F161" s="2">
        <f t="shared" si="13"/>
        <v>7000</v>
      </c>
      <c r="G161" s="2">
        <f t="shared" si="14"/>
        <v>2000000000</v>
      </c>
      <c r="H161" s="2">
        <v>1000000000</v>
      </c>
    </row>
    <row r="162" spans="1:8">
      <c r="A162" s="2">
        <v>161</v>
      </c>
      <c r="B162" s="36">
        <v>7150</v>
      </c>
      <c r="C162" s="2">
        <f t="shared" si="10"/>
        <v>14300</v>
      </c>
      <c r="D162" s="2">
        <f t="shared" si="11"/>
        <v>7150</v>
      </c>
      <c r="E162" s="2">
        <f t="shared" si="12"/>
        <v>14300</v>
      </c>
      <c r="F162" s="2">
        <f t="shared" si="13"/>
        <v>7150</v>
      </c>
      <c r="G162" s="2">
        <f t="shared" si="14"/>
        <v>2101250000</v>
      </c>
      <c r="H162" s="2">
        <v>1050625000</v>
      </c>
    </row>
    <row r="163" spans="1:8">
      <c r="A163" s="2">
        <v>162</v>
      </c>
      <c r="B163" s="36">
        <v>7300</v>
      </c>
      <c r="C163" s="2">
        <f t="shared" si="10"/>
        <v>14600</v>
      </c>
      <c r="D163" s="2">
        <f t="shared" si="11"/>
        <v>7300</v>
      </c>
      <c r="E163" s="2">
        <f t="shared" si="12"/>
        <v>14600</v>
      </c>
      <c r="F163" s="2">
        <f t="shared" si="13"/>
        <v>7300</v>
      </c>
      <c r="G163" s="2">
        <f t="shared" si="14"/>
        <v>2205000000</v>
      </c>
      <c r="H163" s="2">
        <v>1102500000</v>
      </c>
    </row>
    <row r="164" spans="1:8">
      <c r="A164" s="2">
        <v>163</v>
      </c>
      <c r="B164" s="36">
        <v>7450</v>
      </c>
      <c r="C164" s="2">
        <f t="shared" si="10"/>
        <v>14900</v>
      </c>
      <c r="D164" s="2">
        <f t="shared" si="11"/>
        <v>7450</v>
      </c>
      <c r="E164" s="2">
        <f t="shared" si="12"/>
        <v>14900</v>
      </c>
      <c r="F164" s="2">
        <f t="shared" si="13"/>
        <v>7450</v>
      </c>
      <c r="G164" s="2">
        <f t="shared" si="14"/>
        <v>2311250000</v>
      </c>
      <c r="H164" s="2">
        <v>1155625000</v>
      </c>
    </row>
    <row r="165" spans="1:8">
      <c r="A165" s="2">
        <v>164</v>
      </c>
      <c r="B165" s="36">
        <v>7600</v>
      </c>
      <c r="C165" s="2">
        <f t="shared" si="10"/>
        <v>15200</v>
      </c>
      <c r="D165" s="2">
        <f t="shared" si="11"/>
        <v>7600</v>
      </c>
      <c r="E165" s="2">
        <f t="shared" si="12"/>
        <v>15200</v>
      </c>
      <c r="F165" s="2">
        <f t="shared" si="13"/>
        <v>7600</v>
      </c>
      <c r="G165" s="2">
        <f t="shared" si="14"/>
        <v>2420000000</v>
      </c>
      <c r="H165" s="2">
        <v>1210000000</v>
      </c>
    </row>
    <row r="166" spans="1:8">
      <c r="A166" s="2">
        <v>165</v>
      </c>
      <c r="B166" s="36">
        <v>7750</v>
      </c>
      <c r="C166" s="2">
        <f t="shared" si="10"/>
        <v>15500</v>
      </c>
      <c r="D166" s="2">
        <f t="shared" si="11"/>
        <v>7750</v>
      </c>
      <c r="E166" s="2">
        <f t="shared" si="12"/>
        <v>15500</v>
      </c>
      <c r="F166" s="2">
        <f t="shared" si="13"/>
        <v>7750</v>
      </c>
      <c r="G166" s="2">
        <f t="shared" si="14"/>
        <v>2531250000</v>
      </c>
      <c r="H166" s="2">
        <v>1265625000</v>
      </c>
    </row>
    <row r="167" spans="1:8">
      <c r="A167" s="2">
        <v>166</v>
      </c>
      <c r="B167" s="36">
        <v>7900</v>
      </c>
      <c r="C167" s="2">
        <f t="shared" si="10"/>
        <v>15800</v>
      </c>
      <c r="D167" s="2">
        <f t="shared" si="11"/>
        <v>7900</v>
      </c>
      <c r="E167" s="2">
        <f t="shared" si="12"/>
        <v>15800</v>
      </c>
      <c r="F167" s="2">
        <f t="shared" si="13"/>
        <v>7900</v>
      </c>
      <c r="G167" s="2">
        <f t="shared" si="14"/>
        <v>2645000000</v>
      </c>
      <c r="H167" s="2">
        <v>1322500000</v>
      </c>
    </row>
    <row r="168" spans="1:8">
      <c r="A168" s="2">
        <v>167</v>
      </c>
      <c r="B168" s="36">
        <v>8050</v>
      </c>
      <c r="C168" s="2">
        <f t="shared" si="10"/>
        <v>16100</v>
      </c>
      <c r="D168" s="2">
        <f t="shared" si="11"/>
        <v>8050</v>
      </c>
      <c r="E168" s="2">
        <f t="shared" si="12"/>
        <v>16100</v>
      </c>
      <c r="F168" s="2">
        <f t="shared" si="13"/>
        <v>8050</v>
      </c>
      <c r="G168" s="2">
        <f t="shared" si="14"/>
        <v>2761250000</v>
      </c>
      <c r="H168" s="2">
        <v>1380625000</v>
      </c>
    </row>
    <row r="169" spans="1:8">
      <c r="A169" s="2">
        <v>168</v>
      </c>
      <c r="B169" s="36">
        <v>8200</v>
      </c>
      <c r="C169" s="2">
        <f t="shared" si="10"/>
        <v>16400</v>
      </c>
      <c r="D169" s="2">
        <f t="shared" si="11"/>
        <v>8200</v>
      </c>
      <c r="E169" s="2">
        <f t="shared" si="12"/>
        <v>16400</v>
      </c>
      <c r="F169" s="2">
        <f t="shared" si="13"/>
        <v>8200</v>
      </c>
      <c r="G169" s="2">
        <f t="shared" si="14"/>
        <v>2880000000</v>
      </c>
      <c r="H169" s="2">
        <v>1440000000</v>
      </c>
    </row>
    <row r="170" spans="1:8">
      <c r="A170" s="2">
        <v>169</v>
      </c>
      <c r="B170" s="36">
        <v>8350</v>
      </c>
      <c r="C170" s="2">
        <f t="shared" si="10"/>
        <v>16700</v>
      </c>
      <c r="D170" s="2">
        <f t="shared" si="11"/>
        <v>8350</v>
      </c>
      <c r="E170" s="2">
        <f t="shared" si="12"/>
        <v>16700</v>
      </c>
      <c r="F170" s="2">
        <f t="shared" si="13"/>
        <v>8350</v>
      </c>
      <c r="G170" s="2">
        <f t="shared" si="14"/>
        <v>3001250000</v>
      </c>
      <c r="H170" s="2">
        <v>1500625000</v>
      </c>
    </row>
    <row r="171" spans="1:8">
      <c r="A171" s="2">
        <v>170</v>
      </c>
      <c r="B171" s="36">
        <v>8500</v>
      </c>
      <c r="C171" s="2">
        <f t="shared" si="10"/>
        <v>17000</v>
      </c>
      <c r="D171" s="2">
        <f t="shared" si="11"/>
        <v>8500</v>
      </c>
      <c r="E171" s="2">
        <f t="shared" si="12"/>
        <v>17000</v>
      </c>
      <c r="F171" s="2">
        <f t="shared" si="13"/>
        <v>8500</v>
      </c>
      <c r="G171" s="2">
        <f t="shared" si="14"/>
        <v>3125000000</v>
      </c>
      <c r="H171" s="2">
        <v>1562500000</v>
      </c>
    </row>
    <row r="172" spans="1:8">
      <c r="A172" s="2">
        <v>171</v>
      </c>
      <c r="B172" s="36">
        <v>8650</v>
      </c>
      <c r="C172" s="2">
        <f t="shared" si="10"/>
        <v>17300</v>
      </c>
      <c r="D172" s="2">
        <f t="shared" si="11"/>
        <v>8650</v>
      </c>
      <c r="E172" s="2">
        <f t="shared" si="12"/>
        <v>17300</v>
      </c>
      <c r="F172" s="2">
        <f t="shared" si="13"/>
        <v>8650</v>
      </c>
      <c r="G172" s="2">
        <f t="shared" si="14"/>
        <v>3251250000</v>
      </c>
      <c r="H172" s="2">
        <v>1625625000</v>
      </c>
    </row>
    <row r="173" spans="1:8">
      <c r="A173" s="2">
        <v>172</v>
      </c>
      <c r="B173" s="36">
        <v>8800</v>
      </c>
      <c r="C173" s="2">
        <f t="shared" si="10"/>
        <v>17600</v>
      </c>
      <c r="D173" s="2">
        <f t="shared" si="11"/>
        <v>8800</v>
      </c>
      <c r="E173" s="2">
        <f t="shared" si="12"/>
        <v>17600</v>
      </c>
      <c r="F173" s="2">
        <f t="shared" si="13"/>
        <v>8800</v>
      </c>
      <c r="G173" s="2">
        <f t="shared" si="14"/>
        <v>3380000000</v>
      </c>
      <c r="H173" s="2">
        <v>1690000000</v>
      </c>
    </row>
    <row r="174" spans="1:8">
      <c r="A174" s="2">
        <v>173</v>
      </c>
      <c r="B174" s="36">
        <v>8950</v>
      </c>
      <c r="C174" s="2">
        <f t="shared" si="10"/>
        <v>17900</v>
      </c>
      <c r="D174" s="2">
        <f t="shared" si="11"/>
        <v>8950</v>
      </c>
      <c r="E174" s="2">
        <f t="shared" si="12"/>
        <v>17900</v>
      </c>
      <c r="F174" s="2">
        <f t="shared" si="13"/>
        <v>8950</v>
      </c>
      <c r="G174" s="2">
        <f t="shared" si="14"/>
        <v>3511250000</v>
      </c>
      <c r="H174" s="2">
        <v>1755625000</v>
      </c>
    </row>
    <row r="175" spans="1:8">
      <c r="A175" s="2">
        <v>174</v>
      </c>
      <c r="B175" s="36">
        <v>9100</v>
      </c>
      <c r="C175" s="2">
        <f t="shared" si="10"/>
        <v>18200</v>
      </c>
      <c r="D175" s="2">
        <f t="shared" si="11"/>
        <v>9100</v>
      </c>
      <c r="E175" s="2">
        <f t="shared" si="12"/>
        <v>18200</v>
      </c>
      <c r="F175" s="2">
        <f t="shared" si="13"/>
        <v>9100</v>
      </c>
      <c r="G175" s="2">
        <f t="shared" si="14"/>
        <v>3645000000</v>
      </c>
      <c r="H175" s="2">
        <v>1822500000</v>
      </c>
    </row>
    <row r="176" spans="1:8">
      <c r="A176" s="2">
        <v>175</v>
      </c>
      <c r="B176" s="36">
        <v>9250</v>
      </c>
      <c r="C176" s="2">
        <f t="shared" si="10"/>
        <v>18500</v>
      </c>
      <c r="D176" s="2">
        <f t="shared" si="11"/>
        <v>9250</v>
      </c>
      <c r="E176" s="2">
        <f t="shared" si="12"/>
        <v>18500</v>
      </c>
      <c r="F176" s="2">
        <f t="shared" si="13"/>
        <v>9250</v>
      </c>
      <c r="G176" s="2">
        <f t="shared" si="14"/>
        <v>3781250000</v>
      </c>
      <c r="H176" s="2">
        <v>1890625000</v>
      </c>
    </row>
    <row r="177" spans="1:8">
      <c r="A177" s="2">
        <v>176</v>
      </c>
      <c r="B177" s="36">
        <v>9400</v>
      </c>
      <c r="C177" s="2">
        <f t="shared" si="10"/>
        <v>18800</v>
      </c>
      <c r="D177" s="2">
        <f t="shared" si="11"/>
        <v>9400</v>
      </c>
      <c r="E177" s="2">
        <f t="shared" si="12"/>
        <v>18800</v>
      </c>
      <c r="F177" s="2">
        <f t="shared" si="13"/>
        <v>9400</v>
      </c>
      <c r="G177" s="2">
        <f t="shared" si="14"/>
        <v>3920000000</v>
      </c>
      <c r="H177" s="2">
        <v>1960000000</v>
      </c>
    </row>
    <row r="178" spans="1:8">
      <c r="A178" s="2">
        <v>177</v>
      </c>
      <c r="B178" s="36">
        <v>9550</v>
      </c>
      <c r="C178" s="2">
        <f t="shared" si="10"/>
        <v>19100</v>
      </c>
      <c r="D178" s="2">
        <f t="shared" si="11"/>
        <v>9550</v>
      </c>
      <c r="E178" s="2">
        <f t="shared" si="12"/>
        <v>19100</v>
      </c>
      <c r="F178" s="2">
        <f t="shared" si="13"/>
        <v>9550</v>
      </c>
      <c r="G178" s="2">
        <f t="shared" si="14"/>
        <v>4061250000</v>
      </c>
      <c r="H178" s="2">
        <v>2030625000</v>
      </c>
    </row>
    <row r="179" spans="1:8">
      <c r="A179" s="2">
        <v>178</v>
      </c>
      <c r="B179" s="36">
        <v>9700</v>
      </c>
      <c r="C179" s="2">
        <f t="shared" si="10"/>
        <v>19400</v>
      </c>
      <c r="D179" s="2">
        <f t="shared" si="11"/>
        <v>9700</v>
      </c>
      <c r="E179" s="2">
        <f t="shared" si="12"/>
        <v>19400</v>
      </c>
      <c r="F179" s="2">
        <f t="shared" si="13"/>
        <v>9700</v>
      </c>
      <c r="G179" s="2">
        <f t="shared" si="14"/>
        <v>4205000000</v>
      </c>
      <c r="H179" s="2">
        <v>2102500000</v>
      </c>
    </row>
    <row r="180" spans="1:8">
      <c r="A180" s="2">
        <v>179</v>
      </c>
      <c r="B180" s="36">
        <v>9850</v>
      </c>
      <c r="C180" s="2">
        <f t="shared" si="10"/>
        <v>19700</v>
      </c>
      <c r="D180" s="2">
        <f t="shared" si="11"/>
        <v>9850</v>
      </c>
      <c r="E180" s="2">
        <f t="shared" si="12"/>
        <v>19700</v>
      </c>
      <c r="F180" s="2">
        <f t="shared" si="13"/>
        <v>9850</v>
      </c>
      <c r="G180" s="2">
        <f t="shared" si="14"/>
        <v>4351250000</v>
      </c>
      <c r="H180" s="2">
        <v>2175625000</v>
      </c>
    </row>
    <row r="181" spans="1:8">
      <c r="A181" s="2">
        <v>180</v>
      </c>
      <c r="B181" s="36">
        <v>10000</v>
      </c>
      <c r="C181" s="2">
        <f t="shared" si="10"/>
        <v>20000</v>
      </c>
      <c r="D181" s="2">
        <f t="shared" si="11"/>
        <v>10000</v>
      </c>
      <c r="E181" s="2">
        <f t="shared" si="12"/>
        <v>20000</v>
      </c>
      <c r="F181" s="2">
        <f t="shared" si="13"/>
        <v>10000</v>
      </c>
      <c r="G181" s="2">
        <f t="shared" si="14"/>
        <v>4500000000</v>
      </c>
      <c r="H181" s="6">
        <v>2250000000</v>
      </c>
    </row>
    <row r="182" spans="1:8">
      <c r="A182" s="2">
        <v>181</v>
      </c>
      <c r="B182" s="36">
        <v>10150</v>
      </c>
      <c r="C182" s="2">
        <f t="shared" si="10"/>
        <v>20300</v>
      </c>
      <c r="D182" s="2">
        <f t="shared" si="11"/>
        <v>10150</v>
      </c>
      <c r="E182" s="2">
        <f t="shared" si="12"/>
        <v>20300</v>
      </c>
      <c r="F182" s="2">
        <f t="shared" si="13"/>
        <v>10150</v>
      </c>
      <c r="G182" s="2">
        <f t="shared" si="14"/>
        <v>4651250000</v>
      </c>
      <c r="H182" s="2">
        <v>2325625000</v>
      </c>
    </row>
    <row r="183" spans="1:8">
      <c r="A183" s="2">
        <v>182</v>
      </c>
      <c r="B183" s="36">
        <v>10300</v>
      </c>
      <c r="C183" s="2">
        <f t="shared" si="10"/>
        <v>20600</v>
      </c>
      <c r="D183" s="2">
        <f t="shared" si="11"/>
        <v>10300</v>
      </c>
      <c r="E183" s="2">
        <f t="shared" si="12"/>
        <v>20600</v>
      </c>
      <c r="F183" s="2">
        <f t="shared" si="13"/>
        <v>10300</v>
      </c>
      <c r="G183" s="2">
        <f t="shared" si="14"/>
        <v>4805000000</v>
      </c>
      <c r="H183" s="2">
        <v>2402500000</v>
      </c>
    </row>
    <row r="184" spans="1:8">
      <c r="A184" s="2">
        <v>183</v>
      </c>
      <c r="B184" s="36">
        <v>10450</v>
      </c>
      <c r="C184" s="2">
        <f t="shared" si="10"/>
        <v>20900</v>
      </c>
      <c r="D184" s="2">
        <f t="shared" si="11"/>
        <v>10450</v>
      </c>
      <c r="E184" s="2">
        <f t="shared" si="12"/>
        <v>20900</v>
      </c>
      <c r="F184" s="2">
        <f t="shared" si="13"/>
        <v>10450</v>
      </c>
      <c r="G184" s="2">
        <f t="shared" si="14"/>
        <v>4961250000</v>
      </c>
      <c r="H184" s="2">
        <v>2480625000</v>
      </c>
    </row>
    <row r="185" spans="1:8">
      <c r="A185" s="2">
        <v>184</v>
      </c>
      <c r="B185" s="36">
        <v>10600</v>
      </c>
      <c r="C185" s="2">
        <f t="shared" si="10"/>
        <v>21200</v>
      </c>
      <c r="D185" s="2">
        <f t="shared" si="11"/>
        <v>10600</v>
      </c>
      <c r="E185" s="2">
        <f t="shared" si="12"/>
        <v>21200</v>
      </c>
      <c r="F185" s="2">
        <f t="shared" si="13"/>
        <v>10600</v>
      </c>
      <c r="G185" s="2">
        <f t="shared" si="14"/>
        <v>5120000000</v>
      </c>
      <c r="H185" s="2">
        <v>2560000000</v>
      </c>
    </row>
    <row r="186" spans="1:8">
      <c r="A186" s="2">
        <v>185</v>
      </c>
      <c r="B186" s="36">
        <v>10750</v>
      </c>
      <c r="C186" s="2">
        <f t="shared" si="10"/>
        <v>21500</v>
      </c>
      <c r="D186" s="2">
        <f t="shared" si="11"/>
        <v>10750</v>
      </c>
      <c r="E186" s="2">
        <f t="shared" si="12"/>
        <v>21500</v>
      </c>
      <c r="F186" s="2">
        <f t="shared" si="13"/>
        <v>10750</v>
      </c>
      <c r="G186" s="2">
        <f t="shared" si="14"/>
        <v>5281250000</v>
      </c>
      <c r="H186" s="2">
        <v>2640625000</v>
      </c>
    </row>
    <row r="187" spans="1:8">
      <c r="A187" s="2">
        <v>186</v>
      </c>
      <c r="B187" s="36">
        <v>10900</v>
      </c>
      <c r="C187" s="2">
        <f t="shared" si="10"/>
        <v>21800</v>
      </c>
      <c r="D187" s="2">
        <f t="shared" si="11"/>
        <v>10900</v>
      </c>
      <c r="E187" s="2">
        <f t="shared" si="12"/>
        <v>21800</v>
      </c>
      <c r="F187" s="2">
        <f t="shared" si="13"/>
        <v>10900</v>
      </c>
      <c r="G187" s="2">
        <f t="shared" si="14"/>
        <v>5445000000</v>
      </c>
      <c r="H187" s="2">
        <v>2722500000</v>
      </c>
    </row>
    <row r="188" spans="1:8">
      <c r="A188" s="2">
        <v>187</v>
      </c>
      <c r="B188" s="36">
        <v>11050</v>
      </c>
      <c r="C188" s="2">
        <f t="shared" si="10"/>
        <v>22100</v>
      </c>
      <c r="D188" s="2">
        <f t="shared" si="11"/>
        <v>11050</v>
      </c>
      <c r="E188" s="2">
        <f t="shared" si="12"/>
        <v>22100</v>
      </c>
      <c r="F188" s="2">
        <f t="shared" si="13"/>
        <v>11050</v>
      </c>
      <c r="G188" s="2">
        <f t="shared" si="14"/>
        <v>5611250000</v>
      </c>
      <c r="H188" s="2">
        <v>2805625000</v>
      </c>
    </row>
    <row r="189" spans="1:8">
      <c r="A189" s="2">
        <v>188</v>
      </c>
      <c r="B189" s="36">
        <v>11200</v>
      </c>
      <c r="C189" s="2">
        <f t="shared" si="10"/>
        <v>22400</v>
      </c>
      <c r="D189" s="2">
        <f t="shared" si="11"/>
        <v>11200</v>
      </c>
      <c r="E189" s="2">
        <f t="shared" si="12"/>
        <v>22400</v>
      </c>
      <c r="F189" s="2">
        <f t="shared" si="13"/>
        <v>11200</v>
      </c>
      <c r="G189" s="2">
        <f t="shared" si="14"/>
        <v>5780000000</v>
      </c>
      <c r="H189" s="2">
        <v>2890000000</v>
      </c>
    </row>
    <row r="190" spans="1:8">
      <c r="A190" s="2">
        <v>189</v>
      </c>
      <c r="B190" s="36">
        <v>11350</v>
      </c>
      <c r="C190" s="2">
        <f t="shared" si="10"/>
        <v>22700</v>
      </c>
      <c r="D190" s="2">
        <f t="shared" si="11"/>
        <v>11350</v>
      </c>
      <c r="E190" s="2">
        <f t="shared" si="12"/>
        <v>22700</v>
      </c>
      <c r="F190" s="2">
        <f t="shared" si="13"/>
        <v>11350</v>
      </c>
      <c r="G190" s="2">
        <f t="shared" si="14"/>
        <v>5951250000</v>
      </c>
      <c r="H190" s="2">
        <v>2975625000</v>
      </c>
    </row>
    <row r="191" spans="1:8">
      <c r="A191" s="2">
        <v>190</v>
      </c>
      <c r="B191" s="36">
        <v>11500</v>
      </c>
      <c r="C191" s="2">
        <f t="shared" si="10"/>
        <v>23000</v>
      </c>
      <c r="D191" s="2">
        <f t="shared" si="11"/>
        <v>11500</v>
      </c>
      <c r="E191" s="2">
        <f t="shared" si="12"/>
        <v>23000</v>
      </c>
      <c r="F191" s="2">
        <f t="shared" si="13"/>
        <v>11500</v>
      </c>
      <c r="G191" s="2">
        <f t="shared" si="14"/>
        <v>6125000000</v>
      </c>
      <c r="H191" s="2">
        <v>3062500000</v>
      </c>
    </row>
    <row r="192" spans="1:8">
      <c r="A192" s="2">
        <v>191</v>
      </c>
      <c r="B192" s="36">
        <v>11650</v>
      </c>
      <c r="C192" s="2">
        <f t="shared" si="10"/>
        <v>23300</v>
      </c>
      <c r="D192" s="2">
        <f t="shared" si="11"/>
        <v>11650</v>
      </c>
      <c r="E192" s="2">
        <f t="shared" si="12"/>
        <v>23300</v>
      </c>
      <c r="F192" s="2">
        <f t="shared" si="13"/>
        <v>11650</v>
      </c>
      <c r="G192" s="2">
        <f t="shared" si="14"/>
        <v>6301250000</v>
      </c>
      <c r="H192" s="2">
        <v>3150625000</v>
      </c>
    </row>
    <row r="193" spans="1:8">
      <c r="A193" s="2">
        <v>192</v>
      </c>
      <c r="B193" s="36">
        <v>11800</v>
      </c>
      <c r="C193" s="2">
        <f t="shared" si="10"/>
        <v>23600</v>
      </c>
      <c r="D193" s="2">
        <f t="shared" si="11"/>
        <v>11800</v>
      </c>
      <c r="E193" s="2">
        <f t="shared" si="12"/>
        <v>23600</v>
      </c>
      <c r="F193" s="2">
        <f t="shared" si="13"/>
        <v>11800</v>
      </c>
      <c r="G193" s="2">
        <f t="shared" si="14"/>
        <v>6480000000</v>
      </c>
      <c r="H193" s="2">
        <v>3240000000</v>
      </c>
    </row>
    <row r="194" spans="1:8">
      <c r="A194" s="2">
        <v>193</v>
      </c>
      <c r="B194" s="36">
        <v>11950</v>
      </c>
      <c r="C194" s="2">
        <f t="shared" ref="C194:C257" si="15">B194*2</f>
        <v>23900</v>
      </c>
      <c r="D194" s="2">
        <f t="shared" ref="D194:D257" si="16">B194</f>
        <v>11950</v>
      </c>
      <c r="E194" s="2">
        <f t="shared" ref="E194:E257" si="17">B194*2</f>
        <v>23900</v>
      </c>
      <c r="F194" s="2">
        <f t="shared" ref="F194:F257" si="18">B194</f>
        <v>11950</v>
      </c>
      <c r="G194" s="2">
        <f t="shared" ref="G194:G257" si="19">H194*2</f>
        <v>6661250000</v>
      </c>
      <c r="H194" s="2">
        <v>3330625000</v>
      </c>
    </row>
    <row r="195" spans="1:8">
      <c r="A195" s="2">
        <v>194</v>
      </c>
      <c r="B195" s="36">
        <v>12100</v>
      </c>
      <c r="C195" s="2">
        <f t="shared" si="15"/>
        <v>24200</v>
      </c>
      <c r="D195" s="2">
        <f t="shared" si="16"/>
        <v>12100</v>
      </c>
      <c r="E195" s="2">
        <f t="shared" si="17"/>
        <v>24200</v>
      </c>
      <c r="F195" s="2">
        <f t="shared" si="18"/>
        <v>12100</v>
      </c>
      <c r="G195" s="2">
        <f t="shared" si="19"/>
        <v>6845000000</v>
      </c>
      <c r="H195" s="2">
        <v>3422500000</v>
      </c>
    </row>
    <row r="196" spans="1:8">
      <c r="A196" s="2">
        <v>195</v>
      </c>
      <c r="B196" s="36">
        <v>12250</v>
      </c>
      <c r="C196" s="2">
        <f t="shared" si="15"/>
        <v>24500</v>
      </c>
      <c r="D196" s="2">
        <f t="shared" si="16"/>
        <v>12250</v>
      </c>
      <c r="E196" s="2">
        <f t="shared" si="17"/>
        <v>24500</v>
      </c>
      <c r="F196" s="2">
        <f t="shared" si="18"/>
        <v>12250</v>
      </c>
      <c r="G196" s="2">
        <f t="shared" si="19"/>
        <v>7031250000</v>
      </c>
      <c r="H196" s="2">
        <v>3515625000</v>
      </c>
    </row>
    <row r="197" spans="1:8">
      <c r="A197" s="2">
        <v>196</v>
      </c>
      <c r="B197" s="36">
        <v>12400</v>
      </c>
      <c r="C197" s="2">
        <f t="shared" si="15"/>
        <v>24800</v>
      </c>
      <c r="D197" s="2">
        <f t="shared" si="16"/>
        <v>12400</v>
      </c>
      <c r="E197" s="2">
        <f t="shared" si="17"/>
        <v>24800</v>
      </c>
      <c r="F197" s="2">
        <f t="shared" si="18"/>
        <v>12400</v>
      </c>
      <c r="G197" s="2">
        <f t="shared" si="19"/>
        <v>7220000000</v>
      </c>
      <c r="H197" s="2">
        <v>3610000000</v>
      </c>
    </row>
    <row r="198" spans="1:8">
      <c r="A198" s="2">
        <v>197</v>
      </c>
      <c r="B198" s="36">
        <v>12550</v>
      </c>
      <c r="C198" s="2">
        <f t="shared" si="15"/>
        <v>25100</v>
      </c>
      <c r="D198" s="2">
        <f t="shared" si="16"/>
        <v>12550</v>
      </c>
      <c r="E198" s="2">
        <f t="shared" si="17"/>
        <v>25100</v>
      </c>
      <c r="F198" s="2">
        <f t="shared" si="18"/>
        <v>12550</v>
      </c>
      <c r="G198" s="2">
        <f t="shared" si="19"/>
        <v>7411250000</v>
      </c>
      <c r="H198" s="2">
        <v>3705625000</v>
      </c>
    </row>
    <row r="199" spans="1:8">
      <c r="A199" s="2">
        <v>198</v>
      </c>
      <c r="B199" s="36">
        <v>12700</v>
      </c>
      <c r="C199" s="2">
        <f t="shared" si="15"/>
        <v>25400</v>
      </c>
      <c r="D199" s="2">
        <f t="shared" si="16"/>
        <v>12700</v>
      </c>
      <c r="E199" s="2">
        <f t="shared" si="17"/>
        <v>25400</v>
      </c>
      <c r="F199" s="2">
        <f t="shared" si="18"/>
        <v>12700</v>
      </c>
      <c r="G199" s="2">
        <f t="shared" si="19"/>
        <v>7605000000</v>
      </c>
      <c r="H199" s="2">
        <v>3802500000</v>
      </c>
    </row>
    <row r="200" spans="1:8">
      <c r="A200" s="2">
        <v>199</v>
      </c>
      <c r="B200" s="36">
        <v>12850</v>
      </c>
      <c r="C200" s="2">
        <f t="shared" si="15"/>
        <v>25700</v>
      </c>
      <c r="D200" s="2">
        <f t="shared" si="16"/>
        <v>12850</v>
      </c>
      <c r="E200" s="2">
        <f t="shared" si="17"/>
        <v>25700</v>
      </c>
      <c r="F200" s="2">
        <f t="shared" si="18"/>
        <v>12850</v>
      </c>
      <c r="G200" s="2">
        <f t="shared" si="19"/>
        <v>7801250000</v>
      </c>
      <c r="H200" s="2">
        <v>3900625000</v>
      </c>
    </row>
    <row r="201" spans="1:8">
      <c r="A201" s="6">
        <v>200</v>
      </c>
      <c r="B201" s="36">
        <v>13000</v>
      </c>
      <c r="C201" s="2">
        <f t="shared" si="15"/>
        <v>26000</v>
      </c>
      <c r="D201" s="2">
        <f t="shared" si="16"/>
        <v>13000</v>
      </c>
      <c r="E201" s="2">
        <f t="shared" si="17"/>
        <v>26000</v>
      </c>
      <c r="F201" s="2">
        <f t="shared" si="18"/>
        <v>13000</v>
      </c>
      <c r="G201" s="2">
        <f t="shared" si="19"/>
        <v>8000000000</v>
      </c>
      <c r="H201" s="2">
        <v>4000000000</v>
      </c>
    </row>
    <row r="202" spans="1:8">
      <c r="A202" s="2">
        <v>201</v>
      </c>
      <c r="B202" s="36">
        <v>13300</v>
      </c>
      <c r="C202" s="2">
        <f t="shared" si="15"/>
        <v>26600</v>
      </c>
      <c r="D202" s="2">
        <f t="shared" si="16"/>
        <v>13300</v>
      </c>
      <c r="E202" s="2">
        <f t="shared" si="17"/>
        <v>26600</v>
      </c>
      <c r="F202" s="2">
        <f t="shared" si="18"/>
        <v>13300</v>
      </c>
      <c r="G202" s="2">
        <f t="shared" si="19"/>
        <v>8652800000</v>
      </c>
      <c r="H202" s="2">
        <v>4326400000</v>
      </c>
    </row>
    <row r="203" spans="1:8">
      <c r="A203" s="2">
        <v>202</v>
      </c>
      <c r="B203" s="36">
        <v>13600</v>
      </c>
      <c r="C203" s="2">
        <f t="shared" si="15"/>
        <v>27200</v>
      </c>
      <c r="D203" s="2">
        <f t="shared" si="16"/>
        <v>13600</v>
      </c>
      <c r="E203" s="2">
        <f t="shared" si="17"/>
        <v>27200</v>
      </c>
      <c r="F203" s="2">
        <f t="shared" si="18"/>
        <v>13600</v>
      </c>
      <c r="G203" s="2">
        <f t="shared" si="19"/>
        <v>9331200000</v>
      </c>
      <c r="H203" s="2">
        <v>4665600000</v>
      </c>
    </row>
    <row r="204" spans="1:8">
      <c r="A204" s="2">
        <v>203</v>
      </c>
      <c r="B204" s="36">
        <v>13900</v>
      </c>
      <c r="C204" s="2">
        <f t="shared" si="15"/>
        <v>27800</v>
      </c>
      <c r="D204" s="2">
        <f t="shared" si="16"/>
        <v>13900</v>
      </c>
      <c r="E204" s="2">
        <f t="shared" si="17"/>
        <v>27800</v>
      </c>
      <c r="F204" s="2">
        <f t="shared" si="18"/>
        <v>13900</v>
      </c>
      <c r="G204" s="2">
        <f t="shared" si="19"/>
        <v>10035200000</v>
      </c>
      <c r="H204" s="2">
        <v>5017600000</v>
      </c>
    </row>
    <row r="205" spans="1:8">
      <c r="A205" s="2">
        <v>204</v>
      </c>
      <c r="B205" s="36">
        <v>14200</v>
      </c>
      <c r="C205" s="2">
        <f t="shared" si="15"/>
        <v>28400</v>
      </c>
      <c r="D205" s="2">
        <f t="shared" si="16"/>
        <v>14200</v>
      </c>
      <c r="E205" s="2">
        <f t="shared" si="17"/>
        <v>28400</v>
      </c>
      <c r="F205" s="2">
        <f t="shared" si="18"/>
        <v>14200</v>
      </c>
      <c r="G205" s="2">
        <f t="shared" si="19"/>
        <v>10764800000</v>
      </c>
      <c r="H205" s="2">
        <v>5382400000</v>
      </c>
    </row>
    <row r="206" spans="1:8">
      <c r="A206" s="2">
        <v>205</v>
      </c>
      <c r="B206" s="36">
        <v>14500</v>
      </c>
      <c r="C206" s="2">
        <f t="shared" si="15"/>
        <v>29000</v>
      </c>
      <c r="D206" s="2">
        <f t="shared" si="16"/>
        <v>14500</v>
      </c>
      <c r="E206" s="2">
        <f t="shared" si="17"/>
        <v>29000</v>
      </c>
      <c r="F206" s="2">
        <f t="shared" si="18"/>
        <v>14500</v>
      </c>
      <c r="G206" s="2">
        <f t="shared" si="19"/>
        <v>11520000000</v>
      </c>
      <c r="H206" s="2">
        <v>5760000000</v>
      </c>
    </row>
    <row r="207" spans="1:8">
      <c r="A207" s="2">
        <v>206</v>
      </c>
      <c r="B207" s="36">
        <v>14800</v>
      </c>
      <c r="C207" s="2">
        <f t="shared" si="15"/>
        <v>29600</v>
      </c>
      <c r="D207" s="2">
        <f t="shared" si="16"/>
        <v>14800</v>
      </c>
      <c r="E207" s="2">
        <f t="shared" si="17"/>
        <v>29600</v>
      </c>
      <c r="F207" s="2">
        <f t="shared" si="18"/>
        <v>14800</v>
      </c>
      <c r="G207" s="2">
        <f t="shared" si="19"/>
        <v>12300800000</v>
      </c>
      <c r="H207" s="2">
        <v>6150400000</v>
      </c>
    </row>
    <row r="208" spans="1:8">
      <c r="A208" s="2">
        <v>207</v>
      </c>
      <c r="B208" s="36">
        <v>15100</v>
      </c>
      <c r="C208" s="2">
        <f t="shared" si="15"/>
        <v>30200</v>
      </c>
      <c r="D208" s="2">
        <f t="shared" si="16"/>
        <v>15100</v>
      </c>
      <c r="E208" s="2">
        <f t="shared" si="17"/>
        <v>30200</v>
      </c>
      <c r="F208" s="2">
        <f t="shared" si="18"/>
        <v>15100</v>
      </c>
      <c r="G208" s="2">
        <f t="shared" si="19"/>
        <v>13107200000</v>
      </c>
      <c r="H208" s="2">
        <v>6553600000</v>
      </c>
    </row>
    <row r="209" spans="1:8">
      <c r="A209" s="2">
        <v>208</v>
      </c>
      <c r="B209" s="36">
        <v>15400</v>
      </c>
      <c r="C209" s="2">
        <f t="shared" si="15"/>
        <v>30800</v>
      </c>
      <c r="D209" s="2">
        <f t="shared" si="16"/>
        <v>15400</v>
      </c>
      <c r="E209" s="2">
        <f t="shared" si="17"/>
        <v>30800</v>
      </c>
      <c r="F209" s="2">
        <f t="shared" si="18"/>
        <v>15400</v>
      </c>
      <c r="G209" s="2">
        <f t="shared" si="19"/>
        <v>13939200000</v>
      </c>
      <c r="H209" s="2">
        <v>6969600000</v>
      </c>
    </row>
    <row r="210" spans="1:8">
      <c r="A210" s="2">
        <v>209</v>
      </c>
      <c r="B210" s="36">
        <v>15700</v>
      </c>
      <c r="C210" s="2">
        <f t="shared" si="15"/>
        <v>31400</v>
      </c>
      <c r="D210" s="2">
        <f t="shared" si="16"/>
        <v>15700</v>
      </c>
      <c r="E210" s="2">
        <f t="shared" si="17"/>
        <v>31400</v>
      </c>
      <c r="F210" s="2">
        <f t="shared" si="18"/>
        <v>15700</v>
      </c>
      <c r="G210" s="2">
        <f t="shared" si="19"/>
        <v>14796800000</v>
      </c>
      <c r="H210" s="2">
        <v>7398400000</v>
      </c>
    </row>
    <row r="211" spans="1:8">
      <c r="A211" s="2">
        <v>210</v>
      </c>
      <c r="B211" s="36">
        <v>16000</v>
      </c>
      <c r="C211" s="2">
        <f t="shared" si="15"/>
        <v>32000</v>
      </c>
      <c r="D211" s="2">
        <f t="shared" si="16"/>
        <v>16000</v>
      </c>
      <c r="E211" s="2">
        <f t="shared" si="17"/>
        <v>32000</v>
      </c>
      <c r="F211" s="2">
        <f t="shared" si="18"/>
        <v>16000</v>
      </c>
      <c r="G211" s="2">
        <f t="shared" si="19"/>
        <v>15680000000</v>
      </c>
      <c r="H211" s="2">
        <v>7840000000</v>
      </c>
    </row>
    <row r="212" spans="1:8">
      <c r="A212" s="2">
        <v>211</v>
      </c>
      <c r="B212" s="36">
        <v>16300</v>
      </c>
      <c r="C212" s="2">
        <f t="shared" si="15"/>
        <v>32600</v>
      </c>
      <c r="D212" s="2">
        <f t="shared" si="16"/>
        <v>16300</v>
      </c>
      <c r="E212" s="2">
        <f t="shared" si="17"/>
        <v>32600</v>
      </c>
      <c r="F212" s="2">
        <f t="shared" si="18"/>
        <v>16300</v>
      </c>
      <c r="G212" s="2">
        <f t="shared" si="19"/>
        <v>16588800000</v>
      </c>
      <c r="H212" s="2">
        <v>8294400000</v>
      </c>
    </row>
    <row r="213" spans="1:8">
      <c r="A213" s="2">
        <v>212</v>
      </c>
      <c r="B213" s="36">
        <v>16600</v>
      </c>
      <c r="C213" s="2">
        <f t="shared" si="15"/>
        <v>33200</v>
      </c>
      <c r="D213" s="2">
        <f t="shared" si="16"/>
        <v>16600</v>
      </c>
      <c r="E213" s="2">
        <f t="shared" si="17"/>
        <v>33200</v>
      </c>
      <c r="F213" s="2">
        <f t="shared" si="18"/>
        <v>16600</v>
      </c>
      <c r="G213" s="2">
        <f t="shared" si="19"/>
        <v>17523200000</v>
      </c>
      <c r="H213" s="2">
        <v>8761600000</v>
      </c>
    </row>
    <row r="214" spans="1:8">
      <c r="A214" s="2">
        <v>213</v>
      </c>
      <c r="B214" s="36">
        <v>16900</v>
      </c>
      <c r="C214" s="2">
        <f t="shared" si="15"/>
        <v>33800</v>
      </c>
      <c r="D214" s="2">
        <f t="shared" si="16"/>
        <v>16900</v>
      </c>
      <c r="E214" s="2">
        <f t="shared" si="17"/>
        <v>33800</v>
      </c>
      <c r="F214" s="2">
        <f t="shared" si="18"/>
        <v>16900</v>
      </c>
      <c r="G214" s="2">
        <f t="shared" si="19"/>
        <v>18483200000</v>
      </c>
      <c r="H214" s="2">
        <v>9241600000</v>
      </c>
    </row>
    <row r="215" spans="1:8">
      <c r="A215" s="2">
        <v>214</v>
      </c>
      <c r="B215" s="36">
        <v>17200</v>
      </c>
      <c r="C215" s="2">
        <f t="shared" si="15"/>
        <v>34400</v>
      </c>
      <c r="D215" s="2">
        <f t="shared" si="16"/>
        <v>17200</v>
      </c>
      <c r="E215" s="2">
        <f t="shared" si="17"/>
        <v>34400</v>
      </c>
      <c r="F215" s="2">
        <f t="shared" si="18"/>
        <v>17200</v>
      </c>
      <c r="G215" s="2">
        <f t="shared" si="19"/>
        <v>19468800000</v>
      </c>
      <c r="H215" s="2">
        <v>9734400000</v>
      </c>
    </row>
    <row r="216" spans="1:8">
      <c r="A216" s="2">
        <v>215</v>
      </c>
      <c r="B216" s="36">
        <v>17500</v>
      </c>
      <c r="C216" s="2">
        <f t="shared" si="15"/>
        <v>35000</v>
      </c>
      <c r="D216" s="2">
        <f t="shared" si="16"/>
        <v>17500</v>
      </c>
      <c r="E216" s="2">
        <f t="shared" si="17"/>
        <v>35000</v>
      </c>
      <c r="F216" s="2">
        <f t="shared" si="18"/>
        <v>17500</v>
      </c>
      <c r="G216" s="2">
        <f t="shared" si="19"/>
        <v>20480000000</v>
      </c>
      <c r="H216" s="2">
        <v>10240000000</v>
      </c>
    </row>
    <row r="217" spans="1:8">
      <c r="A217" s="2">
        <v>216</v>
      </c>
      <c r="B217" s="36">
        <v>17800</v>
      </c>
      <c r="C217" s="2">
        <f t="shared" si="15"/>
        <v>35600</v>
      </c>
      <c r="D217" s="2">
        <f t="shared" si="16"/>
        <v>17800</v>
      </c>
      <c r="E217" s="2">
        <f t="shared" si="17"/>
        <v>35600</v>
      </c>
      <c r="F217" s="2">
        <f t="shared" si="18"/>
        <v>17800</v>
      </c>
      <c r="G217" s="2">
        <f t="shared" si="19"/>
        <v>21516800000</v>
      </c>
      <c r="H217" s="2">
        <v>10758400000</v>
      </c>
    </row>
    <row r="218" spans="1:8">
      <c r="A218" s="2">
        <v>217</v>
      </c>
      <c r="B218" s="36">
        <v>18100</v>
      </c>
      <c r="C218" s="2">
        <f t="shared" si="15"/>
        <v>36200</v>
      </c>
      <c r="D218" s="2">
        <f t="shared" si="16"/>
        <v>18100</v>
      </c>
      <c r="E218" s="2">
        <f t="shared" si="17"/>
        <v>36200</v>
      </c>
      <c r="F218" s="2">
        <f t="shared" si="18"/>
        <v>18100</v>
      </c>
      <c r="G218" s="2">
        <f t="shared" si="19"/>
        <v>22579200000</v>
      </c>
      <c r="H218" s="2">
        <v>11289600000</v>
      </c>
    </row>
    <row r="219" spans="1:8">
      <c r="A219" s="2">
        <v>218</v>
      </c>
      <c r="B219" s="36">
        <v>18400</v>
      </c>
      <c r="C219" s="2">
        <f t="shared" si="15"/>
        <v>36800</v>
      </c>
      <c r="D219" s="2">
        <f t="shared" si="16"/>
        <v>18400</v>
      </c>
      <c r="E219" s="2">
        <f t="shared" si="17"/>
        <v>36800</v>
      </c>
      <c r="F219" s="2">
        <f t="shared" si="18"/>
        <v>18400</v>
      </c>
      <c r="G219" s="2">
        <f t="shared" si="19"/>
        <v>23667200000</v>
      </c>
      <c r="H219" s="2">
        <v>11833600000</v>
      </c>
    </row>
    <row r="220" spans="1:8">
      <c r="A220" s="2">
        <v>219</v>
      </c>
      <c r="B220" s="36">
        <v>18700</v>
      </c>
      <c r="C220" s="2">
        <f t="shared" si="15"/>
        <v>37400</v>
      </c>
      <c r="D220" s="2">
        <f t="shared" si="16"/>
        <v>18700</v>
      </c>
      <c r="E220" s="2">
        <f t="shared" si="17"/>
        <v>37400</v>
      </c>
      <c r="F220" s="2">
        <f t="shared" si="18"/>
        <v>18700</v>
      </c>
      <c r="G220" s="2">
        <f t="shared" si="19"/>
        <v>24780800000</v>
      </c>
      <c r="H220" s="2">
        <v>12390400000</v>
      </c>
    </row>
    <row r="221" spans="1:8">
      <c r="A221" s="2">
        <v>220</v>
      </c>
      <c r="B221" s="36">
        <v>19000</v>
      </c>
      <c r="C221" s="2">
        <f t="shared" si="15"/>
        <v>38000</v>
      </c>
      <c r="D221" s="2">
        <f t="shared" si="16"/>
        <v>19000</v>
      </c>
      <c r="E221" s="2">
        <f t="shared" si="17"/>
        <v>38000</v>
      </c>
      <c r="F221" s="2">
        <f t="shared" si="18"/>
        <v>19000</v>
      </c>
      <c r="G221" s="2">
        <f t="shared" si="19"/>
        <v>25920000000</v>
      </c>
      <c r="H221" s="2">
        <v>12960000000</v>
      </c>
    </row>
    <row r="222" spans="1:8">
      <c r="A222" s="2">
        <v>221</v>
      </c>
      <c r="B222" s="36">
        <v>19300</v>
      </c>
      <c r="C222" s="2">
        <f t="shared" si="15"/>
        <v>38600</v>
      </c>
      <c r="D222" s="2">
        <f t="shared" si="16"/>
        <v>19300</v>
      </c>
      <c r="E222" s="2">
        <f t="shared" si="17"/>
        <v>38600</v>
      </c>
      <c r="F222" s="2">
        <f t="shared" si="18"/>
        <v>19300</v>
      </c>
      <c r="G222" s="2">
        <f t="shared" si="19"/>
        <v>27084800000</v>
      </c>
      <c r="H222" s="2">
        <v>13542400000</v>
      </c>
    </row>
    <row r="223" spans="1:8">
      <c r="A223" s="2">
        <v>222</v>
      </c>
      <c r="B223" s="36">
        <v>19600</v>
      </c>
      <c r="C223" s="2">
        <f t="shared" si="15"/>
        <v>39200</v>
      </c>
      <c r="D223" s="2">
        <f t="shared" si="16"/>
        <v>19600</v>
      </c>
      <c r="E223" s="2">
        <f t="shared" si="17"/>
        <v>39200</v>
      </c>
      <c r="F223" s="2">
        <f t="shared" si="18"/>
        <v>19600</v>
      </c>
      <c r="G223" s="2">
        <f t="shared" si="19"/>
        <v>28275200000</v>
      </c>
      <c r="H223" s="2">
        <v>14137600000</v>
      </c>
    </row>
    <row r="224" spans="1:8">
      <c r="A224" s="2">
        <v>223</v>
      </c>
      <c r="B224" s="36">
        <v>19900</v>
      </c>
      <c r="C224" s="2">
        <f t="shared" si="15"/>
        <v>39800</v>
      </c>
      <c r="D224" s="2">
        <f t="shared" si="16"/>
        <v>19900</v>
      </c>
      <c r="E224" s="2">
        <f t="shared" si="17"/>
        <v>39800</v>
      </c>
      <c r="F224" s="2">
        <f t="shared" si="18"/>
        <v>19900</v>
      </c>
      <c r="G224" s="2">
        <f t="shared" si="19"/>
        <v>29491200000</v>
      </c>
      <c r="H224" s="2">
        <v>14745600000</v>
      </c>
    </row>
    <row r="225" spans="1:8">
      <c r="A225" s="2">
        <v>224</v>
      </c>
      <c r="B225" s="36">
        <v>20200</v>
      </c>
      <c r="C225" s="2">
        <f t="shared" si="15"/>
        <v>40400</v>
      </c>
      <c r="D225" s="2">
        <f t="shared" si="16"/>
        <v>20200</v>
      </c>
      <c r="E225" s="2">
        <f t="shared" si="17"/>
        <v>40400</v>
      </c>
      <c r="F225" s="2">
        <f t="shared" si="18"/>
        <v>20200</v>
      </c>
      <c r="G225" s="2">
        <f t="shared" si="19"/>
        <v>30732800000</v>
      </c>
      <c r="H225" s="2">
        <v>15366400000</v>
      </c>
    </row>
    <row r="226" spans="1:8">
      <c r="A226" s="2">
        <v>225</v>
      </c>
      <c r="B226" s="36">
        <v>20500</v>
      </c>
      <c r="C226" s="2">
        <f t="shared" si="15"/>
        <v>41000</v>
      </c>
      <c r="D226" s="2">
        <f t="shared" si="16"/>
        <v>20500</v>
      </c>
      <c r="E226" s="2">
        <f t="shared" si="17"/>
        <v>41000</v>
      </c>
      <c r="F226" s="2">
        <f t="shared" si="18"/>
        <v>20500</v>
      </c>
      <c r="G226" s="2">
        <f t="shared" si="19"/>
        <v>32000000000</v>
      </c>
      <c r="H226" s="2">
        <v>16000000000</v>
      </c>
    </row>
    <row r="227" spans="1:8">
      <c r="A227" s="2">
        <v>226</v>
      </c>
      <c r="B227" s="36">
        <v>20800</v>
      </c>
      <c r="C227" s="2">
        <f t="shared" si="15"/>
        <v>41600</v>
      </c>
      <c r="D227" s="2">
        <f t="shared" si="16"/>
        <v>20800</v>
      </c>
      <c r="E227" s="2">
        <f t="shared" si="17"/>
        <v>41600</v>
      </c>
      <c r="F227" s="2">
        <f t="shared" si="18"/>
        <v>20800</v>
      </c>
      <c r="G227" s="2">
        <f t="shared" si="19"/>
        <v>33292800000</v>
      </c>
      <c r="H227" s="2">
        <v>16646400000</v>
      </c>
    </row>
    <row r="228" spans="1:8">
      <c r="A228" s="2">
        <v>227</v>
      </c>
      <c r="B228" s="36">
        <v>21100</v>
      </c>
      <c r="C228" s="2">
        <f t="shared" si="15"/>
        <v>42200</v>
      </c>
      <c r="D228" s="2">
        <f t="shared" si="16"/>
        <v>21100</v>
      </c>
      <c r="E228" s="2">
        <f t="shared" si="17"/>
        <v>42200</v>
      </c>
      <c r="F228" s="2">
        <f t="shared" si="18"/>
        <v>21100</v>
      </c>
      <c r="G228" s="2">
        <f t="shared" si="19"/>
        <v>34611200000</v>
      </c>
      <c r="H228" s="2">
        <v>17305600000</v>
      </c>
    </row>
    <row r="229" spans="1:8">
      <c r="A229" s="2">
        <v>228</v>
      </c>
      <c r="B229" s="36">
        <v>21400</v>
      </c>
      <c r="C229" s="2">
        <f t="shared" si="15"/>
        <v>42800</v>
      </c>
      <c r="D229" s="2">
        <f t="shared" si="16"/>
        <v>21400</v>
      </c>
      <c r="E229" s="2">
        <f t="shared" si="17"/>
        <v>42800</v>
      </c>
      <c r="F229" s="2">
        <f t="shared" si="18"/>
        <v>21400</v>
      </c>
      <c r="G229" s="2">
        <f t="shared" si="19"/>
        <v>35955200000</v>
      </c>
      <c r="H229" s="2">
        <v>17977600000</v>
      </c>
    </row>
    <row r="230" spans="1:8">
      <c r="A230" s="2">
        <v>229</v>
      </c>
      <c r="B230" s="36">
        <v>21700</v>
      </c>
      <c r="C230" s="2">
        <f t="shared" si="15"/>
        <v>43400</v>
      </c>
      <c r="D230" s="2">
        <f t="shared" si="16"/>
        <v>21700</v>
      </c>
      <c r="E230" s="2">
        <f t="shared" si="17"/>
        <v>43400</v>
      </c>
      <c r="F230" s="2">
        <f t="shared" si="18"/>
        <v>21700</v>
      </c>
      <c r="G230" s="2">
        <f t="shared" si="19"/>
        <v>37324800000</v>
      </c>
      <c r="H230" s="2">
        <v>18662400000</v>
      </c>
    </row>
    <row r="231" spans="1:8">
      <c r="A231" s="2">
        <v>230</v>
      </c>
      <c r="B231" s="36">
        <v>22000</v>
      </c>
      <c r="C231" s="2">
        <f t="shared" si="15"/>
        <v>44000</v>
      </c>
      <c r="D231" s="2">
        <f t="shared" si="16"/>
        <v>22000</v>
      </c>
      <c r="E231" s="2">
        <f t="shared" si="17"/>
        <v>44000</v>
      </c>
      <c r="F231" s="2">
        <f t="shared" si="18"/>
        <v>22000</v>
      </c>
      <c r="G231" s="2">
        <f t="shared" si="19"/>
        <v>38720000000</v>
      </c>
      <c r="H231" s="2">
        <v>19360000000</v>
      </c>
    </row>
    <row r="232" spans="1:8">
      <c r="A232" s="2">
        <v>231</v>
      </c>
      <c r="B232" s="36">
        <v>22300</v>
      </c>
      <c r="C232" s="2">
        <f t="shared" si="15"/>
        <v>44600</v>
      </c>
      <c r="D232" s="2">
        <f t="shared" si="16"/>
        <v>22300</v>
      </c>
      <c r="E232" s="2">
        <f t="shared" si="17"/>
        <v>44600</v>
      </c>
      <c r="F232" s="2">
        <f t="shared" si="18"/>
        <v>22300</v>
      </c>
      <c r="G232" s="2">
        <f t="shared" si="19"/>
        <v>40140800000</v>
      </c>
      <c r="H232" s="2">
        <v>20070400000</v>
      </c>
    </row>
    <row r="233" spans="1:8">
      <c r="A233" s="2">
        <v>232</v>
      </c>
      <c r="B233" s="36">
        <v>22600</v>
      </c>
      <c r="C233" s="2">
        <f t="shared" si="15"/>
        <v>45200</v>
      </c>
      <c r="D233" s="2">
        <f t="shared" si="16"/>
        <v>22600</v>
      </c>
      <c r="E233" s="2">
        <f t="shared" si="17"/>
        <v>45200</v>
      </c>
      <c r="F233" s="2">
        <f t="shared" si="18"/>
        <v>22600</v>
      </c>
      <c r="G233" s="2">
        <f t="shared" si="19"/>
        <v>41587200000</v>
      </c>
      <c r="H233" s="2">
        <v>20793600000</v>
      </c>
    </row>
    <row r="234" spans="1:8">
      <c r="A234" s="2">
        <v>233</v>
      </c>
      <c r="B234" s="36">
        <v>22900</v>
      </c>
      <c r="C234" s="2">
        <f t="shared" si="15"/>
        <v>45800</v>
      </c>
      <c r="D234" s="2">
        <f t="shared" si="16"/>
        <v>22900</v>
      </c>
      <c r="E234" s="2">
        <f t="shared" si="17"/>
        <v>45800</v>
      </c>
      <c r="F234" s="2">
        <f t="shared" si="18"/>
        <v>22900</v>
      </c>
      <c r="G234" s="2">
        <f t="shared" si="19"/>
        <v>43059200000</v>
      </c>
      <c r="H234" s="2">
        <v>21529600000</v>
      </c>
    </row>
    <row r="235" spans="1:8">
      <c r="A235" s="2">
        <v>234</v>
      </c>
      <c r="B235" s="36">
        <v>23200</v>
      </c>
      <c r="C235" s="2">
        <f t="shared" si="15"/>
        <v>46400</v>
      </c>
      <c r="D235" s="2">
        <f t="shared" si="16"/>
        <v>23200</v>
      </c>
      <c r="E235" s="2">
        <f t="shared" si="17"/>
        <v>46400</v>
      </c>
      <c r="F235" s="2">
        <f t="shared" si="18"/>
        <v>23200</v>
      </c>
      <c r="G235" s="2">
        <f t="shared" si="19"/>
        <v>44556800000</v>
      </c>
      <c r="H235" s="2">
        <v>22278400000</v>
      </c>
    </row>
    <row r="236" spans="1:8">
      <c r="A236" s="2">
        <v>235</v>
      </c>
      <c r="B236" s="36">
        <v>23500</v>
      </c>
      <c r="C236" s="2">
        <f t="shared" si="15"/>
        <v>47000</v>
      </c>
      <c r="D236" s="2">
        <f t="shared" si="16"/>
        <v>23500</v>
      </c>
      <c r="E236" s="2">
        <f t="shared" si="17"/>
        <v>47000</v>
      </c>
      <c r="F236" s="2">
        <f t="shared" si="18"/>
        <v>23500</v>
      </c>
      <c r="G236" s="2">
        <f t="shared" si="19"/>
        <v>46080000000</v>
      </c>
      <c r="H236" s="2">
        <v>23040000000</v>
      </c>
    </row>
    <row r="237" spans="1:8">
      <c r="A237" s="2">
        <v>236</v>
      </c>
      <c r="B237" s="36">
        <v>23800</v>
      </c>
      <c r="C237" s="2">
        <f t="shared" si="15"/>
        <v>47600</v>
      </c>
      <c r="D237" s="2">
        <f t="shared" si="16"/>
        <v>23800</v>
      </c>
      <c r="E237" s="2">
        <f t="shared" si="17"/>
        <v>47600</v>
      </c>
      <c r="F237" s="2">
        <f t="shared" si="18"/>
        <v>23800</v>
      </c>
      <c r="G237" s="2">
        <f t="shared" si="19"/>
        <v>47628800000</v>
      </c>
      <c r="H237" s="2">
        <v>23814400000</v>
      </c>
    </row>
    <row r="238" spans="1:8">
      <c r="A238" s="2">
        <v>237</v>
      </c>
      <c r="B238" s="36">
        <v>24100</v>
      </c>
      <c r="C238" s="2">
        <f t="shared" si="15"/>
        <v>48200</v>
      </c>
      <c r="D238" s="2">
        <f t="shared" si="16"/>
        <v>24100</v>
      </c>
      <c r="E238" s="2">
        <f t="shared" si="17"/>
        <v>48200</v>
      </c>
      <c r="F238" s="2">
        <f t="shared" si="18"/>
        <v>24100</v>
      </c>
      <c r="G238" s="2">
        <f t="shared" si="19"/>
        <v>49203200000</v>
      </c>
      <c r="H238" s="2">
        <v>24601600000</v>
      </c>
    </row>
    <row r="239" spans="1:8">
      <c r="A239" s="2">
        <v>238</v>
      </c>
      <c r="B239" s="36">
        <v>24400</v>
      </c>
      <c r="C239" s="2">
        <f t="shared" si="15"/>
        <v>48800</v>
      </c>
      <c r="D239" s="2">
        <f t="shared" si="16"/>
        <v>24400</v>
      </c>
      <c r="E239" s="2">
        <f t="shared" si="17"/>
        <v>48800</v>
      </c>
      <c r="F239" s="2">
        <f t="shared" si="18"/>
        <v>24400</v>
      </c>
      <c r="G239" s="2">
        <f t="shared" si="19"/>
        <v>50803200000</v>
      </c>
      <c r="H239" s="2">
        <v>25401600000</v>
      </c>
    </row>
    <row r="240" spans="1:8">
      <c r="A240" s="2">
        <v>239</v>
      </c>
      <c r="B240" s="36">
        <v>24700</v>
      </c>
      <c r="C240" s="2">
        <f t="shared" si="15"/>
        <v>49400</v>
      </c>
      <c r="D240" s="2">
        <f t="shared" si="16"/>
        <v>24700</v>
      </c>
      <c r="E240" s="2">
        <f t="shared" si="17"/>
        <v>49400</v>
      </c>
      <c r="F240" s="2">
        <f t="shared" si="18"/>
        <v>24700</v>
      </c>
      <c r="G240" s="2">
        <f t="shared" si="19"/>
        <v>52428800000</v>
      </c>
      <c r="H240" s="2">
        <v>26214400000</v>
      </c>
    </row>
    <row r="241" spans="1:8">
      <c r="A241" s="2">
        <v>240</v>
      </c>
      <c r="B241" s="36">
        <v>25000</v>
      </c>
      <c r="C241" s="2">
        <f t="shared" si="15"/>
        <v>50000</v>
      </c>
      <c r="D241" s="2">
        <f t="shared" si="16"/>
        <v>25000</v>
      </c>
      <c r="E241" s="2">
        <f t="shared" si="17"/>
        <v>50000</v>
      </c>
      <c r="F241" s="2">
        <f t="shared" si="18"/>
        <v>25000</v>
      </c>
      <c r="G241" s="2">
        <f t="shared" si="19"/>
        <v>54080000000</v>
      </c>
      <c r="H241" s="2">
        <v>27040000000</v>
      </c>
    </row>
    <row r="242" spans="1:8">
      <c r="A242" s="2">
        <v>241</v>
      </c>
      <c r="B242" s="36">
        <v>25300</v>
      </c>
      <c r="C242" s="2">
        <f t="shared" si="15"/>
        <v>50600</v>
      </c>
      <c r="D242" s="2">
        <f t="shared" si="16"/>
        <v>25300</v>
      </c>
      <c r="E242" s="2">
        <f t="shared" si="17"/>
        <v>50600</v>
      </c>
      <c r="F242" s="2">
        <f t="shared" si="18"/>
        <v>25300</v>
      </c>
      <c r="G242" s="2">
        <f t="shared" si="19"/>
        <v>55756800000</v>
      </c>
      <c r="H242" s="2">
        <v>27878400000</v>
      </c>
    </row>
    <row r="243" spans="1:8">
      <c r="A243" s="2">
        <v>242</v>
      </c>
      <c r="B243" s="36">
        <v>25600</v>
      </c>
      <c r="C243" s="2">
        <f t="shared" si="15"/>
        <v>51200</v>
      </c>
      <c r="D243" s="2">
        <f t="shared" si="16"/>
        <v>25600</v>
      </c>
      <c r="E243" s="2">
        <f t="shared" si="17"/>
        <v>51200</v>
      </c>
      <c r="F243" s="2">
        <f t="shared" si="18"/>
        <v>25600</v>
      </c>
      <c r="G243" s="2">
        <f t="shared" si="19"/>
        <v>57459200000</v>
      </c>
      <c r="H243" s="2">
        <v>28729600000</v>
      </c>
    </row>
    <row r="244" spans="1:8">
      <c r="A244" s="2">
        <v>243</v>
      </c>
      <c r="B244" s="36">
        <v>25900</v>
      </c>
      <c r="C244" s="2">
        <f t="shared" si="15"/>
        <v>51800</v>
      </c>
      <c r="D244" s="2">
        <f t="shared" si="16"/>
        <v>25900</v>
      </c>
      <c r="E244" s="2">
        <f t="shared" si="17"/>
        <v>51800</v>
      </c>
      <c r="F244" s="2">
        <f t="shared" si="18"/>
        <v>25900</v>
      </c>
      <c r="G244" s="2">
        <f t="shared" si="19"/>
        <v>59187200000</v>
      </c>
      <c r="H244" s="2">
        <v>29593600000</v>
      </c>
    </row>
    <row r="245" spans="1:8">
      <c r="A245" s="2">
        <v>244</v>
      </c>
      <c r="B245" s="36">
        <v>26200</v>
      </c>
      <c r="C245" s="2">
        <f t="shared" si="15"/>
        <v>52400</v>
      </c>
      <c r="D245" s="2">
        <f t="shared" si="16"/>
        <v>26200</v>
      </c>
      <c r="E245" s="2">
        <f t="shared" si="17"/>
        <v>52400</v>
      </c>
      <c r="F245" s="2">
        <f t="shared" si="18"/>
        <v>26200</v>
      </c>
      <c r="G245" s="2">
        <f t="shared" si="19"/>
        <v>60940800000</v>
      </c>
      <c r="H245" s="2">
        <v>30470400000</v>
      </c>
    </row>
    <row r="246" spans="1:8">
      <c r="A246" s="2">
        <v>245</v>
      </c>
      <c r="B246" s="36">
        <v>26500</v>
      </c>
      <c r="C246" s="2">
        <f t="shared" si="15"/>
        <v>53000</v>
      </c>
      <c r="D246" s="2">
        <f t="shared" si="16"/>
        <v>26500</v>
      </c>
      <c r="E246" s="2">
        <f t="shared" si="17"/>
        <v>53000</v>
      </c>
      <c r="F246" s="2">
        <f t="shared" si="18"/>
        <v>26500</v>
      </c>
      <c r="G246" s="2">
        <f t="shared" si="19"/>
        <v>62720000000</v>
      </c>
      <c r="H246" s="2">
        <v>31360000000</v>
      </c>
    </row>
    <row r="247" spans="1:8">
      <c r="A247" s="2">
        <v>246</v>
      </c>
      <c r="B247" s="36">
        <v>26800</v>
      </c>
      <c r="C247" s="2">
        <f t="shared" si="15"/>
        <v>53600</v>
      </c>
      <c r="D247" s="2">
        <f t="shared" si="16"/>
        <v>26800</v>
      </c>
      <c r="E247" s="2">
        <f t="shared" si="17"/>
        <v>53600</v>
      </c>
      <c r="F247" s="2">
        <f t="shared" si="18"/>
        <v>26800</v>
      </c>
      <c r="G247" s="2">
        <f t="shared" si="19"/>
        <v>64524800000</v>
      </c>
      <c r="H247" s="2">
        <v>32262400000</v>
      </c>
    </row>
    <row r="248" spans="1:8">
      <c r="A248" s="2">
        <v>247</v>
      </c>
      <c r="B248" s="36">
        <v>27100</v>
      </c>
      <c r="C248" s="2">
        <f t="shared" si="15"/>
        <v>54200</v>
      </c>
      <c r="D248" s="2">
        <f t="shared" si="16"/>
        <v>27100</v>
      </c>
      <c r="E248" s="2">
        <f t="shared" si="17"/>
        <v>54200</v>
      </c>
      <c r="F248" s="2">
        <f t="shared" si="18"/>
        <v>27100</v>
      </c>
      <c r="G248" s="2">
        <f t="shared" si="19"/>
        <v>66355200000</v>
      </c>
      <c r="H248" s="2">
        <v>33177600000</v>
      </c>
    </row>
    <row r="249" spans="1:8">
      <c r="A249" s="2">
        <v>248</v>
      </c>
      <c r="B249" s="36">
        <v>27400</v>
      </c>
      <c r="C249" s="2">
        <f t="shared" si="15"/>
        <v>54800</v>
      </c>
      <c r="D249" s="2">
        <f t="shared" si="16"/>
        <v>27400</v>
      </c>
      <c r="E249" s="2">
        <f t="shared" si="17"/>
        <v>54800</v>
      </c>
      <c r="F249" s="2">
        <f t="shared" si="18"/>
        <v>27400</v>
      </c>
      <c r="G249" s="2">
        <f t="shared" si="19"/>
        <v>68211200000</v>
      </c>
      <c r="H249" s="2">
        <v>34105600000</v>
      </c>
    </row>
    <row r="250" spans="1:8">
      <c r="A250" s="2">
        <v>249</v>
      </c>
      <c r="B250" s="36">
        <v>27700</v>
      </c>
      <c r="C250" s="2">
        <f t="shared" si="15"/>
        <v>55400</v>
      </c>
      <c r="D250" s="2">
        <f t="shared" si="16"/>
        <v>27700</v>
      </c>
      <c r="E250" s="2">
        <f t="shared" si="17"/>
        <v>55400</v>
      </c>
      <c r="F250" s="2">
        <f t="shared" si="18"/>
        <v>27700</v>
      </c>
      <c r="G250" s="2">
        <f t="shared" si="19"/>
        <v>70092800000</v>
      </c>
      <c r="H250" s="2">
        <v>35046400000</v>
      </c>
    </row>
    <row r="251" spans="1:8">
      <c r="A251" s="6">
        <v>250</v>
      </c>
      <c r="B251" s="36">
        <v>28000</v>
      </c>
      <c r="C251" s="2">
        <f t="shared" si="15"/>
        <v>56000</v>
      </c>
      <c r="D251" s="2">
        <f t="shared" si="16"/>
        <v>28000</v>
      </c>
      <c r="E251" s="2">
        <f t="shared" si="17"/>
        <v>56000</v>
      </c>
      <c r="F251" s="2">
        <f t="shared" si="18"/>
        <v>28000</v>
      </c>
      <c r="G251" s="2">
        <f t="shared" si="19"/>
        <v>72000000000</v>
      </c>
      <c r="H251" s="2">
        <v>36000000000</v>
      </c>
    </row>
    <row r="252" spans="1:8">
      <c r="A252" s="2">
        <v>251</v>
      </c>
      <c r="B252" s="36">
        <v>28500</v>
      </c>
      <c r="C252" s="2">
        <f t="shared" si="15"/>
        <v>57000</v>
      </c>
      <c r="D252" s="2">
        <f t="shared" si="16"/>
        <v>28500</v>
      </c>
      <c r="E252" s="2">
        <f t="shared" si="17"/>
        <v>57000</v>
      </c>
      <c r="F252" s="2">
        <f t="shared" si="18"/>
        <v>28500</v>
      </c>
      <c r="G252" s="2">
        <f t="shared" si="19"/>
        <v>74908800000</v>
      </c>
      <c r="H252" s="2">
        <v>37454400000</v>
      </c>
    </row>
    <row r="253" spans="1:8">
      <c r="A253" s="2">
        <v>252</v>
      </c>
      <c r="B253" s="36">
        <v>29000</v>
      </c>
      <c r="C253" s="2">
        <f t="shared" si="15"/>
        <v>58000</v>
      </c>
      <c r="D253" s="2">
        <f t="shared" si="16"/>
        <v>29000</v>
      </c>
      <c r="E253" s="2">
        <f t="shared" si="17"/>
        <v>58000</v>
      </c>
      <c r="F253" s="2">
        <f t="shared" si="18"/>
        <v>29000</v>
      </c>
      <c r="G253" s="2">
        <f t="shared" si="19"/>
        <v>77875200000</v>
      </c>
      <c r="H253" s="2">
        <v>38937600000</v>
      </c>
    </row>
    <row r="254" spans="1:8">
      <c r="A254" s="2">
        <v>253</v>
      </c>
      <c r="B254" s="36">
        <v>29500</v>
      </c>
      <c r="C254" s="2">
        <f t="shared" si="15"/>
        <v>59000</v>
      </c>
      <c r="D254" s="2">
        <f t="shared" si="16"/>
        <v>29500</v>
      </c>
      <c r="E254" s="2">
        <f t="shared" si="17"/>
        <v>59000</v>
      </c>
      <c r="F254" s="2">
        <f t="shared" si="18"/>
        <v>29500</v>
      </c>
      <c r="G254" s="2">
        <f t="shared" si="19"/>
        <v>80899200000</v>
      </c>
      <c r="H254" s="2">
        <v>40449600000</v>
      </c>
    </row>
    <row r="255" spans="1:8">
      <c r="A255" s="2">
        <v>254</v>
      </c>
      <c r="B255" s="36">
        <v>30000</v>
      </c>
      <c r="C255" s="2">
        <f t="shared" si="15"/>
        <v>60000</v>
      </c>
      <c r="D255" s="2">
        <f t="shared" si="16"/>
        <v>30000</v>
      </c>
      <c r="E255" s="2">
        <f t="shared" si="17"/>
        <v>60000</v>
      </c>
      <c r="F255" s="2">
        <f t="shared" si="18"/>
        <v>30000</v>
      </c>
      <c r="G255" s="2">
        <f t="shared" si="19"/>
        <v>83980800000</v>
      </c>
      <c r="H255" s="2">
        <v>41990400000</v>
      </c>
    </row>
    <row r="256" spans="1:8">
      <c r="A256" s="2">
        <v>255</v>
      </c>
      <c r="B256" s="36">
        <v>30500</v>
      </c>
      <c r="C256" s="2">
        <f t="shared" si="15"/>
        <v>61000</v>
      </c>
      <c r="D256" s="2">
        <f t="shared" si="16"/>
        <v>30500</v>
      </c>
      <c r="E256" s="2">
        <f t="shared" si="17"/>
        <v>61000</v>
      </c>
      <c r="F256" s="2">
        <f t="shared" si="18"/>
        <v>30500</v>
      </c>
      <c r="G256" s="2">
        <f t="shared" si="19"/>
        <v>87120000000</v>
      </c>
      <c r="H256" s="2">
        <v>43560000000</v>
      </c>
    </row>
    <row r="257" spans="1:8">
      <c r="A257" s="2">
        <v>256</v>
      </c>
      <c r="B257" s="36">
        <v>31000</v>
      </c>
      <c r="C257" s="2">
        <f t="shared" si="15"/>
        <v>62000</v>
      </c>
      <c r="D257" s="2">
        <f t="shared" si="16"/>
        <v>31000</v>
      </c>
      <c r="E257" s="2">
        <f t="shared" si="17"/>
        <v>62000</v>
      </c>
      <c r="F257" s="2">
        <f t="shared" si="18"/>
        <v>31000</v>
      </c>
      <c r="G257" s="2">
        <f t="shared" si="19"/>
        <v>90316800000</v>
      </c>
      <c r="H257" s="2">
        <v>45158400000</v>
      </c>
    </row>
    <row r="258" spans="1:8">
      <c r="A258" s="2">
        <v>257</v>
      </c>
      <c r="B258" s="36">
        <v>31500</v>
      </c>
      <c r="C258" s="2">
        <f t="shared" ref="C258:C321" si="20">B258*2</f>
        <v>63000</v>
      </c>
      <c r="D258" s="2">
        <f t="shared" ref="D258:D321" si="21">B258</f>
        <v>31500</v>
      </c>
      <c r="E258" s="2">
        <f t="shared" ref="E258:E321" si="22">B258*2</f>
        <v>63000</v>
      </c>
      <c r="F258" s="2">
        <f t="shared" ref="F258:F321" si="23">B258</f>
        <v>31500</v>
      </c>
      <c r="G258" s="2">
        <f t="shared" ref="G258:G321" si="24">H258*2</f>
        <v>93571200000</v>
      </c>
      <c r="H258" s="2">
        <v>46785600000</v>
      </c>
    </row>
    <row r="259" spans="1:8">
      <c r="A259" s="2">
        <v>258</v>
      </c>
      <c r="B259" s="36">
        <v>32000</v>
      </c>
      <c r="C259" s="2">
        <f t="shared" si="20"/>
        <v>64000</v>
      </c>
      <c r="D259" s="2">
        <f t="shared" si="21"/>
        <v>32000</v>
      </c>
      <c r="E259" s="2">
        <f t="shared" si="22"/>
        <v>64000</v>
      </c>
      <c r="F259" s="2">
        <f t="shared" si="23"/>
        <v>32000</v>
      </c>
      <c r="G259" s="2">
        <f t="shared" si="24"/>
        <v>96883200000</v>
      </c>
      <c r="H259" s="2">
        <v>48441600000</v>
      </c>
    </row>
    <row r="260" spans="1:8">
      <c r="A260" s="2">
        <v>259</v>
      </c>
      <c r="B260" s="36">
        <v>32500</v>
      </c>
      <c r="C260" s="2">
        <f t="shared" si="20"/>
        <v>65000</v>
      </c>
      <c r="D260" s="2">
        <f t="shared" si="21"/>
        <v>32500</v>
      </c>
      <c r="E260" s="2">
        <f t="shared" si="22"/>
        <v>65000</v>
      </c>
      <c r="F260" s="2">
        <f t="shared" si="23"/>
        <v>32500</v>
      </c>
      <c r="G260" s="2">
        <f t="shared" si="24"/>
        <v>100252800000</v>
      </c>
      <c r="H260" s="2">
        <v>50126400000</v>
      </c>
    </row>
    <row r="261" spans="1:8">
      <c r="A261" s="2">
        <v>260</v>
      </c>
      <c r="B261" s="36">
        <v>33000</v>
      </c>
      <c r="C261" s="2">
        <f t="shared" si="20"/>
        <v>66000</v>
      </c>
      <c r="D261" s="2">
        <f t="shared" si="21"/>
        <v>33000</v>
      </c>
      <c r="E261" s="2">
        <f t="shared" si="22"/>
        <v>66000</v>
      </c>
      <c r="F261" s="2">
        <f t="shared" si="23"/>
        <v>33000</v>
      </c>
      <c r="G261" s="2">
        <f t="shared" si="24"/>
        <v>103680000000</v>
      </c>
      <c r="H261" s="2">
        <v>51840000000</v>
      </c>
    </row>
    <row r="262" spans="1:8">
      <c r="A262" s="2">
        <v>261</v>
      </c>
      <c r="B262" s="36">
        <v>33600</v>
      </c>
      <c r="C262" s="2">
        <f t="shared" si="20"/>
        <v>67200</v>
      </c>
      <c r="D262" s="2">
        <f t="shared" si="21"/>
        <v>33600</v>
      </c>
      <c r="E262" s="2">
        <f t="shared" si="22"/>
        <v>67200</v>
      </c>
      <c r="F262" s="2">
        <f t="shared" si="23"/>
        <v>33600</v>
      </c>
      <c r="G262" s="2">
        <f t="shared" si="24"/>
        <v>107164800000</v>
      </c>
      <c r="H262" s="2">
        <v>53582400000</v>
      </c>
    </row>
    <row r="263" spans="1:8">
      <c r="A263" s="2">
        <v>262</v>
      </c>
      <c r="B263" s="36">
        <v>34200</v>
      </c>
      <c r="C263" s="2">
        <f t="shared" si="20"/>
        <v>68400</v>
      </c>
      <c r="D263" s="2">
        <f t="shared" si="21"/>
        <v>34200</v>
      </c>
      <c r="E263" s="2">
        <f t="shared" si="22"/>
        <v>68400</v>
      </c>
      <c r="F263" s="2">
        <f t="shared" si="23"/>
        <v>34200</v>
      </c>
      <c r="G263" s="2">
        <f t="shared" si="24"/>
        <v>110707200000</v>
      </c>
      <c r="H263" s="2">
        <v>55353600000</v>
      </c>
    </row>
    <row r="264" spans="1:8">
      <c r="A264" s="2">
        <v>263</v>
      </c>
      <c r="B264" s="36">
        <v>34800</v>
      </c>
      <c r="C264" s="2">
        <f t="shared" si="20"/>
        <v>69600</v>
      </c>
      <c r="D264" s="2">
        <f t="shared" si="21"/>
        <v>34800</v>
      </c>
      <c r="E264" s="2">
        <f t="shared" si="22"/>
        <v>69600</v>
      </c>
      <c r="F264" s="2">
        <f t="shared" si="23"/>
        <v>34800</v>
      </c>
      <c r="G264" s="2">
        <f t="shared" si="24"/>
        <v>114307200000</v>
      </c>
      <c r="H264" s="2">
        <v>57153600000</v>
      </c>
    </row>
    <row r="265" spans="1:8">
      <c r="A265" s="2">
        <v>264</v>
      </c>
      <c r="B265" s="36">
        <v>35400</v>
      </c>
      <c r="C265" s="2">
        <f t="shared" si="20"/>
        <v>70800</v>
      </c>
      <c r="D265" s="2">
        <f t="shared" si="21"/>
        <v>35400</v>
      </c>
      <c r="E265" s="2">
        <f t="shared" si="22"/>
        <v>70800</v>
      </c>
      <c r="F265" s="2">
        <f t="shared" si="23"/>
        <v>35400</v>
      </c>
      <c r="G265" s="2">
        <f t="shared" si="24"/>
        <v>117964800000</v>
      </c>
      <c r="H265" s="2">
        <v>58982400000</v>
      </c>
    </row>
    <row r="266" spans="1:8">
      <c r="A266" s="2">
        <v>265</v>
      </c>
      <c r="B266" s="36">
        <v>36000</v>
      </c>
      <c r="C266" s="2">
        <f t="shared" si="20"/>
        <v>72000</v>
      </c>
      <c r="D266" s="2">
        <f t="shared" si="21"/>
        <v>36000</v>
      </c>
      <c r="E266" s="2">
        <f t="shared" si="22"/>
        <v>72000</v>
      </c>
      <c r="F266" s="2">
        <f t="shared" si="23"/>
        <v>36000</v>
      </c>
      <c r="G266" s="2">
        <f t="shared" si="24"/>
        <v>121680000000</v>
      </c>
      <c r="H266" s="2">
        <v>60840000000</v>
      </c>
    </row>
    <row r="267" spans="1:8">
      <c r="A267" s="2">
        <v>266</v>
      </c>
      <c r="B267" s="36">
        <v>36600</v>
      </c>
      <c r="C267" s="2">
        <f t="shared" si="20"/>
        <v>73200</v>
      </c>
      <c r="D267" s="2">
        <f t="shared" si="21"/>
        <v>36600</v>
      </c>
      <c r="E267" s="2">
        <f t="shared" si="22"/>
        <v>73200</v>
      </c>
      <c r="F267" s="2">
        <f t="shared" si="23"/>
        <v>36600</v>
      </c>
      <c r="G267" s="2">
        <f t="shared" si="24"/>
        <v>125452800000</v>
      </c>
      <c r="H267" s="2">
        <v>62726400000</v>
      </c>
    </row>
    <row r="268" spans="1:8">
      <c r="A268" s="2">
        <v>267</v>
      </c>
      <c r="B268" s="36">
        <v>37200</v>
      </c>
      <c r="C268" s="2">
        <f t="shared" si="20"/>
        <v>74400</v>
      </c>
      <c r="D268" s="2">
        <f t="shared" si="21"/>
        <v>37200</v>
      </c>
      <c r="E268" s="2">
        <f t="shared" si="22"/>
        <v>74400</v>
      </c>
      <c r="F268" s="2">
        <f t="shared" si="23"/>
        <v>37200</v>
      </c>
      <c r="G268" s="2">
        <f t="shared" si="24"/>
        <v>129283200000</v>
      </c>
      <c r="H268" s="2">
        <v>64641600000</v>
      </c>
    </row>
    <row r="269" spans="1:8">
      <c r="A269" s="2">
        <v>268</v>
      </c>
      <c r="B269" s="36">
        <v>37800</v>
      </c>
      <c r="C269" s="2">
        <f t="shared" si="20"/>
        <v>75600</v>
      </c>
      <c r="D269" s="2">
        <f t="shared" si="21"/>
        <v>37800</v>
      </c>
      <c r="E269" s="2">
        <f t="shared" si="22"/>
        <v>75600</v>
      </c>
      <c r="F269" s="2">
        <f t="shared" si="23"/>
        <v>37800</v>
      </c>
      <c r="G269" s="2">
        <f t="shared" si="24"/>
        <v>133171200000</v>
      </c>
      <c r="H269" s="2">
        <v>66585600000</v>
      </c>
    </row>
    <row r="270" spans="1:8">
      <c r="A270" s="2">
        <v>269</v>
      </c>
      <c r="B270" s="36">
        <v>38400</v>
      </c>
      <c r="C270" s="2">
        <f t="shared" si="20"/>
        <v>76800</v>
      </c>
      <c r="D270" s="2">
        <f t="shared" si="21"/>
        <v>38400</v>
      </c>
      <c r="E270" s="2">
        <f t="shared" si="22"/>
        <v>76800</v>
      </c>
      <c r="F270" s="2">
        <f t="shared" si="23"/>
        <v>38400</v>
      </c>
      <c r="G270" s="2">
        <f t="shared" si="24"/>
        <v>137116800000</v>
      </c>
      <c r="H270" s="2">
        <v>68558400000</v>
      </c>
    </row>
    <row r="271" spans="1:8">
      <c r="A271" s="2">
        <v>270</v>
      </c>
      <c r="B271" s="36">
        <v>39000</v>
      </c>
      <c r="C271" s="2">
        <f t="shared" si="20"/>
        <v>78000</v>
      </c>
      <c r="D271" s="2">
        <f t="shared" si="21"/>
        <v>39000</v>
      </c>
      <c r="E271" s="2">
        <f t="shared" si="22"/>
        <v>78000</v>
      </c>
      <c r="F271" s="2">
        <f t="shared" si="23"/>
        <v>39000</v>
      </c>
      <c r="G271" s="2">
        <f t="shared" si="24"/>
        <v>141120000000</v>
      </c>
      <c r="H271" s="2">
        <v>70560000000</v>
      </c>
    </row>
    <row r="272" spans="1:8">
      <c r="A272" s="2">
        <v>271</v>
      </c>
      <c r="B272" s="36">
        <v>39600</v>
      </c>
      <c r="C272" s="2">
        <f t="shared" si="20"/>
        <v>79200</v>
      </c>
      <c r="D272" s="2">
        <f t="shared" si="21"/>
        <v>39600</v>
      </c>
      <c r="E272" s="2">
        <f t="shared" si="22"/>
        <v>79200</v>
      </c>
      <c r="F272" s="2">
        <f t="shared" si="23"/>
        <v>39600</v>
      </c>
      <c r="G272" s="2">
        <f t="shared" si="24"/>
        <v>145180800000</v>
      </c>
      <c r="H272" s="2">
        <v>72590400000</v>
      </c>
    </row>
    <row r="273" spans="1:8">
      <c r="A273" s="2">
        <v>272</v>
      </c>
      <c r="B273" s="36">
        <v>40200</v>
      </c>
      <c r="C273" s="2">
        <f t="shared" si="20"/>
        <v>80400</v>
      </c>
      <c r="D273" s="2">
        <f t="shared" si="21"/>
        <v>40200</v>
      </c>
      <c r="E273" s="2">
        <f t="shared" si="22"/>
        <v>80400</v>
      </c>
      <c r="F273" s="2">
        <f t="shared" si="23"/>
        <v>40200</v>
      </c>
      <c r="G273" s="2">
        <f t="shared" si="24"/>
        <v>149299200000</v>
      </c>
      <c r="H273" s="2">
        <v>74649600000</v>
      </c>
    </row>
    <row r="274" spans="1:8">
      <c r="A274" s="2">
        <v>273</v>
      </c>
      <c r="B274" s="36">
        <v>40800</v>
      </c>
      <c r="C274" s="2">
        <f t="shared" si="20"/>
        <v>81600</v>
      </c>
      <c r="D274" s="2">
        <f t="shared" si="21"/>
        <v>40800</v>
      </c>
      <c r="E274" s="2">
        <f t="shared" si="22"/>
        <v>81600</v>
      </c>
      <c r="F274" s="2">
        <f t="shared" si="23"/>
        <v>40800</v>
      </c>
      <c r="G274" s="2">
        <f t="shared" si="24"/>
        <v>153475200000</v>
      </c>
      <c r="H274" s="2">
        <v>76737600000</v>
      </c>
    </row>
    <row r="275" spans="1:8">
      <c r="A275" s="2">
        <v>274</v>
      </c>
      <c r="B275" s="36">
        <v>41400</v>
      </c>
      <c r="C275" s="2">
        <f t="shared" si="20"/>
        <v>82800</v>
      </c>
      <c r="D275" s="2">
        <f t="shared" si="21"/>
        <v>41400</v>
      </c>
      <c r="E275" s="2">
        <f t="shared" si="22"/>
        <v>82800</v>
      </c>
      <c r="F275" s="2">
        <f t="shared" si="23"/>
        <v>41400</v>
      </c>
      <c r="G275" s="2">
        <f t="shared" si="24"/>
        <v>157708800000</v>
      </c>
      <c r="H275" s="2">
        <v>78854400000</v>
      </c>
    </row>
    <row r="276" spans="1:8">
      <c r="A276" s="2">
        <v>275</v>
      </c>
      <c r="B276" s="36">
        <v>42000</v>
      </c>
      <c r="C276" s="2">
        <f t="shared" si="20"/>
        <v>84000</v>
      </c>
      <c r="D276" s="2">
        <f t="shared" si="21"/>
        <v>42000</v>
      </c>
      <c r="E276" s="2">
        <f t="shared" si="22"/>
        <v>84000</v>
      </c>
      <c r="F276" s="2">
        <f t="shared" si="23"/>
        <v>42000</v>
      </c>
      <c r="G276" s="2">
        <f t="shared" si="24"/>
        <v>162000000000</v>
      </c>
      <c r="H276" s="2">
        <v>81000000000</v>
      </c>
    </row>
    <row r="277" spans="1:8">
      <c r="A277" s="2">
        <v>276</v>
      </c>
      <c r="B277" s="36">
        <v>42600</v>
      </c>
      <c r="C277" s="2">
        <f t="shared" si="20"/>
        <v>85200</v>
      </c>
      <c r="D277" s="2">
        <f t="shared" si="21"/>
        <v>42600</v>
      </c>
      <c r="E277" s="2">
        <f t="shared" si="22"/>
        <v>85200</v>
      </c>
      <c r="F277" s="2">
        <f t="shared" si="23"/>
        <v>42600</v>
      </c>
      <c r="G277" s="2">
        <f t="shared" si="24"/>
        <v>166348800000</v>
      </c>
      <c r="H277" s="2">
        <v>83174400000</v>
      </c>
    </row>
    <row r="278" spans="1:8">
      <c r="A278" s="2">
        <v>277</v>
      </c>
      <c r="B278" s="36">
        <v>43200</v>
      </c>
      <c r="C278" s="2">
        <f t="shared" si="20"/>
        <v>86400</v>
      </c>
      <c r="D278" s="2">
        <f t="shared" si="21"/>
        <v>43200</v>
      </c>
      <c r="E278" s="2">
        <f t="shared" si="22"/>
        <v>86400</v>
      </c>
      <c r="F278" s="2">
        <f t="shared" si="23"/>
        <v>43200</v>
      </c>
      <c r="G278" s="2">
        <f t="shared" si="24"/>
        <v>170755200000</v>
      </c>
      <c r="H278" s="2">
        <v>85377600000</v>
      </c>
    </row>
    <row r="279" spans="1:8">
      <c r="A279" s="2">
        <v>278</v>
      </c>
      <c r="B279" s="36">
        <v>43800</v>
      </c>
      <c r="C279" s="2">
        <f t="shared" si="20"/>
        <v>87600</v>
      </c>
      <c r="D279" s="2">
        <f t="shared" si="21"/>
        <v>43800</v>
      </c>
      <c r="E279" s="2">
        <f t="shared" si="22"/>
        <v>87600</v>
      </c>
      <c r="F279" s="2">
        <f t="shared" si="23"/>
        <v>43800</v>
      </c>
      <c r="G279" s="2">
        <f t="shared" si="24"/>
        <v>175219200000</v>
      </c>
      <c r="H279" s="2">
        <v>87609600000</v>
      </c>
    </row>
    <row r="280" spans="1:8">
      <c r="A280" s="2">
        <v>279</v>
      </c>
      <c r="B280" s="36">
        <v>44400</v>
      </c>
      <c r="C280" s="2">
        <f t="shared" si="20"/>
        <v>88800</v>
      </c>
      <c r="D280" s="2">
        <f t="shared" si="21"/>
        <v>44400</v>
      </c>
      <c r="E280" s="2">
        <f t="shared" si="22"/>
        <v>88800</v>
      </c>
      <c r="F280" s="2">
        <f t="shared" si="23"/>
        <v>44400</v>
      </c>
      <c r="G280" s="2">
        <f t="shared" si="24"/>
        <v>179740800000</v>
      </c>
      <c r="H280" s="2">
        <v>89870400000</v>
      </c>
    </row>
    <row r="281" spans="1:8">
      <c r="A281" s="2">
        <v>280</v>
      </c>
      <c r="B281" s="36">
        <v>45000</v>
      </c>
      <c r="C281" s="2">
        <f t="shared" si="20"/>
        <v>90000</v>
      </c>
      <c r="D281" s="2">
        <f t="shared" si="21"/>
        <v>45000</v>
      </c>
      <c r="E281" s="2">
        <f t="shared" si="22"/>
        <v>90000</v>
      </c>
      <c r="F281" s="2">
        <f t="shared" si="23"/>
        <v>45000</v>
      </c>
      <c r="G281" s="2">
        <f t="shared" si="24"/>
        <v>184320000000</v>
      </c>
      <c r="H281" s="2">
        <v>92160000000</v>
      </c>
    </row>
    <row r="282" spans="1:8">
      <c r="A282" s="2">
        <v>281</v>
      </c>
      <c r="B282" s="36">
        <v>45600</v>
      </c>
      <c r="C282" s="2">
        <f t="shared" si="20"/>
        <v>91200</v>
      </c>
      <c r="D282" s="2">
        <f t="shared" si="21"/>
        <v>45600</v>
      </c>
      <c r="E282" s="2">
        <f t="shared" si="22"/>
        <v>91200</v>
      </c>
      <c r="F282" s="2">
        <f t="shared" si="23"/>
        <v>45600</v>
      </c>
      <c r="G282" s="2">
        <f t="shared" si="24"/>
        <v>188956800000</v>
      </c>
      <c r="H282" s="2">
        <v>94478400000</v>
      </c>
    </row>
    <row r="283" spans="1:8">
      <c r="A283" s="2">
        <v>282</v>
      </c>
      <c r="B283" s="36">
        <v>46200</v>
      </c>
      <c r="C283" s="2">
        <f t="shared" si="20"/>
        <v>92400</v>
      </c>
      <c r="D283" s="2">
        <f t="shared" si="21"/>
        <v>46200</v>
      </c>
      <c r="E283" s="2">
        <f t="shared" si="22"/>
        <v>92400</v>
      </c>
      <c r="F283" s="2">
        <f t="shared" si="23"/>
        <v>46200</v>
      </c>
      <c r="G283" s="2">
        <f t="shared" si="24"/>
        <v>193651200000</v>
      </c>
      <c r="H283" s="2">
        <v>96825600000</v>
      </c>
    </row>
    <row r="284" spans="1:8">
      <c r="A284" s="2">
        <v>283</v>
      </c>
      <c r="B284" s="36">
        <v>46800</v>
      </c>
      <c r="C284" s="2">
        <f t="shared" si="20"/>
        <v>93600</v>
      </c>
      <c r="D284" s="2">
        <f t="shared" si="21"/>
        <v>46800</v>
      </c>
      <c r="E284" s="2">
        <f t="shared" si="22"/>
        <v>93600</v>
      </c>
      <c r="F284" s="2">
        <f t="shared" si="23"/>
        <v>46800</v>
      </c>
      <c r="G284" s="2">
        <f t="shared" si="24"/>
        <v>198403200000</v>
      </c>
      <c r="H284" s="2">
        <v>99201600000</v>
      </c>
    </row>
    <row r="285" spans="1:8">
      <c r="A285" s="2">
        <v>284</v>
      </c>
      <c r="B285" s="36">
        <v>47400</v>
      </c>
      <c r="C285" s="2">
        <f t="shared" si="20"/>
        <v>94800</v>
      </c>
      <c r="D285" s="2">
        <f t="shared" si="21"/>
        <v>47400</v>
      </c>
      <c r="E285" s="2">
        <f t="shared" si="22"/>
        <v>94800</v>
      </c>
      <c r="F285" s="2">
        <f t="shared" si="23"/>
        <v>47400</v>
      </c>
      <c r="G285" s="2">
        <f t="shared" si="24"/>
        <v>203212800000</v>
      </c>
      <c r="H285" s="2">
        <v>101606400000</v>
      </c>
    </row>
    <row r="286" spans="1:8">
      <c r="A286" s="2">
        <v>285</v>
      </c>
      <c r="B286" s="36">
        <v>48000</v>
      </c>
      <c r="C286" s="2">
        <f t="shared" si="20"/>
        <v>96000</v>
      </c>
      <c r="D286" s="2">
        <f t="shared" si="21"/>
        <v>48000</v>
      </c>
      <c r="E286" s="2">
        <f t="shared" si="22"/>
        <v>96000</v>
      </c>
      <c r="F286" s="2">
        <f t="shared" si="23"/>
        <v>48000</v>
      </c>
      <c r="G286" s="2">
        <f t="shared" si="24"/>
        <v>208080000000</v>
      </c>
      <c r="H286" s="2">
        <v>104040000000</v>
      </c>
    </row>
    <row r="287" spans="1:8">
      <c r="A287" s="2">
        <v>286</v>
      </c>
      <c r="B287" s="36">
        <v>48600</v>
      </c>
      <c r="C287" s="2">
        <f t="shared" si="20"/>
        <v>97200</v>
      </c>
      <c r="D287" s="2">
        <f t="shared" si="21"/>
        <v>48600</v>
      </c>
      <c r="E287" s="2">
        <f t="shared" si="22"/>
        <v>97200</v>
      </c>
      <c r="F287" s="2">
        <f t="shared" si="23"/>
        <v>48600</v>
      </c>
      <c r="G287" s="2">
        <f t="shared" si="24"/>
        <v>213004800000</v>
      </c>
      <c r="H287" s="2">
        <v>106502400000</v>
      </c>
    </row>
    <row r="288" spans="1:8">
      <c r="A288" s="2">
        <v>287</v>
      </c>
      <c r="B288" s="36">
        <v>49200</v>
      </c>
      <c r="C288" s="2">
        <f t="shared" si="20"/>
        <v>98400</v>
      </c>
      <c r="D288" s="2">
        <f t="shared" si="21"/>
        <v>49200</v>
      </c>
      <c r="E288" s="2">
        <f t="shared" si="22"/>
        <v>98400</v>
      </c>
      <c r="F288" s="2">
        <f t="shared" si="23"/>
        <v>49200</v>
      </c>
      <c r="G288" s="2">
        <f t="shared" si="24"/>
        <v>217987200000</v>
      </c>
      <c r="H288" s="2">
        <v>108993600000</v>
      </c>
    </row>
    <row r="289" spans="1:8">
      <c r="A289" s="2">
        <v>288</v>
      </c>
      <c r="B289" s="36">
        <v>49800</v>
      </c>
      <c r="C289" s="2">
        <f t="shared" si="20"/>
        <v>99600</v>
      </c>
      <c r="D289" s="2">
        <f t="shared" si="21"/>
        <v>49800</v>
      </c>
      <c r="E289" s="2">
        <f t="shared" si="22"/>
        <v>99600</v>
      </c>
      <c r="F289" s="2">
        <f t="shared" si="23"/>
        <v>49800</v>
      </c>
      <c r="G289" s="2">
        <f t="shared" si="24"/>
        <v>223027200000</v>
      </c>
      <c r="H289" s="2">
        <v>111513600000</v>
      </c>
    </row>
    <row r="290" spans="1:8">
      <c r="A290" s="2">
        <v>289</v>
      </c>
      <c r="B290" s="36">
        <v>50400</v>
      </c>
      <c r="C290" s="2">
        <f t="shared" si="20"/>
        <v>100800</v>
      </c>
      <c r="D290" s="2">
        <f t="shared" si="21"/>
        <v>50400</v>
      </c>
      <c r="E290" s="2">
        <f t="shared" si="22"/>
        <v>100800</v>
      </c>
      <c r="F290" s="2">
        <f t="shared" si="23"/>
        <v>50400</v>
      </c>
      <c r="G290" s="2">
        <f t="shared" si="24"/>
        <v>228124800000</v>
      </c>
      <c r="H290" s="2">
        <v>114062400000</v>
      </c>
    </row>
    <row r="291" spans="1:8">
      <c r="A291" s="2">
        <v>290</v>
      </c>
      <c r="B291" s="36">
        <v>51000</v>
      </c>
      <c r="C291" s="2">
        <f t="shared" si="20"/>
        <v>102000</v>
      </c>
      <c r="D291" s="2">
        <f t="shared" si="21"/>
        <v>51000</v>
      </c>
      <c r="E291" s="2">
        <f t="shared" si="22"/>
        <v>102000</v>
      </c>
      <c r="F291" s="2">
        <f t="shared" si="23"/>
        <v>51000</v>
      </c>
      <c r="G291" s="2">
        <f t="shared" si="24"/>
        <v>233280000000</v>
      </c>
      <c r="H291" s="2">
        <v>116640000000</v>
      </c>
    </row>
    <row r="292" spans="1:8">
      <c r="A292" s="2">
        <v>291</v>
      </c>
      <c r="B292" s="36">
        <v>51600</v>
      </c>
      <c r="C292" s="2">
        <f t="shared" si="20"/>
        <v>103200</v>
      </c>
      <c r="D292" s="2">
        <f t="shared" si="21"/>
        <v>51600</v>
      </c>
      <c r="E292" s="2">
        <f t="shared" si="22"/>
        <v>103200</v>
      </c>
      <c r="F292" s="2">
        <f t="shared" si="23"/>
        <v>51600</v>
      </c>
      <c r="G292" s="2">
        <f t="shared" si="24"/>
        <v>238492800000</v>
      </c>
      <c r="H292" s="2">
        <v>119246400000</v>
      </c>
    </row>
    <row r="293" spans="1:8">
      <c r="A293" s="2">
        <v>292</v>
      </c>
      <c r="B293" s="36">
        <v>52200</v>
      </c>
      <c r="C293" s="2">
        <f t="shared" si="20"/>
        <v>104400</v>
      </c>
      <c r="D293" s="2">
        <f t="shared" si="21"/>
        <v>52200</v>
      </c>
      <c r="E293" s="2">
        <f t="shared" si="22"/>
        <v>104400</v>
      </c>
      <c r="F293" s="2">
        <f t="shared" si="23"/>
        <v>52200</v>
      </c>
      <c r="G293" s="2">
        <f t="shared" si="24"/>
        <v>243763200000</v>
      </c>
      <c r="H293" s="2">
        <v>121881600000</v>
      </c>
    </row>
    <row r="294" spans="1:8">
      <c r="A294" s="2">
        <v>293</v>
      </c>
      <c r="B294" s="36">
        <v>52800</v>
      </c>
      <c r="C294" s="2">
        <f t="shared" si="20"/>
        <v>105600</v>
      </c>
      <c r="D294" s="2">
        <f t="shared" si="21"/>
        <v>52800</v>
      </c>
      <c r="E294" s="2">
        <f t="shared" si="22"/>
        <v>105600</v>
      </c>
      <c r="F294" s="2">
        <f t="shared" si="23"/>
        <v>52800</v>
      </c>
      <c r="G294" s="2">
        <f t="shared" si="24"/>
        <v>249091200000</v>
      </c>
      <c r="H294" s="2">
        <v>124545600000</v>
      </c>
    </row>
    <row r="295" spans="1:8">
      <c r="A295" s="2">
        <v>294</v>
      </c>
      <c r="B295" s="36">
        <v>53400</v>
      </c>
      <c r="C295" s="2">
        <f t="shared" si="20"/>
        <v>106800</v>
      </c>
      <c r="D295" s="2">
        <f t="shared" si="21"/>
        <v>53400</v>
      </c>
      <c r="E295" s="2">
        <f t="shared" si="22"/>
        <v>106800</v>
      </c>
      <c r="F295" s="2">
        <f t="shared" si="23"/>
        <v>53400</v>
      </c>
      <c r="G295" s="2">
        <f t="shared" si="24"/>
        <v>254476800000</v>
      </c>
      <c r="H295" s="2">
        <v>127238400000</v>
      </c>
    </row>
    <row r="296" spans="1:8">
      <c r="A296" s="2">
        <v>295</v>
      </c>
      <c r="B296" s="36">
        <v>54000</v>
      </c>
      <c r="C296" s="2">
        <f t="shared" si="20"/>
        <v>108000</v>
      </c>
      <c r="D296" s="2">
        <f t="shared" si="21"/>
        <v>54000</v>
      </c>
      <c r="E296" s="2">
        <f t="shared" si="22"/>
        <v>108000</v>
      </c>
      <c r="F296" s="2">
        <f t="shared" si="23"/>
        <v>54000</v>
      </c>
      <c r="G296" s="2">
        <f t="shared" si="24"/>
        <v>259920000000</v>
      </c>
      <c r="H296" s="2">
        <v>129960000000</v>
      </c>
    </row>
    <row r="297" spans="1:8">
      <c r="A297" s="2">
        <v>296</v>
      </c>
      <c r="B297" s="36">
        <v>54600</v>
      </c>
      <c r="C297" s="2">
        <f t="shared" si="20"/>
        <v>109200</v>
      </c>
      <c r="D297" s="2">
        <f t="shared" si="21"/>
        <v>54600</v>
      </c>
      <c r="E297" s="2">
        <f t="shared" si="22"/>
        <v>109200</v>
      </c>
      <c r="F297" s="2">
        <f t="shared" si="23"/>
        <v>54600</v>
      </c>
      <c r="G297" s="2">
        <f t="shared" si="24"/>
        <v>265420800000</v>
      </c>
      <c r="H297" s="2">
        <v>132710400000</v>
      </c>
    </row>
    <row r="298" spans="1:8">
      <c r="A298" s="2">
        <v>297</v>
      </c>
      <c r="B298" s="36">
        <v>55200</v>
      </c>
      <c r="C298" s="2">
        <f t="shared" si="20"/>
        <v>110400</v>
      </c>
      <c r="D298" s="2">
        <f t="shared" si="21"/>
        <v>55200</v>
      </c>
      <c r="E298" s="2">
        <f t="shared" si="22"/>
        <v>110400</v>
      </c>
      <c r="F298" s="2">
        <f t="shared" si="23"/>
        <v>55200</v>
      </c>
      <c r="G298" s="2">
        <f t="shared" si="24"/>
        <v>270979200000</v>
      </c>
      <c r="H298" s="2">
        <v>135489600000</v>
      </c>
    </row>
    <row r="299" spans="1:8">
      <c r="A299" s="2">
        <v>298</v>
      </c>
      <c r="B299" s="36">
        <v>55800</v>
      </c>
      <c r="C299" s="2">
        <f t="shared" si="20"/>
        <v>111600</v>
      </c>
      <c r="D299" s="2">
        <f t="shared" si="21"/>
        <v>55800</v>
      </c>
      <c r="E299" s="2">
        <f t="shared" si="22"/>
        <v>111600</v>
      </c>
      <c r="F299" s="2">
        <f t="shared" si="23"/>
        <v>55800</v>
      </c>
      <c r="G299" s="2">
        <f t="shared" si="24"/>
        <v>276595200000</v>
      </c>
      <c r="H299" s="2">
        <v>138297600000</v>
      </c>
    </row>
    <row r="300" spans="1:8">
      <c r="A300" s="2">
        <v>299</v>
      </c>
      <c r="B300" s="36">
        <v>56400</v>
      </c>
      <c r="C300" s="2">
        <f t="shared" si="20"/>
        <v>112800</v>
      </c>
      <c r="D300" s="2">
        <f t="shared" si="21"/>
        <v>56400</v>
      </c>
      <c r="E300" s="2">
        <f t="shared" si="22"/>
        <v>112800</v>
      </c>
      <c r="F300" s="2">
        <f t="shared" si="23"/>
        <v>56400</v>
      </c>
      <c r="G300" s="2">
        <f t="shared" si="24"/>
        <v>282268800000</v>
      </c>
      <c r="H300" s="2">
        <v>141134400000</v>
      </c>
    </row>
    <row r="301" spans="1:8">
      <c r="A301" s="6">
        <v>300</v>
      </c>
      <c r="B301" s="36">
        <v>57000</v>
      </c>
      <c r="C301" s="2">
        <f t="shared" si="20"/>
        <v>114000</v>
      </c>
      <c r="D301" s="2">
        <f t="shared" si="21"/>
        <v>57000</v>
      </c>
      <c r="E301" s="2">
        <f t="shared" si="22"/>
        <v>114000</v>
      </c>
      <c r="F301" s="2">
        <f t="shared" si="23"/>
        <v>57000</v>
      </c>
      <c r="G301" s="2">
        <f t="shared" si="24"/>
        <v>288000000000</v>
      </c>
      <c r="H301" s="2">
        <v>144000000000</v>
      </c>
    </row>
    <row r="302" spans="1:8">
      <c r="A302" s="2">
        <v>301</v>
      </c>
      <c r="B302" s="36">
        <v>57700</v>
      </c>
      <c r="C302" s="2">
        <f t="shared" si="20"/>
        <v>115400</v>
      </c>
      <c r="D302" s="2">
        <f t="shared" si="21"/>
        <v>57700</v>
      </c>
      <c r="E302" s="2">
        <f t="shared" si="22"/>
        <v>115400</v>
      </c>
      <c r="F302" s="2">
        <f t="shared" si="23"/>
        <v>57700</v>
      </c>
      <c r="G302" s="2">
        <f t="shared" si="24"/>
        <v>295731200000</v>
      </c>
      <c r="H302" s="2">
        <v>147865600000</v>
      </c>
    </row>
    <row r="303" spans="1:8">
      <c r="A303" s="2">
        <v>302</v>
      </c>
      <c r="B303" s="36">
        <v>58400</v>
      </c>
      <c r="C303" s="2">
        <f t="shared" si="20"/>
        <v>116800</v>
      </c>
      <c r="D303" s="2">
        <f t="shared" si="21"/>
        <v>58400</v>
      </c>
      <c r="E303" s="2">
        <f t="shared" si="22"/>
        <v>116800</v>
      </c>
      <c r="F303" s="2">
        <f t="shared" si="23"/>
        <v>58400</v>
      </c>
      <c r="G303" s="2">
        <f t="shared" si="24"/>
        <v>303564800000</v>
      </c>
      <c r="H303" s="2">
        <v>151782400000</v>
      </c>
    </row>
    <row r="304" spans="1:8">
      <c r="A304" s="2">
        <v>303</v>
      </c>
      <c r="B304" s="36">
        <v>59100</v>
      </c>
      <c r="C304" s="2">
        <f t="shared" si="20"/>
        <v>118200</v>
      </c>
      <c r="D304" s="2">
        <f t="shared" si="21"/>
        <v>59100</v>
      </c>
      <c r="E304" s="2">
        <f t="shared" si="22"/>
        <v>118200</v>
      </c>
      <c r="F304" s="2">
        <f t="shared" si="23"/>
        <v>59100</v>
      </c>
      <c r="G304" s="2">
        <f t="shared" si="24"/>
        <v>311500800000</v>
      </c>
      <c r="H304" s="2">
        <v>155750400000</v>
      </c>
    </row>
    <row r="305" spans="1:8">
      <c r="A305" s="2">
        <v>304</v>
      </c>
      <c r="B305" s="36">
        <v>59800</v>
      </c>
      <c r="C305" s="2">
        <f t="shared" si="20"/>
        <v>119600</v>
      </c>
      <c r="D305" s="2">
        <f t="shared" si="21"/>
        <v>59800</v>
      </c>
      <c r="E305" s="2">
        <f t="shared" si="22"/>
        <v>119600</v>
      </c>
      <c r="F305" s="2">
        <f t="shared" si="23"/>
        <v>59800</v>
      </c>
      <c r="G305" s="2">
        <f t="shared" si="24"/>
        <v>319539200000</v>
      </c>
      <c r="H305" s="2">
        <v>159769600000</v>
      </c>
    </row>
    <row r="306" spans="1:8">
      <c r="A306" s="2">
        <v>305</v>
      </c>
      <c r="B306" s="36">
        <v>60500</v>
      </c>
      <c r="C306" s="2">
        <f t="shared" si="20"/>
        <v>121000</v>
      </c>
      <c r="D306" s="2">
        <f t="shared" si="21"/>
        <v>60500</v>
      </c>
      <c r="E306" s="2">
        <f t="shared" si="22"/>
        <v>121000</v>
      </c>
      <c r="F306" s="2">
        <f t="shared" si="23"/>
        <v>60500</v>
      </c>
      <c r="G306" s="2">
        <f t="shared" si="24"/>
        <v>327680000000</v>
      </c>
      <c r="H306" s="2">
        <v>163840000000</v>
      </c>
    </row>
    <row r="307" spans="1:8">
      <c r="A307" s="2">
        <v>306</v>
      </c>
      <c r="B307" s="36">
        <v>61200</v>
      </c>
      <c r="C307" s="2">
        <f t="shared" si="20"/>
        <v>122400</v>
      </c>
      <c r="D307" s="2">
        <f t="shared" si="21"/>
        <v>61200</v>
      </c>
      <c r="E307" s="2">
        <f t="shared" si="22"/>
        <v>122400</v>
      </c>
      <c r="F307" s="2">
        <f t="shared" si="23"/>
        <v>61200</v>
      </c>
      <c r="G307" s="2">
        <f t="shared" si="24"/>
        <v>335923200000</v>
      </c>
      <c r="H307" s="2">
        <v>167961600000</v>
      </c>
    </row>
    <row r="308" spans="1:8">
      <c r="A308" s="2">
        <v>307</v>
      </c>
      <c r="B308" s="36">
        <v>61900</v>
      </c>
      <c r="C308" s="2">
        <f t="shared" si="20"/>
        <v>123800</v>
      </c>
      <c r="D308" s="2">
        <f t="shared" si="21"/>
        <v>61900</v>
      </c>
      <c r="E308" s="2">
        <f t="shared" si="22"/>
        <v>123800</v>
      </c>
      <c r="F308" s="2">
        <f t="shared" si="23"/>
        <v>61900</v>
      </c>
      <c r="G308" s="2">
        <f t="shared" si="24"/>
        <v>344268800000</v>
      </c>
      <c r="H308" s="2">
        <v>172134400000</v>
      </c>
    </row>
    <row r="309" spans="1:8">
      <c r="A309" s="2">
        <v>308</v>
      </c>
      <c r="B309" s="36">
        <v>62600</v>
      </c>
      <c r="C309" s="2">
        <f t="shared" si="20"/>
        <v>125200</v>
      </c>
      <c r="D309" s="2">
        <f t="shared" si="21"/>
        <v>62600</v>
      </c>
      <c r="E309" s="2">
        <f t="shared" si="22"/>
        <v>125200</v>
      </c>
      <c r="F309" s="2">
        <f t="shared" si="23"/>
        <v>62600</v>
      </c>
      <c r="G309" s="2">
        <f t="shared" si="24"/>
        <v>352716800000</v>
      </c>
      <c r="H309" s="2">
        <v>176358400000</v>
      </c>
    </row>
    <row r="310" spans="1:8">
      <c r="A310" s="2">
        <v>309</v>
      </c>
      <c r="B310" s="36">
        <v>63300</v>
      </c>
      <c r="C310" s="2">
        <f t="shared" si="20"/>
        <v>126600</v>
      </c>
      <c r="D310" s="2">
        <f t="shared" si="21"/>
        <v>63300</v>
      </c>
      <c r="E310" s="2">
        <f t="shared" si="22"/>
        <v>126600</v>
      </c>
      <c r="F310" s="2">
        <f t="shared" si="23"/>
        <v>63300</v>
      </c>
      <c r="G310" s="2">
        <f t="shared" si="24"/>
        <v>361267200000</v>
      </c>
      <c r="H310" s="2">
        <v>180633600000</v>
      </c>
    </row>
    <row r="311" spans="1:8">
      <c r="A311" s="2">
        <v>310</v>
      </c>
      <c r="B311" s="36">
        <v>64000</v>
      </c>
      <c r="C311" s="2">
        <f t="shared" si="20"/>
        <v>128000</v>
      </c>
      <c r="D311" s="2">
        <f t="shared" si="21"/>
        <v>64000</v>
      </c>
      <c r="E311" s="2">
        <f t="shared" si="22"/>
        <v>128000</v>
      </c>
      <c r="F311" s="2">
        <f t="shared" si="23"/>
        <v>64000</v>
      </c>
      <c r="G311" s="2">
        <f t="shared" si="24"/>
        <v>369920000000</v>
      </c>
      <c r="H311" s="2">
        <v>184960000000</v>
      </c>
    </row>
    <row r="312" spans="1:8">
      <c r="A312" s="2">
        <v>311</v>
      </c>
      <c r="B312" s="36">
        <v>64800</v>
      </c>
      <c r="C312" s="2">
        <f t="shared" si="20"/>
        <v>129600</v>
      </c>
      <c r="D312" s="2">
        <f t="shared" si="21"/>
        <v>64800</v>
      </c>
      <c r="E312" s="2">
        <f t="shared" si="22"/>
        <v>129600</v>
      </c>
      <c r="F312" s="2">
        <f t="shared" si="23"/>
        <v>64800</v>
      </c>
      <c r="G312" s="2">
        <f t="shared" si="24"/>
        <v>378675200000</v>
      </c>
      <c r="H312" s="2">
        <v>189337600000</v>
      </c>
    </row>
    <row r="313" spans="1:8">
      <c r="A313" s="2">
        <v>312</v>
      </c>
      <c r="B313" s="36">
        <v>65600</v>
      </c>
      <c r="C313" s="2">
        <f t="shared" si="20"/>
        <v>131200</v>
      </c>
      <c r="D313" s="2">
        <f t="shared" si="21"/>
        <v>65600</v>
      </c>
      <c r="E313" s="2">
        <f t="shared" si="22"/>
        <v>131200</v>
      </c>
      <c r="F313" s="2">
        <f t="shared" si="23"/>
        <v>65600</v>
      </c>
      <c r="G313" s="2">
        <f t="shared" si="24"/>
        <v>387532800000</v>
      </c>
      <c r="H313" s="2">
        <v>193766400000</v>
      </c>
    </row>
    <row r="314" spans="1:8">
      <c r="A314" s="2">
        <v>313</v>
      </c>
      <c r="B314" s="36">
        <v>66400</v>
      </c>
      <c r="C314" s="2">
        <f t="shared" si="20"/>
        <v>132800</v>
      </c>
      <c r="D314" s="2">
        <f t="shared" si="21"/>
        <v>66400</v>
      </c>
      <c r="E314" s="2">
        <f t="shared" si="22"/>
        <v>132800</v>
      </c>
      <c r="F314" s="2">
        <f t="shared" si="23"/>
        <v>66400</v>
      </c>
      <c r="G314" s="2">
        <f t="shared" si="24"/>
        <v>396492800000</v>
      </c>
      <c r="H314" s="2">
        <v>198246400000</v>
      </c>
    </row>
    <row r="315" spans="1:8">
      <c r="A315" s="2">
        <v>314</v>
      </c>
      <c r="B315" s="36">
        <v>67200</v>
      </c>
      <c r="C315" s="2">
        <f t="shared" si="20"/>
        <v>134400</v>
      </c>
      <c r="D315" s="2">
        <f t="shared" si="21"/>
        <v>67200</v>
      </c>
      <c r="E315" s="2">
        <f t="shared" si="22"/>
        <v>134400</v>
      </c>
      <c r="F315" s="2">
        <f t="shared" si="23"/>
        <v>67200</v>
      </c>
      <c r="G315" s="2">
        <f t="shared" si="24"/>
        <v>405555200000</v>
      </c>
      <c r="H315" s="2">
        <v>202777600000</v>
      </c>
    </row>
    <row r="316" spans="1:8">
      <c r="A316" s="2">
        <v>315</v>
      </c>
      <c r="B316" s="36">
        <v>68000</v>
      </c>
      <c r="C316" s="2">
        <f t="shared" si="20"/>
        <v>136000</v>
      </c>
      <c r="D316" s="2">
        <f t="shared" si="21"/>
        <v>68000</v>
      </c>
      <c r="E316" s="2">
        <f t="shared" si="22"/>
        <v>136000</v>
      </c>
      <c r="F316" s="2">
        <f t="shared" si="23"/>
        <v>68000</v>
      </c>
      <c r="G316" s="2">
        <f t="shared" si="24"/>
        <v>414720000000</v>
      </c>
      <c r="H316" s="2">
        <v>207360000000</v>
      </c>
    </row>
    <row r="317" spans="1:8">
      <c r="A317" s="2">
        <v>316</v>
      </c>
      <c r="B317" s="36">
        <v>68800</v>
      </c>
      <c r="C317" s="2">
        <f t="shared" si="20"/>
        <v>137600</v>
      </c>
      <c r="D317" s="2">
        <f t="shared" si="21"/>
        <v>68800</v>
      </c>
      <c r="E317" s="2">
        <f t="shared" si="22"/>
        <v>137600</v>
      </c>
      <c r="F317" s="2">
        <f t="shared" si="23"/>
        <v>68800</v>
      </c>
      <c r="G317" s="2">
        <f t="shared" si="24"/>
        <v>423987200000</v>
      </c>
      <c r="H317" s="2">
        <v>211993600000</v>
      </c>
    </row>
    <row r="318" spans="1:8">
      <c r="A318" s="2">
        <v>317</v>
      </c>
      <c r="B318" s="36">
        <v>69600</v>
      </c>
      <c r="C318" s="2">
        <f t="shared" si="20"/>
        <v>139200</v>
      </c>
      <c r="D318" s="2">
        <f t="shared" si="21"/>
        <v>69600</v>
      </c>
      <c r="E318" s="2">
        <f t="shared" si="22"/>
        <v>139200</v>
      </c>
      <c r="F318" s="2">
        <f t="shared" si="23"/>
        <v>69600</v>
      </c>
      <c r="G318" s="2">
        <f t="shared" si="24"/>
        <v>433356800000</v>
      </c>
      <c r="H318" s="2">
        <v>216678400000</v>
      </c>
    </row>
    <row r="319" spans="1:8">
      <c r="A319" s="2">
        <v>318</v>
      </c>
      <c r="B319" s="36">
        <v>70400</v>
      </c>
      <c r="C319" s="2">
        <f t="shared" si="20"/>
        <v>140800</v>
      </c>
      <c r="D319" s="2">
        <f t="shared" si="21"/>
        <v>70400</v>
      </c>
      <c r="E319" s="2">
        <f t="shared" si="22"/>
        <v>140800</v>
      </c>
      <c r="F319" s="2">
        <f t="shared" si="23"/>
        <v>70400</v>
      </c>
      <c r="G319" s="2">
        <f t="shared" si="24"/>
        <v>442828800000</v>
      </c>
      <c r="H319" s="2">
        <v>221414400000</v>
      </c>
    </row>
    <row r="320" spans="1:8">
      <c r="A320" s="2">
        <v>319</v>
      </c>
      <c r="B320" s="36">
        <v>71200</v>
      </c>
      <c r="C320" s="2">
        <f t="shared" si="20"/>
        <v>142400</v>
      </c>
      <c r="D320" s="2">
        <f t="shared" si="21"/>
        <v>71200</v>
      </c>
      <c r="E320" s="2">
        <f t="shared" si="22"/>
        <v>142400</v>
      </c>
      <c r="F320" s="2">
        <f t="shared" si="23"/>
        <v>71200</v>
      </c>
      <c r="G320" s="2">
        <f t="shared" si="24"/>
        <v>452403200000</v>
      </c>
      <c r="H320" s="2">
        <v>226201600000</v>
      </c>
    </row>
    <row r="321" spans="1:8">
      <c r="A321" s="2">
        <v>320</v>
      </c>
      <c r="B321" s="36">
        <v>72000</v>
      </c>
      <c r="C321" s="2">
        <f t="shared" si="20"/>
        <v>144000</v>
      </c>
      <c r="D321" s="2">
        <f t="shared" si="21"/>
        <v>72000</v>
      </c>
      <c r="E321" s="2">
        <f t="shared" si="22"/>
        <v>144000</v>
      </c>
      <c r="F321" s="2">
        <f t="shared" si="23"/>
        <v>72000</v>
      </c>
      <c r="G321" s="2">
        <f t="shared" si="24"/>
        <v>462080000000</v>
      </c>
      <c r="H321" s="2">
        <v>231040000000</v>
      </c>
    </row>
    <row r="322" spans="1:8">
      <c r="A322" s="2">
        <v>321</v>
      </c>
      <c r="B322" s="36">
        <v>72800</v>
      </c>
      <c r="C322" s="2">
        <f t="shared" ref="C322:C351" si="25">B322*2</f>
        <v>145600</v>
      </c>
      <c r="D322" s="2">
        <f t="shared" ref="D322:D351" si="26">B322</f>
        <v>72800</v>
      </c>
      <c r="E322" s="2">
        <f t="shared" ref="E322:E351" si="27">B322*2</f>
        <v>145600</v>
      </c>
      <c r="F322" s="2">
        <f t="shared" ref="F322:F351" si="28">B322</f>
        <v>72800</v>
      </c>
      <c r="G322" s="2">
        <f t="shared" ref="G322:G351" si="29">H322*2</f>
        <v>471859200000</v>
      </c>
      <c r="H322" s="2">
        <v>235929600000</v>
      </c>
    </row>
    <row r="323" spans="1:8">
      <c r="A323" s="2">
        <v>322</v>
      </c>
      <c r="B323" s="36">
        <v>73600</v>
      </c>
      <c r="C323" s="2">
        <f t="shared" si="25"/>
        <v>147200</v>
      </c>
      <c r="D323" s="2">
        <f t="shared" si="26"/>
        <v>73600</v>
      </c>
      <c r="E323" s="2">
        <f t="shared" si="27"/>
        <v>147200</v>
      </c>
      <c r="F323" s="2">
        <f t="shared" si="28"/>
        <v>73600</v>
      </c>
      <c r="G323" s="2">
        <f t="shared" si="29"/>
        <v>481740800000</v>
      </c>
      <c r="H323" s="2">
        <v>240870400000</v>
      </c>
    </row>
    <row r="324" spans="1:8">
      <c r="A324" s="2">
        <v>323</v>
      </c>
      <c r="B324" s="36">
        <v>74400</v>
      </c>
      <c r="C324" s="2">
        <f t="shared" si="25"/>
        <v>148800</v>
      </c>
      <c r="D324" s="2">
        <f t="shared" si="26"/>
        <v>74400</v>
      </c>
      <c r="E324" s="2">
        <f t="shared" si="27"/>
        <v>148800</v>
      </c>
      <c r="F324" s="2">
        <f t="shared" si="28"/>
        <v>74400</v>
      </c>
      <c r="G324" s="2">
        <f t="shared" si="29"/>
        <v>491724800000</v>
      </c>
      <c r="H324" s="2">
        <v>245862400000</v>
      </c>
    </row>
    <row r="325" spans="1:8">
      <c r="A325" s="2">
        <v>324</v>
      </c>
      <c r="B325" s="36">
        <v>75200</v>
      </c>
      <c r="C325" s="2">
        <f t="shared" si="25"/>
        <v>150400</v>
      </c>
      <c r="D325" s="2">
        <f t="shared" si="26"/>
        <v>75200</v>
      </c>
      <c r="E325" s="2">
        <f t="shared" si="27"/>
        <v>150400</v>
      </c>
      <c r="F325" s="2">
        <f t="shared" si="28"/>
        <v>75200</v>
      </c>
      <c r="G325" s="2">
        <f t="shared" si="29"/>
        <v>501811200000</v>
      </c>
      <c r="H325" s="2">
        <v>250905600000</v>
      </c>
    </row>
    <row r="326" spans="1:8">
      <c r="A326" s="2">
        <v>325</v>
      </c>
      <c r="B326" s="36">
        <v>76000</v>
      </c>
      <c r="C326" s="2">
        <f t="shared" si="25"/>
        <v>152000</v>
      </c>
      <c r="D326" s="2">
        <f t="shared" si="26"/>
        <v>76000</v>
      </c>
      <c r="E326" s="2">
        <f t="shared" si="27"/>
        <v>152000</v>
      </c>
      <c r="F326" s="2">
        <f t="shared" si="28"/>
        <v>76000</v>
      </c>
      <c r="G326" s="2">
        <f t="shared" si="29"/>
        <v>512000000000</v>
      </c>
      <c r="H326" s="2">
        <v>256000000000</v>
      </c>
    </row>
    <row r="327" spans="1:8">
      <c r="A327" s="2">
        <v>326</v>
      </c>
      <c r="B327" s="36">
        <v>76800</v>
      </c>
      <c r="C327" s="2">
        <f t="shared" si="25"/>
        <v>153600</v>
      </c>
      <c r="D327" s="2">
        <f t="shared" si="26"/>
        <v>76800</v>
      </c>
      <c r="E327" s="2">
        <f t="shared" si="27"/>
        <v>153600</v>
      </c>
      <c r="F327" s="2">
        <f t="shared" si="28"/>
        <v>76800</v>
      </c>
      <c r="G327" s="2">
        <f t="shared" si="29"/>
        <v>522291200000</v>
      </c>
      <c r="H327" s="2">
        <v>261145600000</v>
      </c>
    </row>
    <row r="328" spans="1:8">
      <c r="A328" s="2">
        <v>327</v>
      </c>
      <c r="B328" s="36">
        <v>77600</v>
      </c>
      <c r="C328" s="2">
        <f t="shared" si="25"/>
        <v>155200</v>
      </c>
      <c r="D328" s="2">
        <f t="shared" si="26"/>
        <v>77600</v>
      </c>
      <c r="E328" s="2">
        <f t="shared" si="27"/>
        <v>155200</v>
      </c>
      <c r="F328" s="2">
        <f t="shared" si="28"/>
        <v>77600</v>
      </c>
      <c r="G328" s="2">
        <f t="shared" si="29"/>
        <v>532684800000</v>
      </c>
      <c r="H328" s="2">
        <v>266342400000</v>
      </c>
    </row>
    <row r="329" spans="1:8">
      <c r="A329" s="2">
        <v>328</v>
      </c>
      <c r="B329" s="36">
        <v>78400</v>
      </c>
      <c r="C329" s="2">
        <f t="shared" si="25"/>
        <v>156800</v>
      </c>
      <c r="D329" s="2">
        <f t="shared" si="26"/>
        <v>78400</v>
      </c>
      <c r="E329" s="2">
        <f t="shared" si="27"/>
        <v>156800</v>
      </c>
      <c r="F329" s="2">
        <f t="shared" si="28"/>
        <v>78400</v>
      </c>
      <c r="G329" s="2">
        <f t="shared" si="29"/>
        <v>543180800000</v>
      </c>
      <c r="H329" s="2">
        <v>271590400000</v>
      </c>
    </row>
    <row r="330" spans="1:8">
      <c r="A330" s="2">
        <v>329</v>
      </c>
      <c r="B330" s="36">
        <v>79200</v>
      </c>
      <c r="C330" s="2">
        <f t="shared" si="25"/>
        <v>158400</v>
      </c>
      <c r="D330" s="2">
        <f t="shared" si="26"/>
        <v>79200</v>
      </c>
      <c r="E330" s="2">
        <f t="shared" si="27"/>
        <v>158400</v>
      </c>
      <c r="F330" s="2">
        <f t="shared" si="28"/>
        <v>79200</v>
      </c>
      <c r="G330" s="2">
        <f t="shared" si="29"/>
        <v>553779200000</v>
      </c>
      <c r="H330" s="2">
        <v>276889600000</v>
      </c>
    </row>
    <row r="331" spans="1:8">
      <c r="A331" s="2">
        <v>330</v>
      </c>
      <c r="B331" s="36">
        <v>80000</v>
      </c>
      <c r="C331" s="2">
        <f t="shared" si="25"/>
        <v>160000</v>
      </c>
      <c r="D331" s="2">
        <f t="shared" si="26"/>
        <v>80000</v>
      </c>
      <c r="E331" s="2">
        <f t="shared" si="27"/>
        <v>160000</v>
      </c>
      <c r="F331" s="2">
        <f t="shared" si="28"/>
        <v>80000</v>
      </c>
      <c r="G331" s="2">
        <f t="shared" si="29"/>
        <v>564480000000</v>
      </c>
      <c r="H331" s="2">
        <v>282240000000</v>
      </c>
    </row>
    <row r="332" spans="1:8">
      <c r="A332" s="2">
        <v>331</v>
      </c>
      <c r="B332" s="36">
        <v>81000</v>
      </c>
      <c r="C332" s="2">
        <f t="shared" si="25"/>
        <v>162000</v>
      </c>
      <c r="D332" s="2">
        <f t="shared" si="26"/>
        <v>81000</v>
      </c>
      <c r="E332" s="2">
        <f t="shared" si="27"/>
        <v>162000</v>
      </c>
      <c r="F332" s="2">
        <f t="shared" si="28"/>
        <v>81000</v>
      </c>
      <c r="G332" s="2">
        <f t="shared" si="29"/>
        <v>575283200000</v>
      </c>
      <c r="H332" s="2">
        <v>287641600000</v>
      </c>
    </row>
    <row r="333" spans="1:8">
      <c r="A333" s="2">
        <v>332</v>
      </c>
      <c r="B333" s="36">
        <v>82000</v>
      </c>
      <c r="C333" s="2">
        <f t="shared" si="25"/>
        <v>164000</v>
      </c>
      <c r="D333" s="2">
        <f t="shared" si="26"/>
        <v>82000</v>
      </c>
      <c r="E333" s="2">
        <f t="shared" si="27"/>
        <v>164000</v>
      </c>
      <c r="F333" s="2">
        <f t="shared" si="28"/>
        <v>82000</v>
      </c>
      <c r="G333" s="2">
        <f t="shared" si="29"/>
        <v>586188800000</v>
      </c>
      <c r="H333" s="2">
        <v>293094400000</v>
      </c>
    </row>
    <row r="334" spans="1:8">
      <c r="A334" s="2">
        <v>333</v>
      </c>
      <c r="B334" s="36">
        <v>83000</v>
      </c>
      <c r="C334" s="2">
        <f t="shared" si="25"/>
        <v>166000</v>
      </c>
      <c r="D334" s="2">
        <f t="shared" si="26"/>
        <v>83000</v>
      </c>
      <c r="E334" s="2">
        <f t="shared" si="27"/>
        <v>166000</v>
      </c>
      <c r="F334" s="2">
        <f t="shared" si="28"/>
        <v>83000</v>
      </c>
      <c r="G334" s="2">
        <f t="shared" si="29"/>
        <v>597196800000</v>
      </c>
      <c r="H334" s="2">
        <v>298598400000</v>
      </c>
    </row>
    <row r="335" spans="1:8">
      <c r="A335" s="2">
        <v>334</v>
      </c>
      <c r="B335" s="36">
        <v>84000</v>
      </c>
      <c r="C335" s="2">
        <f t="shared" si="25"/>
        <v>168000</v>
      </c>
      <c r="D335" s="2">
        <f t="shared" si="26"/>
        <v>84000</v>
      </c>
      <c r="E335" s="2">
        <f t="shared" si="27"/>
        <v>168000</v>
      </c>
      <c r="F335" s="2">
        <f t="shared" si="28"/>
        <v>84000</v>
      </c>
      <c r="G335" s="2">
        <f t="shared" si="29"/>
        <v>608307200000</v>
      </c>
      <c r="H335" s="2">
        <v>304153600000</v>
      </c>
    </row>
    <row r="336" spans="1:8">
      <c r="A336" s="2">
        <v>335</v>
      </c>
      <c r="B336" s="36">
        <v>85000</v>
      </c>
      <c r="C336" s="2">
        <f t="shared" si="25"/>
        <v>170000</v>
      </c>
      <c r="D336" s="2">
        <f t="shared" si="26"/>
        <v>85000</v>
      </c>
      <c r="E336" s="2">
        <f t="shared" si="27"/>
        <v>170000</v>
      </c>
      <c r="F336" s="2">
        <f t="shared" si="28"/>
        <v>85000</v>
      </c>
      <c r="G336" s="2">
        <f t="shared" si="29"/>
        <v>619520000000</v>
      </c>
      <c r="H336" s="2">
        <v>309760000000</v>
      </c>
    </row>
    <row r="337" spans="1:8">
      <c r="A337" s="2">
        <v>336</v>
      </c>
      <c r="B337" s="36">
        <v>86000</v>
      </c>
      <c r="C337" s="2">
        <f t="shared" si="25"/>
        <v>172000</v>
      </c>
      <c r="D337" s="2">
        <f t="shared" si="26"/>
        <v>86000</v>
      </c>
      <c r="E337" s="2">
        <f t="shared" si="27"/>
        <v>172000</v>
      </c>
      <c r="F337" s="2">
        <f t="shared" si="28"/>
        <v>86000</v>
      </c>
      <c r="G337" s="2">
        <f t="shared" si="29"/>
        <v>630835200000</v>
      </c>
      <c r="H337" s="2">
        <v>315417600000</v>
      </c>
    </row>
    <row r="338" spans="1:8">
      <c r="A338" s="2">
        <v>337</v>
      </c>
      <c r="B338" s="36">
        <v>87000</v>
      </c>
      <c r="C338" s="2">
        <f t="shared" si="25"/>
        <v>174000</v>
      </c>
      <c r="D338" s="2">
        <f t="shared" si="26"/>
        <v>87000</v>
      </c>
      <c r="E338" s="2">
        <f t="shared" si="27"/>
        <v>174000</v>
      </c>
      <c r="F338" s="2">
        <f t="shared" si="28"/>
        <v>87000</v>
      </c>
      <c r="G338" s="2">
        <f t="shared" si="29"/>
        <v>642252800000</v>
      </c>
      <c r="H338" s="2">
        <v>321126400000</v>
      </c>
    </row>
    <row r="339" spans="1:8">
      <c r="A339" s="2">
        <v>338</v>
      </c>
      <c r="B339" s="36">
        <v>88000</v>
      </c>
      <c r="C339" s="2">
        <f t="shared" si="25"/>
        <v>176000</v>
      </c>
      <c r="D339" s="2">
        <f t="shared" si="26"/>
        <v>88000</v>
      </c>
      <c r="E339" s="2">
        <f t="shared" si="27"/>
        <v>176000</v>
      </c>
      <c r="F339" s="2">
        <f t="shared" si="28"/>
        <v>88000</v>
      </c>
      <c r="G339" s="2">
        <f t="shared" si="29"/>
        <v>653772800000</v>
      </c>
      <c r="H339" s="2">
        <v>326886400000</v>
      </c>
    </row>
    <row r="340" spans="1:8">
      <c r="A340" s="2">
        <v>339</v>
      </c>
      <c r="B340" s="36">
        <v>89000</v>
      </c>
      <c r="C340" s="2">
        <f t="shared" si="25"/>
        <v>178000</v>
      </c>
      <c r="D340" s="2">
        <f t="shared" si="26"/>
        <v>89000</v>
      </c>
      <c r="E340" s="2">
        <f t="shared" si="27"/>
        <v>178000</v>
      </c>
      <c r="F340" s="2">
        <f t="shared" si="28"/>
        <v>89000</v>
      </c>
      <c r="G340" s="2">
        <f t="shared" si="29"/>
        <v>665395200000</v>
      </c>
      <c r="H340" s="2">
        <v>332697600000</v>
      </c>
    </row>
    <row r="341" spans="1:8">
      <c r="A341" s="2">
        <v>340</v>
      </c>
      <c r="B341" s="36">
        <v>90000</v>
      </c>
      <c r="C341" s="2">
        <f t="shared" si="25"/>
        <v>180000</v>
      </c>
      <c r="D341" s="2">
        <f t="shared" si="26"/>
        <v>90000</v>
      </c>
      <c r="E341" s="2">
        <f t="shared" si="27"/>
        <v>180000</v>
      </c>
      <c r="F341" s="2">
        <f t="shared" si="28"/>
        <v>90000</v>
      </c>
      <c r="G341" s="2">
        <f t="shared" si="29"/>
        <v>677120000000</v>
      </c>
      <c r="H341" s="2">
        <v>338560000000</v>
      </c>
    </row>
    <row r="342" spans="1:8">
      <c r="A342" s="2">
        <v>341</v>
      </c>
      <c r="B342" s="36">
        <v>91000</v>
      </c>
      <c r="C342" s="2">
        <f t="shared" si="25"/>
        <v>182000</v>
      </c>
      <c r="D342" s="2">
        <f t="shared" si="26"/>
        <v>91000</v>
      </c>
      <c r="E342" s="2">
        <f t="shared" si="27"/>
        <v>182000</v>
      </c>
      <c r="F342" s="2">
        <f t="shared" si="28"/>
        <v>91000</v>
      </c>
      <c r="G342" s="2">
        <f t="shared" si="29"/>
        <v>688947200000</v>
      </c>
      <c r="H342" s="2">
        <v>344473600000</v>
      </c>
    </row>
    <row r="343" spans="1:8">
      <c r="A343" s="2">
        <v>342</v>
      </c>
      <c r="B343" s="36">
        <v>92000</v>
      </c>
      <c r="C343" s="2">
        <f t="shared" si="25"/>
        <v>184000</v>
      </c>
      <c r="D343" s="2">
        <f t="shared" si="26"/>
        <v>92000</v>
      </c>
      <c r="E343" s="2">
        <f t="shared" si="27"/>
        <v>184000</v>
      </c>
      <c r="F343" s="2">
        <f t="shared" si="28"/>
        <v>92000</v>
      </c>
      <c r="G343" s="2">
        <f t="shared" si="29"/>
        <v>700876800000</v>
      </c>
      <c r="H343" s="2">
        <v>350438400000</v>
      </c>
    </row>
    <row r="344" spans="1:8">
      <c r="A344" s="2">
        <v>343</v>
      </c>
      <c r="B344" s="36">
        <v>93000</v>
      </c>
      <c r="C344" s="2">
        <f t="shared" si="25"/>
        <v>186000</v>
      </c>
      <c r="D344" s="2">
        <f t="shared" si="26"/>
        <v>93000</v>
      </c>
      <c r="E344" s="2">
        <f t="shared" si="27"/>
        <v>186000</v>
      </c>
      <c r="F344" s="2">
        <f t="shared" si="28"/>
        <v>93000</v>
      </c>
      <c r="G344" s="2">
        <f t="shared" si="29"/>
        <v>712908800000</v>
      </c>
      <c r="H344" s="2">
        <v>356454400000</v>
      </c>
    </row>
    <row r="345" spans="1:8">
      <c r="A345" s="2">
        <v>344</v>
      </c>
      <c r="B345" s="36">
        <v>94000</v>
      </c>
      <c r="C345" s="2">
        <f t="shared" si="25"/>
        <v>188000</v>
      </c>
      <c r="D345" s="2">
        <f t="shared" si="26"/>
        <v>94000</v>
      </c>
      <c r="E345" s="2">
        <f t="shared" si="27"/>
        <v>188000</v>
      </c>
      <c r="F345" s="2">
        <f t="shared" si="28"/>
        <v>94000</v>
      </c>
      <c r="G345" s="2">
        <f t="shared" si="29"/>
        <v>725043200000</v>
      </c>
      <c r="H345" s="2">
        <v>362521600000</v>
      </c>
    </row>
    <row r="346" spans="1:8">
      <c r="A346" s="2">
        <v>345</v>
      </c>
      <c r="B346" s="36">
        <v>95000</v>
      </c>
      <c r="C346" s="2">
        <f t="shared" si="25"/>
        <v>190000</v>
      </c>
      <c r="D346" s="2">
        <f t="shared" si="26"/>
        <v>95000</v>
      </c>
      <c r="E346" s="2">
        <f t="shared" si="27"/>
        <v>190000</v>
      </c>
      <c r="F346" s="2">
        <f t="shared" si="28"/>
        <v>95000</v>
      </c>
      <c r="G346" s="2">
        <f t="shared" si="29"/>
        <v>737280000000</v>
      </c>
      <c r="H346" s="2">
        <v>368640000000</v>
      </c>
    </row>
    <row r="347" spans="1:8">
      <c r="A347" s="2">
        <v>346</v>
      </c>
      <c r="B347" s="36">
        <v>96000</v>
      </c>
      <c r="C347" s="2">
        <f t="shared" si="25"/>
        <v>192000</v>
      </c>
      <c r="D347" s="2">
        <f t="shared" si="26"/>
        <v>96000</v>
      </c>
      <c r="E347" s="2">
        <f t="shared" si="27"/>
        <v>192000</v>
      </c>
      <c r="F347" s="2">
        <f t="shared" si="28"/>
        <v>96000</v>
      </c>
      <c r="G347" s="2">
        <f t="shared" si="29"/>
        <v>749619200000</v>
      </c>
      <c r="H347" s="2">
        <v>374809600000</v>
      </c>
    </row>
    <row r="348" spans="1:8">
      <c r="A348" s="2">
        <v>347</v>
      </c>
      <c r="B348" s="36">
        <v>97000</v>
      </c>
      <c r="C348" s="2">
        <f t="shared" si="25"/>
        <v>194000</v>
      </c>
      <c r="D348" s="2">
        <f t="shared" si="26"/>
        <v>97000</v>
      </c>
      <c r="E348" s="2">
        <f t="shared" si="27"/>
        <v>194000</v>
      </c>
      <c r="F348" s="2">
        <f t="shared" si="28"/>
        <v>97000</v>
      </c>
      <c r="G348" s="2">
        <f t="shared" si="29"/>
        <v>762060800000</v>
      </c>
      <c r="H348" s="2">
        <v>381030400000</v>
      </c>
    </row>
    <row r="349" spans="1:8">
      <c r="A349" s="2">
        <v>348</v>
      </c>
      <c r="B349" s="36">
        <v>98000</v>
      </c>
      <c r="C349" s="2">
        <f t="shared" si="25"/>
        <v>196000</v>
      </c>
      <c r="D349" s="2">
        <f t="shared" si="26"/>
        <v>98000</v>
      </c>
      <c r="E349" s="2">
        <f t="shared" si="27"/>
        <v>196000</v>
      </c>
      <c r="F349" s="2">
        <f t="shared" si="28"/>
        <v>98000</v>
      </c>
      <c r="G349" s="2">
        <f t="shared" si="29"/>
        <v>774604800000</v>
      </c>
      <c r="H349" s="2">
        <v>387302400000</v>
      </c>
    </row>
    <row r="350" spans="1:8">
      <c r="A350" s="2">
        <v>349</v>
      </c>
      <c r="B350" s="36">
        <v>99000</v>
      </c>
      <c r="C350" s="2">
        <f t="shared" si="25"/>
        <v>198000</v>
      </c>
      <c r="D350" s="2">
        <f t="shared" si="26"/>
        <v>99000</v>
      </c>
      <c r="E350" s="2">
        <f t="shared" si="27"/>
        <v>198000</v>
      </c>
      <c r="F350" s="2">
        <f t="shared" si="28"/>
        <v>99000</v>
      </c>
      <c r="G350" s="2">
        <f t="shared" si="29"/>
        <v>787251200000</v>
      </c>
      <c r="H350" s="2">
        <v>393625600000</v>
      </c>
    </row>
    <row r="351" spans="1:8">
      <c r="A351" s="2">
        <v>350</v>
      </c>
      <c r="B351" s="36">
        <v>100000</v>
      </c>
      <c r="C351" s="2">
        <f t="shared" si="25"/>
        <v>200000</v>
      </c>
      <c r="D351" s="2">
        <f t="shared" si="26"/>
        <v>100000</v>
      </c>
      <c r="E351" s="2">
        <f t="shared" si="27"/>
        <v>200000</v>
      </c>
      <c r="F351" s="2">
        <f t="shared" si="28"/>
        <v>100000</v>
      </c>
      <c r="G351" s="2">
        <f t="shared" si="29"/>
        <v>800000000000</v>
      </c>
      <c r="H351" s="2">
        <v>400000000000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"/>
  <sheetViews>
    <sheetView topLeftCell="A16" workbookViewId="0">
      <selection activeCell="N33" sqref="N33"/>
    </sheetView>
  </sheetViews>
  <sheetFormatPr defaultColWidth="9" defaultRowHeight="14.25"/>
  <cols>
    <col min="1" max="16384" width="9" style="2"/>
  </cols>
  <sheetData/>
  <pageMargins left="0.7" right="0.7" top="0.75" bottom="0.75" header="0.3" footer="0.3"/>
  <pageSetup paperSize="9" orientation="portrait" horizontalDpi="360" verticalDpi="36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AF35"/>
  <sheetViews>
    <sheetView topLeftCell="D1" workbookViewId="0">
      <selection activeCell="Z32" sqref="Z32"/>
    </sheetView>
  </sheetViews>
  <sheetFormatPr defaultColWidth="9" defaultRowHeight="14.25"/>
  <cols>
    <col min="1" max="6" width="9" style="32"/>
    <col min="7" max="7" width="1.75" style="32" customWidth="1"/>
    <col min="8" max="8" width="9" style="32"/>
    <col min="9" max="9" width="1.75" style="32" customWidth="1"/>
    <col min="10" max="10" width="9" style="33"/>
    <col min="11" max="11" width="2" style="33" customWidth="1"/>
    <col min="12" max="12" width="9" style="33"/>
    <col min="13" max="13" width="1.125" style="33" customWidth="1"/>
    <col min="14" max="14" width="9" style="33"/>
    <col min="15" max="15" width="1" style="33" customWidth="1"/>
    <col min="16" max="16" width="9" style="33"/>
    <col min="17" max="17" width="0.875" style="32" customWidth="1"/>
    <col min="18" max="18" width="9" style="32"/>
    <col min="19" max="19" width="1.625" style="32" customWidth="1"/>
    <col min="20" max="20" width="9" style="32"/>
    <col min="21" max="21" width="1.625" style="32" customWidth="1"/>
    <col min="22" max="22" width="9" style="32"/>
    <col min="23" max="23" width="1.625" style="32" customWidth="1"/>
    <col min="24" max="24" width="9" style="32"/>
    <col min="25" max="25" width="1.625" style="32" customWidth="1"/>
    <col min="26" max="26" width="11" style="32" customWidth="1"/>
    <col min="27" max="27" width="1.625" style="32" customWidth="1"/>
    <col min="28" max="28" width="12.125" style="32" customWidth="1"/>
    <col min="29" max="29" width="1.625" style="32" customWidth="1"/>
    <col min="30" max="30" width="14.75" style="32" customWidth="1"/>
    <col min="31" max="31" width="1.625" style="32" customWidth="1"/>
    <col min="32" max="32" width="12.125" style="32" customWidth="1"/>
    <col min="33" max="33" width="1.625" style="32" customWidth="1"/>
    <col min="34" max="34" width="12.125" style="32" customWidth="1"/>
    <col min="35" max="16384" width="9" style="32"/>
  </cols>
  <sheetData>
    <row r="7" spans="8:8">
      <c r="H7" s="33"/>
    </row>
    <row r="8" spans="8:8">
      <c r="H8" s="33"/>
    </row>
    <row r="9" spans="8:8">
      <c r="H9" s="33"/>
    </row>
    <row r="10" ht="15" spans="8:8">
      <c r="H10" s="33"/>
    </row>
    <row r="11" ht="15" spans="8:22">
      <c r="H11" s="33"/>
      <c r="V11" s="34" t="s">
        <v>149</v>
      </c>
    </row>
    <row r="12" ht="15" spans="8:8">
      <c r="H12" s="33"/>
    </row>
    <row r="13" ht="15" spans="8:22">
      <c r="H13" s="33"/>
      <c r="R13" s="34" t="s">
        <v>150</v>
      </c>
      <c r="V13" s="34" t="s">
        <v>151</v>
      </c>
    </row>
    <row r="14" ht="15" spans="8:8">
      <c r="H14" s="33"/>
    </row>
    <row r="15" ht="15" spans="18:22">
      <c r="R15" s="34" t="s">
        <v>152</v>
      </c>
      <c r="V15" s="34" t="s">
        <v>153</v>
      </c>
    </row>
    <row r="16" ht="15"/>
    <row r="17" ht="15" spans="14:32">
      <c r="N17" s="34" t="s">
        <v>154</v>
      </c>
      <c r="R17" s="34" t="s">
        <v>155</v>
      </c>
      <c r="V17" s="34" t="s">
        <v>156</v>
      </c>
      <c r="Z17" s="34" t="s">
        <v>157</v>
      </c>
      <c r="AB17" s="34" t="s">
        <v>158</v>
      </c>
      <c r="AD17" s="34" t="s">
        <v>159</v>
      </c>
      <c r="AF17" s="34" t="s">
        <v>160</v>
      </c>
    </row>
    <row r="18" ht="15"/>
    <row r="19" ht="15" spans="14:22">
      <c r="N19" s="34" t="s">
        <v>161</v>
      </c>
      <c r="R19" s="34" t="s">
        <v>162</v>
      </c>
      <c r="V19" s="35" t="s">
        <v>163</v>
      </c>
    </row>
    <row r="20" ht="15"/>
    <row r="21" ht="15" spans="14:30">
      <c r="N21" s="34" t="s">
        <v>164</v>
      </c>
      <c r="R21" s="35" t="s">
        <v>165</v>
      </c>
      <c r="T21" s="34" t="s">
        <v>166</v>
      </c>
      <c r="V21" s="34" t="s">
        <v>167</v>
      </c>
      <c r="Z21" s="34" t="s">
        <v>168</v>
      </c>
      <c r="AB21" s="34" t="s">
        <v>169</v>
      </c>
      <c r="AD21" s="34" t="s">
        <v>170</v>
      </c>
    </row>
    <row r="22" ht="15"/>
    <row r="23" ht="15" spans="6:24">
      <c r="F23" s="34" t="s">
        <v>171</v>
      </c>
      <c r="H23" s="34" t="s">
        <v>172</v>
      </c>
      <c r="J23" s="34" t="s">
        <v>173</v>
      </c>
      <c r="L23" s="34" t="s">
        <v>174</v>
      </c>
      <c r="N23" s="35" t="s">
        <v>175</v>
      </c>
      <c r="P23" s="34" t="s">
        <v>176</v>
      </c>
      <c r="R23" s="34" t="s">
        <v>177</v>
      </c>
      <c r="V23" s="34" t="s">
        <v>178</v>
      </c>
      <c r="X23" s="34" t="s">
        <v>179</v>
      </c>
    </row>
    <row r="24" ht="15"/>
    <row r="25" ht="15" spans="6:22">
      <c r="F25" s="34" t="s">
        <v>180</v>
      </c>
      <c r="N25" s="34" t="s">
        <v>181</v>
      </c>
      <c r="R25" s="34" t="s">
        <v>182</v>
      </c>
      <c r="V25" s="34" t="s">
        <v>183</v>
      </c>
    </row>
    <row r="26" ht="15"/>
    <row r="27" ht="15" spans="14:22">
      <c r="N27" s="34" t="s">
        <v>184</v>
      </c>
      <c r="V27" s="34" t="s">
        <v>185</v>
      </c>
    </row>
    <row r="28" ht="15"/>
    <row r="29" ht="15" spans="14:22">
      <c r="N29" s="34" t="s">
        <v>186</v>
      </c>
      <c r="V29" s="34" t="s">
        <v>187</v>
      </c>
    </row>
    <row r="30" ht="15"/>
    <row r="31" ht="15" spans="22:22">
      <c r="V31" s="34" t="s">
        <v>188</v>
      </c>
    </row>
    <row r="32" ht="15"/>
    <row r="33" ht="15" spans="22:22">
      <c r="V33" s="34" t="s">
        <v>189</v>
      </c>
    </row>
    <row r="34" ht="15"/>
    <row r="35" ht="15" spans="22:22">
      <c r="V35" s="34" t="s">
        <v>190</v>
      </c>
    </row>
  </sheetData>
  <pageMargins left="0.7" right="0.7" top="0.75" bottom="0.75" header="0.3" footer="0.3"/>
  <pageSetup paperSize="9" orientation="portrait" horizontalDpi="360" verticalDpi="36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37"/>
  <sheetViews>
    <sheetView workbookViewId="0">
      <selection activeCell="A25" sqref="$A25:$XFD25"/>
    </sheetView>
  </sheetViews>
  <sheetFormatPr defaultColWidth="9" defaultRowHeight="14.25"/>
  <cols>
    <col min="1" max="1" width="9" style="11"/>
    <col min="2" max="2" width="16.375" style="11" customWidth="1"/>
    <col min="3" max="3" width="3.375" style="11" customWidth="1"/>
    <col min="4" max="4" width="13.5" style="11" customWidth="1"/>
    <col min="5" max="5" width="3.375" style="11" customWidth="1"/>
    <col min="6" max="6" width="17.875" style="11" customWidth="1"/>
    <col min="7" max="7" width="3.375" style="11" customWidth="1"/>
    <col min="8" max="8" width="18.75" style="11" customWidth="1"/>
    <col min="9" max="9" width="3.375" style="11" customWidth="1"/>
    <col min="10" max="10" width="18.5" style="11" customWidth="1"/>
    <col min="11" max="11" width="3.375" style="11" customWidth="1"/>
    <col min="12" max="12" width="21.625" style="11" customWidth="1"/>
    <col min="13" max="13" width="3.375" style="11" customWidth="1"/>
    <col min="14" max="14" width="14.125" style="11" customWidth="1"/>
    <col min="15" max="15" width="4.75" style="11" customWidth="1"/>
    <col min="16" max="16" width="15.125" style="11" customWidth="1"/>
    <col min="17" max="17" width="4.75" style="11" customWidth="1"/>
    <col min="18" max="18" width="22.5" style="11" customWidth="1"/>
    <col min="19" max="19" width="4.75" style="12" customWidth="1"/>
    <col min="20" max="20" width="21.625" style="11" customWidth="1"/>
    <col min="21" max="21" width="4.75" style="11" customWidth="1"/>
    <col min="22" max="22" width="9.25" style="11" customWidth="1"/>
    <col min="23" max="23" width="4.75" style="11" customWidth="1"/>
    <col min="24" max="24" width="3.375" style="11" customWidth="1"/>
    <col min="25" max="25" width="13.875" style="11" customWidth="1"/>
    <col min="26" max="26" width="3.375" style="11" customWidth="1"/>
    <col min="27" max="27" width="21" style="11" customWidth="1"/>
    <col min="28" max="28" width="3.375" style="11" customWidth="1"/>
    <col min="29" max="29" width="12.75" style="11" customWidth="1"/>
    <col min="30" max="16384" width="9" style="11"/>
  </cols>
  <sheetData>
    <row r="1" spans="6:8">
      <c r="F1" s="11" t="s">
        <v>191</v>
      </c>
      <c r="H1" s="11" t="s">
        <v>192</v>
      </c>
    </row>
    <row r="2" spans="4:18">
      <c r="D2" s="11" t="s">
        <v>193</v>
      </c>
      <c r="F2" s="11" t="s">
        <v>194</v>
      </c>
      <c r="H2" s="11" t="s">
        <v>195</v>
      </c>
      <c r="R2" s="11" t="s">
        <v>196</v>
      </c>
    </row>
    <row r="3" spans="4:18">
      <c r="D3" s="11" t="s">
        <v>197</v>
      </c>
      <c r="F3" s="11" t="s">
        <v>198</v>
      </c>
      <c r="H3" s="11" t="s">
        <v>199</v>
      </c>
      <c r="R3" s="11" t="s">
        <v>200</v>
      </c>
    </row>
    <row r="4" spans="4:18">
      <c r="D4" s="11" t="s">
        <v>201</v>
      </c>
      <c r="F4" s="11" t="s">
        <v>202</v>
      </c>
      <c r="H4" s="11" t="s">
        <v>203</v>
      </c>
      <c r="R4" s="11" t="s">
        <v>204</v>
      </c>
    </row>
    <row r="5" spans="4:18">
      <c r="D5" s="11" t="s">
        <v>205</v>
      </c>
      <c r="F5" s="11" t="s">
        <v>206</v>
      </c>
      <c r="H5" s="11" t="s">
        <v>207</v>
      </c>
      <c r="R5" s="11" t="s">
        <v>208</v>
      </c>
    </row>
    <row r="6" spans="4:18">
      <c r="D6" s="11" t="s">
        <v>209</v>
      </c>
      <c r="F6" s="11" t="s">
        <v>210</v>
      </c>
      <c r="H6" s="11" t="s">
        <v>211</v>
      </c>
      <c r="R6" s="11" t="s">
        <v>212</v>
      </c>
    </row>
    <row r="7" spans="18:18">
      <c r="R7" s="11" t="s">
        <v>213</v>
      </c>
    </row>
    <row r="8" spans="18:18">
      <c r="R8" s="11" t="s">
        <v>214</v>
      </c>
    </row>
    <row r="10" spans="6:25">
      <c r="F10" s="13"/>
      <c r="W10" s="11">
        <v>1</v>
      </c>
      <c r="X10" s="11">
        <v>2</v>
      </c>
      <c r="Y10" s="11">
        <v>3</v>
      </c>
    </row>
    <row r="11" spans="2:28">
      <c r="B11" s="14"/>
      <c r="C11" s="14"/>
      <c r="D11" s="14"/>
      <c r="E11" s="14"/>
      <c r="F11" s="15" t="s">
        <v>215</v>
      </c>
      <c r="G11" s="14"/>
      <c r="I11" s="14"/>
      <c r="J11" s="20" t="s">
        <v>216</v>
      </c>
      <c r="K11" s="14"/>
      <c r="L11" s="14"/>
      <c r="M11" s="14"/>
      <c r="N11" s="14"/>
      <c r="O11" s="20"/>
      <c r="P11" s="14"/>
      <c r="Q11" s="20"/>
      <c r="R11" s="14"/>
      <c r="S11" s="28"/>
      <c r="T11" s="14"/>
      <c r="U11" s="20"/>
      <c r="V11" s="14"/>
      <c r="W11" s="20">
        <v>4</v>
      </c>
      <c r="X11" s="29">
        <v>0</v>
      </c>
      <c r="Y11" s="11">
        <v>5</v>
      </c>
      <c r="Z11" s="14"/>
      <c r="AB11" s="14"/>
    </row>
    <row r="12" spans="2:28">
      <c r="B12" s="14"/>
      <c r="C12" s="14"/>
      <c r="D12" s="14"/>
      <c r="E12" s="14"/>
      <c r="F12" s="15" t="s">
        <v>217</v>
      </c>
      <c r="G12" s="14"/>
      <c r="I12" s="14"/>
      <c r="J12" s="21" t="s">
        <v>217</v>
      </c>
      <c r="K12" s="14"/>
      <c r="L12" s="14"/>
      <c r="M12" s="14"/>
      <c r="N12" s="14"/>
      <c r="O12" s="20"/>
      <c r="P12" s="14"/>
      <c r="Q12" s="20"/>
      <c r="R12" s="14"/>
      <c r="S12" s="28"/>
      <c r="T12" s="14"/>
      <c r="U12" s="20"/>
      <c r="V12" s="14"/>
      <c r="W12" s="20">
        <v>6</v>
      </c>
      <c r="X12" s="14">
        <v>7</v>
      </c>
      <c r="Y12" s="11">
        <v>8</v>
      </c>
      <c r="Z12" s="14"/>
      <c r="AB12" s="14"/>
    </row>
    <row r="13" spans="2:28">
      <c r="B13" s="14"/>
      <c r="C13" s="14"/>
      <c r="D13" s="14"/>
      <c r="E13" s="14"/>
      <c r="F13" s="15" t="s">
        <v>218</v>
      </c>
      <c r="G13" s="14"/>
      <c r="I13" s="14"/>
      <c r="J13" s="20" t="s">
        <v>219</v>
      </c>
      <c r="K13" s="14"/>
      <c r="L13" s="20" t="s">
        <v>220</v>
      </c>
      <c r="M13" s="14"/>
      <c r="N13" s="20"/>
      <c r="O13" s="14"/>
      <c r="P13" s="20"/>
      <c r="Q13" s="14"/>
      <c r="R13" s="20"/>
      <c r="S13" s="30"/>
      <c r="T13" s="20"/>
      <c r="X13" s="14"/>
      <c r="Z13" s="14"/>
      <c r="AB13" s="14"/>
    </row>
    <row r="14" spans="2:28">
      <c r="B14" s="14"/>
      <c r="C14" s="14"/>
      <c r="D14" s="14"/>
      <c r="E14" s="14"/>
      <c r="F14" s="15" t="s">
        <v>217</v>
      </c>
      <c r="G14" s="14"/>
      <c r="I14" s="14"/>
      <c r="J14" s="21" t="s">
        <v>217</v>
      </c>
      <c r="K14" s="14"/>
      <c r="L14" s="21" t="s">
        <v>217</v>
      </c>
      <c r="M14" s="14"/>
      <c r="N14" s="20"/>
      <c r="O14" s="14"/>
      <c r="P14" s="20"/>
      <c r="Q14" s="14"/>
      <c r="R14" s="20"/>
      <c r="S14" s="30"/>
      <c r="T14" s="20"/>
      <c r="X14" s="14"/>
      <c r="Z14" s="14"/>
      <c r="AB14" s="14"/>
    </row>
    <row r="15" spans="2:28">
      <c r="B15" s="14"/>
      <c r="C15" s="14"/>
      <c r="D15" s="14"/>
      <c r="E15" s="14"/>
      <c r="F15" s="15" t="s">
        <v>221</v>
      </c>
      <c r="G15" s="14"/>
      <c r="I15" s="14"/>
      <c r="J15" s="20" t="s">
        <v>222</v>
      </c>
      <c r="K15" s="14"/>
      <c r="L15" s="20" t="s">
        <v>223</v>
      </c>
      <c r="M15" s="14"/>
      <c r="N15" s="20"/>
      <c r="O15" s="14"/>
      <c r="P15" s="20"/>
      <c r="Q15" s="14"/>
      <c r="R15" s="20"/>
      <c r="S15" s="30"/>
      <c r="T15" s="20"/>
      <c r="X15" s="14"/>
      <c r="Z15" s="14"/>
      <c r="AB15" s="14"/>
    </row>
    <row r="16" spans="2:28">
      <c r="B16" s="14"/>
      <c r="C16" s="14"/>
      <c r="D16" s="14"/>
      <c r="E16" s="14"/>
      <c r="F16" s="15" t="s">
        <v>217</v>
      </c>
      <c r="G16" s="14"/>
      <c r="I16" s="14"/>
      <c r="J16" s="21" t="s">
        <v>217</v>
      </c>
      <c r="K16" s="14"/>
      <c r="L16" s="21" t="s">
        <v>217</v>
      </c>
      <c r="M16" s="14"/>
      <c r="N16" s="20"/>
      <c r="O16" s="14"/>
      <c r="P16" s="20"/>
      <c r="Q16" s="14"/>
      <c r="R16" s="20"/>
      <c r="S16" s="30"/>
      <c r="T16" s="20"/>
      <c r="X16" s="14"/>
      <c r="Z16" s="14"/>
      <c r="AB16" s="14"/>
    </row>
    <row r="17" spans="2:28">
      <c r="B17" s="14" t="s">
        <v>224</v>
      </c>
      <c r="C17" s="14"/>
      <c r="D17" s="14" t="s">
        <v>225</v>
      </c>
      <c r="E17" s="14"/>
      <c r="F17" s="15" t="s">
        <v>226</v>
      </c>
      <c r="G17" s="14"/>
      <c r="I17" s="14"/>
      <c r="J17" s="20" t="s">
        <v>227</v>
      </c>
      <c r="K17" s="14" t="s">
        <v>228</v>
      </c>
      <c r="L17" s="20" t="s">
        <v>229</v>
      </c>
      <c r="M17" s="14" t="s">
        <v>228</v>
      </c>
      <c r="N17" s="22" t="s">
        <v>230</v>
      </c>
      <c r="O17" s="14" t="s">
        <v>228</v>
      </c>
      <c r="P17" s="22" t="s">
        <v>231</v>
      </c>
      <c r="Q17" s="14" t="s">
        <v>228</v>
      </c>
      <c r="R17" s="22" t="s">
        <v>232</v>
      </c>
      <c r="S17" s="30"/>
      <c r="T17" s="20"/>
      <c r="X17" s="14"/>
      <c r="Z17" s="14"/>
      <c r="AB17" s="14"/>
    </row>
    <row r="18" ht="15" spans="2:28">
      <c r="B18" s="14" t="s">
        <v>217</v>
      </c>
      <c r="C18" s="14"/>
      <c r="D18" s="14" t="s">
        <v>217</v>
      </c>
      <c r="E18" s="14"/>
      <c r="F18" s="15" t="s">
        <v>217</v>
      </c>
      <c r="G18" s="14"/>
      <c r="I18" s="14"/>
      <c r="J18" s="21" t="s">
        <v>217</v>
      </c>
      <c r="K18" s="14"/>
      <c r="L18" s="20"/>
      <c r="M18" s="14"/>
      <c r="N18" s="22"/>
      <c r="O18" s="14"/>
      <c r="P18" s="22"/>
      <c r="Q18" s="14"/>
      <c r="R18" s="22"/>
      <c r="S18" s="30"/>
      <c r="T18" s="20"/>
      <c r="X18" s="14"/>
      <c r="Z18" s="14"/>
      <c r="AB18" s="14"/>
    </row>
    <row r="19" ht="17.25" spans="2:24">
      <c r="B19" s="14" t="s">
        <v>233</v>
      </c>
      <c r="C19" s="14"/>
      <c r="D19" s="14" t="s">
        <v>234</v>
      </c>
      <c r="E19" s="14" t="s">
        <v>228</v>
      </c>
      <c r="F19" s="16" t="s">
        <v>235</v>
      </c>
      <c r="G19" s="14" t="s">
        <v>228</v>
      </c>
      <c r="H19" s="17" t="s">
        <v>236</v>
      </c>
      <c r="I19" s="14" t="s">
        <v>228</v>
      </c>
      <c r="J19" s="23" t="s">
        <v>237</v>
      </c>
      <c r="K19" s="14" t="s">
        <v>228</v>
      </c>
      <c r="L19" s="20" t="s">
        <v>238</v>
      </c>
      <c r="M19" s="14" t="s">
        <v>228</v>
      </c>
      <c r="N19" s="22" t="s">
        <v>239</v>
      </c>
      <c r="O19" s="14" t="s">
        <v>228</v>
      </c>
      <c r="P19" s="22" t="s">
        <v>240</v>
      </c>
      <c r="Q19" s="14" t="s">
        <v>228</v>
      </c>
      <c r="R19" s="22" t="s">
        <v>241</v>
      </c>
      <c r="S19" s="14" t="s">
        <v>228</v>
      </c>
      <c r="T19" s="20" t="s">
        <v>242</v>
      </c>
      <c r="X19" s="14"/>
    </row>
    <row r="20" spans="2:27">
      <c r="B20" s="14" t="s">
        <v>217</v>
      </c>
      <c r="C20" s="14"/>
      <c r="D20" s="14" t="s">
        <v>217</v>
      </c>
      <c r="E20" s="14"/>
      <c r="F20" s="15" t="s">
        <v>217</v>
      </c>
      <c r="G20" s="14"/>
      <c r="I20" s="14"/>
      <c r="J20" s="13" t="s">
        <v>217</v>
      </c>
      <c r="K20" s="14"/>
      <c r="L20" s="14"/>
      <c r="M20" s="14"/>
      <c r="N20" s="14"/>
      <c r="P20" s="14"/>
      <c r="R20" s="14"/>
      <c r="T20" s="14"/>
      <c r="V20" s="14"/>
      <c r="X20" s="14"/>
      <c r="AA20" s="11" t="s">
        <v>243</v>
      </c>
    </row>
    <row r="21" spans="2:29">
      <c r="B21" s="14" t="s">
        <v>244</v>
      </c>
      <c r="C21" s="14"/>
      <c r="D21" s="14" t="s">
        <v>245</v>
      </c>
      <c r="E21" s="14"/>
      <c r="F21" s="15" t="s">
        <v>246</v>
      </c>
      <c r="G21" s="14"/>
      <c r="I21" s="14"/>
      <c r="J21" s="11" t="s">
        <v>247</v>
      </c>
      <c r="K21" s="14"/>
      <c r="L21" s="14"/>
      <c r="M21" s="14"/>
      <c r="N21" s="14"/>
      <c r="O21" s="24"/>
      <c r="P21" s="14"/>
      <c r="R21" s="14"/>
      <c r="T21" s="14"/>
      <c r="V21" s="14"/>
      <c r="X21" s="14"/>
      <c r="Y21" s="11" t="s">
        <v>248</v>
      </c>
      <c r="Z21" s="14"/>
      <c r="AA21" s="11" t="s">
        <v>249</v>
      </c>
      <c r="AB21" s="30"/>
      <c r="AC21" s="12" t="s">
        <v>250</v>
      </c>
    </row>
    <row r="22" ht="15" spans="2:29">
      <c r="B22" s="14" t="s">
        <v>217</v>
      </c>
      <c r="C22" s="14"/>
      <c r="D22" s="14" t="s">
        <v>217</v>
      </c>
      <c r="E22" s="14"/>
      <c r="F22" s="15" t="s">
        <v>217</v>
      </c>
      <c r="G22" s="14"/>
      <c r="I22" s="14"/>
      <c r="J22" s="13" t="s">
        <v>217</v>
      </c>
      <c r="K22" s="14"/>
      <c r="L22" s="14"/>
      <c r="M22" s="14"/>
      <c r="N22" s="14"/>
      <c r="O22" s="24"/>
      <c r="P22" s="14" t="s">
        <v>251</v>
      </c>
      <c r="R22" s="14"/>
      <c r="T22" s="14"/>
      <c r="V22" s="14"/>
      <c r="X22" s="14"/>
      <c r="Z22" s="14"/>
      <c r="AA22" s="11" t="s">
        <v>217</v>
      </c>
      <c r="AB22" s="14"/>
      <c r="AC22" s="11" t="s">
        <v>217</v>
      </c>
    </row>
    <row r="23" ht="17.25" spans="2:29">
      <c r="B23" s="14" t="s">
        <v>252</v>
      </c>
      <c r="C23" s="14" t="s">
        <v>228</v>
      </c>
      <c r="D23" s="14" t="s">
        <v>253</v>
      </c>
      <c r="E23" s="14"/>
      <c r="F23" s="15" t="s">
        <v>254</v>
      </c>
      <c r="G23" s="14"/>
      <c r="I23" s="14"/>
      <c r="J23" s="11" t="s">
        <v>255</v>
      </c>
      <c r="K23" s="14" t="s">
        <v>228</v>
      </c>
      <c r="L23" s="11" t="s">
        <v>256</v>
      </c>
      <c r="M23" s="14" t="s">
        <v>228</v>
      </c>
      <c r="N23" s="25" t="s">
        <v>257</v>
      </c>
      <c r="O23" s="14" t="s">
        <v>228</v>
      </c>
      <c r="P23" s="24" t="s">
        <v>258</v>
      </c>
      <c r="Q23" s="14" t="s">
        <v>228</v>
      </c>
      <c r="R23" s="24" t="s">
        <v>259</v>
      </c>
      <c r="S23" s="14" t="s">
        <v>228</v>
      </c>
      <c r="T23" s="24" t="s">
        <v>260</v>
      </c>
      <c r="U23" s="14" t="s">
        <v>228</v>
      </c>
      <c r="V23" s="31" t="s">
        <v>261</v>
      </c>
      <c r="W23" s="14" t="s">
        <v>228</v>
      </c>
      <c r="Y23" s="11" t="s">
        <v>262</v>
      </c>
      <c r="Z23" s="14"/>
      <c r="AA23" s="11" t="s">
        <v>263</v>
      </c>
      <c r="AB23" s="14"/>
      <c r="AC23" s="11" t="s">
        <v>264</v>
      </c>
    </row>
    <row r="24" ht="15" spans="2:29">
      <c r="B24" s="14" t="s">
        <v>217</v>
      </c>
      <c r="C24" s="14"/>
      <c r="D24" s="14"/>
      <c r="E24" s="14"/>
      <c r="F24" s="14"/>
      <c r="G24" s="14"/>
      <c r="I24" s="14"/>
      <c r="J24" s="13" t="s">
        <v>217</v>
      </c>
      <c r="K24" s="14"/>
      <c r="L24" s="14"/>
      <c r="M24" s="14"/>
      <c r="N24" s="14"/>
      <c r="P24" s="14"/>
      <c r="R24" s="24" t="s">
        <v>217</v>
      </c>
      <c r="T24" s="14"/>
      <c r="V24" s="14"/>
      <c r="X24" s="14"/>
      <c r="Y24" s="11" t="s">
        <v>217</v>
      </c>
      <c r="Z24" s="14"/>
      <c r="AA24" s="11" t="s">
        <v>217</v>
      </c>
      <c r="AB24" s="14"/>
      <c r="AC24" s="11" t="s">
        <v>217</v>
      </c>
    </row>
    <row r="25" ht="17.25" spans="2:29">
      <c r="B25" s="14" t="s">
        <v>265</v>
      </c>
      <c r="C25" s="14"/>
      <c r="D25" s="14"/>
      <c r="E25" s="14"/>
      <c r="F25" s="14"/>
      <c r="G25" s="14"/>
      <c r="H25" s="18" t="s">
        <v>266</v>
      </c>
      <c r="I25" s="14"/>
      <c r="J25" s="26" t="s">
        <v>267</v>
      </c>
      <c r="K25" s="14" t="s">
        <v>228</v>
      </c>
      <c r="L25" s="18" t="s">
        <v>268</v>
      </c>
      <c r="M25" s="14" t="s">
        <v>228</v>
      </c>
      <c r="N25" s="18" t="s">
        <v>269</v>
      </c>
      <c r="R25" s="24" t="s">
        <v>270</v>
      </c>
      <c r="T25" s="14"/>
      <c r="V25" s="14"/>
      <c r="X25" s="14"/>
      <c r="Y25" s="11" t="s">
        <v>271</v>
      </c>
      <c r="Z25" s="14"/>
      <c r="AA25" s="11" t="s">
        <v>272</v>
      </c>
      <c r="AB25" s="14"/>
      <c r="AC25" s="11" t="s">
        <v>273</v>
      </c>
    </row>
    <row r="26" spans="2:29">
      <c r="B26" s="14" t="s">
        <v>217</v>
      </c>
      <c r="C26" s="14"/>
      <c r="D26" s="14"/>
      <c r="E26" s="14"/>
      <c r="F26" s="14"/>
      <c r="G26" s="14"/>
      <c r="H26" s="19" t="s">
        <v>217</v>
      </c>
      <c r="I26" s="14"/>
      <c r="J26" s="19" t="s">
        <v>217</v>
      </c>
      <c r="K26" s="14"/>
      <c r="L26" s="18"/>
      <c r="M26" s="14"/>
      <c r="N26" s="19" t="s">
        <v>217</v>
      </c>
      <c r="R26" s="24" t="s">
        <v>217</v>
      </c>
      <c r="T26" s="14"/>
      <c r="V26" s="14"/>
      <c r="X26" s="14"/>
      <c r="Y26" s="11" t="s">
        <v>217</v>
      </c>
      <c r="Z26" s="14"/>
      <c r="AA26" s="11" t="s">
        <v>217</v>
      </c>
      <c r="AB26" s="14"/>
      <c r="AC26" s="11" t="s">
        <v>217</v>
      </c>
    </row>
    <row r="27" spans="2:29">
      <c r="B27" s="14" t="s">
        <v>274</v>
      </c>
      <c r="C27" s="14"/>
      <c r="D27" s="14"/>
      <c r="E27" s="14"/>
      <c r="F27" s="14"/>
      <c r="G27" s="14"/>
      <c r="H27" s="18" t="s">
        <v>275</v>
      </c>
      <c r="I27" s="14" t="s">
        <v>228</v>
      </c>
      <c r="J27" s="18" t="s">
        <v>276</v>
      </c>
      <c r="K27" s="14" t="s">
        <v>228</v>
      </c>
      <c r="L27" s="18" t="s">
        <v>277</v>
      </c>
      <c r="M27" s="14"/>
      <c r="N27" s="18" t="s">
        <v>278</v>
      </c>
      <c r="R27" s="24" t="s">
        <v>279</v>
      </c>
      <c r="T27" s="14"/>
      <c r="V27" s="14"/>
      <c r="X27" s="14"/>
      <c r="Y27" s="11" t="s">
        <v>280</v>
      </c>
      <c r="Z27" s="14" t="s">
        <v>228</v>
      </c>
      <c r="AA27" s="11" t="s">
        <v>281</v>
      </c>
      <c r="AB27" s="14"/>
      <c r="AC27" s="11" t="s">
        <v>282</v>
      </c>
    </row>
    <row r="28" spans="2:29">
      <c r="B28" s="14"/>
      <c r="C28" s="14"/>
      <c r="D28" s="14"/>
      <c r="E28" s="14"/>
      <c r="F28" s="14"/>
      <c r="G28" s="14"/>
      <c r="H28" s="19" t="s">
        <v>217</v>
      </c>
      <c r="I28" s="14"/>
      <c r="J28" s="27" t="s">
        <v>283</v>
      </c>
      <c r="K28" s="14"/>
      <c r="L28" s="19" t="s">
        <v>217</v>
      </c>
      <c r="M28" s="14"/>
      <c r="N28" s="19" t="s">
        <v>217</v>
      </c>
      <c r="R28" s="24" t="s">
        <v>217</v>
      </c>
      <c r="T28" s="14"/>
      <c r="V28" s="14"/>
      <c r="X28" s="14"/>
      <c r="Y28" s="11" t="s">
        <v>217</v>
      </c>
      <c r="Z28" s="14"/>
      <c r="AB28" s="14"/>
      <c r="AC28" s="11" t="s">
        <v>217</v>
      </c>
    </row>
    <row r="29" spans="3:31">
      <c r="C29" s="14"/>
      <c r="D29" s="14"/>
      <c r="E29" s="14"/>
      <c r="F29" s="14"/>
      <c r="G29" s="14"/>
      <c r="H29" s="18" t="s">
        <v>284</v>
      </c>
      <c r="I29" s="14"/>
      <c r="K29" s="14"/>
      <c r="L29" s="18" t="s">
        <v>285</v>
      </c>
      <c r="M29" s="14"/>
      <c r="N29" s="18" t="s">
        <v>286</v>
      </c>
      <c r="R29" s="24" t="s">
        <v>287</v>
      </c>
      <c r="T29" s="14"/>
      <c r="V29" s="14"/>
      <c r="X29" s="14"/>
      <c r="Y29" s="11" t="s">
        <v>288</v>
      </c>
      <c r="Z29" s="14" t="s">
        <v>228</v>
      </c>
      <c r="AA29" s="11" t="s">
        <v>289</v>
      </c>
      <c r="AB29" s="14" t="s">
        <v>228</v>
      </c>
      <c r="AC29" s="11" t="s">
        <v>290</v>
      </c>
      <c r="AE29" s="27" t="s">
        <v>291</v>
      </c>
    </row>
    <row r="30" spans="8:31">
      <c r="H30" s="19" t="s">
        <v>217</v>
      </c>
      <c r="L30" s="27" t="s">
        <v>292</v>
      </c>
      <c r="N30" s="19" t="s">
        <v>217</v>
      </c>
      <c r="R30" s="24" t="s">
        <v>217</v>
      </c>
      <c r="Y30" s="11" t="s">
        <v>217</v>
      </c>
      <c r="Z30" s="14"/>
      <c r="AB30" s="14"/>
      <c r="AE30" s="11" t="s">
        <v>293</v>
      </c>
    </row>
    <row r="31" spans="8:28">
      <c r="H31" s="18" t="s">
        <v>294</v>
      </c>
      <c r="L31" s="18"/>
      <c r="N31" s="18" t="s">
        <v>295</v>
      </c>
      <c r="R31" s="24" t="s">
        <v>296</v>
      </c>
      <c r="Y31" s="11" t="s">
        <v>297</v>
      </c>
      <c r="Z31" s="14"/>
      <c r="AB31" s="14"/>
    </row>
    <row r="32" spans="8:18">
      <c r="H32" s="19" t="s">
        <v>217</v>
      </c>
      <c r="O32" s="18"/>
      <c r="Q32" s="18"/>
      <c r="R32" s="24" t="s">
        <v>217</v>
      </c>
    </row>
    <row r="33" spans="8:18">
      <c r="H33" s="18" t="s">
        <v>298</v>
      </c>
      <c r="O33" s="18"/>
      <c r="Q33" s="18"/>
      <c r="R33" s="24" t="s">
        <v>299</v>
      </c>
    </row>
    <row r="34" spans="18:25">
      <c r="R34" s="11" t="s">
        <v>300</v>
      </c>
      <c r="Y34" s="27"/>
    </row>
    <row r="35" spans="25:25">
      <c r="Y35" s="11" t="s">
        <v>301</v>
      </c>
    </row>
    <row r="36" spans="25:25">
      <c r="Y36" s="11" t="s">
        <v>302</v>
      </c>
    </row>
    <row r="37" spans="25:25">
      <c r="Y37" s="11" t="s">
        <v>303</v>
      </c>
    </row>
  </sheetData>
  <pageMargins left="0.7" right="0.7" top="0.75" bottom="0.75" header="0.3" footer="0.3"/>
  <pageSetup paperSize="9" orientation="portrait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基础设定</vt:lpstr>
      <vt:lpstr>基础属性ID</vt:lpstr>
      <vt:lpstr>升级</vt:lpstr>
      <vt:lpstr>角色基础属性</vt:lpstr>
      <vt:lpstr>装备设定</vt:lpstr>
      <vt:lpstr>装备强化</vt:lpstr>
      <vt:lpstr>装备额外附加</vt:lpstr>
      <vt:lpstr>地图设定（风云）</vt:lpstr>
      <vt:lpstr>地图（暗黑）</vt:lpstr>
      <vt:lpstr>掉落设定</vt:lpstr>
      <vt:lpstr>技能设定</vt:lpstr>
      <vt:lpstr>怪物</vt:lpstr>
      <vt:lpstr>怪物类型</vt:lpstr>
      <vt:lpstr>总数值</vt:lpstr>
      <vt:lpstr>Monster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2022-11-16T13:12:10Z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41F4EB05A64045129A073CBDDCB809E1</vt:lpwstr>
  </property>
  <property fmtid="{D5CDD505-2E9C-101B-9397-08002B2CF9AE}" pid="3" name="KSOProductBuildVer">
    <vt:lpwstr>2052-11.1.0.12598</vt:lpwstr>
  </property>
</Properties>
</file>