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 activeTab="3"/>
  </bookViews>
  <sheets>
    <sheet name="station" sheetId="1" r:id="rId1"/>
    <sheet name="curve" sheetId="2" r:id="rId2"/>
    <sheet name="grad" sheetId="5" r:id="rId3"/>
    <sheet name="BasicInf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<sst xmlns="http://schemas.openxmlformats.org/spreadsheetml/2006/main" count="86" uniqueCount="83">
  <si>
    <t>限速起点（m）</t>
  </si>
  <si>
    <t>限速终点（m）</t>
  </si>
  <si>
    <t>限速值（km/h）</t>
  </si>
  <si>
    <t>站停时间（s）</t>
  </si>
  <si>
    <t>站台名</t>
  </si>
  <si>
    <t>站台1</t>
  </si>
  <si>
    <t>站台2</t>
  </si>
  <si>
    <t>站台3</t>
  </si>
  <si>
    <t>站台4</t>
  </si>
  <si>
    <t>站台5</t>
  </si>
  <si>
    <t>站台6</t>
  </si>
  <si>
    <t>站台7</t>
  </si>
  <si>
    <t>站台8</t>
  </si>
  <si>
    <t>站台9</t>
  </si>
  <si>
    <t>站台10</t>
  </si>
  <si>
    <t>站台11</t>
  </si>
  <si>
    <t>站台12</t>
  </si>
  <si>
    <t>站台13</t>
  </si>
  <si>
    <t>站台14</t>
  </si>
  <si>
    <t>站台15</t>
  </si>
  <si>
    <t>站台16</t>
  </si>
  <si>
    <t>站台17</t>
  </si>
  <si>
    <t>站台18</t>
  </si>
  <si>
    <t>站台19</t>
  </si>
  <si>
    <t>站台20</t>
  </si>
  <si>
    <t>站台21</t>
  </si>
  <si>
    <t>曲线半径
（m）</t>
  </si>
  <si>
    <t>曲线超高
（mm）</t>
  </si>
  <si>
    <t>临界速度
（km/h）</t>
  </si>
  <si>
    <t>线路限制速度
（km/h）</t>
  </si>
  <si>
    <t>曲线设计速度
（km/h）</t>
  </si>
  <si>
    <t>曲线标识</t>
  </si>
  <si>
    <t>右JD1</t>
  </si>
  <si>
    <t>右JD2</t>
  </si>
  <si>
    <t>右JD3</t>
  </si>
  <si>
    <t>右JD4</t>
  </si>
  <si>
    <t>右JD5</t>
  </si>
  <si>
    <t>右JD6</t>
  </si>
  <si>
    <t>右JD7</t>
  </si>
  <si>
    <t>右JD8</t>
  </si>
  <si>
    <t>右JD9</t>
  </si>
  <si>
    <t>右JD10</t>
  </si>
  <si>
    <t>右JD11</t>
  </si>
  <si>
    <t>右JD12</t>
  </si>
  <si>
    <t>右JD13</t>
  </si>
  <si>
    <t>右JD14</t>
  </si>
  <si>
    <t>右JD15</t>
  </si>
  <si>
    <t>右JD16</t>
  </si>
  <si>
    <t>右JD17</t>
  </si>
  <si>
    <t>右JD18</t>
  </si>
  <si>
    <t>右JD19</t>
  </si>
  <si>
    <t>右JD20</t>
  </si>
  <si>
    <t>右JD21</t>
  </si>
  <si>
    <t>右JD22</t>
  </si>
  <si>
    <t>右JD23</t>
  </si>
  <si>
    <t>右JD24</t>
  </si>
  <si>
    <t>右JD25</t>
  </si>
  <si>
    <t>右JD26</t>
  </si>
  <si>
    <t>右JD27</t>
  </si>
  <si>
    <t>右JD28</t>
  </si>
  <si>
    <t>右JD29</t>
  </si>
  <si>
    <t>右JD30</t>
  </si>
  <si>
    <t>右JD31</t>
  </si>
  <si>
    <t>右JD32</t>
  </si>
  <si>
    <t>右JD33</t>
  </si>
  <si>
    <t>坡道始点（m）</t>
  </si>
  <si>
    <t>坡道终点（m）</t>
  </si>
  <si>
    <t>坡度</t>
  </si>
  <si>
    <t>上下坡标志</t>
  </si>
  <si>
    <t>上坡</t>
  </si>
  <si>
    <t>下坡</t>
  </si>
  <si>
    <t>启动加速度（m/s2）</t>
  </si>
  <si>
    <t>牵引加速度（m/s2）</t>
  </si>
  <si>
    <t>紧急制动率（m/s2）</t>
  </si>
  <si>
    <t>常用制动率（m/s2）</t>
  </si>
  <si>
    <t>车长/m</t>
  </si>
  <si>
    <t>制动建立时延/s</t>
  </si>
  <si>
    <t>牵引切断延时/s</t>
  </si>
  <si>
    <t>旋转质量系数</t>
  </si>
  <si>
    <t>ATP余量（km/h）</t>
  </si>
  <si>
    <t>ATO余量（km/h）</t>
  </si>
  <si>
    <t>最大仿真距离（m）</t>
  </si>
  <si>
    <t>线路最大限速（km/h）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</si>
</sst>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F7" sqref="F7"/>
    </sheetView>
  </sheetViews>
  <sheetFormatPr defaultColWidth="9" defaultRowHeight="13.8" outlineLevelCol="4"/>
  <cols>
    <col min="1" max="1" width="15.3333333333333" customWidth="1"/>
    <col min="2" max="2" width="22.5" customWidth="1"/>
    <col min="3" max="3" width="16.5833333333333" customWidth="1"/>
    <col min="4" max="5" width="15.5833333333333" customWidth="1"/>
    <col min="6" max="6" width="19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357</v>
      </c>
      <c r="B2">
        <v>515</v>
      </c>
      <c r="C2">
        <v>60</v>
      </c>
      <c r="D2">
        <v>30</v>
      </c>
      <c r="E2" t="s">
        <v>5</v>
      </c>
    </row>
    <row r="3" spans="1:5">
      <c r="A3">
        <v>1292.3</v>
      </c>
      <c r="B3">
        <v>1450.3</v>
      </c>
      <c r="C3">
        <v>60</v>
      </c>
      <c r="D3">
        <v>30</v>
      </c>
      <c r="E3" t="s">
        <v>6</v>
      </c>
    </row>
    <row r="4" spans="1:5">
      <c r="A4">
        <v>2026</v>
      </c>
      <c r="B4">
        <v>2184</v>
      </c>
      <c r="C4">
        <v>60</v>
      </c>
      <c r="D4">
        <v>35</v>
      </c>
      <c r="E4" t="s">
        <v>7</v>
      </c>
    </row>
    <row r="5" spans="1:5">
      <c r="A5">
        <v>3900.5</v>
      </c>
      <c r="B5">
        <v>4085.5</v>
      </c>
      <c r="C5">
        <v>60</v>
      </c>
      <c r="D5">
        <v>30</v>
      </c>
      <c r="E5" t="s">
        <v>8</v>
      </c>
    </row>
    <row r="6" spans="1:5">
      <c r="A6">
        <v>5274.085</v>
      </c>
      <c r="B6">
        <v>5432.085</v>
      </c>
      <c r="C6">
        <v>60</v>
      </c>
      <c r="D6">
        <v>35</v>
      </c>
      <c r="E6" t="s">
        <v>9</v>
      </c>
    </row>
    <row r="7" spans="1:5">
      <c r="A7">
        <v>6159.5</v>
      </c>
      <c r="B7">
        <v>6317.5</v>
      </c>
      <c r="C7">
        <v>60</v>
      </c>
      <c r="D7">
        <v>30</v>
      </c>
      <c r="E7" t="s">
        <v>10</v>
      </c>
    </row>
    <row r="8" spans="1:5">
      <c r="A8">
        <v>7364.8</v>
      </c>
      <c r="B8">
        <v>7522.8</v>
      </c>
      <c r="C8">
        <v>60</v>
      </c>
      <c r="D8">
        <v>35</v>
      </c>
      <c r="E8" t="s">
        <v>11</v>
      </c>
    </row>
    <row r="9" spans="1:5">
      <c r="A9">
        <v>8241.5</v>
      </c>
      <c r="B9">
        <v>8399.5</v>
      </c>
      <c r="C9">
        <v>60</v>
      </c>
      <c r="D9">
        <v>30</v>
      </c>
      <c r="E9" t="s">
        <v>12</v>
      </c>
    </row>
    <row r="10" spans="1:5">
      <c r="A10">
        <v>9249.9</v>
      </c>
      <c r="B10">
        <v>9407.9</v>
      </c>
      <c r="C10">
        <v>60</v>
      </c>
      <c r="D10">
        <v>40</v>
      </c>
      <c r="E10" t="s">
        <v>13</v>
      </c>
    </row>
    <row r="11" spans="1:5">
      <c r="A11">
        <v>10389</v>
      </c>
      <c r="B11">
        <v>10547</v>
      </c>
      <c r="C11">
        <v>60</v>
      </c>
      <c r="D11">
        <v>35</v>
      </c>
      <c r="E11" t="s">
        <v>14</v>
      </c>
    </row>
    <row r="12" spans="1:5">
      <c r="A12">
        <v>11720</v>
      </c>
      <c r="B12">
        <v>11878</v>
      </c>
      <c r="C12">
        <v>60</v>
      </c>
      <c r="D12">
        <v>30</v>
      </c>
      <c r="E12" t="s">
        <v>15</v>
      </c>
    </row>
    <row r="13" spans="1:5">
      <c r="A13">
        <v>12960.6</v>
      </c>
      <c r="B13">
        <v>13118.6</v>
      </c>
      <c r="C13">
        <v>60</v>
      </c>
      <c r="D13">
        <v>35</v>
      </c>
      <c r="E13" t="s">
        <v>16</v>
      </c>
    </row>
    <row r="14" spans="1:5">
      <c r="A14">
        <v>14271.786</v>
      </c>
      <c r="B14">
        <v>14429.786</v>
      </c>
      <c r="C14">
        <v>60</v>
      </c>
      <c r="D14">
        <v>30</v>
      </c>
      <c r="E14" t="s">
        <v>17</v>
      </c>
    </row>
    <row r="15" spans="1:5">
      <c r="A15">
        <v>15053.888</v>
      </c>
      <c r="B15">
        <v>15211.888</v>
      </c>
      <c r="C15">
        <v>60</v>
      </c>
      <c r="D15">
        <v>30</v>
      </c>
      <c r="E15" t="s">
        <v>18</v>
      </c>
    </row>
    <row r="16" spans="1:5">
      <c r="A16">
        <v>15918.238</v>
      </c>
      <c r="B16">
        <v>16076.238</v>
      </c>
      <c r="C16">
        <v>60</v>
      </c>
      <c r="D16">
        <v>30</v>
      </c>
      <c r="E16" t="s">
        <v>19</v>
      </c>
    </row>
    <row r="17" spans="1:5">
      <c r="A17">
        <v>16821.502</v>
      </c>
      <c r="B17">
        <v>16979.502</v>
      </c>
      <c r="C17">
        <v>60</v>
      </c>
      <c r="D17">
        <v>25</v>
      </c>
      <c r="E17" t="s">
        <v>20</v>
      </c>
    </row>
    <row r="18" spans="1:5">
      <c r="A18">
        <v>18285.902</v>
      </c>
      <c r="B18">
        <v>18443.902</v>
      </c>
      <c r="C18">
        <v>60</v>
      </c>
      <c r="D18">
        <v>25</v>
      </c>
      <c r="E18" t="s">
        <v>21</v>
      </c>
    </row>
    <row r="19" spans="1:5">
      <c r="A19">
        <v>19191.502</v>
      </c>
      <c r="B19">
        <v>19349.502</v>
      </c>
      <c r="C19">
        <v>60</v>
      </c>
      <c r="D19">
        <v>25</v>
      </c>
      <c r="E19" t="s">
        <v>22</v>
      </c>
    </row>
    <row r="20" spans="1:5">
      <c r="A20">
        <v>20892.539</v>
      </c>
      <c r="B20">
        <v>21050.539</v>
      </c>
      <c r="C20">
        <v>60</v>
      </c>
      <c r="D20">
        <v>25</v>
      </c>
      <c r="E20" t="s">
        <v>23</v>
      </c>
    </row>
    <row r="21" spans="1:5">
      <c r="A21">
        <v>22174.166</v>
      </c>
      <c r="B21">
        <v>22332.166</v>
      </c>
      <c r="C21">
        <v>60</v>
      </c>
      <c r="D21">
        <v>25</v>
      </c>
      <c r="E21" t="s">
        <v>24</v>
      </c>
    </row>
    <row r="22" spans="1:5">
      <c r="A22">
        <v>23194.8</v>
      </c>
      <c r="B22">
        <v>23352.8</v>
      </c>
      <c r="C22">
        <v>60</v>
      </c>
      <c r="D22">
        <v>25</v>
      </c>
      <c r="E22" t="s"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B12" sqref="B12"/>
    </sheetView>
  </sheetViews>
  <sheetFormatPr defaultColWidth="9" defaultRowHeight="13.8"/>
  <cols>
    <col min="1" max="1" width="8.33333333333333" customWidth="1"/>
    <col min="2" max="2" width="11.3333333333333" customWidth="1"/>
    <col min="3" max="3" width="8.5" customWidth="1"/>
    <col min="4" max="4" width="9.25" customWidth="1"/>
    <col min="5" max="5" width="9.33333333333333" customWidth="1"/>
    <col min="6" max="6" width="15.5" customWidth="1"/>
    <col min="7" max="7" width="13.25" customWidth="1"/>
    <col min="8" max="8" width="13.8333333333333" customWidth="1"/>
    <col min="9" max="9" width="15.5833333333333" customWidth="1"/>
    <col min="10" max="10" width="12.0833333333333" customWidth="1"/>
  </cols>
  <sheetData>
    <row r="1" s="2" customFormat="1" ht="41.4" spans="1:9">
      <c r="A1" s="2" t="s">
        <v>0</v>
      </c>
      <c r="B1" s="2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2</v>
      </c>
      <c r="I1" s="2" t="s">
        <v>31</v>
      </c>
    </row>
    <row r="2" spans="1:9">
      <c r="A2">
        <v>615.259</v>
      </c>
      <c r="B2">
        <v>1137.367</v>
      </c>
      <c r="C2">
        <v>300</v>
      </c>
      <c r="D2">
        <v>60</v>
      </c>
      <c r="E2">
        <f>INT(SQRT((D2+99.45)/11.8*C2))</f>
        <v>63</v>
      </c>
      <c r="F2">
        <v>87</v>
      </c>
      <c r="G2">
        <f>INT(SQRT((D2+61.2)/11.8*C2)+10)</f>
        <v>65</v>
      </c>
      <c r="H2">
        <f t="shared" ref="H2:H34" si="0">MIN(E2,F2,G2)</f>
        <v>63</v>
      </c>
      <c r="I2" t="s">
        <v>32</v>
      </c>
    </row>
    <row r="3" spans="1:9">
      <c r="A3">
        <v>1465.213</v>
      </c>
      <c r="B3">
        <v>1595.208</v>
      </c>
      <c r="C3">
        <v>1200</v>
      </c>
      <c r="D3">
        <v>35</v>
      </c>
      <c r="E3">
        <f>INT(SQRT((D3+99.45)/11.8*C3))</f>
        <v>116</v>
      </c>
      <c r="F3">
        <v>87</v>
      </c>
      <c r="G3">
        <f t="shared" ref="G3:G34" si="1">INT(SQRT((D3+61.2)/11.8*C3)+10)</f>
        <v>108</v>
      </c>
      <c r="H3">
        <f t="shared" si="0"/>
        <v>87</v>
      </c>
      <c r="I3" t="s">
        <v>33</v>
      </c>
    </row>
    <row r="4" spans="1:9">
      <c r="A4">
        <v>1683.897</v>
      </c>
      <c r="B4">
        <v>1836.775</v>
      </c>
      <c r="C4">
        <v>1500</v>
      </c>
      <c r="D4">
        <v>30</v>
      </c>
      <c r="E4">
        <f t="shared" ref="E4:E14" si="2">INT(SQRT((D4+99.45)/11.8*C4))</f>
        <v>128</v>
      </c>
      <c r="F4">
        <v>87</v>
      </c>
      <c r="G4">
        <f t="shared" si="1"/>
        <v>117</v>
      </c>
      <c r="H4">
        <f t="shared" si="0"/>
        <v>87</v>
      </c>
      <c r="I4" t="s">
        <v>34</v>
      </c>
    </row>
    <row r="5" spans="1:9">
      <c r="A5">
        <v>2532.002</v>
      </c>
      <c r="B5">
        <v>2754.229</v>
      </c>
      <c r="C5">
        <v>3000</v>
      </c>
      <c r="D5">
        <v>0</v>
      </c>
      <c r="E5">
        <f t="shared" si="2"/>
        <v>159</v>
      </c>
      <c r="F5">
        <v>87</v>
      </c>
      <c r="G5">
        <f t="shared" si="1"/>
        <v>134</v>
      </c>
      <c r="H5">
        <f t="shared" si="0"/>
        <v>87</v>
      </c>
      <c r="I5" t="s">
        <v>35</v>
      </c>
    </row>
    <row r="6" spans="1:9">
      <c r="A6">
        <v>3098.069</v>
      </c>
      <c r="B6">
        <v>3308.018</v>
      </c>
      <c r="C6">
        <v>1500</v>
      </c>
      <c r="D6">
        <v>30</v>
      </c>
      <c r="E6">
        <f t="shared" si="2"/>
        <v>128</v>
      </c>
      <c r="F6">
        <v>87</v>
      </c>
      <c r="G6">
        <f t="shared" si="1"/>
        <v>117</v>
      </c>
      <c r="H6">
        <f t="shared" si="0"/>
        <v>87</v>
      </c>
      <c r="I6" t="s">
        <v>36</v>
      </c>
    </row>
    <row r="7" spans="1:9">
      <c r="A7">
        <v>3760.844</v>
      </c>
      <c r="B7">
        <v>3853.849</v>
      </c>
      <c r="C7">
        <v>1500</v>
      </c>
      <c r="D7">
        <v>30</v>
      </c>
      <c r="E7">
        <f t="shared" si="2"/>
        <v>128</v>
      </c>
      <c r="F7">
        <v>87</v>
      </c>
      <c r="G7">
        <f t="shared" si="1"/>
        <v>117</v>
      </c>
      <c r="H7">
        <f t="shared" si="0"/>
        <v>87</v>
      </c>
      <c r="I7" t="s">
        <v>37</v>
      </c>
    </row>
    <row r="8" spans="1:9">
      <c r="A8">
        <v>4656.261</v>
      </c>
      <c r="B8">
        <v>4968.821</v>
      </c>
      <c r="C8">
        <v>4500</v>
      </c>
      <c r="D8">
        <v>0</v>
      </c>
      <c r="E8">
        <f t="shared" si="2"/>
        <v>194</v>
      </c>
      <c r="F8">
        <v>87</v>
      </c>
      <c r="G8">
        <f t="shared" si="1"/>
        <v>162</v>
      </c>
      <c r="H8">
        <f t="shared" si="0"/>
        <v>87</v>
      </c>
      <c r="I8" t="s">
        <v>38</v>
      </c>
    </row>
    <row r="9" spans="1:9">
      <c r="A9">
        <v>5078.698</v>
      </c>
      <c r="B9">
        <v>5197.863</v>
      </c>
      <c r="C9">
        <v>2000</v>
      </c>
      <c r="D9">
        <v>20</v>
      </c>
      <c r="E9">
        <f t="shared" si="2"/>
        <v>142</v>
      </c>
      <c r="F9">
        <v>87</v>
      </c>
      <c r="G9">
        <f t="shared" si="1"/>
        <v>127</v>
      </c>
      <c r="H9">
        <f t="shared" si="0"/>
        <v>87</v>
      </c>
      <c r="I9" t="s">
        <v>39</v>
      </c>
    </row>
    <row r="10" spans="1:9">
      <c r="A10">
        <v>5605.473</v>
      </c>
      <c r="B10">
        <v>5839.284</v>
      </c>
      <c r="C10">
        <v>4400</v>
      </c>
      <c r="D10">
        <v>0</v>
      </c>
      <c r="E10">
        <f t="shared" si="2"/>
        <v>192</v>
      </c>
      <c r="F10">
        <v>87</v>
      </c>
      <c r="G10">
        <f t="shared" si="1"/>
        <v>161</v>
      </c>
      <c r="H10">
        <f t="shared" si="0"/>
        <v>87</v>
      </c>
      <c r="I10" t="s">
        <v>40</v>
      </c>
    </row>
    <row r="11" spans="1:9">
      <c r="A11">
        <v>6780.787</v>
      </c>
      <c r="B11">
        <v>6974.524</v>
      </c>
      <c r="C11">
        <v>500</v>
      </c>
      <c r="D11">
        <v>70</v>
      </c>
      <c r="E11">
        <f t="shared" si="2"/>
        <v>84</v>
      </c>
      <c r="F11">
        <v>87</v>
      </c>
      <c r="G11">
        <f t="shared" si="1"/>
        <v>84</v>
      </c>
      <c r="H11">
        <f t="shared" si="0"/>
        <v>84</v>
      </c>
      <c r="I11" t="s">
        <v>41</v>
      </c>
    </row>
    <row r="12" spans="1:9">
      <c r="A12">
        <v>7785.726</v>
      </c>
      <c r="B12">
        <v>8004.967</v>
      </c>
      <c r="C12">
        <v>600</v>
      </c>
      <c r="D12">
        <v>70</v>
      </c>
      <c r="E12">
        <f t="shared" si="2"/>
        <v>92</v>
      </c>
      <c r="F12">
        <v>87</v>
      </c>
      <c r="G12">
        <f t="shared" si="1"/>
        <v>91</v>
      </c>
      <c r="H12">
        <f t="shared" si="0"/>
        <v>87</v>
      </c>
      <c r="I12" t="s">
        <v>42</v>
      </c>
    </row>
    <row r="13" spans="1:9">
      <c r="A13">
        <v>8862.103</v>
      </c>
      <c r="B13">
        <v>8918.911</v>
      </c>
      <c r="C13">
        <v>5000</v>
      </c>
      <c r="D13">
        <v>0</v>
      </c>
      <c r="E13">
        <f t="shared" si="2"/>
        <v>205</v>
      </c>
      <c r="F13">
        <v>87</v>
      </c>
      <c r="G13">
        <f t="shared" si="1"/>
        <v>171</v>
      </c>
      <c r="H13">
        <f t="shared" si="0"/>
        <v>87</v>
      </c>
      <c r="I13" t="s">
        <v>43</v>
      </c>
    </row>
    <row r="14" spans="1:9">
      <c r="A14">
        <v>8972.568</v>
      </c>
      <c r="B14">
        <v>9029.377</v>
      </c>
      <c r="C14">
        <v>5000</v>
      </c>
      <c r="D14">
        <v>0</v>
      </c>
      <c r="E14">
        <f t="shared" si="2"/>
        <v>205</v>
      </c>
      <c r="F14">
        <v>87</v>
      </c>
      <c r="G14">
        <f t="shared" si="1"/>
        <v>171</v>
      </c>
      <c r="H14">
        <f t="shared" si="0"/>
        <v>87</v>
      </c>
      <c r="I14" t="s">
        <v>44</v>
      </c>
    </row>
    <row r="15" spans="1:9">
      <c r="A15">
        <v>9709.584</v>
      </c>
      <c r="B15">
        <v>9813.677</v>
      </c>
      <c r="C15">
        <v>1500</v>
      </c>
      <c r="D15">
        <v>30</v>
      </c>
      <c r="E15">
        <f t="shared" ref="E15:E31" si="3">INT(SQRT((D15+99.45)/11.8*C15))</f>
        <v>128</v>
      </c>
      <c r="F15">
        <v>87</v>
      </c>
      <c r="G15">
        <f t="shared" si="1"/>
        <v>117</v>
      </c>
      <c r="H15">
        <f t="shared" si="0"/>
        <v>87</v>
      </c>
      <c r="I15" t="s">
        <v>45</v>
      </c>
    </row>
    <row r="16" spans="1:9">
      <c r="A16">
        <v>9991.787</v>
      </c>
      <c r="B16">
        <v>10236.919</v>
      </c>
      <c r="C16">
        <v>3000</v>
      </c>
      <c r="D16">
        <v>0</v>
      </c>
      <c r="E16">
        <f t="shared" si="3"/>
        <v>159</v>
      </c>
      <c r="F16">
        <v>87</v>
      </c>
      <c r="G16">
        <f t="shared" si="1"/>
        <v>134</v>
      </c>
      <c r="H16">
        <f t="shared" si="0"/>
        <v>87</v>
      </c>
      <c r="I16" t="s">
        <v>46</v>
      </c>
    </row>
    <row r="17" spans="1:9">
      <c r="A17">
        <v>11015.69</v>
      </c>
      <c r="B17">
        <v>11212.18</v>
      </c>
      <c r="C17">
        <v>600</v>
      </c>
      <c r="D17">
        <v>70</v>
      </c>
      <c r="E17">
        <f t="shared" si="3"/>
        <v>92</v>
      </c>
      <c r="F17">
        <v>87</v>
      </c>
      <c r="G17">
        <f t="shared" si="1"/>
        <v>91</v>
      </c>
      <c r="H17">
        <f t="shared" si="0"/>
        <v>87</v>
      </c>
      <c r="I17" t="s">
        <v>47</v>
      </c>
    </row>
    <row r="18" spans="1:9">
      <c r="A18">
        <v>11236.967</v>
      </c>
      <c r="B18">
        <v>11505.436</v>
      </c>
      <c r="C18">
        <v>500</v>
      </c>
      <c r="D18">
        <v>70</v>
      </c>
      <c r="E18">
        <f t="shared" si="3"/>
        <v>84</v>
      </c>
      <c r="F18">
        <v>87</v>
      </c>
      <c r="G18">
        <f t="shared" si="1"/>
        <v>84</v>
      </c>
      <c r="H18">
        <f t="shared" si="0"/>
        <v>84</v>
      </c>
      <c r="I18" t="s">
        <v>48</v>
      </c>
    </row>
    <row r="19" spans="1:9">
      <c r="A19">
        <v>11526.26</v>
      </c>
      <c r="B19">
        <v>11703.781</v>
      </c>
      <c r="C19">
        <v>500</v>
      </c>
      <c r="D19">
        <v>70</v>
      </c>
      <c r="E19">
        <f t="shared" si="3"/>
        <v>84</v>
      </c>
      <c r="F19">
        <v>87</v>
      </c>
      <c r="G19">
        <f t="shared" si="1"/>
        <v>84</v>
      </c>
      <c r="H19">
        <f t="shared" si="0"/>
        <v>84</v>
      </c>
      <c r="I19" t="s">
        <v>49</v>
      </c>
    </row>
    <row r="20" spans="1:9">
      <c r="A20">
        <v>12351.735</v>
      </c>
      <c r="B20">
        <v>12423.525</v>
      </c>
      <c r="C20">
        <v>3000</v>
      </c>
      <c r="D20">
        <v>0</v>
      </c>
      <c r="E20">
        <f t="shared" si="3"/>
        <v>159</v>
      </c>
      <c r="F20">
        <v>87</v>
      </c>
      <c r="G20">
        <f t="shared" si="1"/>
        <v>134</v>
      </c>
      <c r="H20">
        <f t="shared" si="0"/>
        <v>87</v>
      </c>
      <c r="I20" t="s">
        <v>50</v>
      </c>
    </row>
    <row r="21" spans="1:9">
      <c r="A21">
        <v>12724.514</v>
      </c>
      <c r="B21">
        <v>12822.59</v>
      </c>
      <c r="C21">
        <v>3000</v>
      </c>
      <c r="D21">
        <v>0</v>
      </c>
      <c r="E21">
        <f t="shared" si="3"/>
        <v>159</v>
      </c>
      <c r="F21">
        <v>87</v>
      </c>
      <c r="G21">
        <f t="shared" si="1"/>
        <v>134</v>
      </c>
      <c r="H21">
        <f t="shared" si="0"/>
        <v>87</v>
      </c>
      <c r="I21" t="s">
        <v>51</v>
      </c>
    </row>
    <row r="22" spans="1:9">
      <c r="A22">
        <v>13398.68</v>
      </c>
      <c r="B22">
        <v>13507.919</v>
      </c>
      <c r="C22">
        <v>5000</v>
      </c>
      <c r="D22">
        <v>0</v>
      </c>
      <c r="E22">
        <f t="shared" si="3"/>
        <v>205</v>
      </c>
      <c r="F22">
        <v>87</v>
      </c>
      <c r="G22">
        <f t="shared" si="1"/>
        <v>171</v>
      </c>
      <c r="H22">
        <f t="shared" si="0"/>
        <v>87</v>
      </c>
      <c r="I22" t="s">
        <v>52</v>
      </c>
    </row>
    <row r="23" spans="1:9">
      <c r="A23">
        <v>14015.256</v>
      </c>
      <c r="B23">
        <v>14094.078</v>
      </c>
      <c r="C23">
        <v>3000</v>
      </c>
      <c r="D23">
        <v>0</v>
      </c>
      <c r="E23">
        <f t="shared" si="3"/>
        <v>159</v>
      </c>
      <c r="F23">
        <v>87</v>
      </c>
      <c r="G23">
        <f t="shared" si="1"/>
        <v>134</v>
      </c>
      <c r="H23">
        <f t="shared" si="0"/>
        <v>87</v>
      </c>
      <c r="I23" t="s">
        <v>53</v>
      </c>
    </row>
    <row r="24" spans="1:9">
      <c r="A24">
        <v>14510.036</v>
      </c>
      <c r="B24">
        <v>14612.156</v>
      </c>
      <c r="C24">
        <v>2000</v>
      </c>
      <c r="D24">
        <v>20</v>
      </c>
      <c r="E24">
        <f t="shared" si="3"/>
        <v>142</v>
      </c>
      <c r="F24">
        <v>87</v>
      </c>
      <c r="G24">
        <f t="shared" si="1"/>
        <v>127</v>
      </c>
      <c r="H24">
        <f t="shared" si="0"/>
        <v>87</v>
      </c>
      <c r="I24" t="s">
        <v>54</v>
      </c>
    </row>
    <row r="25" spans="1:9">
      <c r="A25">
        <v>14901.588</v>
      </c>
      <c r="B25">
        <v>15024.762</v>
      </c>
      <c r="C25">
        <v>3000</v>
      </c>
      <c r="D25">
        <v>0</v>
      </c>
      <c r="E25">
        <f t="shared" si="3"/>
        <v>159</v>
      </c>
      <c r="F25">
        <v>87</v>
      </c>
      <c r="G25">
        <f t="shared" si="1"/>
        <v>134</v>
      </c>
      <c r="H25">
        <f t="shared" si="0"/>
        <v>87</v>
      </c>
      <c r="I25" t="s">
        <v>55</v>
      </c>
    </row>
    <row r="26" spans="1:9">
      <c r="A26">
        <v>15324.107</v>
      </c>
      <c r="B26">
        <v>15523.459</v>
      </c>
      <c r="C26">
        <v>500</v>
      </c>
      <c r="D26">
        <v>70</v>
      </c>
      <c r="E26">
        <f t="shared" si="3"/>
        <v>84</v>
      </c>
      <c r="F26">
        <v>87</v>
      </c>
      <c r="G26">
        <f t="shared" si="1"/>
        <v>84</v>
      </c>
      <c r="H26">
        <f t="shared" si="0"/>
        <v>84</v>
      </c>
      <c r="I26" t="s">
        <v>56</v>
      </c>
    </row>
    <row r="27" spans="1:9">
      <c r="A27">
        <v>15606.19</v>
      </c>
      <c r="B27">
        <v>15831.412</v>
      </c>
      <c r="C27">
        <v>600</v>
      </c>
      <c r="D27">
        <v>70</v>
      </c>
      <c r="E27">
        <f t="shared" si="3"/>
        <v>92</v>
      </c>
      <c r="F27">
        <v>87</v>
      </c>
      <c r="G27">
        <f t="shared" si="1"/>
        <v>91</v>
      </c>
      <c r="H27">
        <f t="shared" si="0"/>
        <v>87</v>
      </c>
      <c r="I27" t="s">
        <v>57</v>
      </c>
    </row>
    <row r="28" spans="1:9">
      <c r="A28">
        <v>16103.938</v>
      </c>
      <c r="B28">
        <v>16713.297</v>
      </c>
      <c r="C28">
        <v>350</v>
      </c>
      <c r="D28">
        <v>60</v>
      </c>
      <c r="E28">
        <f t="shared" si="3"/>
        <v>68</v>
      </c>
      <c r="F28">
        <v>87</v>
      </c>
      <c r="G28">
        <f t="shared" si="1"/>
        <v>69</v>
      </c>
      <c r="H28">
        <f t="shared" si="0"/>
        <v>68</v>
      </c>
      <c r="I28" t="s">
        <v>58</v>
      </c>
    </row>
    <row r="29" spans="1:9">
      <c r="A29">
        <v>17677.394</v>
      </c>
      <c r="B29">
        <v>18172.215</v>
      </c>
      <c r="C29">
        <v>1000</v>
      </c>
      <c r="D29">
        <v>45</v>
      </c>
      <c r="E29">
        <f t="shared" si="3"/>
        <v>110</v>
      </c>
      <c r="F29">
        <v>87</v>
      </c>
      <c r="G29">
        <f t="shared" si="1"/>
        <v>104</v>
      </c>
      <c r="H29">
        <f t="shared" si="0"/>
        <v>87</v>
      </c>
      <c r="I29" t="s">
        <v>59</v>
      </c>
    </row>
    <row r="30" spans="1:9">
      <c r="A30">
        <v>18550.249</v>
      </c>
      <c r="B30">
        <v>18822.1</v>
      </c>
      <c r="C30">
        <v>450</v>
      </c>
      <c r="D30">
        <v>70</v>
      </c>
      <c r="E30">
        <f t="shared" si="3"/>
        <v>80</v>
      </c>
      <c r="F30">
        <v>87</v>
      </c>
      <c r="G30">
        <f t="shared" si="1"/>
        <v>80</v>
      </c>
      <c r="H30">
        <f t="shared" si="0"/>
        <v>80</v>
      </c>
      <c r="I30" t="s">
        <v>60</v>
      </c>
    </row>
    <row r="31" spans="1:9">
      <c r="A31">
        <v>18975.905</v>
      </c>
      <c r="B31">
        <v>19162.732</v>
      </c>
      <c r="C31">
        <v>450</v>
      </c>
      <c r="D31">
        <v>70</v>
      </c>
      <c r="E31">
        <f t="shared" si="3"/>
        <v>80</v>
      </c>
      <c r="F31">
        <v>87</v>
      </c>
      <c r="G31">
        <f t="shared" si="1"/>
        <v>80</v>
      </c>
      <c r="H31">
        <f t="shared" si="0"/>
        <v>80</v>
      </c>
      <c r="I31" t="s">
        <v>61</v>
      </c>
    </row>
    <row r="32" spans="1:9">
      <c r="A32">
        <v>19452.43</v>
      </c>
      <c r="B32">
        <v>20180.522</v>
      </c>
      <c r="C32">
        <v>365</v>
      </c>
      <c r="D32">
        <v>60</v>
      </c>
      <c r="E32">
        <f t="shared" ref="E32:E34" si="4">INT(SQRT((D32+99.45)/11.8*C32))</f>
        <v>70</v>
      </c>
      <c r="F32">
        <v>87</v>
      </c>
      <c r="G32">
        <f t="shared" si="1"/>
        <v>71</v>
      </c>
      <c r="H32">
        <f t="shared" si="0"/>
        <v>70</v>
      </c>
      <c r="I32" t="s">
        <v>62</v>
      </c>
    </row>
    <row r="33" spans="1:9">
      <c r="A33">
        <v>21663.552</v>
      </c>
      <c r="B33">
        <v>21899.501</v>
      </c>
      <c r="C33">
        <v>600</v>
      </c>
      <c r="D33">
        <v>70</v>
      </c>
      <c r="E33">
        <f t="shared" si="4"/>
        <v>92</v>
      </c>
      <c r="F33">
        <v>87</v>
      </c>
      <c r="G33">
        <f t="shared" si="1"/>
        <v>91</v>
      </c>
      <c r="H33">
        <f t="shared" si="0"/>
        <v>87</v>
      </c>
      <c r="I33" t="s">
        <v>63</v>
      </c>
    </row>
    <row r="34" spans="1:9">
      <c r="A34">
        <v>22581.216</v>
      </c>
      <c r="B34">
        <v>22783.805</v>
      </c>
      <c r="C34">
        <v>450</v>
      </c>
      <c r="D34">
        <v>70</v>
      </c>
      <c r="E34">
        <f t="shared" si="4"/>
        <v>80</v>
      </c>
      <c r="F34">
        <v>87</v>
      </c>
      <c r="G34">
        <f t="shared" si="1"/>
        <v>80</v>
      </c>
      <c r="H34">
        <f t="shared" si="0"/>
        <v>80</v>
      </c>
      <c r="I34" t="s">
        <v>64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workbookViewId="0">
      <selection activeCell="N29" sqref="N29"/>
    </sheetView>
  </sheetViews>
  <sheetFormatPr defaultColWidth="9" defaultRowHeight="13.8"/>
  <cols>
    <col min="1" max="1" width="15.5" customWidth="1"/>
    <col min="2" max="2" width="16.25" customWidth="1"/>
    <col min="3" max="4" width="17.8333333333333" customWidth="1"/>
  </cols>
  <sheetData>
    <row r="1" spans="1:4">
      <c r="A1" t="s">
        <v>65</v>
      </c>
      <c r="B1" t="s">
        <v>66</v>
      </c>
      <c r="C1" t="s">
        <v>67</v>
      </c>
      <c r="D1" t="s">
        <v>68</v>
      </c>
    </row>
    <row r="2" spans="1:11">
      <c r="A2">
        <v>357</v>
      </c>
      <c r="B2">
        <v>578.6</v>
      </c>
      <c r="C2">
        <v>3</v>
      </c>
      <c r="D2">
        <v>0</v>
      </c>
      <c r="J2" s="1" t="s">
        <v>69</v>
      </c>
      <c r="K2" s="1">
        <v>1</v>
      </c>
    </row>
    <row r="3" spans="1:11">
      <c r="A3">
        <v>578.6</v>
      </c>
      <c r="B3">
        <v>769.1</v>
      </c>
      <c r="C3">
        <v>23</v>
      </c>
      <c r="D3">
        <v>0</v>
      </c>
      <c r="J3" s="1" t="s">
        <v>70</v>
      </c>
      <c r="K3" s="1">
        <v>0</v>
      </c>
    </row>
    <row r="4" spans="1:4">
      <c r="A4">
        <v>769.1</v>
      </c>
      <c r="B4">
        <v>1116</v>
      </c>
      <c r="C4">
        <v>3</v>
      </c>
      <c r="D4">
        <v>0</v>
      </c>
    </row>
    <row r="5" spans="1:4">
      <c r="A5">
        <v>1116</v>
      </c>
      <c r="B5">
        <v>1540</v>
      </c>
      <c r="C5">
        <v>2</v>
      </c>
      <c r="D5">
        <v>1</v>
      </c>
    </row>
    <row r="6" spans="1:4">
      <c r="A6">
        <v>1540</v>
      </c>
      <c r="B6">
        <v>1990</v>
      </c>
      <c r="C6">
        <v>9.347</v>
      </c>
      <c r="D6">
        <v>0</v>
      </c>
    </row>
    <row r="7" spans="1:4">
      <c r="A7">
        <v>1990</v>
      </c>
      <c r="B7">
        <v>2612</v>
      </c>
      <c r="C7">
        <v>2</v>
      </c>
      <c r="D7">
        <v>0</v>
      </c>
    </row>
    <row r="8" spans="1:4">
      <c r="A8">
        <v>2612</v>
      </c>
      <c r="B8">
        <v>3662</v>
      </c>
      <c r="C8">
        <v>3.025</v>
      </c>
      <c r="D8">
        <v>1</v>
      </c>
    </row>
    <row r="9" spans="1:4">
      <c r="A9">
        <v>3662</v>
      </c>
      <c r="B9">
        <v>3860</v>
      </c>
      <c r="C9">
        <v>3</v>
      </c>
      <c r="D9">
        <v>0</v>
      </c>
    </row>
    <row r="10" spans="1:4">
      <c r="A10">
        <v>3860</v>
      </c>
      <c r="B10">
        <v>4170</v>
      </c>
      <c r="C10">
        <v>2</v>
      </c>
      <c r="D10">
        <v>1</v>
      </c>
    </row>
    <row r="11" spans="1:4">
      <c r="A11">
        <v>4170</v>
      </c>
      <c r="B11">
        <v>4720</v>
      </c>
      <c r="C11">
        <v>4</v>
      </c>
      <c r="D11">
        <v>1</v>
      </c>
    </row>
    <row r="12" spans="1:4">
      <c r="A12">
        <v>4720</v>
      </c>
      <c r="B12">
        <v>5150</v>
      </c>
      <c r="C12">
        <v>17.256</v>
      </c>
      <c r="D12">
        <v>1</v>
      </c>
    </row>
    <row r="13" spans="1:4">
      <c r="A13">
        <v>5150</v>
      </c>
      <c r="B13">
        <v>5480</v>
      </c>
      <c r="C13">
        <v>2</v>
      </c>
      <c r="D13">
        <v>0</v>
      </c>
    </row>
    <row r="14" spans="1:4">
      <c r="A14">
        <v>5480</v>
      </c>
      <c r="B14">
        <v>6070</v>
      </c>
      <c r="C14">
        <v>18.8</v>
      </c>
      <c r="D14">
        <v>0</v>
      </c>
    </row>
    <row r="15" spans="1:4">
      <c r="A15">
        <v>6070</v>
      </c>
      <c r="B15">
        <v>6660</v>
      </c>
      <c r="C15">
        <v>2</v>
      </c>
      <c r="D15">
        <v>0</v>
      </c>
    </row>
    <row r="16" spans="1:4">
      <c r="A16">
        <v>6660</v>
      </c>
      <c r="B16">
        <v>6840</v>
      </c>
      <c r="C16">
        <v>10.5</v>
      </c>
      <c r="D16">
        <v>0</v>
      </c>
    </row>
    <row r="17" spans="1:4">
      <c r="A17">
        <v>6840</v>
      </c>
      <c r="B17">
        <v>7106.67</v>
      </c>
      <c r="C17">
        <v>3</v>
      </c>
      <c r="D17">
        <v>0</v>
      </c>
    </row>
    <row r="18" spans="1:4">
      <c r="A18">
        <v>7106.67</v>
      </c>
      <c r="B18">
        <v>7280</v>
      </c>
      <c r="C18">
        <v>6.9</v>
      </c>
      <c r="D18">
        <v>0</v>
      </c>
    </row>
    <row r="19" spans="1:4">
      <c r="A19">
        <v>7280</v>
      </c>
      <c r="B19">
        <v>7550</v>
      </c>
      <c r="C19">
        <v>2</v>
      </c>
      <c r="D19">
        <v>0</v>
      </c>
    </row>
    <row r="20" spans="1:4">
      <c r="A20">
        <v>7550</v>
      </c>
      <c r="B20">
        <v>7890</v>
      </c>
      <c r="C20">
        <v>3</v>
      </c>
      <c r="D20">
        <v>1</v>
      </c>
    </row>
    <row r="21" spans="1:4">
      <c r="A21">
        <v>7890</v>
      </c>
      <c r="B21">
        <v>8200</v>
      </c>
      <c r="C21">
        <v>6.434</v>
      </c>
      <c r="D21">
        <v>1</v>
      </c>
    </row>
    <row r="22" spans="1:4">
      <c r="A22">
        <v>8200</v>
      </c>
      <c r="B22">
        <v>8490</v>
      </c>
      <c r="C22">
        <v>2</v>
      </c>
      <c r="D22">
        <v>1</v>
      </c>
    </row>
    <row r="23" spans="1:4">
      <c r="A23">
        <v>8490</v>
      </c>
      <c r="B23">
        <v>9200</v>
      </c>
      <c r="C23">
        <v>13.071</v>
      </c>
      <c r="D23">
        <v>0</v>
      </c>
    </row>
    <row r="24" spans="1:4">
      <c r="A24">
        <v>9200</v>
      </c>
      <c r="B24">
        <v>9730</v>
      </c>
      <c r="C24">
        <v>2</v>
      </c>
      <c r="D24">
        <v>1</v>
      </c>
    </row>
    <row r="25" spans="1:4">
      <c r="A25">
        <v>9730</v>
      </c>
      <c r="B25">
        <v>10370</v>
      </c>
      <c r="C25">
        <v>9.1</v>
      </c>
      <c r="D25">
        <v>1</v>
      </c>
    </row>
    <row r="26" spans="1:4">
      <c r="A26">
        <v>10370</v>
      </c>
      <c r="B26">
        <v>10650</v>
      </c>
      <c r="C26">
        <v>2</v>
      </c>
      <c r="D26">
        <v>1</v>
      </c>
    </row>
    <row r="27" spans="1:4">
      <c r="A27">
        <v>10650</v>
      </c>
      <c r="B27">
        <v>11110</v>
      </c>
      <c r="C27">
        <v>6</v>
      </c>
      <c r="D27">
        <v>0</v>
      </c>
    </row>
    <row r="28" spans="1:4">
      <c r="A28">
        <v>11110</v>
      </c>
      <c r="B28">
        <v>11370</v>
      </c>
      <c r="C28">
        <v>5</v>
      </c>
      <c r="D28">
        <v>1</v>
      </c>
    </row>
    <row r="29" spans="1:4">
      <c r="A29">
        <v>11370</v>
      </c>
      <c r="B29">
        <v>11660</v>
      </c>
      <c r="C29">
        <v>18.072</v>
      </c>
      <c r="D29">
        <v>1</v>
      </c>
    </row>
    <row r="30" spans="1:4">
      <c r="A30">
        <v>11660</v>
      </c>
      <c r="B30">
        <v>12320</v>
      </c>
      <c r="C30">
        <v>2</v>
      </c>
      <c r="D30">
        <v>0</v>
      </c>
    </row>
    <row r="31" spans="1:4">
      <c r="A31">
        <v>12320</v>
      </c>
      <c r="B31">
        <v>12890</v>
      </c>
      <c r="C31">
        <v>21.2</v>
      </c>
      <c r="D31">
        <v>0</v>
      </c>
    </row>
    <row r="32" spans="1:4">
      <c r="A32">
        <v>12890</v>
      </c>
      <c r="B32">
        <v>13210</v>
      </c>
      <c r="C32">
        <v>2</v>
      </c>
      <c r="D32">
        <v>0</v>
      </c>
    </row>
    <row r="33" spans="1:4">
      <c r="A33">
        <v>13210</v>
      </c>
      <c r="B33">
        <v>13650</v>
      </c>
      <c r="C33">
        <v>7</v>
      </c>
      <c r="D33">
        <v>1</v>
      </c>
    </row>
    <row r="34" spans="1:4">
      <c r="A34">
        <v>13650</v>
      </c>
      <c r="B34">
        <v>14090</v>
      </c>
      <c r="C34">
        <v>8.388</v>
      </c>
      <c r="D34">
        <v>0</v>
      </c>
    </row>
    <row r="35" spans="1:4">
      <c r="A35">
        <v>14090</v>
      </c>
      <c r="B35">
        <v>14530</v>
      </c>
      <c r="C35">
        <v>2</v>
      </c>
      <c r="D35">
        <v>0</v>
      </c>
    </row>
    <row r="36" spans="1:4">
      <c r="A36">
        <v>14530</v>
      </c>
      <c r="B36">
        <v>15020</v>
      </c>
      <c r="C36">
        <v>13.142</v>
      </c>
      <c r="D36">
        <v>1</v>
      </c>
    </row>
    <row r="37" spans="1:4">
      <c r="A37">
        <v>15020</v>
      </c>
      <c r="B37">
        <v>15250</v>
      </c>
      <c r="C37">
        <v>2</v>
      </c>
      <c r="D37">
        <v>1</v>
      </c>
    </row>
    <row r="38" spans="1:4">
      <c r="A38">
        <v>15250</v>
      </c>
      <c r="B38">
        <v>15830</v>
      </c>
      <c r="C38">
        <v>9.854</v>
      </c>
      <c r="D38">
        <v>1</v>
      </c>
    </row>
    <row r="39" spans="1:4">
      <c r="A39">
        <v>15830</v>
      </c>
      <c r="B39">
        <v>16110</v>
      </c>
      <c r="C39">
        <v>2</v>
      </c>
      <c r="D39">
        <v>1</v>
      </c>
    </row>
    <row r="40" spans="1:4">
      <c r="A40">
        <v>16110</v>
      </c>
      <c r="B40">
        <v>16460</v>
      </c>
      <c r="C40">
        <v>3</v>
      </c>
      <c r="D40">
        <v>1</v>
      </c>
    </row>
    <row r="41" spans="1:4">
      <c r="A41">
        <v>16460</v>
      </c>
      <c r="B41">
        <v>16770</v>
      </c>
      <c r="C41">
        <v>6.077</v>
      </c>
      <c r="D41">
        <v>0</v>
      </c>
    </row>
    <row r="42" spans="1:4">
      <c r="A42">
        <v>16770</v>
      </c>
      <c r="B42">
        <v>17400</v>
      </c>
      <c r="C42">
        <v>2</v>
      </c>
      <c r="D42">
        <v>0</v>
      </c>
    </row>
    <row r="43" spans="1:4">
      <c r="A43">
        <v>17400</v>
      </c>
      <c r="B43">
        <v>17670</v>
      </c>
      <c r="C43">
        <v>13</v>
      </c>
      <c r="D43">
        <v>0</v>
      </c>
    </row>
    <row r="44" spans="1:4">
      <c r="A44">
        <v>17670</v>
      </c>
      <c r="B44">
        <v>17910</v>
      </c>
      <c r="C44">
        <v>3</v>
      </c>
      <c r="D44">
        <v>0</v>
      </c>
    </row>
    <row r="45" spans="1:4">
      <c r="A45">
        <v>17910</v>
      </c>
      <c r="B45">
        <v>18240</v>
      </c>
      <c r="C45">
        <v>17.23</v>
      </c>
      <c r="D45">
        <v>1</v>
      </c>
    </row>
    <row r="46" spans="1:4">
      <c r="A46">
        <v>18240</v>
      </c>
      <c r="B46">
        <v>18520</v>
      </c>
      <c r="C46">
        <v>2</v>
      </c>
      <c r="D46">
        <v>0</v>
      </c>
    </row>
    <row r="47" spans="1:4">
      <c r="A47">
        <v>18520</v>
      </c>
      <c r="B47">
        <v>18850</v>
      </c>
      <c r="C47">
        <v>8</v>
      </c>
      <c r="D47">
        <v>0</v>
      </c>
    </row>
    <row r="48" spans="1:4">
      <c r="A48">
        <v>18850</v>
      </c>
      <c r="B48">
        <v>19100</v>
      </c>
      <c r="C48">
        <v>14.496</v>
      </c>
      <c r="D48">
        <v>1</v>
      </c>
    </row>
    <row r="49" spans="1:4">
      <c r="A49">
        <v>19100</v>
      </c>
      <c r="B49">
        <v>19390</v>
      </c>
      <c r="C49">
        <v>2</v>
      </c>
      <c r="D49">
        <v>1</v>
      </c>
    </row>
    <row r="50" spans="1:4">
      <c r="A50">
        <v>19390</v>
      </c>
      <c r="B50">
        <v>20330</v>
      </c>
      <c r="C50">
        <v>8.345</v>
      </c>
      <c r="D50">
        <v>0</v>
      </c>
    </row>
    <row r="51" spans="1:4">
      <c r="A51">
        <v>20330</v>
      </c>
      <c r="B51">
        <v>20800</v>
      </c>
      <c r="C51">
        <v>3</v>
      </c>
      <c r="D51">
        <v>0</v>
      </c>
    </row>
    <row r="52" spans="1:4">
      <c r="A52">
        <v>20800</v>
      </c>
      <c r="B52">
        <v>21070</v>
      </c>
      <c r="C52">
        <v>2</v>
      </c>
      <c r="D52">
        <v>0</v>
      </c>
    </row>
    <row r="53" spans="1:4">
      <c r="A53">
        <v>21070</v>
      </c>
      <c r="B53">
        <v>21590</v>
      </c>
      <c r="C53">
        <v>4</v>
      </c>
      <c r="D53">
        <v>1</v>
      </c>
    </row>
    <row r="54" spans="1:4">
      <c r="A54">
        <v>21590</v>
      </c>
      <c r="B54">
        <v>21980</v>
      </c>
      <c r="C54">
        <v>10.966</v>
      </c>
      <c r="D54">
        <v>1</v>
      </c>
    </row>
    <row r="55" spans="1:4">
      <c r="A55">
        <v>21980</v>
      </c>
      <c r="B55">
        <v>22560</v>
      </c>
      <c r="C55">
        <v>2</v>
      </c>
      <c r="D55">
        <v>0</v>
      </c>
    </row>
    <row r="56" spans="1:4">
      <c r="A56">
        <v>22560</v>
      </c>
      <c r="B56">
        <v>22820</v>
      </c>
      <c r="C56">
        <v>16</v>
      </c>
      <c r="D56">
        <v>0</v>
      </c>
    </row>
    <row r="57" spans="1:4">
      <c r="A57">
        <v>22820</v>
      </c>
      <c r="B57">
        <v>23070</v>
      </c>
      <c r="C57">
        <v>16.934</v>
      </c>
      <c r="D57">
        <v>1</v>
      </c>
    </row>
    <row r="58" spans="1:4">
      <c r="A58">
        <v>23070</v>
      </c>
      <c r="B58">
        <v>23653</v>
      </c>
      <c r="C58">
        <v>2</v>
      </c>
      <c r="D58">
        <v>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L19" sqref="L19"/>
    </sheetView>
  </sheetViews>
  <sheetFormatPr defaultColWidth="9" defaultRowHeight="13.8" outlineLevelRow="1"/>
  <cols>
    <col min="1" max="1" width="18.4444444444444" customWidth="1"/>
    <col min="2" max="2" width="18.3333333333333" customWidth="1"/>
    <col min="3" max="3" width="25.5555555555556" customWidth="1"/>
    <col min="4" max="4" width="20.6666666666667" customWidth="1"/>
    <col min="6" max="6" width="16.6666666666667" customWidth="1"/>
    <col min="7" max="7" width="19.8888888888889" customWidth="1"/>
    <col min="8" max="8" width="16.4444444444444" customWidth="1"/>
    <col min="11" max="11" width="20" customWidth="1"/>
    <col min="12" max="12" width="20.6666666666667" customWidth="1"/>
  </cols>
  <sheetData>
    <row r="1" spans="1:12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</row>
    <row r="2" spans="1:12">
      <c r="A2">
        <v>0.8</v>
      </c>
      <c r="B2">
        <v>0.5</v>
      </c>
      <c r="C2">
        <v>1.2</v>
      </c>
      <c r="D2">
        <v>0.8</v>
      </c>
      <c r="E2">
        <v>80</v>
      </c>
      <c r="F2">
        <v>0.7</v>
      </c>
      <c r="G2">
        <v>1</v>
      </c>
      <c r="H2">
        <v>1.08</v>
      </c>
      <c r="I2">
        <v>3</v>
      </c>
      <c r="J2">
        <v>4</v>
      </c>
      <c r="K2">
        <v>24000</v>
      </c>
      <c r="L2">
        <v>87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station</vt:lpstr>
      <vt:lpstr>curve</vt:lpstr>
      <vt:lpstr>grad</vt:lpstr>
      <vt:lpstr>BasicInfo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Rise</cp:lastModifiedBy>
  <dcterms:created xsi:type="dcterms:W3CDTF">2015-06-05T18:17:00Z</dcterms:created>
  <dcterms:modified xsi:type="dcterms:W3CDTF">2024-06-01T03:22:35Z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0AFAB44005AF4625A40C70D0F77A2C2E_12</vt:lpwstr>
  </property>
  <property fmtid="{D5CDD505-2E9C-101B-9397-08002B2CF9AE}" pid="3" name="KSOProductBuildVer">
    <vt:lpwstr>2052-12.1.0.16929</vt:lpwstr>
  </property>
</Properties>
</file>