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Z_DA\"/>
    </mc:Choice>
  </mc:AlternateContent>
  <bookViews>
    <workbookView xWindow="-96" yWindow="-96" windowWidth="25524" windowHeight="15492" tabRatio="727" activeTab="7"/>
  </bookViews>
  <sheets>
    <sheet name="Вводная" sheetId="8" r:id="rId1"/>
    <sheet name="ВПР" sheetId="22" r:id="rId2"/>
    <sheet name="ВПР интервальная" sheetId="23" r:id="rId3"/>
    <sheet name="ГПР" sheetId="24" r:id="rId4"/>
    <sheet name="Справка" sheetId="26" state="hidden" r:id="rId5"/>
    <sheet name="ЕСЛИ" sheetId="27" r:id="rId6"/>
    <sheet name="ВПР+ЕСЛИ" sheetId="30" r:id="rId7"/>
    <sheet name="Текстовые" sheetId="31" r:id="rId8"/>
  </sheets>
  <calcPr calcId="152511"/>
</workbook>
</file>

<file path=xl/calcChain.xml><?xml version="1.0" encoding="utf-8"?>
<calcChain xmlns="http://schemas.openxmlformats.org/spreadsheetml/2006/main">
  <c r="B17" i="31" l="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C12" i="22" l="1"/>
  <c r="C13" i="22"/>
  <c r="C14" i="22"/>
  <c r="C15" i="22"/>
  <c r="C16" i="22"/>
  <c r="C17" i="22"/>
  <c r="C18" i="22"/>
  <c r="C19" i="22"/>
  <c r="C20" i="22"/>
  <c r="C11" i="22"/>
  <c r="H66" i="22" l="1"/>
</calcChain>
</file>

<file path=xl/sharedStrings.xml><?xml version="1.0" encoding="utf-8"?>
<sst xmlns="http://schemas.openxmlformats.org/spreadsheetml/2006/main" count="403" uniqueCount="279">
  <si>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</si>
  <si>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</si>
  <si>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</si>
  <si>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</si>
  <si>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</si>
  <si>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</si>
  <si>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</si>
  <si>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</si>
  <si>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</si>
  <si>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</si>
  <si>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</si>
  <si>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</si>
  <si>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</si>
  <si>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</si>
  <si>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</si>
  <si>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</si>
  <si>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</si>
  <si>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</si>
  <si>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</si>
  <si>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</si>
  <si>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</si>
  <si>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</si>
  <si>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</si>
  <si>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</si>
  <si>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</si>
  <si>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</si>
  <si>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</si>
  <si>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</si>
  <si>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</si>
  <si>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</si>
  <si>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</si>
  <si>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</si>
  <si>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</si>
  <si>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</si>
  <si>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</si>
  <si>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</si>
  <si>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</si>
  <si>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</si>
  <si>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</si>
  <si>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</si>
  <si>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</si>
  <si>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</si>
  <si>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</si>
  <si>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</si>
  <si>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</si>
  <si>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</si>
  <si>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</si>
  <si>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</si>
  <si>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</si>
  <si>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</si>
  <si>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</si>
  <si>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</si>
  <si>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</si>
  <si>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</si>
  <si>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</si>
  <si>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</si>
  <si>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</si>
  <si>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</si>
  <si>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</si>
  <si>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</si>
  <si>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</si>
  <si>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</si>
  <si>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</si>
  <si>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</si>
  <si>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</si>
  <si>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</si>
  <si>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</si>
  <si>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</si>
  <si>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</si>
  <si>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</si>
  <si>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</si>
  <si>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</si>
  <si>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</si>
  <si>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</si>
  <si>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</si>
  <si>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</si>
  <si>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</si>
  <si>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</si>
  <si>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</si>
  <si>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</si>
  <si>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</si>
  <si>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</si>
  <si>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</si>
  <si>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</si>
  <si>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</si>
  <si>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</si>
  <si>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</si>
  <si>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</si>
  <si>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</si>
  <si>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</si>
  <si>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</si>
  <si>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</si>
  <si>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</si>
  <si>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</si>
  <si>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</si>
  <si>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</si>
  <si>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</si>
  <si>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</si>
  <si>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</si>
  <si>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</si>
  <si>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</si>
  <si>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</si>
  <si>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</si>
  <si>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</si>
  <si>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</si>
  <si>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</si>
  <si>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</si>
  <si>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</si>
  <si>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</si>
  <si>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</si>
  <si>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</si>
  <si>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</si>
  <si>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</si>
  <si>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</si>
  <si>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</si>
  <si>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</si>
  <si>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</si>
  <si>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</si>
  <si>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</si>
  <si>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</si>
  <si>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</si>
  <si>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</si>
  <si>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</si>
  <si>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</si>
  <si>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</si>
  <si>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</si>
  <si>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</si>
  <si>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</si>
  <si>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</si>
  <si>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</si>
  <si>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</si>
  <si>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</si>
  <si>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</si>
  <si>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</si>
  <si>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</si>
  <si>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</si>
  <si>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</si>
  <si>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</si>
  <si>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</si>
  <si>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</si>
  <si>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</si>
  <si>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</si>
  <si>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</si>
  <si>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</si>
  <si>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</si>
  <si>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</si>
  <si>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</si>
  <si>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</si>
  <si>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</si>
  <si>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</si>
  <si>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</si>
  <si>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</si>
  <si>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</si>
  <si>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</si>
  <si>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</si>
  <si>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</si>
  <si>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</si>
  <si>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</si>
  <si>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</si>
  <si>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</si>
  <si>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</si>
  <si>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</si>
  <si>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</si>
  <si>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</si>
  <si>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</si>
  <si>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</si>
  <si>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</si>
  <si>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</si>
  <si>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</si>
  <si>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</si>
  <si>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</si>
  <si>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</si>
  <si>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</si>
  <si>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</si>
  <si>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</si>
  <si>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</si>
  <si>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</si>
  <si>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</si>
  <si>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</si>
  <si>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</si>
  <si>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</si>
  <si>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</si>
  <si>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</si>
  <si>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</si>
  <si>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</si>
  <si>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</si>
  <si>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</si>
  <si>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</si>
  <si>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</si>
  <si>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</si>
  <si>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</si>
  <si>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</si>
  <si>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</si>
  <si>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</si>
  <si>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</si>
  <si>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</si>
  <si>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</si>
  <si>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</si>
  <si>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</si>
  <si>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</si>
  <si>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</si>
  <si>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</si>
  <si>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</si>
  <si>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</si>
  <si>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</si>
  <si>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</si>
  <si>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</si>
  <si>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</si>
  <si>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</si>
  <si>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</si>
  <si>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</si>
  <si>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</si>
  <si>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</si>
  <si>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</si>
  <si>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</si>
  <si>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</si>
  <si>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</si>
  <si>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</si>
  <si>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</si>
  <si>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</si>
  <si>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</si>
  <si>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</si>
  <si>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</si>
  <si>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</si>
  <si>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</si>
  <si>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</si>
  <si>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</si>
  <si>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</si>
  <si>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</si>
  <si>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</si>
  <si>
    <t xml:space="preserve">       Николаева  Ираида      Геннадьевна </t>
  </si>
  <si>
    <t>Дорофеев</t>
  </si>
  <si>
    <t>Кондрат</t>
  </si>
  <si>
    <t>Альбертович</t>
  </si>
  <si>
    <t>Ефимов</t>
  </si>
  <si>
    <t>Сергей</t>
  </si>
  <si>
    <t>Матвеевич</t>
  </si>
  <si>
    <t>Воробьёва</t>
  </si>
  <si>
    <t>Ольга</t>
  </si>
  <si>
    <t>Агафоновна</t>
  </si>
  <si>
    <t>Брагин</t>
  </si>
  <si>
    <t>Эдуард</t>
  </si>
  <si>
    <t>Викторович</t>
  </si>
  <si>
    <t>Никифорова</t>
  </si>
  <si>
    <t>Галина</t>
  </si>
  <si>
    <t>Лаврентьевна</t>
  </si>
  <si>
    <t>Елисеев</t>
  </si>
  <si>
    <t>Борис</t>
  </si>
  <si>
    <t>Мартынович</t>
  </si>
  <si>
    <t>Блинов</t>
  </si>
  <si>
    <t>Даниил</t>
  </si>
  <si>
    <t>Демьянович</t>
  </si>
  <si>
    <t>Белов</t>
  </si>
  <si>
    <t>Станислав</t>
  </si>
  <si>
    <t>Егорович</t>
  </si>
  <si>
    <t>Панфилов</t>
  </si>
  <si>
    <t>Ефим</t>
  </si>
  <si>
    <t>Михаилович</t>
  </si>
  <si>
    <t>Фролов</t>
  </si>
  <si>
    <t>Георгий</t>
  </si>
  <si>
    <t>Владимирович</t>
  </si>
  <si>
    <t>Елисеева</t>
  </si>
  <si>
    <t>Элеонора</t>
  </si>
  <si>
    <t>Пахомов</t>
  </si>
  <si>
    <t>Максим</t>
  </si>
  <si>
    <t>Андреевич</t>
  </si>
  <si>
    <t>Коновалов</t>
  </si>
  <si>
    <t>Роман</t>
  </si>
  <si>
    <t>Карпов</t>
  </si>
  <si>
    <t>Михаил</t>
  </si>
  <si>
    <t>Валерьевич</t>
  </si>
  <si>
    <t>Емельянов</t>
  </si>
  <si>
    <t>Олег</t>
  </si>
  <si>
    <t>Иванович</t>
  </si>
  <si>
    <t>Николаева</t>
  </si>
  <si>
    <t>Ираида</t>
  </si>
  <si>
    <t>Геннадьевна</t>
  </si>
  <si>
    <t>Мясников</t>
  </si>
  <si>
    <t>Владимир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</si>
</sst>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0" fontId="1" fillId="2" borderId="8" xfId="0" applyFont="1" applyFill="1" applyBorder="1" applyAlignment="1">
      <alignment horizontal="left"/>
    </xf>
    <xf numFmtId="0" fontId="0" fillId="4" borderId="8" xfId="0" applyFill="1" applyBorder="1"/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/>
    </xf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go.skillbox.ru/course/Excel-bazovyy/ba8ad141-4da6-47f4-8575-9bd8d7d514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4.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Продолжаем работать с формулами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ВПР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 интервальная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ГПР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ВПР+ЕСЛИ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Текстовые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306397</xdr:colOff>
      <xdr:row>3</xdr:row>
      <xdr:rowOff>47874</xdr:rowOff>
    </xdr:from>
    <xdr:to>
      <xdr:col>6</xdr:col>
      <xdr:colOff>603217</xdr:colOff>
      <xdr:row>6</xdr:row>
      <xdr:rowOff>28726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9533C64D-D001-49B3-97D4-E45CCCA8B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1" y="593642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240794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240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</a:p>
        <a:p>
          <a:r>
            <a:rPr lang="ru-RU" sz="1100" baseline="0"/>
            <a:t>3) Убедитесь, что вы закрепили ячейки, в которых ведётся поиск через ВПР, с помощью знака </a:t>
          </a:r>
          <a:r>
            <a:rPr lang="en-US" sz="1100" baseline="0"/>
            <a:t>$</a:t>
          </a:r>
          <a:r>
            <a:rPr lang="ru-RU" sz="1100" baseline="0"/>
            <a:t> 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171449</xdr:rowOff>
    </xdr:from>
    <xdr:ext cx="7134225" cy="209300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7175" y="171449"/>
          <a:ext cx="7134225" cy="209300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</a:p>
        <a:p>
          <a:endParaRPr lang="ru-RU" sz="1100" baseline="0"/>
        </a:p>
        <a:p>
          <a:r>
            <a:rPr lang="ru-RU" sz="1100" baseline="0"/>
            <a:t>Для выполнения задания нужно использовать вложенную функцию ЕСЛИ.</a:t>
          </a:r>
        </a:p>
      </xdr:txBody>
    </xdr:sp>
    <xdr:clientData/>
  </xdr:oneCellAnchor>
  <xdr:twoCellAnchor>
    <xdr:from>
      <xdr:col>7</xdr:col>
      <xdr:colOff>368633</xdr:colOff>
      <xdr:row>4</xdr:row>
      <xdr:rowOff>4787</xdr:rowOff>
    </xdr:from>
    <xdr:to>
      <xdr:col>12</xdr:col>
      <xdr:colOff>90962</xdr:colOff>
      <xdr:row>8</xdr:row>
      <xdr:rowOff>138836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5957D5D3-BB33-4A1C-AB4B-A0620F75C3B9}"/>
            </a:ext>
          </a:extLst>
        </xdr:cNvPr>
        <xdr:cNvSpPr txBox="1"/>
      </xdr:nvSpPr>
      <xdr:spPr>
        <a:xfrm>
          <a:off x="7913630" y="732477"/>
          <a:ext cx="2977784" cy="861739"/>
        </a:xfrm>
        <a:prstGeom prst="rect">
          <a:avLst/>
        </a:prstGeom>
        <a:solidFill>
          <a:schemeClr val="lt1"/>
        </a:solidFill>
        <a:ln w="31750" cmpd="sng"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500"/>
            <a:t>Нажмите сюда, чтобы посмотреть обучающее видео по вложенным функциям на примере ЕСЛИ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J66"/>
  <sheetViews>
    <sheetView workbookViewId="0">
      <selection activeCell="E23" sqref="E23"/>
    </sheetView>
  </sheetViews>
  <sheetFormatPr defaultRowHeight="14.4" x14ac:dyDescent="0.3"/>
  <cols>
    <col min="1" max="1" width="14.77734375" bestFit="1" customWidth="1"/>
    <col min="2" max="2" width="12" style="14" bestFit="1" customWidth="1"/>
    <col min="3" max="3" width="49.109375" customWidth="1"/>
    <col min="4" max="4" width="17.77734375" style="1" bestFit="1" customWidth="1"/>
    <col min="5" max="5" width="16.88671875" bestFit="1" customWidth="1"/>
    <col min="8" max="8" width="10.44140625" style="11" customWidth="1"/>
    <col min="9" max="9" width="64.21875" style="12" customWidth="1"/>
    <col min="10" max="10" width="12.44140625" style="13" bestFit="1" customWidth="1"/>
  </cols>
  <sheetData>
    <row r="9" spans="1:10" ht="21" x14ac:dyDescent="0.3">
      <c r="A9" s="43" t="s">
        <v>2</v>
      </c>
      <c r="B9" s="43"/>
      <c r="C9" s="43"/>
      <c r="D9" s="43"/>
      <c r="E9" s="43"/>
      <c r="H9" s="42" t="s">
        <v>0</v>
      </c>
      <c r="I9" s="42"/>
      <c r="J9" s="42"/>
    </row>
    <row r="10" spans="1:10" ht="15.6" x14ac:dyDescent="0.3">
      <c r="A10" s="20" t="s">
        <v>1</v>
      </c>
      <c r="B10" s="21" t="s">
        <v>4</v>
      </c>
      <c r="C10" s="20" t="s">
        <v>3</v>
      </c>
      <c r="D10" s="22" t="s">
        <v>5</v>
      </c>
      <c r="E10" s="20" t="s">
        <v>116</v>
      </c>
      <c r="H10" s="5" t="s">
        <v>1</v>
      </c>
      <c r="I10" s="6" t="s">
        <v>3</v>
      </c>
      <c r="J10" s="7" t="s">
        <v>5</v>
      </c>
    </row>
    <row r="11" spans="1:10" ht="37.5" customHeight="1" x14ac:dyDescent="0.3">
      <c r="A11" s="15" t="s">
        <v>17</v>
      </c>
      <c r="B11" s="16">
        <v>2</v>
      </c>
      <c r="C11" s="18" t="str">
        <f>VLOOKUP(A11,$H$9:$J$66,2,0)</f>
        <v>Ноутбук ASUS X55A-SX208D,  2048Mb, 320Gb, DVD-SMulti, Intel HD, BT, WiFi, WEB-Cam, noOS, 2.6kg, Black</v>
      </c>
      <c r="D11" s="19"/>
      <c r="E11" s="17"/>
      <c r="H11" s="8" t="s">
        <v>6</v>
      </c>
      <c r="I11" s="9" t="s">
        <v>85</v>
      </c>
      <c r="J11" s="10">
        <v>42445</v>
      </c>
    </row>
    <row r="12" spans="1:10" ht="37.5" customHeight="1" x14ac:dyDescent="0.3">
      <c r="A12" s="15" t="s">
        <v>34</v>
      </c>
      <c r="B12" s="16">
        <v>2</v>
      </c>
      <c r="C12" s="18" t="str">
        <f t="shared" ref="C12:C20" si="0">VLOOKUP(A12,$H$9:$J$66,2,0)</f>
        <v>Ноутбук HP ProBook 4540s + сумка  15.6"HD, Pentium DC 2020M,  6Gb, 750Gb, DVD-SMulti, HD7650 2048M, WiFi, BT, WEB-Cam2MP, noOS, 2.4kg, + bag</v>
      </c>
      <c r="D12" s="19"/>
      <c r="E12" s="17"/>
      <c r="H12" s="8" t="s">
        <v>7</v>
      </c>
      <c r="I12" s="9" t="s">
        <v>86</v>
      </c>
      <c r="J12" s="10">
        <v>48360</v>
      </c>
    </row>
    <row r="13" spans="1:10" ht="37.5" customHeight="1" x14ac:dyDescent="0.3">
      <c r="A13" s="15" t="s">
        <v>8</v>
      </c>
      <c r="B13" s="16">
        <v>2</v>
      </c>
      <c r="C13" s="18" t="str">
        <f t="shared" si="0"/>
        <v>Ноутбук ASUS PU500CA  15.6"HD, Intel Core i3 3217U, 4096Mb, 500Gb, No ODD, Intel HD4000, BT, WiFi, WEB-Cam, noOS, 1.9kg, Black</v>
      </c>
      <c r="D13" s="19"/>
      <c r="E13" s="17"/>
      <c r="H13" s="8" t="s">
        <v>8</v>
      </c>
      <c r="I13" s="9" t="s">
        <v>61</v>
      </c>
      <c r="J13" s="10">
        <v>37375</v>
      </c>
    </row>
    <row r="14" spans="1:10" ht="37.5" customHeight="1" x14ac:dyDescent="0.3">
      <c r="A14" s="15" t="s">
        <v>20</v>
      </c>
      <c r="B14" s="16">
        <v>5</v>
      </c>
      <c r="C14" s="18" t="str">
        <f t="shared" si="0"/>
        <v>Ноутбук ASUS X75VC-TY014D,  4096Mb, 500Gb, DVD-SMulti, GF GT720M 2048M, WiFi, BT, WEB-Cam, noOS, 3kg, White</v>
      </c>
      <c r="D14" s="19"/>
      <c r="E14" s="17"/>
      <c r="H14" s="8" t="s">
        <v>9</v>
      </c>
      <c r="I14" s="9" t="s">
        <v>87</v>
      </c>
      <c r="J14" s="10">
        <v>19305</v>
      </c>
    </row>
    <row r="15" spans="1:10" ht="37.5" customHeight="1" x14ac:dyDescent="0.3">
      <c r="A15" s="15" t="s">
        <v>17</v>
      </c>
      <c r="B15" s="16">
        <v>5</v>
      </c>
      <c r="C15" s="18" t="str">
        <f t="shared" si="0"/>
        <v>Ноутбук ASUS X55A-SX208D,  2048Mb, 320Gb, DVD-SMulti, Intel HD, BT, WiFi, WEB-Cam, noOS, 2.6kg, Black</v>
      </c>
      <c r="D15" s="19"/>
      <c r="E15" s="17"/>
      <c r="H15" s="8" t="s">
        <v>10</v>
      </c>
      <c r="I15" s="9" t="s">
        <v>88</v>
      </c>
      <c r="J15" s="10">
        <v>19370</v>
      </c>
    </row>
    <row r="16" spans="1:10" ht="37.5" customHeight="1" x14ac:dyDescent="0.3">
      <c r="A16" s="15" t="s">
        <v>58</v>
      </c>
      <c r="B16" s="16">
        <v>1</v>
      </c>
      <c r="C16" s="18" t="str">
        <f t="shared" si="0"/>
        <v xml:space="preserve">Сумка для ноутбука 15.6" HQ-Tech EE-1516H </v>
      </c>
      <c r="D16" s="19"/>
      <c r="E16" s="17"/>
      <c r="H16" s="8" t="s">
        <v>11</v>
      </c>
      <c r="I16" s="9" t="s">
        <v>89</v>
      </c>
      <c r="J16" s="10">
        <v>19955</v>
      </c>
    </row>
    <row r="17" spans="1:10" ht="37.5" customHeight="1" x14ac:dyDescent="0.3">
      <c r="A17" s="15" t="s">
        <v>50</v>
      </c>
      <c r="B17" s="16">
        <v>1</v>
      </c>
      <c r="C17" s="18" t="str">
        <f t="shared" si="0"/>
        <v>Сумка для ноутбука 15.6" G-Cube Paint Splash  Handle-Violet</v>
      </c>
      <c r="D17" s="19"/>
      <c r="E17" s="17"/>
      <c r="H17" s="8" t="s">
        <v>12</v>
      </c>
      <c r="I17" s="9" t="s">
        <v>90</v>
      </c>
      <c r="J17" s="10">
        <v>22165</v>
      </c>
    </row>
    <row r="18" spans="1:10" ht="37.5" customHeight="1" x14ac:dyDescent="0.3">
      <c r="A18" s="15" t="s">
        <v>38</v>
      </c>
      <c r="B18" s="16">
        <v>3</v>
      </c>
      <c r="C18" s="18" t="str">
        <f t="shared" si="0"/>
        <v>Сумка для ноутбука 13.3" HQ-Tech  Black-Brown, нейлон, женская, Damask Nylon</v>
      </c>
      <c r="D18" s="19"/>
      <c r="E18" s="17"/>
      <c r="H18" s="8" t="s">
        <v>13</v>
      </c>
      <c r="I18" s="9" t="s">
        <v>91</v>
      </c>
      <c r="J18" s="10">
        <v>30745</v>
      </c>
    </row>
    <row r="19" spans="1:10" ht="37.5" customHeight="1" x14ac:dyDescent="0.3">
      <c r="A19" s="15" t="s">
        <v>11</v>
      </c>
      <c r="B19" s="16">
        <v>2</v>
      </c>
      <c r="C19" s="18" t="str">
        <f t="shared" si="0"/>
        <v>Ноутбук ASUS X502CA-XX048D,  4096Mb, 500Gb, No ODD, Intel HD, BT, WiFi, WEB-Cam1.3MP, noOS, 1.8kg, White</v>
      </c>
      <c r="D19" s="19"/>
      <c r="E19" s="17"/>
      <c r="H19" s="8" t="s">
        <v>14</v>
      </c>
      <c r="I19" s="9" t="s">
        <v>92</v>
      </c>
      <c r="J19" s="10">
        <v>34775</v>
      </c>
    </row>
    <row r="20" spans="1:10" ht="37.5" customHeight="1" x14ac:dyDescent="0.3">
      <c r="A20" s="15" t="s">
        <v>15</v>
      </c>
      <c r="B20" s="16">
        <v>2</v>
      </c>
      <c r="C20" s="18" t="str">
        <f t="shared" si="0"/>
        <v xml:space="preserve">Ноутбук ASUS X550DP-XX001D, 4GB DDR3 1600,750GB,AMD HD8670M 2GB,DVD-SM,VGA,HDMI,GLAN,WiFi,BT,WC HD,USB3.0,USB2.0,CR2in1,4cell 3000mAh,DOS,2.26kg,Dark Gray </v>
      </c>
      <c r="D20" s="19"/>
      <c r="E20" s="17"/>
      <c r="H20" s="8" t="s">
        <v>15</v>
      </c>
      <c r="I20" s="9" t="s">
        <v>93</v>
      </c>
      <c r="J20" s="10">
        <v>35945</v>
      </c>
    </row>
    <row r="21" spans="1:10" ht="37.5" customHeight="1" x14ac:dyDescent="0.3">
      <c r="A21" s="44" t="s">
        <v>115</v>
      </c>
      <c r="B21" s="45"/>
      <c r="C21" s="45"/>
      <c r="D21" s="45"/>
      <c r="E21" s="23"/>
      <c r="H21" s="8" t="s">
        <v>16</v>
      </c>
      <c r="I21" s="9" t="s">
        <v>94</v>
      </c>
      <c r="J21" s="10">
        <v>38025</v>
      </c>
    </row>
    <row r="22" spans="1:10" ht="37.5" customHeight="1" x14ac:dyDescent="0.3">
      <c r="H22" s="8" t="s">
        <v>17</v>
      </c>
      <c r="I22" s="9" t="s">
        <v>95</v>
      </c>
      <c r="J22" s="10">
        <v>20475</v>
      </c>
    </row>
    <row r="23" spans="1:10" ht="37.5" customHeight="1" x14ac:dyDescent="0.3">
      <c r="H23" s="8" t="s">
        <v>18</v>
      </c>
      <c r="I23" s="9" t="s">
        <v>96</v>
      </c>
      <c r="J23" s="10">
        <v>29575</v>
      </c>
    </row>
    <row r="24" spans="1:10" ht="37.5" customHeight="1" x14ac:dyDescent="0.3">
      <c r="H24" s="8" t="s">
        <v>19</v>
      </c>
      <c r="I24" s="9" t="s">
        <v>97</v>
      </c>
      <c r="J24" s="10">
        <v>32695</v>
      </c>
    </row>
    <row r="25" spans="1:10" ht="37.5" customHeight="1" x14ac:dyDescent="0.3">
      <c r="H25" s="8" t="s">
        <v>20</v>
      </c>
      <c r="I25" s="9" t="s">
        <v>98</v>
      </c>
      <c r="J25" s="10">
        <v>32695</v>
      </c>
    </row>
    <row r="26" spans="1:10" ht="37.5" customHeight="1" x14ac:dyDescent="0.3">
      <c r="H26" s="8" t="s">
        <v>21</v>
      </c>
      <c r="I26" s="9" t="s">
        <v>99</v>
      </c>
      <c r="J26" s="10">
        <v>37050</v>
      </c>
    </row>
    <row r="27" spans="1:10" ht="37.5" customHeight="1" x14ac:dyDescent="0.3">
      <c r="H27" s="8" t="s">
        <v>22</v>
      </c>
      <c r="I27" s="9" t="s">
        <v>100</v>
      </c>
      <c r="J27" s="10">
        <v>37050</v>
      </c>
    </row>
    <row r="28" spans="1:10" ht="37.5" customHeight="1" x14ac:dyDescent="0.3">
      <c r="H28" s="8" t="s">
        <v>23</v>
      </c>
      <c r="I28" s="9" t="s">
        <v>106</v>
      </c>
      <c r="J28" s="10">
        <v>22815</v>
      </c>
    </row>
    <row r="29" spans="1:10" ht="37.5" customHeight="1" x14ac:dyDescent="0.3">
      <c r="H29" s="8" t="s">
        <v>24</v>
      </c>
      <c r="I29" s="9" t="s">
        <v>107</v>
      </c>
      <c r="J29" s="10">
        <v>27430</v>
      </c>
    </row>
    <row r="30" spans="1:10" ht="37.5" customHeight="1" x14ac:dyDescent="0.3">
      <c r="H30" s="8" t="s">
        <v>25</v>
      </c>
      <c r="I30" s="9" t="s">
        <v>108</v>
      </c>
      <c r="J30" s="10">
        <v>20150</v>
      </c>
    </row>
    <row r="31" spans="1:10" ht="37.5" customHeight="1" x14ac:dyDescent="0.3">
      <c r="H31" s="8" t="s">
        <v>26</v>
      </c>
      <c r="I31" s="9" t="s">
        <v>109</v>
      </c>
      <c r="J31" s="10">
        <v>19500</v>
      </c>
    </row>
    <row r="32" spans="1:10" ht="37.5" customHeight="1" x14ac:dyDescent="0.3">
      <c r="H32" s="8" t="s">
        <v>27</v>
      </c>
      <c r="I32" s="9" t="s">
        <v>101</v>
      </c>
      <c r="J32" s="10">
        <v>35100</v>
      </c>
    </row>
    <row r="33" spans="8:10" ht="37.5" customHeight="1" x14ac:dyDescent="0.3">
      <c r="H33" s="8" t="s">
        <v>28</v>
      </c>
      <c r="I33" s="9" t="s">
        <v>62</v>
      </c>
      <c r="J33" s="10">
        <v>39130</v>
      </c>
    </row>
    <row r="34" spans="8:10" ht="37.5" customHeight="1" x14ac:dyDescent="0.3">
      <c r="H34" s="8" t="s">
        <v>29</v>
      </c>
      <c r="I34" s="9" t="s">
        <v>110</v>
      </c>
      <c r="J34" s="10">
        <v>26260</v>
      </c>
    </row>
    <row r="35" spans="8:10" ht="37.5" customHeight="1" x14ac:dyDescent="0.3">
      <c r="H35" s="8" t="s">
        <v>30</v>
      </c>
      <c r="I35" s="9" t="s">
        <v>102</v>
      </c>
      <c r="J35" s="10">
        <v>38935</v>
      </c>
    </row>
    <row r="36" spans="8:10" ht="37.5" customHeight="1" x14ac:dyDescent="0.3">
      <c r="H36" s="8" t="s">
        <v>31</v>
      </c>
      <c r="I36" s="9" t="s">
        <v>103</v>
      </c>
      <c r="J36" s="10">
        <v>38675</v>
      </c>
    </row>
    <row r="37" spans="8:10" ht="37.5" customHeight="1" x14ac:dyDescent="0.3">
      <c r="H37" s="8" t="s">
        <v>32</v>
      </c>
      <c r="I37" s="9" t="s">
        <v>111</v>
      </c>
      <c r="J37" s="10">
        <v>38870</v>
      </c>
    </row>
    <row r="38" spans="8:10" ht="37.5" customHeight="1" x14ac:dyDescent="0.3">
      <c r="H38" s="8" t="s">
        <v>33</v>
      </c>
      <c r="I38" s="9" t="s">
        <v>112</v>
      </c>
      <c r="J38" s="10">
        <v>40040</v>
      </c>
    </row>
    <row r="39" spans="8:10" ht="37.5" customHeight="1" x14ac:dyDescent="0.3">
      <c r="H39" s="8" t="s">
        <v>34</v>
      </c>
      <c r="I39" s="9" t="s">
        <v>104</v>
      </c>
      <c r="J39" s="10">
        <v>34255</v>
      </c>
    </row>
    <row r="40" spans="8:10" ht="37.5" customHeight="1" x14ac:dyDescent="0.3">
      <c r="H40" s="8" t="s">
        <v>35</v>
      </c>
      <c r="I40" s="9" t="s">
        <v>113</v>
      </c>
      <c r="J40" s="10">
        <v>31915</v>
      </c>
    </row>
    <row r="41" spans="8:10" ht="37.5" customHeight="1" x14ac:dyDescent="0.3">
      <c r="H41" s="8" t="s">
        <v>36</v>
      </c>
      <c r="I41" s="9" t="s">
        <v>114</v>
      </c>
      <c r="J41" s="10">
        <v>43940</v>
      </c>
    </row>
    <row r="42" spans="8:10" ht="37.5" customHeight="1" x14ac:dyDescent="0.3">
      <c r="H42" s="8" t="s">
        <v>37</v>
      </c>
      <c r="I42" s="9" t="s">
        <v>105</v>
      </c>
      <c r="J42" s="10">
        <v>37505</v>
      </c>
    </row>
    <row r="43" spans="8:10" ht="37.5" customHeight="1" x14ac:dyDescent="0.3">
      <c r="H43" s="8" t="s">
        <v>38</v>
      </c>
      <c r="I43" s="9" t="s">
        <v>63</v>
      </c>
      <c r="J43" s="10">
        <v>910</v>
      </c>
    </row>
    <row r="44" spans="8:10" ht="37.5" customHeight="1" x14ac:dyDescent="0.3">
      <c r="H44" s="8" t="s">
        <v>39</v>
      </c>
      <c r="I44" s="9" t="s">
        <v>64</v>
      </c>
      <c r="J44" s="10">
        <v>1248</v>
      </c>
    </row>
    <row r="45" spans="8:10" ht="37.5" customHeight="1" x14ac:dyDescent="0.3">
      <c r="H45" s="8" t="s">
        <v>40</v>
      </c>
      <c r="I45" s="9" t="s">
        <v>65</v>
      </c>
      <c r="J45" s="10">
        <v>682.5</v>
      </c>
    </row>
    <row r="46" spans="8:10" ht="37.5" customHeight="1" x14ac:dyDescent="0.3">
      <c r="H46" s="8" t="s">
        <v>41</v>
      </c>
      <c r="I46" s="9" t="s">
        <v>66</v>
      </c>
      <c r="J46" s="10">
        <v>1300</v>
      </c>
    </row>
    <row r="47" spans="8:10" ht="37.5" customHeight="1" x14ac:dyDescent="0.3">
      <c r="H47" s="8" t="s">
        <v>42</v>
      </c>
      <c r="I47" s="9" t="s">
        <v>67</v>
      </c>
      <c r="J47" s="10">
        <v>1547</v>
      </c>
    </row>
    <row r="48" spans="8:10" ht="37.5" customHeight="1" x14ac:dyDescent="0.3">
      <c r="H48" s="8" t="s">
        <v>43</v>
      </c>
      <c r="I48" s="9" t="s">
        <v>67</v>
      </c>
      <c r="J48" s="10">
        <v>1397.5</v>
      </c>
    </row>
    <row r="49" spans="8:10" ht="37.5" customHeight="1" x14ac:dyDescent="0.3">
      <c r="H49" s="8" t="s">
        <v>44</v>
      </c>
      <c r="I49" s="9" t="s">
        <v>68</v>
      </c>
      <c r="J49" s="10">
        <v>1397.5</v>
      </c>
    </row>
    <row r="50" spans="8:10" ht="37.5" customHeight="1" x14ac:dyDescent="0.3">
      <c r="H50" s="8" t="s">
        <v>45</v>
      </c>
      <c r="I50" s="9" t="s">
        <v>69</v>
      </c>
      <c r="J50" s="10">
        <v>1511.25</v>
      </c>
    </row>
    <row r="51" spans="8:10" ht="37.5" customHeight="1" x14ac:dyDescent="0.3">
      <c r="H51" s="8" t="s">
        <v>46</v>
      </c>
      <c r="I51" s="9" t="s">
        <v>70</v>
      </c>
      <c r="J51" s="10">
        <v>1118</v>
      </c>
    </row>
    <row r="52" spans="8:10" ht="37.5" customHeight="1" x14ac:dyDescent="0.3">
      <c r="H52" s="8" t="s">
        <v>47</v>
      </c>
      <c r="I52" s="9" t="s">
        <v>71</v>
      </c>
      <c r="J52" s="10">
        <v>4940</v>
      </c>
    </row>
    <row r="53" spans="8:10" ht="37.5" customHeight="1" x14ac:dyDescent="0.3">
      <c r="H53" s="8" t="s">
        <v>48</v>
      </c>
      <c r="I53" s="9" t="s">
        <v>72</v>
      </c>
      <c r="J53" s="10">
        <v>1365</v>
      </c>
    </row>
    <row r="54" spans="8:10" ht="37.5" customHeight="1" x14ac:dyDescent="0.3">
      <c r="H54" s="8" t="s">
        <v>49</v>
      </c>
      <c r="I54" s="9" t="s">
        <v>73</v>
      </c>
      <c r="J54" s="10">
        <v>1352</v>
      </c>
    </row>
    <row r="55" spans="8:10" ht="37.5" customHeight="1" x14ac:dyDescent="0.3">
      <c r="H55" s="8" t="s">
        <v>50</v>
      </c>
      <c r="I55" s="9" t="s">
        <v>74</v>
      </c>
      <c r="J55" s="10">
        <v>1352</v>
      </c>
    </row>
    <row r="56" spans="8:10" ht="37.5" customHeight="1" x14ac:dyDescent="0.3">
      <c r="H56" s="8" t="s">
        <v>51</v>
      </c>
      <c r="I56" s="9" t="s">
        <v>75</v>
      </c>
      <c r="J56" s="10">
        <v>1267.5</v>
      </c>
    </row>
    <row r="57" spans="8:10" ht="37.5" customHeight="1" x14ac:dyDescent="0.3">
      <c r="H57" s="8" t="s">
        <v>52</v>
      </c>
      <c r="I57" s="9" t="s">
        <v>76</v>
      </c>
      <c r="J57" s="10">
        <v>1202.5</v>
      </c>
    </row>
    <row r="58" spans="8:10" ht="37.5" customHeight="1" x14ac:dyDescent="0.3">
      <c r="H58" s="8" t="s">
        <v>53</v>
      </c>
      <c r="I58" s="9" t="s">
        <v>77</v>
      </c>
      <c r="J58" s="10">
        <v>1235</v>
      </c>
    </row>
    <row r="59" spans="8:10" ht="37.5" customHeight="1" x14ac:dyDescent="0.3">
      <c r="H59" s="8" t="s">
        <v>54</v>
      </c>
      <c r="I59" s="9" t="s">
        <v>78</v>
      </c>
      <c r="J59" s="10">
        <v>1300</v>
      </c>
    </row>
    <row r="60" spans="8:10" ht="37.5" customHeight="1" x14ac:dyDescent="0.3">
      <c r="H60" s="8" t="s">
        <v>55</v>
      </c>
      <c r="I60" s="9" t="s">
        <v>79</v>
      </c>
      <c r="J60" s="10">
        <v>1397.5</v>
      </c>
    </row>
    <row r="61" spans="8:10" ht="37.5" customHeight="1" x14ac:dyDescent="0.3">
      <c r="H61" s="8" t="s">
        <v>56</v>
      </c>
      <c r="I61" s="9" t="s">
        <v>80</v>
      </c>
      <c r="J61" s="10">
        <v>1007.5</v>
      </c>
    </row>
    <row r="62" spans="8:10" ht="37.5" customHeight="1" x14ac:dyDescent="0.3">
      <c r="H62" s="8" t="s">
        <v>57</v>
      </c>
      <c r="I62" s="9" t="s">
        <v>81</v>
      </c>
      <c r="J62" s="10">
        <v>910</v>
      </c>
    </row>
    <row r="63" spans="8:10" ht="37.5" customHeight="1" x14ac:dyDescent="0.3">
      <c r="H63" s="8" t="s">
        <v>58</v>
      </c>
      <c r="I63" s="9" t="s">
        <v>81</v>
      </c>
      <c r="J63" s="10">
        <v>877.5</v>
      </c>
    </row>
    <row r="64" spans="8:10" ht="37.5" customHeight="1" x14ac:dyDescent="0.3">
      <c r="H64" s="8" t="s">
        <v>59</v>
      </c>
      <c r="I64" s="9" t="s">
        <v>82</v>
      </c>
      <c r="J64" s="10">
        <v>1592.5</v>
      </c>
    </row>
    <row r="65" spans="8:10" ht="37.5" customHeight="1" x14ac:dyDescent="0.3">
      <c r="H65" s="8" t="s">
        <v>60</v>
      </c>
      <c r="I65" s="9" t="s">
        <v>83</v>
      </c>
      <c r="J65" s="10">
        <v>1527.5</v>
      </c>
    </row>
    <row r="66" spans="8:10" ht="37.5" customHeight="1" x14ac:dyDescent="0.3">
      <c r="H66" s="8" t="str">
        <f t="shared" ref="H66" ca="1" si="1">CHAR(CODE("A")+RANDBETWEEN(0,15))&amp;TEXT(RANDBETWEEN(0,999),"000")</f>
        <v>P982</v>
      </c>
      <c r="I66" s="9" t="s">
        <v>84</v>
      </c>
      <c r="J66" s="10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9"/>
  <sheetViews>
    <sheetView topLeftCell="A2" workbookViewId="0">
      <selection activeCell="F18" sqref="F18"/>
    </sheetView>
  </sheetViews>
  <sheetFormatPr defaultRowHeight="14.4" x14ac:dyDescent="0.3"/>
  <cols>
    <col min="1" max="1" width="35.5546875" bestFit="1" customWidth="1"/>
    <col min="2" max="2" width="15.44140625" bestFit="1" customWidth="1"/>
    <col min="3" max="3" width="17.77734375" bestFit="1" customWidth="1"/>
  </cols>
  <sheetData>
    <row r="9" spans="1:8" x14ac:dyDescent="0.3">
      <c r="A9" s="2" t="s">
        <v>117</v>
      </c>
      <c r="B9" s="2" t="s">
        <v>118</v>
      </c>
      <c r="C9" s="2" t="s">
        <v>119</v>
      </c>
      <c r="G9" s="46" t="s">
        <v>120</v>
      </c>
      <c r="H9" s="46"/>
    </row>
    <row r="10" spans="1:8" x14ac:dyDescent="0.3">
      <c r="A10" s="3" t="s">
        <v>135</v>
      </c>
      <c r="B10" s="3">
        <v>91</v>
      </c>
      <c r="C10" s="3"/>
      <c r="G10" s="24">
        <v>0</v>
      </c>
      <c r="H10" s="24">
        <v>2</v>
      </c>
    </row>
    <row r="11" spans="1:8" x14ac:dyDescent="0.3">
      <c r="A11" s="3" t="s">
        <v>121</v>
      </c>
      <c r="B11" s="3">
        <v>42</v>
      </c>
      <c r="C11" s="3"/>
      <c r="G11" s="24">
        <v>40</v>
      </c>
      <c r="H11" s="24">
        <v>3</v>
      </c>
    </row>
    <row r="12" spans="1:8" x14ac:dyDescent="0.3">
      <c r="A12" s="3" t="s">
        <v>122</v>
      </c>
      <c r="B12" s="3">
        <v>24</v>
      </c>
      <c r="C12" s="3"/>
      <c r="G12" s="24">
        <v>75</v>
      </c>
      <c r="H12" s="24">
        <v>4</v>
      </c>
    </row>
    <row r="13" spans="1:8" x14ac:dyDescent="0.3">
      <c r="A13" s="3" t="s">
        <v>123</v>
      </c>
      <c r="B13" s="3">
        <v>91</v>
      </c>
      <c r="C13" s="3"/>
      <c r="G13" s="24">
        <v>90</v>
      </c>
      <c r="H13" s="24">
        <v>5</v>
      </c>
    </row>
    <row r="14" spans="1:8" x14ac:dyDescent="0.3">
      <c r="A14" s="3" t="s">
        <v>138</v>
      </c>
      <c r="B14" s="3">
        <v>30</v>
      </c>
      <c r="C14" s="3"/>
    </row>
    <row r="15" spans="1:8" x14ac:dyDescent="0.3">
      <c r="A15" s="3" t="s">
        <v>124</v>
      </c>
      <c r="B15" s="3">
        <v>78</v>
      </c>
      <c r="C15" s="3"/>
    </row>
    <row r="16" spans="1:8" x14ac:dyDescent="0.3">
      <c r="A16" s="3" t="s">
        <v>125</v>
      </c>
      <c r="B16" s="3">
        <v>89</v>
      </c>
      <c r="C16" s="3"/>
    </row>
    <row r="17" spans="1:3" x14ac:dyDescent="0.3">
      <c r="A17" s="3" t="s">
        <v>126</v>
      </c>
      <c r="B17" s="3">
        <v>21</v>
      </c>
      <c r="C17" s="3"/>
    </row>
    <row r="18" spans="1:3" x14ac:dyDescent="0.3">
      <c r="A18" s="3" t="s">
        <v>134</v>
      </c>
      <c r="B18" s="3">
        <v>97</v>
      </c>
      <c r="C18" s="3"/>
    </row>
    <row r="19" spans="1:3" x14ac:dyDescent="0.3">
      <c r="A19" s="3" t="s">
        <v>127</v>
      </c>
      <c r="B19" s="3">
        <v>57</v>
      </c>
      <c r="C19" s="3"/>
    </row>
    <row r="20" spans="1:3" x14ac:dyDescent="0.3">
      <c r="A20" s="3" t="s">
        <v>128</v>
      </c>
      <c r="B20" s="3">
        <v>100</v>
      </c>
      <c r="C20" s="3"/>
    </row>
    <row r="21" spans="1:3" x14ac:dyDescent="0.3">
      <c r="A21" s="3" t="s">
        <v>129</v>
      </c>
      <c r="B21" s="3">
        <v>66</v>
      </c>
      <c r="C21" s="3"/>
    </row>
    <row r="22" spans="1:3" x14ac:dyDescent="0.3">
      <c r="A22" s="3" t="s">
        <v>137</v>
      </c>
      <c r="B22" s="3">
        <v>89</v>
      </c>
      <c r="C22" s="3"/>
    </row>
    <row r="23" spans="1:3" x14ac:dyDescent="0.3">
      <c r="A23" s="3" t="s">
        <v>130</v>
      </c>
      <c r="B23" s="3">
        <v>65</v>
      </c>
      <c r="C23" s="3"/>
    </row>
    <row r="24" spans="1:3" x14ac:dyDescent="0.3">
      <c r="A24" s="3" t="s">
        <v>139</v>
      </c>
      <c r="B24" s="3">
        <v>90</v>
      </c>
      <c r="C24" s="3"/>
    </row>
    <row r="25" spans="1:3" x14ac:dyDescent="0.3">
      <c r="A25" s="3" t="s">
        <v>131</v>
      </c>
      <c r="B25" s="3">
        <v>95</v>
      </c>
      <c r="C25" s="3"/>
    </row>
    <row r="26" spans="1:3" x14ac:dyDescent="0.3">
      <c r="A26" s="3" t="s">
        <v>140</v>
      </c>
      <c r="B26" s="3">
        <v>34</v>
      </c>
      <c r="C26" s="3"/>
    </row>
    <row r="27" spans="1:3" x14ac:dyDescent="0.3">
      <c r="A27" s="3" t="s">
        <v>136</v>
      </c>
      <c r="B27" s="3">
        <v>41</v>
      </c>
      <c r="C27" s="3"/>
    </row>
    <row r="28" spans="1:3" x14ac:dyDescent="0.3">
      <c r="A28" s="3" t="s">
        <v>132</v>
      </c>
      <c r="B28" s="3">
        <v>70</v>
      </c>
      <c r="C28" s="3"/>
    </row>
    <row r="29" spans="1:3" x14ac:dyDescent="0.3">
      <c r="A29" s="3" t="s">
        <v>133</v>
      </c>
      <c r="B29" s="3">
        <v>29</v>
      </c>
      <c r="C29" s="3"/>
    </row>
  </sheetData>
  <mergeCells count="1"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8"/>
  <sheetViews>
    <sheetView topLeftCell="A2" workbookViewId="0">
      <selection activeCell="E20" sqref="E20"/>
    </sheetView>
  </sheetViews>
  <sheetFormatPr defaultRowHeight="14.4" x14ac:dyDescent="0.3"/>
  <cols>
    <col min="1" max="1" width="33.5546875" bestFit="1" customWidth="1"/>
    <col min="2" max="2" width="18.5546875" customWidth="1"/>
    <col min="3" max="3" width="18.5546875" style="1" customWidth="1"/>
    <col min="4" max="8" width="18.5546875" customWidth="1"/>
  </cols>
  <sheetData>
    <row r="9" spans="1:8" x14ac:dyDescent="0.3">
      <c r="A9" s="25" t="s">
        <v>141</v>
      </c>
      <c r="B9" s="24" t="s">
        <v>143</v>
      </c>
      <c r="C9" s="27" t="s">
        <v>146</v>
      </c>
      <c r="D9" s="24" t="s">
        <v>144</v>
      </c>
      <c r="E9" s="24" t="s">
        <v>145</v>
      </c>
      <c r="F9" s="24" t="s">
        <v>147</v>
      </c>
      <c r="G9" s="24" t="s">
        <v>148</v>
      </c>
      <c r="H9" s="24" t="s">
        <v>149</v>
      </c>
    </row>
    <row r="10" spans="1:8" s="1" customFormat="1" x14ac:dyDescent="0.3">
      <c r="A10" s="26" t="s">
        <v>142</v>
      </c>
      <c r="B10" s="27">
        <v>100000</v>
      </c>
      <c r="C10" s="27">
        <v>80000</v>
      </c>
      <c r="D10" s="27">
        <v>50000</v>
      </c>
      <c r="E10" s="27">
        <v>30000</v>
      </c>
      <c r="F10" s="27">
        <v>10000</v>
      </c>
      <c r="G10" s="27">
        <v>35000</v>
      </c>
      <c r="H10" s="27">
        <v>35000</v>
      </c>
    </row>
    <row r="13" spans="1:8" x14ac:dyDescent="0.3">
      <c r="A13" s="28" t="s">
        <v>150</v>
      </c>
      <c r="B13" s="28" t="s">
        <v>151</v>
      </c>
      <c r="C13" s="30" t="s">
        <v>142</v>
      </c>
    </row>
    <row r="14" spans="1:8" x14ac:dyDescent="0.3">
      <c r="A14" s="29" t="s">
        <v>152</v>
      </c>
      <c r="B14" s="29" t="s">
        <v>144</v>
      </c>
      <c r="C14" s="31"/>
    </row>
    <row r="15" spans="1:8" x14ac:dyDescent="0.3">
      <c r="A15" s="29" t="s">
        <v>153</v>
      </c>
      <c r="B15" s="29" t="s">
        <v>144</v>
      </c>
      <c r="C15" s="31"/>
    </row>
    <row r="16" spans="1:8" x14ac:dyDescent="0.3">
      <c r="A16" s="29" t="s">
        <v>163</v>
      </c>
      <c r="B16" s="29" t="s">
        <v>146</v>
      </c>
      <c r="C16" s="31"/>
    </row>
    <row r="17" spans="1:3" x14ac:dyDescent="0.3">
      <c r="A17" s="29" t="s">
        <v>164</v>
      </c>
      <c r="B17" s="29" t="s">
        <v>143</v>
      </c>
      <c r="C17" s="31"/>
    </row>
    <row r="18" spans="1:3" x14ac:dyDescent="0.3">
      <c r="A18" s="29" t="s">
        <v>154</v>
      </c>
      <c r="B18" s="29" t="s">
        <v>146</v>
      </c>
      <c r="C18" s="31"/>
    </row>
    <row r="19" spans="1:3" x14ac:dyDescent="0.3">
      <c r="A19" s="29" t="s">
        <v>155</v>
      </c>
      <c r="B19" s="29" t="s">
        <v>147</v>
      </c>
      <c r="C19" s="31"/>
    </row>
    <row r="20" spans="1:3" x14ac:dyDescent="0.3">
      <c r="A20" s="29" t="s">
        <v>156</v>
      </c>
      <c r="B20" s="29" t="s">
        <v>146</v>
      </c>
      <c r="C20" s="31"/>
    </row>
    <row r="21" spans="1:3" x14ac:dyDescent="0.3">
      <c r="A21" s="29" t="s">
        <v>157</v>
      </c>
      <c r="B21" s="29" t="s">
        <v>149</v>
      </c>
      <c r="C21" s="31"/>
    </row>
    <row r="22" spans="1:3" x14ac:dyDescent="0.3">
      <c r="A22" s="29" t="s">
        <v>165</v>
      </c>
      <c r="B22" s="29" t="s">
        <v>145</v>
      </c>
      <c r="C22" s="31"/>
    </row>
    <row r="23" spans="1:3" x14ac:dyDescent="0.3">
      <c r="A23" s="29" t="s">
        <v>166</v>
      </c>
      <c r="B23" s="29" t="s">
        <v>147</v>
      </c>
      <c r="C23" s="31"/>
    </row>
    <row r="24" spans="1:3" x14ac:dyDescent="0.3">
      <c r="A24" s="29" t="s">
        <v>158</v>
      </c>
      <c r="B24" s="29" t="s">
        <v>147</v>
      </c>
      <c r="C24" s="31"/>
    </row>
    <row r="25" spans="1:3" x14ac:dyDescent="0.3">
      <c r="A25" s="29" t="s">
        <v>159</v>
      </c>
      <c r="B25" s="29" t="s">
        <v>144</v>
      </c>
      <c r="C25" s="31"/>
    </row>
    <row r="26" spans="1:3" x14ac:dyDescent="0.3">
      <c r="A26" s="29" t="s">
        <v>160</v>
      </c>
      <c r="B26" s="29" t="s">
        <v>144</v>
      </c>
      <c r="C26" s="31"/>
    </row>
    <row r="27" spans="1:3" x14ac:dyDescent="0.3">
      <c r="A27" s="29" t="s">
        <v>161</v>
      </c>
      <c r="B27" s="29" t="s">
        <v>144</v>
      </c>
      <c r="C27" s="31"/>
    </row>
    <row r="28" spans="1:3" x14ac:dyDescent="0.3">
      <c r="A28" s="29" t="s">
        <v>162</v>
      </c>
      <c r="B28" s="29" t="s">
        <v>148</v>
      </c>
      <c r="C28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4.4" x14ac:dyDescent="0.3"/>
  <cols>
    <col min="1" max="1" width="33.5546875" bestFit="1" customWidth="1"/>
    <col min="2" max="2" width="31.77734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4:E29"/>
  <sheetViews>
    <sheetView topLeftCell="A4" workbookViewId="0">
      <selection activeCell="D15" sqref="D15:E29"/>
    </sheetView>
  </sheetViews>
  <sheetFormatPr defaultRowHeight="14.4" x14ac:dyDescent="0.3"/>
  <cols>
    <col min="1" max="1" width="33.21875" bestFit="1" customWidth="1"/>
    <col min="2" max="2" width="17.88671875" bestFit="1" customWidth="1"/>
    <col min="3" max="3" width="11.77734375" style="1" bestFit="1" customWidth="1"/>
    <col min="4" max="4" width="15" customWidth="1"/>
  </cols>
  <sheetData>
    <row r="14" spans="1:5" s="11" customFormat="1" x14ac:dyDescent="0.3">
      <c r="A14" s="32" t="s">
        <v>150</v>
      </c>
      <c r="B14" s="32" t="s">
        <v>151</v>
      </c>
      <c r="C14" s="33" t="s">
        <v>142</v>
      </c>
      <c r="D14" s="35" t="s">
        <v>167</v>
      </c>
      <c r="E14" s="35" t="s">
        <v>168</v>
      </c>
    </row>
    <row r="15" spans="1:5" s="4" customFormat="1" x14ac:dyDescent="0.3">
      <c r="A15" s="3" t="s">
        <v>152</v>
      </c>
      <c r="B15" s="3" t="s">
        <v>144</v>
      </c>
      <c r="C15" s="34">
        <v>50000</v>
      </c>
      <c r="D15" s="36"/>
      <c r="E15" s="36"/>
    </row>
    <row r="16" spans="1:5" s="4" customFormat="1" x14ac:dyDescent="0.3">
      <c r="A16" s="3" t="s">
        <v>153</v>
      </c>
      <c r="B16" s="3" t="s">
        <v>144</v>
      </c>
      <c r="C16" s="34">
        <v>50000</v>
      </c>
      <c r="D16" s="36"/>
      <c r="E16" s="36"/>
    </row>
    <row r="17" spans="1:5" s="4" customFormat="1" x14ac:dyDescent="0.3">
      <c r="A17" s="3" t="s">
        <v>163</v>
      </c>
      <c r="B17" s="3" t="s">
        <v>146</v>
      </c>
      <c r="C17" s="34">
        <v>80000</v>
      </c>
      <c r="D17" s="36"/>
      <c r="E17" s="36"/>
    </row>
    <row r="18" spans="1:5" s="4" customFormat="1" x14ac:dyDescent="0.3">
      <c r="A18" s="3" t="s">
        <v>164</v>
      </c>
      <c r="B18" s="3" t="s">
        <v>143</v>
      </c>
      <c r="C18" s="34">
        <v>100000</v>
      </c>
      <c r="D18" s="36"/>
      <c r="E18" s="36"/>
    </row>
    <row r="19" spans="1:5" x14ac:dyDescent="0.3">
      <c r="A19" s="3" t="s">
        <v>154</v>
      </c>
      <c r="B19" s="3" t="s">
        <v>146</v>
      </c>
      <c r="C19" s="34">
        <v>80000</v>
      </c>
      <c r="D19" s="36"/>
      <c r="E19" s="36"/>
    </row>
    <row r="20" spans="1:5" x14ac:dyDescent="0.3">
      <c r="A20" s="3" t="s">
        <v>155</v>
      </c>
      <c r="B20" s="3" t="s">
        <v>147</v>
      </c>
      <c r="C20" s="34">
        <v>10000</v>
      </c>
      <c r="D20" s="36"/>
      <c r="E20" s="36"/>
    </row>
    <row r="21" spans="1:5" x14ac:dyDescent="0.3">
      <c r="A21" s="3" t="s">
        <v>156</v>
      </c>
      <c r="B21" s="3" t="s">
        <v>146</v>
      </c>
      <c r="C21" s="34">
        <v>80000</v>
      </c>
      <c r="D21" s="36"/>
      <c r="E21" s="36"/>
    </row>
    <row r="22" spans="1:5" x14ac:dyDescent="0.3">
      <c r="A22" s="3" t="s">
        <v>157</v>
      </c>
      <c r="B22" s="3" t="s">
        <v>149</v>
      </c>
      <c r="C22" s="34">
        <v>35000</v>
      </c>
      <c r="D22" s="36"/>
      <c r="E22" s="36"/>
    </row>
    <row r="23" spans="1:5" x14ac:dyDescent="0.3">
      <c r="A23" s="3" t="s">
        <v>165</v>
      </c>
      <c r="B23" s="3" t="s">
        <v>145</v>
      </c>
      <c r="C23" s="34">
        <v>30000</v>
      </c>
      <c r="D23" s="36"/>
      <c r="E23" s="36"/>
    </row>
    <row r="24" spans="1:5" x14ac:dyDescent="0.3">
      <c r="A24" s="3" t="s">
        <v>166</v>
      </c>
      <c r="B24" s="3" t="s">
        <v>147</v>
      </c>
      <c r="C24" s="34">
        <v>10000</v>
      </c>
      <c r="D24" s="36"/>
      <c r="E24" s="36"/>
    </row>
    <row r="25" spans="1:5" x14ac:dyDescent="0.3">
      <c r="A25" s="3" t="s">
        <v>158</v>
      </c>
      <c r="B25" s="3" t="s">
        <v>147</v>
      </c>
      <c r="C25" s="34">
        <v>10000</v>
      </c>
      <c r="D25" s="36"/>
      <c r="E25" s="36"/>
    </row>
    <row r="26" spans="1:5" x14ac:dyDescent="0.3">
      <c r="A26" s="3" t="s">
        <v>159</v>
      </c>
      <c r="B26" s="3" t="s">
        <v>144</v>
      </c>
      <c r="C26" s="34">
        <v>50000</v>
      </c>
      <c r="D26" s="36"/>
      <c r="E26" s="36"/>
    </row>
    <row r="27" spans="1:5" x14ac:dyDescent="0.3">
      <c r="A27" s="3" t="s">
        <v>160</v>
      </c>
      <c r="B27" s="3" t="s">
        <v>144</v>
      </c>
      <c r="C27" s="34">
        <v>50000</v>
      </c>
      <c r="D27" s="36"/>
      <c r="E27" s="36"/>
    </row>
    <row r="28" spans="1:5" x14ac:dyDescent="0.3">
      <c r="A28" s="3" t="s">
        <v>161</v>
      </c>
      <c r="B28" s="3" t="s">
        <v>144</v>
      </c>
      <c r="C28" s="34">
        <v>50000</v>
      </c>
      <c r="D28" s="36"/>
      <c r="E28" s="36"/>
    </row>
    <row r="29" spans="1:5" x14ac:dyDescent="0.3">
      <c r="A29" s="3" t="s">
        <v>162</v>
      </c>
      <c r="B29" s="3" t="s">
        <v>148</v>
      </c>
      <c r="C29" s="34">
        <v>35000</v>
      </c>
      <c r="D29" s="36"/>
      <c r="E29" s="3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9:H35"/>
  <sheetViews>
    <sheetView topLeftCell="A8" workbookViewId="0">
      <selection activeCell="D10" sqref="D10:D35"/>
    </sheetView>
  </sheetViews>
  <sheetFormatPr defaultRowHeight="14.4" x14ac:dyDescent="0.3"/>
  <cols>
    <col min="1" max="1" width="35.5546875" bestFit="1" customWidth="1"/>
    <col min="2" max="2" width="35.5546875" customWidth="1"/>
    <col min="3" max="3" width="15.88671875" bestFit="1" customWidth="1"/>
    <col min="4" max="4" width="15.44140625" style="1" bestFit="1" customWidth="1"/>
    <col min="6" max="6" width="20.5546875" bestFit="1" customWidth="1"/>
    <col min="7" max="8" width="15.88671875" bestFit="1" customWidth="1"/>
  </cols>
  <sheetData>
    <row r="9" spans="1:8" x14ac:dyDescent="0.3">
      <c r="A9" s="37" t="s">
        <v>150</v>
      </c>
      <c r="B9" s="37" t="s">
        <v>151</v>
      </c>
      <c r="C9" s="37" t="s">
        <v>171</v>
      </c>
      <c r="D9" s="38" t="s">
        <v>142</v>
      </c>
      <c r="F9" s="25" t="s">
        <v>141</v>
      </c>
      <c r="G9" s="26" t="s">
        <v>169</v>
      </c>
      <c r="H9" s="26" t="s">
        <v>170</v>
      </c>
    </row>
    <row r="10" spans="1:8" x14ac:dyDescent="0.3">
      <c r="A10" s="29" t="s">
        <v>158</v>
      </c>
      <c r="B10" s="29" t="s">
        <v>147</v>
      </c>
      <c r="C10" s="36">
        <v>1</v>
      </c>
      <c r="D10" s="39"/>
      <c r="F10" s="24" t="s">
        <v>143</v>
      </c>
      <c r="G10" s="27">
        <v>100000</v>
      </c>
      <c r="H10" s="27">
        <v>110000</v>
      </c>
    </row>
    <row r="11" spans="1:8" x14ac:dyDescent="0.3">
      <c r="A11" s="29" t="s">
        <v>156</v>
      </c>
      <c r="B11" s="29" t="s">
        <v>146</v>
      </c>
      <c r="C11" s="36">
        <v>1</v>
      </c>
      <c r="D11" s="39"/>
      <c r="F11" s="27" t="s">
        <v>146</v>
      </c>
      <c r="G11" s="27">
        <v>80000</v>
      </c>
      <c r="H11" s="27">
        <v>80000</v>
      </c>
    </row>
    <row r="12" spans="1:8" x14ac:dyDescent="0.3">
      <c r="A12" s="29" t="s">
        <v>182</v>
      </c>
      <c r="B12" s="29" t="s">
        <v>144</v>
      </c>
      <c r="C12" s="36">
        <v>2</v>
      </c>
      <c r="D12" s="39"/>
      <c r="F12" s="24" t="s">
        <v>144</v>
      </c>
      <c r="G12" s="27">
        <v>50000</v>
      </c>
      <c r="H12" s="27">
        <v>53000</v>
      </c>
    </row>
    <row r="13" spans="1:8" x14ac:dyDescent="0.3">
      <c r="A13" s="29" t="s">
        <v>163</v>
      </c>
      <c r="B13" s="29" t="s">
        <v>146</v>
      </c>
      <c r="C13" s="36">
        <v>1</v>
      </c>
      <c r="D13" s="39"/>
      <c r="F13" s="24" t="s">
        <v>145</v>
      </c>
      <c r="G13" s="27">
        <v>30000</v>
      </c>
      <c r="H13" s="27">
        <v>32400</v>
      </c>
    </row>
    <row r="14" spans="1:8" x14ac:dyDescent="0.3">
      <c r="A14" s="29" t="s">
        <v>164</v>
      </c>
      <c r="B14" s="29" t="s">
        <v>143</v>
      </c>
      <c r="C14" s="36">
        <v>1</v>
      </c>
      <c r="D14" s="39"/>
      <c r="F14" s="24" t="s">
        <v>147</v>
      </c>
      <c r="G14" s="27">
        <v>10000</v>
      </c>
      <c r="H14" s="27">
        <v>9700</v>
      </c>
    </row>
    <row r="15" spans="1:8" x14ac:dyDescent="0.3">
      <c r="A15" s="29" t="s">
        <v>161</v>
      </c>
      <c r="B15" s="29" t="s">
        <v>148</v>
      </c>
      <c r="C15" s="36">
        <v>1</v>
      </c>
      <c r="D15" s="39"/>
      <c r="F15" s="24" t="s">
        <v>148</v>
      </c>
      <c r="G15" s="27">
        <v>35000</v>
      </c>
      <c r="H15" s="27">
        <v>38150</v>
      </c>
    </row>
    <row r="16" spans="1:8" x14ac:dyDescent="0.3">
      <c r="A16" s="36" t="s">
        <v>177</v>
      </c>
      <c r="B16" s="29" t="s">
        <v>143</v>
      </c>
      <c r="C16" s="36">
        <v>2</v>
      </c>
      <c r="D16" s="39"/>
      <c r="F16" s="24" t="s">
        <v>149</v>
      </c>
      <c r="G16" s="27">
        <v>35000</v>
      </c>
      <c r="H16" s="27">
        <v>31850</v>
      </c>
    </row>
    <row r="17" spans="1:4" x14ac:dyDescent="0.3">
      <c r="A17" s="29" t="s">
        <v>157</v>
      </c>
      <c r="B17" s="29" t="s">
        <v>149</v>
      </c>
      <c r="C17" s="36">
        <v>1</v>
      </c>
      <c r="D17" s="39"/>
    </row>
    <row r="18" spans="1:4" x14ac:dyDescent="0.3">
      <c r="A18" s="29" t="s">
        <v>159</v>
      </c>
      <c r="B18" s="29" t="s">
        <v>144</v>
      </c>
      <c r="C18" s="36">
        <v>1</v>
      </c>
      <c r="D18" s="39"/>
    </row>
    <row r="19" spans="1:4" x14ac:dyDescent="0.3">
      <c r="A19" s="29" t="s">
        <v>152</v>
      </c>
      <c r="B19" s="29" t="s">
        <v>144</v>
      </c>
      <c r="C19" s="36">
        <v>1</v>
      </c>
      <c r="D19" s="39"/>
    </row>
    <row r="20" spans="1:4" x14ac:dyDescent="0.3">
      <c r="A20" s="29" t="s">
        <v>166</v>
      </c>
      <c r="B20" s="29" t="s">
        <v>147</v>
      </c>
      <c r="C20" s="36">
        <v>1</v>
      </c>
      <c r="D20" s="39"/>
    </row>
    <row r="21" spans="1:4" x14ac:dyDescent="0.3">
      <c r="A21" s="29" t="s">
        <v>181</v>
      </c>
      <c r="B21" s="29" t="s">
        <v>148</v>
      </c>
      <c r="C21" s="36">
        <v>2</v>
      </c>
      <c r="D21" s="39"/>
    </row>
    <row r="22" spans="1:4" x14ac:dyDescent="0.3">
      <c r="A22" s="29" t="s">
        <v>176</v>
      </c>
      <c r="B22" s="29" t="s">
        <v>147</v>
      </c>
      <c r="C22" s="36">
        <v>2</v>
      </c>
      <c r="D22" s="39"/>
    </row>
    <row r="23" spans="1:4" x14ac:dyDescent="0.3">
      <c r="A23" s="29" t="s">
        <v>179</v>
      </c>
      <c r="B23" s="29" t="s">
        <v>147</v>
      </c>
      <c r="C23" s="36">
        <v>2</v>
      </c>
      <c r="D23" s="39"/>
    </row>
    <row r="24" spans="1:4" x14ac:dyDescent="0.3">
      <c r="A24" s="36" t="s">
        <v>174</v>
      </c>
      <c r="B24" s="29" t="s">
        <v>146</v>
      </c>
      <c r="C24" s="36">
        <v>2</v>
      </c>
      <c r="D24" s="39"/>
    </row>
    <row r="25" spans="1:4" x14ac:dyDescent="0.3">
      <c r="A25" s="29" t="s">
        <v>180</v>
      </c>
      <c r="B25" s="29" t="s">
        <v>144</v>
      </c>
      <c r="C25" s="36">
        <v>2</v>
      </c>
      <c r="D25" s="39"/>
    </row>
    <row r="26" spans="1:4" x14ac:dyDescent="0.3">
      <c r="A26" s="29" t="s">
        <v>162</v>
      </c>
      <c r="B26" s="29" t="s">
        <v>144</v>
      </c>
      <c r="C26" s="36">
        <v>1</v>
      </c>
      <c r="D26" s="39"/>
    </row>
    <row r="27" spans="1:4" x14ac:dyDescent="0.3">
      <c r="A27" s="36" t="s">
        <v>173</v>
      </c>
      <c r="B27" s="29" t="s">
        <v>146</v>
      </c>
      <c r="C27" s="36">
        <v>2</v>
      </c>
      <c r="D27" s="39"/>
    </row>
    <row r="28" spans="1:4" x14ac:dyDescent="0.3">
      <c r="A28" s="29" t="s">
        <v>160</v>
      </c>
      <c r="B28" s="29" t="s">
        <v>144</v>
      </c>
      <c r="C28" s="36">
        <v>1</v>
      </c>
      <c r="D28" s="39"/>
    </row>
    <row r="29" spans="1:4" x14ac:dyDescent="0.3">
      <c r="A29" s="36" t="s">
        <v>172</v>
      </c>
      <c r="B29" s="29" t="s">
        <v>144</v>
      </c>
      <c r="C29" s="36">
        <v>2</v>
      </c>
      <c r="D29" s="39"/>
    </row>
    <row r="30" spans="1:4" x14ac:dyDescent="0.3">
      <c r="A30" s="36" t="s">
        <v>175</v>
      </c>
      <c r="B30" s="29" t="s">
        <v>149</v>
      </c>
      <c r="C30" s="36">
        <v>2</v>
      </c>
      <c r="D30" s="39"/>
    </row>
    <row r="31" spans="1:4" x14ac:dyDescent="0.3">
      <c r="A31" s="29" t="s">
        <v>154</v>
      </c>
      <c r="B31" s="29" t="s">
        <v>146</v>
      </c>
      <c r="C31" s="36">
        <v>1</v>
      </c>
      <c r="D31" s="39"/>
    </row>
    <row r="32" spans="1:4" x14ac:dyDescent="0.3">
      <c r="A32" s="29" t="s">
        <v>165</v>
      </c>
      <c r="B32" s="29" t="s">
        <v>145</v>
      </c>
      <c r="C32" s="36">
        <v>1</v>
      </c>
      <c r="D32" s="39"/>
    </row>
    <row r="33" spans="1:4" x14ac:dyDescent="0.3">
      <c r="A33" s="29" t="s">
        <v>153</v>
      </c>
      <c r="B33" s="29" t="s">
        <v>144</v>
      </c>
      <c r="C33" s="36">
        <v>1</v>
      </c>
      <c r="D33" s="39"/>
    </row>
    <row r="34" spans="1:4" x14ac:dyDescent="0.3">
      <c r="A34" s="29" t="s">
        <v>178</v>
      </c>
      <c r="B34" s="29" t="s">
        <v>145</v>
      </c>
      <c r="C34" s="36">
        <v>2</v>
      </c>
      <c r="D34" s="39"/>
    </row>
    <row r="35" spans="1:4" x14ac:dyDescent="0.3">
      <c r="A35" s="29" t="s">
        <v>155</v>
      </c>
      <c r="B35" s="29" t="s">
        <v>147</v>
      </c>
      <c r="C35" s="36">
        <v>1</v>
      </c>
      <c r="D35" s="39"/>
    </row>
  </sheetData>
  <sortState ref="A10:D35">
    <sortCondition ref="D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3:I33"/>
  <sheetViews>
    <sheetView tabSelected="1" topLeftCell="B1" workbookViewId="0">
      <selection activeCell="F17" sqref="F17:I33"/>
    </sheetView>
  </sheetViews>
  <sheetFormatPr defaultRowHeight="14.4" x14ac:dyDescent="0.3"/>
  <cols>
    <col min="1" max="1" width="38.44140625" bestFit="1" customWidth="1"/>
    <col min="2" max="2" width="35.109375" customWidth="1"/>
    <col min="3" max="5" width="21.5546875" customWidth="1"/>
    <col min="6" max="6" width="26.109375" bestFit="1" customWidth="1"/>
    <col min="7" max="7" width="20" bestFit="1" customWidth="1"/>
    <col min="8" max="8" width="21.88671875" bestFit="1" customWidth="1"/>
    <col min="9" max="9" width="30.5546875" bestFit="1" customWidth="1"/>
  </cols>
  <sheetData>
    <row r="13" spans="1:9" x14ac:dyDescent="0.3">
      <c r="A13" s="40" t="s">
        <v>150</v>
      </c>
      <c r="B13" s="40" t="s">
        <v>211</v>
      </c>
      <c r="C13" s="40" t="s">
        <v>212</v>
      </c>
      <c r="D13" s="40" t="s">
        <v>213</v>
      </c>
      <c r="E13" s="40" t="s">
        <v>214</v>
      </c>
      <c r="F13" s="40" t="s">
        <v>218</v>
      </c>
      <c r="G13" s="40" t="s">
        <v>215</v>
      </c>
      <c r="H13" s="40" t="s">
        <v>216</v>
      </c>
      <c r="I13" s="40" t="s">
        <v>217</v>
      </c>
    </row>
    <row r="14" spans="1:9" x14ac:dyDescent="0.3">
      <c r="A14" s="41" t="s">
        <v>192</v>
      </c>
      <c r="B14" s="41" t="s">
        <v>135</v>
      </c>
      <c r="C14" s="41" t="s">
        <v>183</v>
      </c>
      <c r="D14" s="41" t="s">
        <v>184</v>
      </c>
      <c r="E14" s="41" t="s">
        <v>185</v>
      </c>
      <c r="F14" s="41" t="s">
        <v>219</v>
      </c>
      <c r="G14" s="41" t="s">
        <v>220</v>
      </c>
      <c r="H14" s="41" t="s">
        <v>221</v>
      </c>
      <c r="I14" s="41" t="s">
        <v>222</v>
      </c>
    </row>
    <row r="15" spans="1:9" x14ac:dyDescent="0.3">
      <c r="A15" s="41" t="s">
        <v>193</v>
      </c>
      <c r="B15" s="41" t="s">
        <v>121</v>
      </c>
      <c r="C15" s="41" t="s">
        <v>186</v>
      </c>
      <c r="D15" s="41" t="s">
        <v>187</v>
      </c>
      <c r="E15" s="41" t="s">
        <v>188</v>
      </c>
      <c r="F15" s="41" t="s">
        <v>223</v>
      </c>
      <c r="G15" s="41" t="s">
        <v>224</v>
      </c>
      <c r="H15" s="41" t="s">
        <v>225</v>
      </c>
      <c r="I15" s="41" t="s">
        <v>226</v>
      </c>
    </row>
    <row r="16" spans="1:9" x14ac:dyDescent="0.3">
      <c r="A16" s="41" t="s">
        <v>194</v>
      </c>
      <c r="B16" s="41" t="s">
        <v>122</v>
      </c>
      <c r="C16" s="41" t="s">
        <v>189</v>
      </c>
      <c r="D16" s="41" t="s">
        <v>190</v>
      </c>
      <c r="E16" s="41" t="s">
        <v>191</v>
      </c>
      <c r="F16" s="41" t="s">
        <v>227</v>
      </c>
      <c r="G16" s="41" t="s">
        <v>228</v>
      </c>
      <c r="H16" s="41" t="s">
        <v>220</v>
      </c>
      <c r="I16" s="41" t="s">
        <v>229</v>
      </c>
    </row>
    <row r="17" spans="1:9" x14ac:dyDescent="0.3">
      <c r="A17" s="36" t="s">
        <v>195</v>
      </c>
      <c r="B17" s="36" t="str">
        <f>TRIM(A17)</f>
        <v>Дорофеев Кондрат Альбертович</v>
      </c>
      <c r="C17" s="29" t="s">
        <v>231</v>
      </c>
      <c r="D17" s="29" t="s">
        <v>232</v>
      </c>
      <c r="E17" s="29" t="s">
        <v>233</v>
      </c>
      <c r="F17" s="36"/>
      <c r="G17" s="36"/>
      <c r="H17" s="36"/>
      <c r="I17" s="29"/>
    </row>
    <row r="18" spans="1:9" x14ac:dyDescent="0.3">
      <c r="A18" s="36" t="s">
        <v>196</v>
      </c>
      <c r="B18" s="36" t="str">
        <f t="shared" ref="B18:B33" si="0">TRIM(A18)</f>
        <v>Ефимов Сергей Матвеевич</v>
      </c>
      <c r="C18" s="29" t="s">
        <v>234</v>
      </c>
      <c r="D18" s="29" t="s">
        <v>235</v>
      </c>
      <c r="E18" s="29" t="s">
        <v>236</v>
      </c>
      <c r="F18" s="36"/>
      <c r="G18" s="36"/>
      <c r="H18" s="36"/>
      <c r="I18" s="29"/>
    </row>
    <row r="19" spans="1:9" x14ac:dyDescent="0.3">
      <c r="A19" s="36" t="s">
        <v>197</v>
      </c>
      <c r="B19" s="36" t="str">
        <f t="shared" si="0"/>
        <v>Воробьёва Ольга Агафоновна</v>
      </c>
      <c r="C19" s="29" t="s">
        <v>237</v>
      </c>
      <c r="D19" s="29" t="s">
        <v>238</v>
      </c>
      <c r="E19" s="29" t="s">
        <v>239</v>
      </c>
      <c r="F19" s="36"/>
      <c r="G19" s="36"/>
      <c r="H19" s="36"/>
      <c r="I19" s="29"/>
    </row>
    <row r="20" spans="1:9" x14ac:dyDescent="0.3">
      <c r="A20" s="36" t="s">
        <v>198</v>
      </c>
      <c r="B20" s="36" t="str">
        <f t="shared" si="0"/>
        <v>Брагин Эдуард Викторович</v>
      </c>
      <c r="C20" s="29" t="s">
        <v>240</v>
      </c>
      <c r="D20" s="29" t="s">
        <v>241</v>
      </c>
      <c r="E20" s="29" t="s">
        <v>242</v>
      </c>
      <c r="F20" s="36"/>
      <c r="G20" s="36"/>
      <c r="H20" s="36"/>
      <c r="I20" s="29"/>
    </row>
    <row r="21" spans="1:9" x14ac:dyDescent="0.3">
      <c r="A21" s="36" t="s">
        <v>199</v>
      </c>
      <c r="B21" s="36" t="str">
        <f t="shared" si="0"/>
        <v>Никифорова Галина Лаврентьевна</v>
      </c>
      <c r="C21" s="29" t="s">
        <v>243</v>
      </c>
      <c r="D21" s="29" t="s">
        <v>244</v>
      </c>
      <c r="E21" s="29" t="s">
        <v>245</v>
      </c>
      <c r="F21" s="36"/>
      <c r="G21" s="36"/>
      <c r="H21" s="36"/>
      <c r="I21" s="29"/>
    </row>
    <row r="22" spans="1:9" x14ac:dyDescent="0.3">
      <c r="A22" s="36" t="s">
        <v>200</v>
      </c>
      <c r="B22" s="36" t="str">
        <f t="shared" si="0"/>
        <v>Елисеев Борис Мартынович</v>
      </c>
      <c r="C22" s="29" t="s">
        <v>246</v>
      </c>
      <c r="D22" s="29" t="s">
        <v>247</v>
      </c>
      <c r="E22" s="29" t="s">
        <v>248</v>
      </c>
      <c r="F22" s="36"/>
      <c r="G22" s="36"/>
      <c r="H22" s="36"/>
      <c r="I22" s="29"/>
    </row>
    <row r="23" spans="1:9" x14ac:dyDescent="0.3">
      <c r="A23" s="36" t="s">
        <v>201</v>
      </c>
      <c r="B23" s="36" t="str">
        <f t="shared" si="0"/>
        <v>Блинов Даниил Демьянович</v>
      </c>
      <c r="C23" s="29" t="s">
        <v>249</v>
      </c>
      <c r="D23" s="29" t="s">
        <v>250</v>
      </c>
      <c r="E23" s="29" t="s">
        <v>251</v>
      </c>
      <c r="F23" s="36"/>
      <c r="G23" s="36"/>
      <c r="H23" s="36"/>
      <c r="I23" s="29"/>
    </row>
    <row r="24" spans="1:9" x14ac:dyDescent="0.3">
      <c r="A24" s="36" t="s">
        <v>202</v>
      </c>
      <c r="B24" s="36" t="str">
        <f t="shared" si="0"/>
        <v>Белов Станислав Егорович</v>
      </c>
      <c r="C24" s="29" t="s">
        <v>252</v>
      </c>
      <c r="D24" s="29" t="s">
        <v>253</v>
      </c>
      <c r="E24" s="29" t="s">
        <v>254</v>
      </c>
      <c r="F24" s="36"/>
      <c r="G24" s="36"/>
      <c r="H24" s="36"/>
      <c r="I24" s="29"/>
    </row>
    <row r="25" spans="1:9" x14ac:dyDescent="0.3">
      <c r="A25" s="36" t="s">
        <v>203</v>
      </c>
      <c r="B25" s="36" t="str">
        <f t="shared" si="0"/>
        <v>Панфилов Ефим Михаилович</v>
      </c>
      <c r="C25" s="29" t="s">
        <v>255</v>
      </c>
      <c r="D25" s="29" t="s">
        <v>256</v>
      </c>
      <c r="E25" s="29" t="s">
        <v>257</v>
      </c>
      <c r="F25" s="36"/>
      <c r="G25" s="36"/>
      <c r="H25" s="36"/>
      <c r="I25" s="29"/>
    </row>
    <row r="26" spans="1:9" x14ac:dyDescent="0.3">
      <c r="A26" s="36" t="s">
        <v>204</v>
      </c>
      <c r="B26" s="36" t="str">
        <f t="shared" si="0"/>
        <v>Фролов Георгий Владимирович</v>
      </c>
      <c r="C26" s="29" t="s">
        <v>258</v>
      </c>
      <c r="D26" s="29" t="s">
        <v>259</v>
      </c>
      <c r="E26" s="29" t="s">
        <v>260</v>
      </c>
      <c r="F26" s="36"/>
      <c r="G26" s="36"/>
      <c r="H26" s="36"/>
      <c r="I26" s="29"/>
    </row>
    <row r="27" spans="1:9" x14ac:dyDescent="0.3">
      <c r="A27" s="36" t="s">
        <v>205</v>
      </c>
      <c r="B27" s="36" t="str">
        <f t="shared" si="0"/>
        <v>Елисеева Элеонора Агафоновна</v>
      </c>
      <c r="C27" s="29" t="s">
        <v>261</v>
      </c>
      <c r="D27" s="29" t="s">
        <v>262</v>
      </c>
      <c r="E27" s="29" t="s">
        <v>239</v>
      </c>
      <c r="F27" s="36"/>
      <c r="G27" s="36"/>
      <c r="H27" s="36"/>
      <c r="I27" s="29"/>
    </row>
    <row r="28" spans="1:9" x14ac:dyDescent="0.3">
      <c r="A28" s="36" t="s">
        <v>206</v>
      </c>
      <c r="B28" s="36" t="str">
        <f t="shared" si="0"/>
        <v>Пахомов Максим Андреевич</v>
      </c>
      <c r="C28" s="29" t="s">
        <v>263</v>
      </c>
      <c r="D28" s="29" t="s">
        <v>264</v>
      </c>
      <c r="E28" s="29" t="s">
        <v>265</v>
      </c>
      <c r="F28" s="36"/>
      <c r="G28" s="36"/>
      <c r="H28" s="36"/>
      <c r="I28" s="29"/>
    </row>
    <row r="29" spans="1:9" x14ac:dyDescent="0.3">
      <c r="A29" s="36" t="s">
        <v>207</v>
      </c>
      <c r="B29" s="36" t="str">
        <f t="shared" si="0"/>
        <v>Коновалов Роман Викторович</v>
      </c>
      <c r="C29" s="29" t="s">
        <v>266</v>
      </c>
      <c r="D29" s="29" t="s">
        <v>267</v>
      </c>
      <c r="E29" s="29" t="s">
        <v>242</v>
      </c>
      <c r="F29" s="36"/>
      <c r="G29" s="36"/>
      <c r="H29" s="36"/>
      <c r="I29" s="29"/>
    </row>
    <row r="30" spans="1:9" x14ac:dyDescent="0.3">
      <c r="A30" s="36" t="s">
        <v>208</v>
      </c>
      <c r="B30" s="36" t="str">
        <f t="shared" si="0"/>
        <v>Карпов Михаил Валерьевич</v>
      </c>
      <c r="C30" s="29" t="s">
        <v>268</v>
      </c>
      <c r="D30" s="29" t="s">
        <v>269</v>
      </c>
      <c r="E30" s="29" t="s">
        <v>270</v>
      </c>
      <c r="F30" s="36"/>
      <c r="G30" s="36"/>
      <c r="H30" s="36"/>
      <c r="I30" s="29"/>
    </row>
    <row r="31" spans="1:9" x14ac:dyDescent="0.3">
      <c r="A31" s="36" t="s">
        <v>209</v>
      </c>
      <c r="B31" s="36" t="str">
        <f t="shared" si="0"/>
        <v>Емельянов Олег Иванович</v>
      </c>
      <c r="C31" s="29" t="s">
        <v>271</v>
      </c>
      <c r="D31" s="29" t="s">
        <v>272</v>
      </c>
      <c r="E31" s="29" t="s">
        <v>273</v>
      </c>
      <c r="F31" s="36"/>
      <c r="G31" s="36"/>
      <c r="H31" s="36"/>
      <c r="I31" s="29"/>
    </row>
    <row r="32" spans="1:9" x14ac:dyDescent="0.3">
      <c r="A32" s="36" t="s">
        <v>230</v>
      </c>
      <c r="B32" s="36" t="str">
        <f t="shared" si="0"/>
        <v>Николаева Ираида Геннадьевна</v>
      </c>
      <c r="C32" s="29" t="s">
        <v>274</v>
      </c>
      <c r="D32" s="29" t="s">
        <v>275</v>
      </c>
      <c r="E32" s="29" t="s">
        <v>276</v>
      </c>
      <c r="F32" s="36"/>
      <c r="G32" s="36"/>
      <c r="H32" s="36"/>
      <c r="I32" s="29"/>
    </row>
    <row r="33" spans="1:9" x14ac:dyDescent="0.3">
      <c r="A33" s="36" t="s">
        <v>210</v>
      </c>
      <c r="B33" s="36" t="str">
        <f t="shared" si="0"/>
        <v>Мясников Владимир Иванович</v>
      </c>
      <c r="C33" s="29" t="s">
        <v>277</v>
      </c>
      <c r="D33" s="29" t="s">
        <v>278</v>
      </c>
      <c r="E33" s="29" t="s">
        <v>273</v>
      </c>
      <c r="F33" s="36"/>
      <c r="G33" s="36"/>
      <c r="H33" s="36"/>
      <c r="I33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2024-02-02T23:25:35Z</dcterms:modified>
</cp:coreProperties>
</file>