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satoctr/work/expense/"/>
    </mc:Choice>
  </mc:AlternateContent>
  <xr:revisionPtr revIDLastSave="0" documentId="13_ncr:1_{D32924EC-0DEE-0B47-BFD6-8409BE19A4F4}" xr6:coauthVersionLast="47" xr6:coauthVersionMax="47" xr10:uidLastSave="{00000000-0000-0000-0000-000000000000}"/>
  <bookViews>
    <workbookView xWindow="24260" yWindow="13060" windowWidth="32760" windowHeight="24220" xr2:uid="{00000000-000D-0000-FFFF-FFFF00000000}"/>
  </bookViews>
  <sheets>
    <sheet name="印刷用" sheetId="1" r:id="rId1"/>
    <sheet name="例" sheetId="2" r:id="rId2"/>
    <sheet name="in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2" l="1"/>
  <c r="J28" i="2"/>
  <c r="P27" i="2" s="1"/>
  <c r="H28" i="2"/>
  <c r="P28" i="1"/>
  <c r="J28" i="1"/>
  <c r="H28" i="1"/>
  <c r="P27" i="1" s="1"/>
  <c r="P30" i="1" l="1"/>
  <c r="P29" i="1"/>
  <c r="P30" i="2"/>
  <c r="P29" i="2"/>
</calcChain>
</file>

<file path=xl/sharedStrings.xml><?xml version="1.0" encoding="utf-8"?>
<sst xmlns="http://schemas.openxmlformats.org/spreadsheetml/2006/main" count="239" uniqueCount="113">
  <si>
    <t>年</t>
  </si>
  <si>
    <t>10</t>
  </si>
  <si>
    <t>月</t>
  </si>
  <si>
    <t>03</t>
  </si>
  <si>
    <t>日</t>
  </si>
  <si>
    <t>発令日</t>
  </si>
  <si>
    <t>出張報告及び精算書</t>
  </si>
  <si>
    <t>管理者</t>
  </si>
  <si>
    <t>ＰＬ</t>
  </si>
  <si>
    <t>担当</t>
  </si>
  <si>
    <t>所　　属</t>
  </si>
  <si>
    <t>代表社員</t>
  </si>
  <si>
    <t>期
間</t>
  </si>
  <si>
    <t>自</t>
  </si>
  <si>
    <t>01</t>
  </si>
  <si>
    <t>氏　　名</t>
  </si>
  <si>
    <t>佐藤　比呂志</t>
  </si>
  <si>
    <t>印</t>
  </si>
  <si>
    <t>到</t>
  </si>
  <si>
    <t>オーダー</t>
  </si>
  <si>
    <t>仮
出
金</t>
  </si>
  <si>
    <t>第１回</t>
  </si>
  <si>
    <t>円</t>
  </si>
  <si>
    <t>行　　先</t>
  </si>
  <si>
    <t>第２回</t>
  </si>
  <si>
    <t>要　　件</t>
  </si>
  <si>
    <t>第３回</t>
  </si>
  <si>
    <t>精　　　算　　　書</t>
  </si>
  <si>
    <t>出　　発</t>
  </si>
  <si>
    <t>6年10月01日</t>
  </si>
  <si>
    <t>帰　　着</t>
  </si>
  <si>
    <t>6年10月03日</t>
  </si>
  <si>
    <t>夜</t>
  </si>
  <si>
    <t>　　（内車内泊　0 夜）</t>
  </si>
  <si>
    <t>　移動</t>
  </si>
  <si>
    <t>交通費</t>
  </si>
  <si>
    <t>月日</t>
  </si>
  <si>
    <t>時刻</t>
  </si>
  <si>
    <t>発駅</t>
  </si>
  <si>
    <t>着駅</t>
  </si>
  <si>
    <t>内　　容</t>
  </si>
  <si>
    <t>運賃</t>
  </si>
  <si>
    <t>急行料金</t>
  </si>
  <si>
    <t>10/1</t>
  </si>
  <si>
    <t>電車　(雲雀丘花屋敷&gt;大阪空港)</t>
  </si>
  <si>
    <t>飛行機　(伊丹&gt;羽田)</t>
  </si>
  <si>
    <t>電車　(羽田&gt;西新宿)</t>
  </si>
  <si>
    <t>電車　(西新宿&gt;西川口)</t>
  </si>
  <si>
    <t>10/2</t>
  </si>
  <si>
    <t>電車　(西川口&lt;&gt;西新宿)</t>
  </si>
  <si>
    <t>10/3</t>
  </si>
  <si>
    <t>電車　(西川口&gt;西新宿)</t>
  </si>
  <si>
    <t>電車　(西新宿&gt;羽田)</t>
  </si>
  <si>
    <t>飛行機　(羽田&gt;伊丹)</t>
  </si>
  <si>
    <t>電車　(大阪空港&gt;雲雀丘花屋敷)</t>
  </si>
  <si>
    <t>日　　　当</t>
  </si>
  <si>
    <t>交通費合計</t>
  </si>
  <si>
    <t>総計</t>
  </si>
  <si>
    <t>＠</t>
  </si>
  <si>
    <t>×</t>
  </si>
  <si>
    <t>＝</t>
  </si>
  <si>
    <t>仮出金合計</t>
  </si>
  <si>
    <t>宿　泊　費</t>
  </si>
  <si>
    <t>そ　の　他</t>
  </si>
  <si>
    <t>差引</t>
  </si>
  <si>
    <t>返納</t>
  </si>
  <si>
    <t>実費：</t>
  </si>
  <si>
    <t xml:space="preserve">COCO STAY </t>
  </si>
  <si>
    <t>追金</t>
  </si>
  <si>
    <t>出
張
報
告</t>
  </si>
  <si>
    <t>システム部門</t>
  </si>
  <si>
    <t>山田　太郎</t>
  </si>
  <si>
    <t>㈱XXXXX</t>
  </si>
  <si>
    <t>○○○○○案件の会議</t>
  </si>
  <si>
    <t>３０年　７月　１日</t>
  </si>
  <si>
    <t>３０年　７月　２日</t>
  </si>
  <si>
    <t>東京</t>
  </si>
  <si>
    <t>新大阪</t>
  </si>
  <si>
    <t>新幹線</t>
  </si>
  <si>
    <t>梅田</t>
  </si>
  <si>
    <t>電車</t>
  </si>
  <si>
    <t>アパホテル１泊</t>
  </si>
  <si>
    <t>7/2　㈱XXXXXと「○○○○○」について打合せ</t>
  </si>
  <si>
    <t>支払先・内容等</t>
  </si>
  <si>
    <t>該当項目</t>
  </si>
  <si>
    <t>金額</t>
  </si>
  <si>
    <t>備考</t>
  </si>
  <si>
    <t>ISJ経費</t>
  </si>
  <si>
    <t>立て替え</t>
  </si>
  <si>
    <t>立替金</t>
  </si>
  <si>
    <t>阪急他</t>
  </si>
  <si>
    <t>雲雀丘花屋敷&gt;大阪空港</t>
  </si>
  <si>
    <t>YES</t>
  </si>
  <si>
    <t>JAL</t>
  </si>
  <si>
    <t>伊丹&gt;羽田</t>
  </si>
  <si>
    <t>東京モノレール他</t>
  </si>
  <si>
    <t>羽田&gt;西新宿</t>
  </si>
  <si>
    <t>東京メトロ他</t>
  </si>
  <si>
    <t>西新宿&gt;西川口</t>
  </si>
  <si>
    <t>JR他</t>
  </si>
  <si>
    <t>西川口&lt;&gt;西新宿</t>
  </si>
  <si>
    <t>西川口&gt;西新宿</t>
  </si>
  <si>
    <t>COCO STAY</t>
  </si>
  <si>
    <t>HOTEL</t>
  </si>
  <si>
    <t>西新宿&gt;羽田</t>
  </si>
  <si>
    <t>羽田&gt;伊丹</t>
  </si>
  <si>
    <t>大阪モノレール他</t>
  </si>
  <si>
    <t>大阪空港&gt;雲雀丘花屋敷</t>
  </si>
  <si>
    <t>インターシステムズジャパン</t>
    <phoneticPr fontId="3"/>
  </si>
  <si>
    <t>打ち合わせ、新人教育</t>
    <rPh sb="0" eb="1">
      <t>ウチアワセ</t>
    </rPh>
    <rPh sb="6" eb="8">
      <t>シンジn</t>
    </rPh>
    <rPh sb="8" eb="10">
      <t>キョウイク</t>
    </rPh>
    <phoneticPr fontId="3"/>
  </si>
  <si>
    <t>10/1 サプライチェーンセミナー構成打ち合わせ</t>
    <rPh sb="17" eb="19">
      <t>コウセイ</t>
    </rPh>
    <rPh sb="19" eb="20">
      <t>ウティ</t>
    </rPh>
    <phoneticPr fontId="3"/>
  </si>
  <si>
    <t>10/2 新人教育　多喜さん</t>
    <rPh sb="5" eb="7">
      <t>シンジn</t>
    </rPh>
    <rPh sb="7" eb="9">
      <t>キョウイク</t>
    </rPh>
    <rPh sb="10" eb="12">
      <t>タキ</t>
    </rPh>
    <phoneticPr fontId="3"/>
  </si>
  <si>
    <t>10/3 デベロッパーコミュニティコンテンツ打ち合わせ</t>
    <rPh sb="22" eb="23">
      <t>ウチアワセ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</si>
</sst>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>
    <font>
      <sz val="11"/>
      <name val="ＭＳ Ｐゴシック"/>
      <charset val="128"/>
    </font>
    <font>
      <sz val="11"/>
      <name val="ＭＳ ゴシック"/>
      <family val="2"/>
      <charset val="128"/>
    </font>
    <font>
      <sz val="10"/>
      <name val="ＭＳ ゴシック"/>
      <family val="2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9"/>
      <name val="ＭＳ ゴシック"/>
      <family val="2"/>
      <charset val="128"/>
    </font>
    <font>
      <sz val="12"/>
      <name val="ＭＳ ゴシック"/>
      <family val="2"/>
      <charset val="128"/>
    </font>
    <font>
      <sz val="11"/>
      <color theme="1"/>
      <name val="メイリオ"/>
      <family val="3"/>
      <charset val="128"/>
    </font>
    <font>
      <b/>
      <sz val="12"/>
      <color theme="0"/>
      <name val="メイリオ"/>
      <family val="3"/>
      <charset val="128"/>
    </font>
    <font>
      <sz val="1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35" xfId="0" applyFont="1" applyFill="1" applyBorder="1" applyAlignment="1">
      <alignment vertical="center"/>
    </xf>
    <xf numFmtId="0" fontId="8" fillId="3" borderId="35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vertical="center"/>
    </xf>
    <xf numFmtId="0" fontId="7" fillId="4" borderId="35" xfId="0" applyFont="1" applyFill="1" applyBorder="1" applyAlignment="1">
      <alignment horizontal="right" vertical="center"/>
    </xf>
    <xf numFmtId="0" fontId="9" fillId="4" borderId="35" xfId="0" applyFont="1" applyFill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35" xfId="0" applyFont="1" applyBorder="1" applyAlignment="1">
      <alignment horizontal="right" vertical="center"/>
    </xf>
    <xf numFmtId="0" fontId="9" fillId="0" borderId="35" xfId="0" applyFont="1" applyBorder="1" applyAlignment="1">
      <alignment vertical="center"/>
    </xf>
    <xf numFmtId="0" fontId="7" fillId="2" borderId="35" xfId="0" applyFont="1" applyFill="1" applyBorder="1" applyAlignment="1">
      <alignment vertical="center"/>
    </xf>
    <xf numFmtId="0" fontId="7" fillId="2" borderId="35" xfId="0" applyFont="1" applyFill="1" applyBorder="1" applyAlignment="1">
      <alignment horizontal="right" vertical="center"/>
    </xf>
    <xf numFmtId="0" fontId="9" fillId="2" borderId="35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/>
    <xf numFmtId="3" fontId="6" fillId="0" borderId="12" xfId="0" applyNumberFormat="1" applyFont="1" applyBorder="1" applyAlignment="1">
      <alignment horizontal="center" vertical="center"/>
    </xf>
    <xf numFmtId="0" fontId="0" fillId="0" borderId="15" xfId="0" applyBorder="1"/>
    <xf numFmtId="0" fontId="2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43" xfId="0" applyBorder="1"/>
    <xf numFmtId="0" fontId="0" fillId="0" borderId="30" xfId="0" applyBorder="1"/>
    <xf numFmtId="0" fontId="2" fillId="0" borderId="26" xfId="0" applyFont="1" applyBorder="1" applyAlignment="1">
      <alignment vertical="center"/>
    </xf>
    <xf numFmtId="0" fontId="0" fillId="0" borderId="39" xfId="0" applyBorder="1"/>
    <xf numFmtId="0" fontId="0" fillId="0" borderId="40" xfId="0" applyBorder="1"/>
    <xf numFmtId="0" fontId="2" fillId="0" borderId="33" xfId="0" applyFont="1" applyBorder="1" applyAlignment="1">
      <alignment horizontal="center" vertical="center"/>
    </xf>
    <xf numFmtId="0" fontId="0" fillId="0" borderId="44" xfId="0" applyBorder="1"/>
    <xf numFmtId="3" fontId="6" fillId="0" borderId="28" xfId="0" applyNumberFormat="1" applyFont="1" applyBorder="1" applyAlignment="1">
      <alignment horizontal="center" vertical="center"/>
    </xf>
    <xf numFmtId="0" fontId="0" fillId="0" borderId="16" xfId="0" applyBorder="1"/>
    <xf numFmtId="3" fontId="1" fillId="0" borderId="1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0" fillId="0" borderId="37" xfId="0" applyBorder="1"/>
    <xf numFmtId="0" fontId="0" fillId="0" borderId="38" xfId="0" applyBorder="1"/>
    <xf numFmtId="56" fontId="2" fillId="0" borderId="25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1" fillId="0" borderId="11" xfId="0" applyNumberFormat="1" applyFont="1" applyBorder="1" applyAlignment="1">
      <alignment horizontal="center" vertical="center"/>
    </xf>
    <xf numFmtId="0" fontId="0" fillId="0" borderId="27" xfId="0" applyBorder="1"/>
    <xf numFmtId="3" fontId="1" fillId="0" borderId="1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4" fillId="1" borderId="23" xfId="0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19" xfId="0" applyBorder="1"/>
    <xf numFmtId="0" fontId="0" fillId="0" borderId="41" xfId="0" applyBorder="1"/>
    <xf numFmtId="3" fontId="1" fillId="0" borderId="1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0" fillId="0" borderId="36" xfId="0" applyBorder="1"/>
    <xf numFmtId="0" fontId="0" fillId="0" borderId="23" xfId="0" applyBorder="1"/>
    <xf numFmtId="0" fontId="1" fillId="0" borderId="32" xfId="0" quotePrefix="1" applyFont="1" applyBorder="1" applyAlignment="1">
      <alignment horizontal="center" vertical="center"/>
    </xf>
    <xf numFmtId="0" fontId="4" fillId="1" borderId="33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42" xfId="0" applyBorder="1"/>
    <xf numFmtId="0" fontId="2" fillId="0" borderId="0" xfId="0" applyFont="1" applyAlignment="1">
      <alignment horizontal="center" vertical="center"/>
    </xf>
    <xf numFmtId="0" fontId="0" fillId="0" borderId="6" xfId="0" applyBorder="1"/>
    <xf numFmtId="0" fontId="0" fillId="0" borderId="29" xfId="0" applyBorder="1"/>
    <xf numFmtId="0" fontId="2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" fontId="2" fillId="0" borderId="15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16" xfId="0" applyFont="1" applyBorder="1" applyAlignment="1">
      <alignment horizontal="left" vertical="center"/>
    </xf>
    <xf numFmtId="3" fontId="1" fillId="0" borderId="28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0" fillId="0" borderId="45" xfId="0" applyBorder="1"/>
    <xf numFmtId="0" fontId="0" fillId="0" borderId="46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8"/>
  <sheetViews>
    <sheetView tabSelected="1" workbookViewId="0">
      <selection activeCell="B35" sqref="B35:S35"/>
    </sheetView>
  </sheetViews>
  <sheetFormatPr baseColWidth="10" defaultColWidth="9" defaultRowHeight="14"/>
  <cols>
    <col min="1" max="1" width="5.6640625" style="1" customWidth="1"/>
    <col min="2" max="7" width="3.1640625" style="1" customWidth="1"/>
    <col min="8" max="19" width="5.6640625" style="1" customWidth="1"/>
    <col min="20" max="21" width="9" style="1" customWidth="1"/>
    <col min="22" max="16384" width="9" style="1"/>
  </cols>
  <sheetData>
    <row r="2" spans="1:19" ht="15" customHeight="1" thickBot="1">
      <c r="B2">
        <v>6</v>
      </c>
      <c r="C2" s="1" t="s">
        <v>0</v>
      </c>
      <c r="D2" t="s">
        <v>1</v>
      </c>
      <c r="E2" s="1" t="s">
        <v>2</v>
      </c>
      <c r="F2">
        <v>4</v>
      </c>
      <c r="G2" s="1" t="s">
        <v>4</v>
      </c>
    </row>
    <row r="3" spans="1:19">
      <c r="A3" s="13" t="s">
        <v>5</v>
      </c>
      <c r="B3" s="6"/>
      <c r="C3" s="6"/>
      <c r="D3" s="6"/>
      <c r="E3" s="6"/>
      <c r="F3" s="6"/>
      <c r="G3" s="7"/>
      <c r="H3" s="84" t="s">
        <v>6</v>
      </c>
      <c r="I3" s="85"/>
      <c r="J3" s="85"/>
      <c r="K3" s="85"/>
      <c r="L3" s="85"/>
      <c r="M3" s="86"/>
      <c r="N3" s="55" t="s">
        <v>7</v>
      </c>
      <c r="O3" s="56"/>
      <c r="P3" s="55" t="s">
        <v>8</v>
      </c>
      <c r="Q3" s="56"/>
      <c r="R3" s="55" t="s">
        <v>9</v>
      </c>
      <c r="S3" s="56"/>
    </row>
    <row r="4" spans="1:19">
      <c r="A4" s="8"/>
      <c r="G4" s="9"/>
      <c r="H4" s="87"/>
      <c r="I4" s="88"/>
      <c r="J4" s="88"/>
      <c r="K4" s="88"/>
      <c r="L4" s="88"/>
      <c r="M4" s="89"/>
      <c r="N4" s="46"/>
      <c r="O4" s="77"/>
      <c r="P4" s="46"/>
      <c r="Q4" s="77"/>
      <c r="R4" s="46"/>
      <c r="S4" s="77"/>
    </row>
    <row r="5" spans="1:19">
      <c r="A5" s="8"/>
      <c r="C5" s="1" t="s">
        <v>0</v>
      </c>
      <c r="E5" s="1" t="s">
        <v>2</v>
      </c>
      <c r="G5" s="9" t="s">
        <v>4</v>
      </c>
      <c r="H5" s="87"/>
      <c r="I5" s="88"/>
      <c r="J5" s="88"/>
      <c r="K5" s="88"/>
      <c r="L5" s="88"/>
      <c r="M5" s="89"/>
      <c r="N5" s="87"/>
      <c r="O5" s="89"/>
      <c r="P5" s="87"/>
      <c r="Q5" s="89"/>
      <c r="R5" s="87"/>
      <c r="S5" s="89"/>
    </row>
    <row r="6" spans="1:19">
      <c r="A6" s="10"/>
      <c r="B6" s="11"/>
      <c r="C6" s="11"/>
      <c r="D6" s="11"/>
      <c r="E6" s="11"/>
      <c r="F6" s="11"/>
      <c r="G6" s="12"/>
      <c r="H6" s="90"/>
      <c r="I6" s="70"/>
      <c r="J6" s="70"/>
      <c r="K6" s="70"/>
      <c r="L6" s="70"/>
      <c r="M6" s="71"/>
      <c r="N6" s="90"/>
      <c r="O6" s="71"/>
      <c r="P6" s="90"/>
      <c r="Q6" s="71"/>
      <c r="R6" s="90"/>
      <c r="S6" s="71"/>
    </row>
    <row r="7" spans="1:19" ht="28" customHeight="1">
      <c r="A7" s="79" t="s">
        <v>10</v>
      </c>
      <c r="B7" s="45"/>
      <c r="C7" s="43"/>
      <c r="D7" s="46" t="s">
        <v>11</v>
      </c>
      <c r="E7" s="45"/>
      <c r="F7" s="45"/>
      <c r="G7" s="45"/>
      <c r="H7" s="45"/>
      <c r="I7" s="45"/>
      <c r="J7" s="45"/>
      <c r="K7" s="43"/>
      <c r="L7" s="49" t="s">
        <v>12</v>
      </c>
      <c r="M7" s="3" t="s">
        <v>13</v>
      </c>
      <c r="N7" s="15">
        <v>6</v>
      </c>
      <c r="O7" s="18" t="s">
        <v>0</v>
      </c>
      <c r="P7" s="24" t="s">
        <v>1</v>
      </c>
      <c r="Q7" s="18" t="s">
        <v>2</v>
      </c>
      <c r="R7" s="24" t="s">
        <v>14</v>
      </c>
      <c r="S7" s="17" t="s">
        <v>4</v>
      </c>
    </row>
    <row r="8" spans="1:19" ht="28" customHeight="1">
      <c r="A8" s="79" t="s">
        <v>15</v>
      </c>
      <c r="B8" s="45"/>
      <c r="C8" s="43"/>
      <c r="D8" s="95" t="s">
        <v>16</v>
      </c>
      <c r="E8" s="45"/>
      <c r="F8" s="45"/>
      <c r="G8" s="45"/>
      <c r="H8" s="45"/>
      <c r="I8" s="45"/>
      <c r="J8" s="45"/>
      <c r="K8" s="16" t="s">
        <v>17</v>
      </c>
      <c r="L8" s="51"/>
      <c r="M8" s="3" t="s">
        <v>18</v>
      </c>
      <c r="N8" s="15">
        <v>6</v>
      </c>
      <c r="O8" s="18" t="s">
        <v>0</v>
      </c>
      <c r="P8" s="24" t="s">
        <v>1</v>
      </c>
      <c r="Q8" s="18" t="s">
        <v>2</v>
      </c>
      <c r="R8" s="24" t="s">
        <v>3</v>
      </c>
      <c r="S8" s="17" t="s">
        <v>4</v>
      </c>
    </row>
    <row r="9" spans="1:19" ht="28" customHeight="1">
      <c r="A9" s="79" t="s">
        <v>19</v>
      </c>
      <c r="B9" s="45"/>
      <c r="C9" s="43"/>
      <c r="D9" s="46"/>
      <c r="E9" s="45"/>
      <c r="F9" s="45"/>
      <c r="G9" s="45"/>
      <c r="H9" s="45"/>
      <c r="I9" s="45"/>
      <c r="J9" s="45"/>
      <c r="K9" s="43"/>
      <c r="L9" s="49" t="s">
        <v>20</v>
      </c>
      <c r="M9" s="46" t="s">
        <v>21</v>
      </c>
      <c r="N9" s="43"/>
      <c r="O9" s="67"/>
      <c r="P9" s="45"/>
      <c r="Q9" s="45"/>
      <c r="R9" s="18" t="s">
        <v>22</v>
      </c>
      <c r="S9" s="17" t="s">
        <v>17</v>
      </c>
    </row>
    <row r="10" spans="1:19" ht="28" customHeight="1">
      <c r="A10" s="79" t="s">
        <v>23</v>
      </c>
      <c r="B10" s="45"/>
      <c r="C10" s="43"/>
      <c r="D10" s="46" t="s">
        <v>108</v>
      </c>
      <c r="E10" s="45"/>
      <c r="F10" s="45"/>
      <c r="G10" s="45"/>
      <c r="H10" s="45"/>
      <c r="I10" s="45"/>
      <c r="J10" s="45"/>
      <c r="K10" s="43"/>
      <c r="L10" s="50"/>
      <c r="M10" s="46" t="s">
        <v>24</v>
      </c>
      <c r="N10" s="43"/>
      <c r="O10" s="67"/>
      <c r="P10" s="45"/>
      <c r="Q10" s="45"/>
      <c r="R10" s="18" t="s">
        <v>22</v>
      </c>
      <c r="S10" s="17" t="s">
        <v>17</v>
      </c>
    </row>
    <row r="11" spans="1:19" ht="28" customHeight="1" thickBot="1">
      <c r="A11" s="100" t="s">
        <v>25</v>
      </c>
      <c r="B11" s="58"/>
      <c r="C11" s="66"/>
      <c r="D11" s="91" t="s">
        <v>109</v>
      </c>
      <c r="E11" s="58"/>
      <c r="F11" s="58"/>
      <c r="G11" s="58"/>
      <c r="H11" s="58"/>
      <c r="I11" s="58"/>
      <c r="J11" s="58"/>
      <c r="K11" s="66"/>
      <c r="L11" s="51"/>
      <c r="M11" s="91" t="s">
        <v>26</v>
      </c>
      <c r="N11" s="66"/>
      <c r="O11" s="99"/>
      <c r="P11" s="58"/>
      <c r="Q11" s="58"/>
      <c r="R11" s="19" t="s">
        <v>22</v>
      </c>
      <c r="S11" s="20" t="s">
        <v>17</v>
      </c>
    </row>
    <row r="12" spans="1:19" ht="28" customHeight="1">
      <c r="A12" s="72" t="s">
        <v>27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19" ht="28" customHeight="1">
      <c r="A13" s="75" t="s">
        <v>28</v>
      </c>
      <c r="B13" s="76"/>
      <c r="C13" s="77"/>
      <c r="D13" s="83" t="s">
        <v>29</v>
      </c>
      <c r="E13" s="76"/>
      <c r="F13" s="76"/>
      <c r="G13" s="76"/>
      <c r="H13" s="76"/>
      <c r="I13" s="77"/>
      <c r="J13" s="96" t="s">
        <v>30</v>
      </c>
      <c r="K13" s="77"/>
      <c r="L13" s="83" t="s">
        <v>31</v>
      </c>
      <c r="M13" s="76"/>
      <c r="N13" s="76"/>
      <c r="O13" s="77"/>
      <c r="P13" s="21"/>
      <c r="Q13" s="22" t="s">
        <v>4</v>
      </c>
      <c r="R13" s="22"/>
      <c r="S13" s="23" t="s">
        <v>32</v>
      </c>
    </row>
    <row r="14" spans="1:19" ht="18" customHeight="1">
      <c r="A14" s="74"/>
      <c r="B14" s="70"/>
      <c r="C14" s="71"/>
      <c r="D14" s="69"/>
      <c r="E14" s="70"/>
      <c r="F14" s="70"/>
      <c r="G14" s="70"/>
      <c r="H14" s="70"/>
      <c r="I14" s="71"/>
      <c r="J14" s="69"/>
      <c r="K14" s="71"/>
      <c r="L14" s="69"/>
      <c r="M14" s="70"/>
      <c r="N14" s="70"/>
      <c r="O14" s="71"/>
      <c r="P14" s="97" t="s">
        <v>33</v>
      </c>
      <c r="Q14" s="70"/>
      <c r="R14" s="70"/>
      <c r="S14" s="71"/>
    </row>
    <row r="15" spans="1:19" ht="18" customHeight="1">
      <c r="A15" s="68" t="s">
        <v>34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3"/>
      <c r="P15" s="42" t="s">
        <v>35</v>
      </c>
      <c r="Q15" s="45"/>
      <c r="R15" s="45"/>
      <c r="S15" s="43"/>
    </row>
    <row r="16" spans="1:19" ht="18" customHeight="1">
      <c r="A16" s="5" t="s">
        <v>36</v>
      </c>
      <c r="B16" s="42" t="s">
        <v>37</v>
      </c>
      <c r="C16" s="43"/>
      <c r="D16" s="42" t="s">
        <v>38</v>
      </c>
      <c r="E16" s="43"/>
      <c r="F16" s="42" t="s">
        <v>36</v>
      </c>
      <c r="G16" s="43"/>
      <c r="H16" s="4" t="s">
        <v>37</v>
      </c>
      <c r="I16" s="4" t="s">
        <v>39</v>
      </c>
      <c r="J16" s="42" t="s">
        <v>40</v>
      </c>
      <c r="K16" s="45"/>
      <c r="L16" s="45"/>
      <c r="M16" s="45"/>
      <c r="N16" s="45"/>
      <c r="O16" s="43"/>
      <c r="P16" s="42" t="s">
        <v>41</v>
      </c>
      <c r="Q16" s="43"/>
      <c r="R16" s="42" t="s">
        <v>42</v>
      </c>
      <c r="S16" s="43"/>
    </row>
    <row r="17" spans="1:19" ht="18" customHeight="1">
      <c r="A17" s="27" t="s">
        <v>43</v>
      </c>
      <c r="B17" s="73"/>
      <c r="C17" s="43"/>
      <c r="D17" s="42"/>
      <c r="E17" s="43"/>
      <c r="F17" s="47" t="s">
        <v>43</v>
      </c>
      <c r="G17" s="43"/>
      <c r="H17" s="28"/>
      <c r="I17" s="4"/>
      <c r="J17" s="64" t="s">
        <v>44</v>
      </c>
      <c r="K17" s="45"/>
      <c r="L17" s="45"/>
      <c r="M17" s="45"/>
      <c r="N17" s="45"/>
      <c r="O17" s="43"/>
      <c r="P17" s="46">
        <v>400</v>
      </c>
      <c r="Q17" s="43"/>
      <c r="R17" s="46"/>
      <c r="S17" s="43"/>
    </row>
    <row r="18" spans="1:19" ht="18" customHeight="1">
      <c r="A18" s="27" t="s">
        <v>43</v>
      </c>
      <c r="B18" s="73"/>
      <c r="C18" s="43"/>
      <c r="D18" s="42"/>
      <c r="E18" s="43"/>
      <c r="F18" s="47" t="s">
        <v>43</v>
      </c>
      <c r="G18" s="43"/>
      <c r="H18" s="28"/>
      <c r="I18" s="4"/>
      <c r="J18" s="64" t="s">
        <v>45</v>
      </c>
      <c r="K18" s="45"/>
      <c r="L18" s="45"/>
      <c r="M18" s="45"/>
      <c r="N18" s="45"/>
      <c r="O18" s="43"/>
      <c r="P18" s="46">
        <v>16880</v>
      </c>
      <c r="Q18" s="43"/>
      <c r="R18" s="46"/>
      <c r="S18" s="43"/>
    </row>
    <row r="19" spans="1:19" ht="18" customHeight="1">
      <c r="A19" s="27" t="s">
        <v>43</v>
      </c>
      <c r="B19" s="73"/>
      <c r="C19" s="43"/>
      <c r="D19" s="42"/>
      <c r="E19" s="43"/>
      <c r="F19" s="47" t="s">
        <v>43</v>
      </c>
      <c r="G19" s="43"/>
      <c r="H19" s="28"/>
      <c r="I19" s="4"/>
      <c r="J19" s="64" t="s">
        <v>46</v>
      </c>
      <c r="K19" s="45"/>
      <c r="L19" s="45"/>
      <c r="M19" s="45"/>
      <c r="N19" s="45"/>
      <c r="O19" s="43"/>
      <c r="P19" s="46">
        <v>874</v>
      </c>
      <c r="Q19" s="43"/>
      <c r="R19" s="46"/>
      <c r="S19" s="43"/>
    </row>
    <row r="20" spans="1:19" ht="18" customHeight="1">
      <c r="A20" s="27" t="s">
        <v>43</v>
      </c>
      <c r="B20" s="73"/>
      <c r="C20" s="43"/>
      <c r="D20" s="42"/>
      <c r="E20" s="43"/>
      <c r="F20" s="47" t="s">
        <v>43</v>
      </c>
      <c r="G20" s="43"/>
      <c r="H20" s="28"/>
      <c r="I20" s="4"/>
      <c r="J20" s="64" t="s">
        <v>47</v>
      </c>
      <c r="K20" s="45"/>
      <c r="L20" s="45"/>
      <c r="M20" s="45"/>
      <c r="N20" s="45"/>
      <c r="O20" s="43"/>
      <c r="P20" s="46">
        <v>408</v>
      </c>
      <c r="Q20" s="43"/>
      <c r="R20" s="46"/>
      <c r="S20" s="43"/>
    </row>
    <row r="21" spans="1:19" ht="18" customHeight="1">
      <c r="A21" s="27" t="s">
        <v>48</v>
      </c>
      <c r="B21" s="42"/>
      <c r="C21" s="43"/>
      <c r="D21" s="42"/>
      <c r="E21" s="43"/>
      <c r="F21" s="47" t="s">
        <v>48</v>
      </c>
      <c r="G21" s="43"/>
      <c r="H21" s="4"/>
      <c r="I21" s="4"/>
      <c r="J21" s="92" t="s">
        <v>49</v>
      </c>
      <c r="K21" s="45"/>
      <c r="L21" s="45"/>
      <c r="M21" s="45"/>
      <c r="N21" s="45"/>
      <c r="O21" s="43"/>
      <c r="P21" s="46">
        <v>816</v>
      </c>
      <c r="Q21" s="43"/>
      <c r="R21" s="46"/>
      <c r="S21" s="43"/>
    </row>
    <row r="22" spans="1:19" ht="18" customHeight="1">
      <c r="A22" s="27" t="s">
        <v>50</v>
      </c>
      <c r="B22" s="42"/>
      <c r="C22" s="43"/>
      <c r="D22" s="42"/>
      <c r="E22" s="43"/>
      <c r="F22" s="47" t="s">
        <v>50</v>
      </c>
      <c r="G22" s="43"/>
      <c r="H22" s="4"/>
      <c r="I22" s="4"/>
      <c r="J22" s="92" t="s">
        <v>51</v>
      </c>
      <c r="K22" s="45"/>
      <c r="L22" s="45"/>
      <c r="M22" s="45"/>
      <c r="N22" s="45"/>
      <c r="O22" s="43"/>
      <c r="P22" s="46">
        <v>408</v>
      </c>
      <c r="Q22" s="43"/>
      <c r="R22" s="46"/>
      <c r="S22" s="43"/>
    </row>
    <row r="23" spans="1:19" ht="18" customHeight="1">
      <c r="A23" s="27" t="s">
        <v>50</v>
      </c>
      <c r="B23" s="42"/>
      <c r="C23" s="43"/>
      <c r="D23" s="42"/>
      <c r="E23" s="43"/>
      <c r="F23" s="47" t="s">
        <v>50</v>
      </c>
      <c r="G23" s="43"/>
      <c r="H23" s="4"/>
      <c r="I23" s="4"/>
      <c r="J23" s="92" t="s">
        <v>52</v>
      </c>
      <c r="K23" s="45"/>
      <c r="L23" s="45"/>
      <c r="M23" s="45"/>
      <c r="N23" s="45"/>
      <c r="O23" s="43"/>
      <c r="P23" s="46">
        <v>874</v>
      </c>
      <c r="Q23" s="43"/>
      <c r="R23" s="46"/>
      <c r="S23" s="43"/>
    </row>
    <row r="24" spans="1:19" ht="18" customHeight="1">
      <c r="A24" s="27" t="s">
        <v>50</v>
      </c>
      <c r="B24" s="42"/>
      <c r="C24" s="43"/>
      <c r="D24" s="42"/>
      <c r="E24" s="43"/>
      <c r="F24" s="47" t="s">
        <v>50</v>
      </c>
      <c r="G24" s="43"/>
      <c r="H24" s="4"/>
      <c r="I24" s="4"/>
      <c r="J24" s="64" t="s">
        <v>53</v>
      </c>
      <c r="K24" s="45"/>
      <c r="L24" s="45"/>
      <c r="M24" s="45"/>
      <c r="N24" s="45"/>
      <c r="O24" s="43"/>
      <c r="P24" s="46">
        <v>16880</v>
      </c>
      <c r="Q24" s="43"/>
      <c r="R24" s="46"/>
      <c r="S24" s="43"/>
    </row>
    <row r="25" spans="1:19" ht="18" customHeight="1">
      <c r="A25" s="27" t="s">
        <v>50</v>
      </c>
      <c r="B25" s="42"/>
      <c r="C25" s="43"/>
      <c r="D25" s="42"/>
      <c r="E25" s="43"/>
      <c r="F25" s="47" t="s">
        <v>50</v>
      </c>
      <c r="G25" s="43"/>
      <c r="H25" s="4"/>
      <c r="I25" s="4"/>
      <c r="J25" s="64" t="s">
        <v>54</v>
      </c>
      <c r="K25" s="45"/>
      <c r="L25" s="45"/>
      <c r="M25" s="45"/>
      <c r="N25" s="45"/>
      <c r="O25" s="43"/>
      <c r="P25" s="46">
        <v>400</v>
      </c>
      <c r="Q25" s="43"/>
      <c r="R25" s="46"/>
      <c r="S25" s="43"/>
    </row>
    <row r="26" spans="1:19" ht="18" customHeight="1">
      <c r="A26" s="27"/>
      <c r="B26" s="42"/>
      <c r="C26" s="43"/>
      <c r="D26" s="42"/>
      <c r="E26" s="43"/>
      <c r="F26" s="47"/>
      <c r="G26" s="43"/>
      <c r="H26" s="4"/>
      <c r="I26" s="4"/>
      <c r="J26" s="92"/>
      <c r="K26" s="45"/>
      <c r="L26" s="45"/>
      <c r="M26" s="45"/>
      <c r="N26" s="45"/>
      <c r="O26" s="43"/>
      <c r="P26" s="46"/>
      <c r="Q26" s="43"/>
      <c r="R26" s="46"/>
      <c r="S26" s="43"/>
    </row>
    <row r="27" spans="1:19" ht="28" customHeight="1">
      <c r="A27" s="48" t="s">
        <v>55</v>
      </c>
      <c r="B27" s="45"/>
      <c r="C27" s="45"/>
      <c r="D27" s="45"/>
      <c r="E27" s="45"/>
      <c r="F27" s="45"/>
      <c r="G27" s="45"/>
      <c r="H27" s="45"/>
      <c r="I27" s="43"/>
      <c r="J27" s="46" t="s">
        <v>56</v>
      </c>
      <c r="K27" s="45"/>
      <c r="L27" s="45"/>
      <c r="M27" s="43"/>
      <c r="N27" s="46" t="s">
        <v>57</v>
      </c>
      <c r="O27" s="43"/>
      <c r="P27" s="44">
        <f>H28+H30+J28+J30</f>
        <v>74940</v>
      </c>
      <c r="Q27" s="45"/>
      <c r="R27" s="45"/>
      <c r="S27" s="17" t="s">
        <v>22</v>
      </c>
    </row>
    <row r="28" spans="1:19" ht="28" customHeight="1">
      <c r="A28" s="25" t="s">
        <v>58</v>
      </c>
      <c r="B28" s="93">
        <v>25000</v>
      </c>
      <c r="C28" s="45"/>
      <c r="D28" s="18" t="s">
        <v>59</v>
      </c>
      <c r="E28" s="93">
        <v>1</v>
      </c>
      <c r="F28" s="45"/>
      <c r="G28" s="18" t="s">
        <v>60</v>
      </c>
      <c r="H28" s="78">
        <f>B28*E28</f>
        <v>25000</v>
      </c>
      <c r="I28" s="43"/>
      <c r="J28" s="59">
        <f>SUM(P17:Q26)+SUM(R17:S26)</f>
        <v>37940</v>
      </c>
      <c r="K28" s="45"/>
      <c r="L28" s="45"/>
      <c r="M28" s="43"/>
      <c r="N28" s="46" t="s">
        <v>61</v>
      </c>
      <c r="O28" s="43"/>
      <c r="P28" s="44">
        <f>SUM(O9:Q11)</f>
        <v>0</v>
      </c>
      <c r="Q28" s="45"/>
      <c r="R28" s="45"/>
      <c r="S28" s="17" t="s">
        <v>22</v>
      </c>
    </row>
    <row r="29" spans="1:19" ht="28" customHeight="1">
      <c r="A29" s="48" t="s">
        <v>62</v>
      </c>
      <c r="B29" s="45"/>
      <c r="C29" s="45"/>
      <c r="D29" s="45"/>
      <c r="E29" s="45"/>
      <c r="F29" s="45"/>
      <c r="G29" s="45"/>
      <c r="H29" s="45"/>
      <c r="I29" s="43"/>
      <c r="J29" s="46" t="s">
        <v>63</v>
      </c>
      <c r="K29" s="45"/>
      <c r="L29" s="45"/>
      <c r="M29" s="43"/>
      <c r="N29" s="46" t="s">
        <v>64</v>
      </c>
      <c r="O29" s="2" t="s">
        <v>65</v>
      </c>
      <c r="P29" s="44">
        <f>IF(P27&lt;P28,P28-P27,0)</f>
        <v>0</v>
      </c>
      <c r="Q29" s="45"/>
      <c r="R29" s="45"/>
      <c r="S29" s="17" t="s">
        <v>22</v>
      </c>
    </row>
    <row r="30" spans="1:19" ht="28" customHeight="1" thickBot="1">
      <c r="A30" s="26" t="s">
        <v>66</v>
      </c>
      <c r="B30" s="98" t="s">
        <v>67</v>
      </c>
      <c r="C30" s="58"/>
      <c r="D30" s="58"/>
      <c r="E30" s="58"/>
      <c r="F30" s="58"/>
      <c r="G30" s="58"/>
      <c r="H30" s="94">
        <v>12000</v>
      </c>
      <c r="I30" s="66"/>
      <c r="J30" s="65"/>
      <c r="K30" s="58"/>
      <c r="L30" s="58"/>
      <c r="M30" s="66"/>
      <c r="N30" s="51"/>
      <c r="O30" s="14" t="s">
        <v>68</v>
      </c>
      <c r="P30" s="57">
        <f>IF(P27&gt;P28,P27-P28,0)</f>
        <v>74940</v>
      </c>
      <c r="Q30" s="58"/>
      <c r="R30" s="58"/>
      <c r="S30" s="20" t="s">
        <v>22</v>
      </c>
    </row>
    <row r="31" spans="1:19" ht="24" customHeight="1">
      <c r="A31" s="80" t="s">
        <v>69</v>
      </c>
      <c r="B31" s="63" t="s">
        <v>110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2"/>
    </row>
    <row r="32" spans="1:19" ht="24" customHeight="1">
      <c r="A32" s="81"/>
      <c r="B32" s="63" t="s">
        <v>111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2"/>
    </row>
    <row r="33" spans="1:19" ht="24" customHeight="1">
      <c r="A33" s="81"/>
      <c r="B33" s="60" t="s">
        <v>112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24" customHeight="1">
      <c r="A34" s="81"/>
      <c r="B34" s="60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2"/>
    </row>
    <row r="35" spans="1:19" ht="24" customHeight="1">
      <c r="A35" s="81"/>
      <c r="B35" s="60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2"/>
    </row>
    <row r="36" spans="1:19" ht="24" customHeight="1">
      <c r="A36" s="81"/>
      <c r="B36" s="60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2"/>
    </row>
    <row r="37" spans="1:19" ht="24" customHeight="1">
      <c r="A37" s="81"/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2"/>
    </row>
    <row r="38" spans="1:19" ht="24" customHeight="1" thickBot="1">
      <c r="A38" s="82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4"/>
    </row>
  </sheetData>
  <mergeCells count="130">
    <mergeCell ref="P16:Q16"/>
    <mergeCell ref="B36:S36"/>
    <mergeCell ref="A9:C9"/>
    <mergeCell ref="R3:S3"/>
    <mergeCell ref="D18:E18"/>
    <mergeCell ref="P18:Q18"/>
    <mergeCell ref="D9:K9"/>
    <mergeCell ref="A11:C11"/>
    <mergeCell ref="B31:S31"/>
    <mergeCell ref="N27:O27"/>
    <mergeCell ref="P3:Q3"/>
    <mergeCell ref="B20:C20"/>
    <mergeCell ref="H30:I30"/>
    <mergeCell ref="J24:O24"/>
    <mergeCell ref="J14:K14"/>
    <mergeCell ref="D10:K10"/>
    <mergeCell ref="D8:J8"/>
    <mergeCell ref="J26:O26"/>
    <mergeCell ref="J13:K13"/>
    <mergeCell ref="N4:O6"/>
    <mergeCell ref="D21:E21"/>
    <mergeCell ref="P4:Q6"/>
    <mergeCell ref="J16:O16"/>
    <mergeCell ref="J25:O25"/>
    <mergeCell ref="F24:G24"/>
    <mergeCell ref="P14:S14"/>
    <mergeCell ref="P21:Q21"/>
    <mergeCell ref="A8:C8"/>
    <mergeCell ref="R24:S24"/>
    <mergeCell ref="B23:C23"/>
    <mergeCell ref="E28:F28"/>
    <mergeCell ref="J29:M29"/>
    <mergeCell ref="B30:G30"/>
    <mergeCell ref="F26:G26"/>
    <mergeCell ref="A31:A38"/>
    <mergeCell ref="D13:I13"/>
    <mergeCell ref="M9:N9"/>
    <mergeCell ref="H3:M6"/>
    <mergeCell ref="J20:O20"/>
    <mergeCell ref="P15:S15"/>
    <mergeCell ref="F21:G21"/>
    <mergeCell ref="R4:S6"/>
    <mergeCell ref="M11:N11"/>
    <mergeCell ref="B34:S34"/>
    <mergeCell ref="D11:K11"/>
    <mergeCell ref="J22:O22"/>
    <mergeCell ref="B37:S37"/>
    <mergeCell ref="B17:C17"/>
    <mergeCell ref="D17:E17"/>
    <mergeCell ref="J21:O21"/>
    <mergeCell ref="P17:Q17"/>
    <mergeCell ref="R20:S20"/>
    <mergeCell ref="B19:C19"/>
    <mergeCell ref="B28:C28"/>
    <mergeCell ref="J23:O23"/>
    <mergeCell ref="F22:G22"/>
    <mergeCell ref="P19:Q19"/>
    <mergeCell ref="R17:S17"/>
    <mergeCell ref="N29:N30"/>
    <mergeCell ref="F17:G17"/>
    <mergeCell ref="A13:C13"/>
    <mergeCell ref="D7:K7"/>
    <mergeCell ref="J18:O18"/>
    <mergeCell ref="N28:O28"/>
    <mergeCell ref="H28:I28"/>
    <mergeCell ref="P29:R29"/>
    <mergeCell ref="J27:M27"/>
    <mergeCell ref="D23:E23"/>
    <mergeCell ref="L7:L8"/>
    <mergeCell ref="A7:C7"/>
    <mergeCell ref="R23:S23"/>
    <mergeCell ref="R22:S22"/>
    <mergeCell ref="D25:E25"/>
    <mergeCell ref="P23:Q23"/>
    <mergeCell ref="R21:S21"/>
    <mergeCell ref="O11:Q11"/>
    <mergeCell ref="A10:C10"/>
    <mergeCell ref="A29:I29"/>
    <mergeCell ref="R26:S26"/>
    <mergeCell ref="D16:E16"/>
    <mergeCell ref="L13:O13"/>
    <mergeCell ref="D14:I14"/>
    <mergeCell ref="B38:S38"/>
    <mergeCell ref="B21:C21"/>
    <mergeCell ref="N3:O3"/>
    <mergeCell ref="P28:R28"/>
    <mergeCell ref="M10:N10"/>
    <mergeCell ref="P30:R30"/>
    <mergeCell ref="J28:M28"/>
    <mergeCell ref="B33:S33"/>
    <mergeCell ref="F23:G23"/>
    <mergeCell ref="B32:S32"/>
    <mergeCell ref="J17:O17"/>
    <mergeCell ref="J30:M30"/>
    <mergeCell ref="B35:S35"/>
    <mergeCell ref="O10:Q10"/>
    <mergeCell ref="A15:O15"/>
    <mergeCell ref="B24:C24"/>
    <mergeCell ref="L14:O14"/>
    <mergeCell ref="D24:E24"/>
    <mergeCell ref="J19:O19"/>
    <mergeCell ref="P24:Q24"/>
    <mergeCell ref="O9:Q9"/>
    <mergeCell ref="R18:S18"/>
    <mergeCell ref="B26:C26"/>
    <mergeCell ref="A12:S12"/>
    <mergeCell ref="D20:E20"/>
    <mergeCell ref="P27:R27"/>
    <mergeCell ref="F16:G16"/>
    <mergeCell ref="P20:Q20"/>
    <mergeCell ref="F25:G25"/>
    <mergeCell ref="B22:C22"/>
    <mergeCell ref="A27:I27"/>
    <mergeCell ref="D22:E22"/>
    <mergeCell ref="L9:L11"/>
    <mergeCell ref="P22:Q22"/>
    <mergeCell ref="D26:E26"/>
    <mergeCell ref="P26:Q26"/>
    <mergeCell ref="B16:C16"/>
    <mergeCell ref="B25:C25"/>
    <mergeCell ref="D19:E19"/>
    <mergeCell ref="F19:G19"/>
    <mergeCell ref="P25:Q25"/>
    <mergeCell ref="R19:S19"/>
    <mergeCell ref="B18:C18"/>
    <mergeCell ref="R16:S16"/>
    <mergeCell ref="R25:S25"/>
    <mergeCell ref="A14:C14"/>
    <mergeCell ref="F20:G20"/>
    <mergeCell ref="F18:G18"/>
  </mergeCells>
  <phoneticPr fontId="3"/>
  <printOptions horizontalCentered="1"/>
  <pageMargins left="0.59055118110236227" right="0.19685039370078741" top="0.59055118110236227" bottom="0.39370078740157483" header="0.51181102362204722" footer="0.5118110236220472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38"/>
  <sheetViews>
    <sheetView workbookViewId="0">
      <selection activeCell="A30" sqref="A30:I30"/>
    </sheetView>
  </sheetViews>
  <sheetFormatPr baseColWidth="10" defaultColWidth="9" defaultRowHeight="14"/>
  <cols>
    <col min="1" max="1" width="5.6640625" style="1" customWidth="1"/>
    <col min="2" max="7" width="3.1640625" style="1" customWidth="1"/>
    <col min="8" max="19" width="5.6640625" style="1" customWidth="1"/>
    <col min="20" max="21" width="9" style="1" customWidth="1"/>
    <col min="22" max="16384" width="9" style="1"/>
  </cols>
  <sheetData>
    <row r="2" spans="1:19" ht="15" customHeight="1" thickBot="1">
      <c r="B2" s="1">
        <v>30</v>
      </c>
      <c r="C2" s="1" t="s">
        <v>0</v>
      </c>
      <c r="D2" s="1">
        <v>7</v>
      </c>
      <c r="E2" s="1" t="s">
        <v>2</v>
      </c>
      <c r="F2" s="1">
        <v>5</v>
      </c>
      <c r="G2" s="1" t="s">
        <v>4</v>
      </c>
    </row>
    <row r="3" spans="1:19">
      <c r="A3" s="13" t="s">
        <v>5</v>
      </c>
      <c r="B3" s="6"/>
      <c r="C3" s="6"/>
      <c r="D3" s="6"/>
      <c r="E3" s="6"/>
      <c r="F3" s="6"/>
      <c r="G3" s="7"/>
      <c r="H3" s="84" t="s">
        <v>6</v>
      </c>
      <c r="I3" s="85"/>
      <c r="J3" s="85"/>
      <c r="K3" s="85"/>
      <c r="L3" s="85"/>
      <c r="M3" s="86"/>
      <c r="N3" s="55" t="s">
        <v>7</v>
      </c>
      <c r="O3" s="56"/>
      <c r="P3" s="55" t="s">
        <v>8</v>
      </c>
      <c r="Q3" s="56"/>
      <c r="R3" s="55" t="s">
        <v>9</v>
      </c>
      <c r="S3" s="56"/>
    </row>
    <row r="4" spans="1:19">
      <c r="A4" s="8"/>
      <c r="G4" s="9"/>
      <c r="H4" s="87"/>
      <c r="I4" s="88"/>
      <c r="J4" s="88"/>
      <c r="K4" s="88"/>
      <c r="L4" s="88"/>
      <c r="M4" s="89"/>
      <c r="N4" s="46"/>
      <c r="O4" s="77"/>
      <c r="P4" s="46"/>
      <c r="Q4" s="77"/>
      <c r="R4" s="46"/>
      <c r="S4" s="77"/>
    </row>
    <row r="5" spans="1:19">
      <c r="A5" s="8"/>
      <c r="C5" s="1" t="s">
        <v>0</v>
      </c>
      <c r="E5" s="1" t="s">
        <v>2</v>
      </c>
      <c r="G5" s="9" t="s">
        <v>4</v>
      </c>
      <c r="H5" s="87"/>
      <c r="I5" s="88"/>
      <c r="J5" s="88"/>
      <c r="K5" s="88"/>
      <c r="L5" s="88"/>
      <c r="M5" s="89"/>
      <c r="N5" s="87"/>
      <c r="O5" s="89"/>
      <c r="P5" s="87"/>
      <c r="Q5" s="89"/>
      <c r="R5" s="87"/>
      <c r="S5" s="89"/>
    </row>
    <row r="6" spans="1:19">
      <c r="A6" s="10"/>
      <c r="B6" s="11"/>
      <c r="C6" s="11"/>
      <c r="D6" s="11"/>
      <c r="E6" s="11"/>
      <c r="F6" s="11"/>
      <c r="G6" s="12"/>
      <c r="H6" s="90"/>
      <c r="I6" s="70"/>
      <c r="J6" s="70"/>
      <c r="K6" s="70"/>
      <c r="L6" s="70"/>
      <c r="M6" s="71"/>
      <c r="N6" s="90"/>
      <c r="O6" s="71"/>
      <c r="P6" s="90"/>
      <c r="Q6" s="71"/>
      <c r="R6" s="90"/>
      <c r="S6" s="71"/>
    </row>
    <row r="7" spans="1:19" ht="28" customHeight="1">
      <c r="A7" s="79" t="s">
        <v>10</v>
      </c>
      <c r="B7" s="45"/>
      <c r="C7" s="43"/>
      <c r="D7" s="46" t="s">
        <v>70</v>
      </c>
      <c r="E7" s="45"/>
      <c r="F7" s="45"/>
      <c r="G7" s="45"/>
      <c r="H7" s="45"/>
      <c r="I7" s="45"/>
      <c r="J7" s="45"/>
      <c r="K7" s="43"/>
      <c r="L7" s="49" t="s">
        <v>12</v>
      </c>
      <c r="M7" s="3" t="s">
        <v>13</v>
      </c>
      <c r="N7" s="15">
        <v>30</v>
      </c>
      <c r="O7" s="18" t="s">
        <v>0</v>
      </c>
      <c r="P7" s="24">
        <v>7</v>
      </c>
      <c r="Q7" s="18" t="s">
        <v>2</v>
      </c>
      <c r="R7" s="24">
        <v>1</v>
      </c>
      <c r="S7" s="17" t="s">
        <v>4</v>
      </c>
    </row>
    <row r="8" spans="1:19" ht="28" customHeight="1">
      <c r="A8" s="79" t="s">
        <v>15</v>
      </c>
      <c r="B8" s="45"/>
      <c r="C8" s="43"/>
      <c r="D8" s="95" t="s">
        <v>71</v>
      </c>
      <c r="E8" s="45"/>
      <c r="F8" s="45"/>
      <c r="G8" s="45"/>
      <c r="H8" s="45"/>
      <c r="I8" s="45"/>
      <c r="J8" s="45"/>
      <c r="K8" s="16" t="s">
        <v>17</v>
      </c>
      <c r="L8" s="51"/>
      <c r="M8" s="3" t="s">
        <v>18</v>
      </c>
      <c r="N8" s="15">
        <v>30</v>
      </c>
      <c r="O8" s="18" t="s">
        <v>0</v>
      </c>
      <c r="P8" s="24">
        <v>7</v>
      </c>
      <c r="Q8" s="18" t="s">
        <v>2</v>
      </c>
      <c r="R8" s="24">
        <v>2</v>
      </c>
      <c r="S8" s="17" t="s">
        <v>4</v>
      </c>
    </row>
    <row r="9" spans="1:19" ht="28" customHeight="1">
      <c r="A9" s="79" t="s">
        <v>19</v>
      </c>
      <c r="B9" s="45"/>
      <c r="C9" s="43"/>
      <c r="D9" s="46"/>
      <c r="E9" s="45"/>
      <c r="F9" s="45"/>
      <c r="G9" s="45"/>
      <c r="H9" s="45"/>
      <c r="I9" s="45"/>
      <c r="J9" s="45"/>
      <c r="K9" s="43"/>
      <c r="L9" s="49" t="s">
        <v>20</v>
      </c>
      <c r="M9" s="46" t="s">
        <v>21</v>
      </c>
      <c r="N9" s="43"/>
      <c r="O9" s="67"/>
      <c r="P9" s="45"/>
      <c r="Q9" s="45"/>
      <c r="R9" s="18" t="s">
        <v>22</v>
      </c>
      <c r="S9" s="17" t="s">
        <v>17</v>
      </c>
    </row>
    <row r="10" spans="1:19" ht="28" customHeight="1">
      <c r="A10" s="79" t="s">
        <v>23</v>
      </c>
      <c r="B10" s="45"/>
      <c r="C10" s="43"/>
      <c r="D10" s="46" t="s">
        <v>72</v>
      </c>
      <c r="E10" s="45"/>
      <c r="F10" s="45"/>
      <c r="G10" s="45"/>
      <c r="H10" s="45"/>
      <c r="I10" s="45"/>
      <c r="J10" s="45"/>
      <c r="K10" s="43"/>
      <c r="L10" s="50"/>
      <c r="M10" s="46" t="s">
        <v>24</v>
      </c>
      <c r="N10" s="43"/>
      <c r="O10" s="67"/>
      <c r="P10" s="45"/>
      <c r="Q10" s="45"/>
      <c r="R10" s="18" t="s">
        <v>22</v>
      </c>
      <c r="S10" s="17" t="s">
        <v>17</v>
      </c>
    </row>
    <row r="11" spans="1:19" ht="28" customHeight="1" thickBot="1">
      <c r="A11" s="100" t="s">
        <v>25</v>
      </c>
      <c r="B11" s="58"/>
      <c r="C11" s="66"/>
      <c r="D11" s="91" t="s">
        <v>73</v>
      </c>
      <c r="E11" s="58"/>
      <c r="F11" s="58"/>
      <c r="G11" s="58"/>
      <c r="H11" s="58"/>
      <c r="I11" s="58"/>
      <c r="J11" s="58"/>
      <c r="K11" s="66"/>
      <c r="L11" s="51"/>
      <c r="M11" s="91" t="s">
        <v>26</v>
      </c>
      <c r="N11" s="66"/>
      <c r="O11" s="99"/>
      <c r="P11" s="58"/>
      <c r="Q11" s="58"/>
      <c r="R11" s="19" t="s">
        <v>22</v>
      </c>
      <c r="S11" s="20" t="s">
        <v>17</v>
      </c>
    </row>
    <row r="12" spans="1:19" ht="28" customHeight="1">
      <c r="A12" s="72" t="s">
        <v>27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</row>
    <row r="13" spans="1:19" ht="28" customHeight="1">
      <c r="A13" s="75" t="s">
        <v>28</v>
      </c>
      <c r="B13" s="76"/>
      <c r="C13" s="77"/>
      <c r="D13" s="83" t="s">
        <v>74</v>
      </c>
      <c r="E13" s="76"/>
      <c r="F13" s="76"/>
      <c r="G13" s="76"/>
      <c r="H13" s="76"/>
      <c r="I13" s="77"/>
      <c r="J13" s="96" t="s">
        <v>30</v>
      </c>
      <c r="K13" s="77"/>
      <c r="L13" s="83" t="s">
        <v>75</v>
      </c>
      <c r="M13" s="76"/>
      <c r="N13" s="76"/>
      <c r="O13" s="77"/>
      <c r="P13" s="21">
        <v>2</v>
      </c>
      <c r="Q13" s="22" t="s">
        <v>4</v>
      </c>
      <c r="R13" s="22">
        <v>1</v>
      </c>
      <c r="S13" s="23" t="s">
        <v>32</v>
      </c>
    </row>
    <row r="14" spans="1:19" ht="18" customHeight="1">
      <c r="A14" s="74"/>
      <c r="B14" s="70"/>
      <c r="C14" s="71"/>
      <c r="D14" s="69"/>
      <c r="E14" s="70"/>
      <c r="F14" s="70"/>
      <c r="G14" s="70"/>
      <c r="H14" s="70"/>
      <c r="I14" s="71"/>
      <c r="J14" s="69"/>
      <c r="K14" s="71"/>
      <c r="L14" s="69"/>
      <c r="M14" s="70"/>
      <c r="N14" s="70"/>
      <c r="O14" s="71"/>
      <c r="P14" s="97" t="s">
        <v>33</v>
      </c>
      <c r="Q14" s="70"/>
      <c r="R14" s="70"/>
      <c r="S14" s="71"/>
    </row>
    <row r="15" spans="1:19" ht="18" customHeight="1">
      <c r="A15" s="68" t="s">
        <v>34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3"/>
      <c r="P15" s="42" t="s">
        <v>35</v>
      </c>
      <c r="Q15" s="45"/>
      <c r="R15" s="45"/>
      <c r="S15" s="43"/>
    </row>
    <row r="16" spans="1:19" ht="18" customHeight="1">
      <c r="A16" s="5" t="s">
        <v>36</v>
      </c>
      <c r="B16" s="42" t="s">
        <v>37</v>
      </c>
      <c r="C16" s="43"/>
      <c r="D16" s="42" t="s">
        <v>38</v>
      </c>
      <c r="E16" s="43"/>
      <c r="F16" s="42" t="s">
        <v>36</v>
      </c>
      <c r="G16" s="43"/>
      <c r="H16" s="4" t="s">
        <v>37</v>
      </c>
      <c r="I16" s="4" t="s">
        <v>39</v>
      </c>
      <c r="J16" s="42" t="s">
        <v>40</v>
      </c>
      <c r="K16" s="45"/>
      <c r="L16" s="45"/>
      <c r="M16" s="45"/>
      <c r="N16" s="45"/>
      <c r="O16" s="43"/>
      <c r="P16" s="42" t="s">
        <v>41</v>
      </c>
      <c r="Q16" s="43"/>
      <c r="R16" s="42" t="s">
        <v>42</v>
      </c>
      <c r="S16" s="43"/>
    </row>
    <row r="17" spans="1:19" ht="18" customHeight="1">
      <c r="A17" s="27">
        <v>39630</v>
      </c>
      <c r="B17" s="73"/>
      <c r="C17" s="43"/>
      <c r="D17" s="42" t="s">
        <v>76</v>
      </c>
      <c r="E17" s="43"/>
      <c r="F17" s="47">
        <v>39630</v>
      </c>
      <c r="G17" s="43"/>
      <c r="H17" s="28"/>
      <c r="I17" s="4" t="s">
        <v>77</v>
      </c>
      <c r="J17" s="64" t="s">
        <v>78</v>
      </c>
      <c r="K17" s="45"/>
      <c r="L17" s="45"/>
      <c r="M17" s="45"/>
      <c r="N17" s="45"/>
      <c r="O17" s="43"/>
      <c r="P17" s="46">
        <v>7600</v>
      </c>
      <c r="Q17" s="43"/>
      <c r="R17" s="46">
        <v>5000</v>
      </c>
      <c r="S17" s="43"/>
    </row>
    <row r="18" spans="1:19" ht="18" customHeight="1">
      <c r="A18" s="27">
        <v>41092</v>
      </c>
      <c r="B18" s="73"/>
      <c r="C18" s="43"/>
      <c r="D18" s="42" t="s">
        <v>77</v>
      </c>
      <c r="E18" s="43"/>
      <c r="F18" s="47">
        <v>41092</v>
      </c>
      <c r="G18" s="43"/>
      <c r="H18" s="28"/>
      <c r="I18" s="4" t="s">
        <v>79</v>
      </c>
      <c r="J18" s="64" t="s">
        <v>80</v>
      </c>
      <c r="K18" s="45"/>
      <c r="L18" s="45"/>
      <c r="M18" s="45"/>
      <c r="N18" s="45"/>
      <c r="O18" s="43"/>
      <c r="P18" s="46">
        <v>230</v>
      </c>
      <c r="Q18" s="43"/>
      <c r="R18" s="46"/>
      <c r="S18" s="43"/>
    </row>
    <row r="19" spans="1:19" ht="18" customHeight="1">
      <c r="A19" s="27">
        <v>41092</v>
      </c>
      <c r="B19" s="73"/>
      <c r="C19" s="43"/>
      <c r="D19" s="42" t="s">
        <v>77</v>
      </c>
      <c r="E19" s="43"/>
      <c r="F19" s="47">
        <v>41092</v>
      </c>
      <c r="G19" s="43"/>
      <c r="H19" s="28"/>
      <c r="I19" s="4" t="s">
        <v>76</v>
      </c>
      <c r="J19" s="64" t="s">
        <v>78</v>
      </c>
      <c r="K19" s="45"/>
      <c r="L19" s="45"/>
      <c r="M19" s="45"/>
      <c r="N19" s="45"/>
      <c r="O19" s="43"/>
      <c r="P19" s="46">
        <v>7600</v>
      </c>
      <c r="Q19" s="43"/>
      <c r="R19" s="46">
        <v>5000</v>
      </c>
      <c r="S19" s="43"/>
    </row>
    <row r="20" spans="1:19" ht="18" customHeight="1">
      <c r="A20" s="27"/>
      <c r="B20" s="73"/>
      <c r="C20" s="43"/>
      <c r="D20" s="42"/>
      <c r="E20" s="43"/>
      <c r="F20" s="47"/>
      <c r="G20" s="43"/>
      <c r="H20" s="28"/>
      <c r="I20" s="4"/>
      <c r="J20" s="64"/>
      <c r="K20" s="45"/>
      <c r="L20" s="45"/>
      <c r="M20" s="45"/>
      <c r="N20" s="45"/>
      <c r="O20" s="43"/>
      <c r="P20" s="46"/>
      <c r="Q20" s="43"/>
      <c r="R20" s="46"/>
      <c r="S20" s="43"/>
    </row>
    <row r="21" spans="1:19" ht="18" customHeight="1">
      <c r="A21" s="27"/>
      <c r="B21" s="73"/>
      <c r="C21" s="43"/>
      <c r="D21" s="42"/>
      <c r="E21" s="43"/>
      <c r="F21" s="47"/>
      <c r="G21" s="43"/>
      <c r="H21" s="28"/>
      <c r="I21" s="4"/>
      <c r="J21" s="64"/>
      <c r="K21" s="45"/>
      <c r="L21" s="45"/>
      <c r="M21" s="45"/>
      <c r="N21" s="45"/>
      <c r="O21" s="43"/>
      <c r="P21" s="46"/>
      <c r="Q21" s="43"/>
      <c r="R21" s="46"/>
      <c r="S21" s="43"/>
    </row>
    <row r="22" spans="1:19" ht="18" customHeight="1">
      <c r="A22" s="27"/>
      <c r="B22" s="73"/>
      <c r="C22" s="43"/>
      <c r="D22" s="42"/>
      <c r="E22" s="43"/>
      <c r="F22" s="47"/>
      <c r="G22" s="43"/>
      <c r="H22" s="28"/>
      <c r="I22" s="4"/>
      <c r="J22" s="64"/>
      <c r="K22" s="45"/>
      <c r="L22" s="45"/>
      <c r="M22" s="45"/>
      <c r="N22" s="45"/>
      <c r="O22" s="43"/>
      <c r="P22" s="46"/>
      <c r="Q22" s="43"/>
      <c r="R22" s="46"/>
      <c r="S22" s="43"/>
    </row>
    <row r="23" spans="1:19" ht="18" customHeight="1">
      <c r="A23" s="27"/>
      <c r="B23" s="42"/>
      <c r="C23" s="43"/>
      <c r="D23" s="42"/>
      <c r="E23" s="43"/>
      <c r="F23" s="47"/>
      <c r="G23" s="43"/>
      <c r="H23" s="4"/>
      <c r="I23" s="4"/>
      <c r="J23" s="42"/>
      <c r="K23" s="45"/>
      <c r="L23" s="45"/>
      <c r="M23" s="45"/>
      <c r="N23" s="45"/>
      <c r="O23" s="43"/>
      <c r="P23" s="46"/>
      <c r="Q23" s="43"/>
      <c r="R23" s="46"/>
      <c r="S23" s="43"/>
    </row>
    <row r="24" spans="1:19" ht="18" customHeight="1">
      <c r="A24" s="27"/>
      <c r="B24" s="42"/>
      <c r="C24" s="43"/>
      <c r="D24" s="42"/>
      <c r="E24" s="43"/>
      <c r="F24" s="47"/>
      <c r="G24" s="43"/>
      <c r="H24" s="4"/>
      <c r="I24" s="4"/>
      <c r="J24" s="42"/>
      <c r="K24" s="45"/>
      <c r="L24" s="45"/>
      <c r="M24" s="45"/>
      <c r="N24" s="45"/>
      <c r="O24" s="43"/>
      <c r="P24" s="46"/>
      <c r="Q24" s="43"/>
      <c r="R24" s="46"/>
      <c r="S24" s="43"/>
    </row>
    <row r="25" spans="1:19" ht="18" customHeight="1">
      <c r="A25" s="27"/>
      <c r="B25" s="42"/>
      <c r="C25" s="43"/>
      <c r="D25" s="42"/>
      <c r="E25" s="43"/>
      <c r="F25" s="47"/>
      <c r="G25" s="43"/>
      <c r="H25" s="4"/>
      <c r="I25" s="4"/>
      <c r="J25" s="42"/>
      <c r="K25" s="45"/>
      <c r="L25" s="45"/>
      <c r="M25" s="45"/>
      <c r="N25" s="45"/>
      <c r="O25" s="43"/>
      <c r="P25" s="46"/>
      <c r="Q25" s="43"/>
      <c r="R25" s="46"/>
      <c r="S25" s="43"/>
    </row>
    <row r="26" spans="1:19" ht="18" customHeight="1">
      <c r="A26" s="27"/>
      <c r="B26" s="42"/>
      <c r="C26" s="43"/>
      <c r="D26" s="42"/>
      <c r="E26" s="43"/>
      <c r="F26" s="47"/>
      <c r="G26" s="43"/>
      <c r="H26" s="4"/>
      <c r="I26" s="4"/>
      <c r="J26" s="42"/>
      <c r="K26" s="45"/>
      <c r="L26" s="45"/>
      <c r="M26" s="45"/>
      <c r="N26" s="45"/>
      <c r="O26" s="43"/>
      <c r="P26" s="46"/>
      <c r="Q26" s="43"/>
      <c r="R26" s="46"/>
      <c r="S26" s="43"/>
    </row>
    <row r="27" spans="1:19" ht="28" customHeight="1">
      <c r="A27" s="48" t="s">
        <v>55</v>
      </c>
      <c r="B27" s="45"/>
      <c r="C27" s="45"/>
      <c r="D27" s="45"/>
      <c r="E27" s="45"/>
      <c r="F27" s="45"/>
      <c r="G27" s="45"/>
      <c r="H27" s="45"/>
      <c r="I27" s="43"/>
      <c r="J27" s="46" t="s">
        <v>56</v>
      </c>
      <c r="K27" s="45"/>
      <c r="L27" s="45"/>
      <c r="M27" s="43"/>
      <c r="N27" s="46" t="s">
        <v>57</v>
      </c>
      <c r="O27" s="43"/>
      <c r="P27" s="44">
        <f>H28+H30+J28+J30</f>
        <v>81430</v>
      </c>
      <c r="Q27" s="45"/>
      <c r="R27" s="45"/>
      <c r="S27" s="17" t="s">
        <v>22</v>
      </c>
    </row>
    <row r="28" spans="1:19" ht="28" customHeight="1">
      <c r="A28" s="25" t="s">
        <v>58</v>
      </c>
      <c r="B28" s="93">
        <v>25000</v>
      </c>
      <c r="C28" s="45"/>
      <c r="D28" s="18" t="s">
        <v>59</v>
      </c>
      <c r="E28" s="93">
        <v>2</v>
      </c>
      <c r="F28" s="45"/>
      <c r="G28" s="18" t="s">
        <v>60</v>
      </c>
      <c r="H28" s="78">
        <f>B28*E28</f>
        <v>50000</v>
      </c>
      <c r="I28" s="43"/>
      <c r="J28" s="59">
        <f>SUM(P17:Q26)+SUM(R17:S26)</f>
        <v>25430</v>
      </c>
      <c r="K28" s="45"/>
      <c r="L28" s="45"/>
      <c r="M28" s="43"/>
      <c r="N28" s="46" t="s">
        <v>61</v>
      </c>
      <c r="O28" s="43"/>
      <c r="P28" s="44">
        <f>SUM(O9:Q11)</f>
        <v>0</v>
      </c>
      <c r="Q28" s="45"/>
      <c r="R28" s="45"/>
      <c r="S28" s="17" t="s">
        <v>22</v>
      </c>
    </row>
    <row r="29" spans="1:19" ht="28" customHeight="1">
      <c r="A29" s="48" t="s">
        <v>62</v>
      </c>
      <c r="B29" s="45"/>
      <c r="C29" s="45"/>
      <c r="D29" s="45"/>
      <c r="E29" s="45"/>
      <c r="F29" s="45"/>
      <c r="G29" s="45"/>
      <c r="H29" s="45"/>
      <c r="I29" s="43"/>
      <c r="J29" s="46" t="s">
        <v>63</v>
      </c>
      <c r="K29" s="45"/>
      <c r="L29" s="45"/>
      <c r="M29" s="43"/>
      <c r="N29" s="46" t="s">
        <v>64</v>
      </c>
      <c r="O29" s="2" t="s">
        <v>65</v>
      </c>
      <c r="P29" s="44">
        <f>IF(P27&lt;P28,P28-P27,0)</f>
        <v>0</v>
      </c>
      <c r="Q29" s="45"/>
      <c r="R29" s="45"/>
      <c r="S29" s="17" t="s">
        <v>22</v>
      </c>
    </row>
    <row r="30" spans="1:19" ht="28" customHeight="1" thickBot="1">
      <c r="A30" s="26" t="s">
        <v>66</v>
      </c>
      <c r="B30" s="98" t="s">
        <v>81</v>
      </c>
      <c r="C30" s="58"/>
      <c r="D30" s="58"/>
      <c r="E30" s="58"/>
      <c r="F30" s="58"/>
      <c r="G30" s="58"/>
      <c r="H30" s="94">
        <v>6000</v>
      </c>
      <c r="I30" s="66"/>
      <c r="J30" s="65"/>
      <c r="K30" s="58"/>
      <c r="L30" s="58"/>
      <c r="M30" s="66"/>
      <c r="N30" s="51"/>
      <c r="O30" s="14" t="s">
        <v>68</v>
      </c>
      <c r="P30" s="57">
        <f>IF(P27&gt;P28,P27-P28,0)</f>
        <v>81430</v>
      </c>
      <c r="Q30" s="58"/>
      <c r="R30" s="58"/>
      <c r="S30" s="20" t="s">
        <v>22</v>
      </c>
    </row>
    <row r="31" spans="1:19" ht="24" customHeight="1">
      <c r="A31" s="80" t="s">
        <v>69</v>
      </c>
      <c r="B31" s="101" t="s">
        <v>82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3"/>
    </row>
    <row r="32" spans="1:19" ht="24" customHeight="1">
      <c r="A32" s="81"/>
      <c r="B32" s="60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2"/>
    </row>
    <row r="33" spans="1:19" ht="24" customHeight="1">
      <c r="A33" s="81"/>
      <c r="B33" s="60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2"/>
    </row>
    <row r="34" spans="1:19" ht="24" customHeight="1">
      <c r="A34" s="81"/>
      <c r="B34" s="60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2"/>
    </row>
    <row r="35" spans="1:19" ht="24" customHeight="1">
      <c r="A35" s="81"/>
      <c r="B35" s="60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2"/>
    </row>
    <row r="36" spans="1:19" ht="24" customHeight="1">
      <c r="A36" s="81"/>
      <c r="B36" s="60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2"/>
    </row>
    <row r="37" spans="1:19" ht="24" customHeight="1">
      <c r="A37" s="81"/>
      <c r="B37" s="60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2"/>
    </row>
    <row r="38" spans="1:19" ht="24" customHeight="1" thickBot="1">
      <c r="A38" s="82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4"/>
    </row>
  </sheetData>
  <mergeCells count="130">
    <mergeCell ref="P16:Q16"/>
    <mergeCell ref="B36:S36"/>
    <mergeCell ref="A9:C9"/>
    <mergeCell ref="R3:S3"/>
    <mergeCell ref="D18:E18"/>
    <mergeCell ref="P18:Q18"/>
    <mergeCell ref="D9:K9"/>
    <mergeCell ref="A11:C11"/>
    <mergeCell ref="B31:S31"/>
    <mergeCell ref="N27:O27"/>
    <mergeCell ref="P3:Q3"/>
    <mergeCell ref="B20:C20"/>
    <mergeCell ref="H30:I30"/>
    <mergeCell ref="J24:O24"/>
    <mergeCell ref="J14:K14"/>
    <mergeCell ref="D10:K10"/>
    <mergeCell ref="D8:J8"/>
    <mergeCell ref="J26:O26"/>
    <mergeCell ref="J13:K13"/>
    <mergeCell ref="N4:O6"/>
    <mergeCell ref="D21:E21"/>
    <mergeCell ref="P4:Q6"/>
    <mergeCell ref="J16:O16"/>
    <mergeCell ref="J25:O25"/>
    <mergeCell ref="F24:G24"/>
    <mergeCell ref="P14:S14"/>
    <mergeCell ref="P21:Q21"/>
    <mergeCell ref="A8:C8"/>
    <mergeCell ref="R24:S24"/>
    <mergeCell ref="B23:C23"/>
    <mergeCell ref="E28:F28"/>
    <mergeCell ref="J29:M29"/>
    <mergeCell ref="B30:G30"/>
    <mergeCell ref="F26:G26"/>
    <mergeCell ref="A31:A38"/>
    <mergeCell ref="D13:I13"/>
    <mergeCell ref="M9:N9"/>
    <mergeCell ref="H3:M6"/>
    <mergeCell ref="J20:O20"/>
    <mergeCell ref="P15:S15"/>
    <mergeCell ref="F21:G21"/>
    <mergeCell ref="R4:S6"/>
    <mergeCell ref="M11:N11"/>
    <mergeCell ref="B34:S34"/>
    <mergeCell ref="D11:K11"/>
    <mergeCell ref="J22:O22"/>
    <mergeCell ref="B37:S37"/>
    <mergeCell ref="B17:C17"/>
    <mergeCell ref="D17:E17"/>
    <mergeCell ref="J21:O21"/>
    <mergeCell ref="P17:Q17"/>
    <mergeCell ref="R20:S20"/>
    <mergeCell ref="B19:C19"/>
    <mergeCell ref="B28:C28"/>
    <mergeCell ref="J23:O23"/>
    <mergeCell ref="F22:G22"/>
    <mergeCell ref="R17:S17"/>
    <mergeCell ref="P19:Q19"/>
    <mergeCell ref="N29:N30"/>
    <mergeCell ref="F17:G17"/>
    <mergeCell ref="A13:C13"/>
    <mergeCell ref="D7:K7"/>
    <mergeCell ref="J18:O18"/>
    <mergeCell ref="N28:O28"/>
    <mergeCell ref="H28:I28"/>
    <mergeCell ref="P29:R29"/>
    <mergeCell ref="J27:M27"/>
    <mergeCell ref="D23:E23"/>
    <mergeCell ref="L7:L8"/>
    <mergeCell ref="A7:C7"/>
    <mergeCell ref="R23:S23"/>
    <mergeCell ref="R22:S22"/>
    <mergeCell ref="D25:E25"/>
    <mergeCell ref="R21:S21"/>
    <mergeCell ref="P23:Q23"/>
    <mergeCell ref="O11:Q11"/>
    <mergeCell ref="A29:I29"/>
    <mergeCell ref="A10:C10"/>
    <mergeCell ref="R26:S26"/>
    <mergeCell ref="D16:E16"/>
    <mergeCell ref="L13:O13"/>
    <mergeCell ref="D14:I14"/>
    <mergeCell ref="B38:S38"/>
    <mergeCell ref="B21:C21"/>
    <mergeCell ref="N3:O3"/>
    <mergeCell ref="P28:R28"/>
    <mergeCell ref="M10:N10"/>
    <mergeCell ref="P30:R30"/>
    <mergeCell ref="J28:M28"/>
    <mergeCell ref="B33:S33"/>
    <mergeCell ref="F23:G23"/>
    <mergeCell ref="B32:S32"/>
    <mergeCell ref="J17:O17"/>
    <mergeCell ref="J30:M30"/>
    <mergeCell ref="B35:S35"/>
    <mergeCell ref="O10:Q10"/>
    <mergeCell ref="A15:O15"/>
    <mergeCell ref="B24:C24"/>
    <mergeCell ref="L14:O14"/>
    <mergeCell ref="D24:E24"/>
    <mergeCell ref="J19:O19"/>
    <mergeCell ref="P24:Q24"/>
    <mergeCell ref="O9:Q9"/>
    <mergeCell ref="R18:S18"/>
    <mergeCell ref="B26:C26"/>
    <mergeCell ref="A12:S12"/>
    <mergeCell ref="D20:E20"/>
    <mergeCell ref="P27:R27"/>
    <mergeCell ref="F16:G16"/>
    <mergeCell ref="P20:Q20"/>
    <mergeCell ref="F25:G25"/>
    <mergeCell ref="B22:C22"/>
    <mergeCell ref="A27:I27"/>
    <mergeCell ref="D22:E22"/>
    <mergeCell ref="L9:L11"/>
    <mergeCell ref="P22:Q22"/>
    <mergeCell ref="D26:E26"/>
    <mergeCell ref="P26:Q26"/>
    <mergeCell ref="B16:C16"/>
    <mergeCell ref="B25:C25"/>
    <mergeCell ref="D19:E19"/>
    <mergeCell ref="F19:G19"/>
    <mergeCell ref="P25:Q25"/>
    <mergeCell ref="R19:S19"/>
    <mergeCell ref="B18:C18"/>
    <mergeCell ref="R16:S16"/>
    <mergeCell ref="R25:S25"/>
    <mergeCell ref="A14:C14"/>
    <mergeCell ref="F20:G20"/>
    <mergeCell ref="F18:G18"/>
  </mergeCells>
  <phoneticPr fontId="3"/>
  <printOptions horizontalCentered="1"/>
  <pageMargins left="0.59055118110236227" right="0.19685039370078741" top="0.59055118110236227" bottom="0.39370078740157483" header="0.51181102362204722" footer="0.51181102362204722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workbookViewId="0">
      <selection activeCell="M27" sqref="M27"/>
    </sheetView>
  </sheetViews>
  <sheetFormatPr baseColWidth="10" defaultRowHeight="14"/>
  <cols>
    <col min="2" max="2" width="6.6640625" customWidth="1"/>
    <col min="3" max="3" width="5.6640625" customWidth="1"/>
    <col min="4" max="4" width="18.6640625" customWidth="1"/>
    <col min="7" max="7" width="28.33203125" customWidth="1"/>
  </cols>
  <sheetData>
    <row r="1" spans="1:10" ht="20" customHeight="1">
      <c r="A1" s="29"/>
      <c r="B1" s="30" t="s">
        <v>2</v>
      </c>
      <c r="C1" s="31" t="s">
        <v>4</v>
      </c>
      <c r="D1" s="32" t="s">
        <v>83</v>
      </c>
      <c r="E1" s="32" t="s">
        <v>84</v>
      </c>
      <c r="F1" s="32" t="s">
        <v>85</v>
      </c>
      <c r="G1" s="32" t="s">
        <v>86</v>
      </c>
      <c r="H1" s="32" t="s">
        <v>87</v>
      </c>
      <c r="I1" s="32" t="s">
        <v>88</v>
      </c>
      <c r="J1" s="32" t="s">
        <v>89</v>
      </c>
    </row>
    <row r="2" spans="1:10" ht="19" customHeight="1">
      <c r="A2" s="29"/>
      <c r="B2" s="33">
        <v>10</v>
      </c>
      <c r="C2" s="34">
        <v>1</v>
      </c>
      <c r="D2" s="33" t="s">
        <v>90</v>
      </c>
      <c r="E2" s="35"/>
      <c r="F2" s="33">
        <v>400</v>
      </c>
      <c r="G2" s="33" t="s">
        <v>91</v>
      </c>
      <c r="H2" s="33"/>
      <c r="I2" s="33" t="s">
        <v>92</v>
      </c>
      <c r="J2" s="33">
        <v>400</v>
      </c>
    </row>
    <row r="3" spans="1:10" ht="19" customHeight="1">
      <c r="A3" s="29"/>
      <c r="B3" s="36">
        <v>10</v>
      </c>
      <c r="C3" s="37">
        <v>1</v>
      </c>
      <c r="D3" s="36" t="s">
        <v>93</v>
      </c>
      <c r="E3" s="38"/>
      <c r="F3" s="36">
        <v>16880</v>
      </c>
      <c r="G3" s="36" t="s">
        <v>94</v>
      </c>
      <c r="H3" s="36"/>
      <c r="I3" s="36" t="s">
        <v>92</v>
      </c>
      <c r="J3" s="33">
        <v>16880</v>
      </c>
    </row>
    <row r="4" spans="1:10" ht="19" customHeight="1">
      <c r="A4" s="29"/>
      <c r="B4" s="33">
        <v>10</v>
      </c>
      <c r="C4" s="34">
        <v>1</v>
      </c>
      <c r="D4" s="33" t="s">
        <v>95</v>
      </c>
      <c r="E4" s="35"/>
      <c r="F4" s="33">
        <v>874</v>
      </c>
      <c r="G4" s="33" t="s">
        <v>96</v>
      </c>
      <c r="H4" s="33"/>
      <c r="I4" s="33" t="s">
        <v>92</v>
      </c>
      <c r="J4" s="33">
        <v>874</v>
      </c>
    </row>
    <row r="5" spans="1:10" ht="19" customHeight="1">
      <c r="A5" s="29"/>
      <c r="B5" s="36">
        <v>10</v>
      </c>
      <c r="C5" s="37">
        <v>1</v>
      </c>
      <c r="D5" s="36" t="s">
        <v>97</v>
      </c>
      <c r="E5" s="38"/>
      <c r="F5" s="36">
        <v>408</v>
      </c>
      <c r="G5" s="36" t="s">
        <v>98</v>
      </c>
      <c r="H5" s="36"/>
      <c r="I5" s="36" t="s">
        <v>92</v>
      </c>
      <c r="J5" s="33">
        <v>408</v>
      </c>
    </row>
    <row r="6" spans="1:10" ht="19" customHeight="1">
      <c r="A6" s="29"/>
      <c r="B6" s="33">
        <v>10</v>
      </c>
      <c r="C6" s="34">
        <v>2</v>
      </c>
      <c r="D6" s="33" t="s">
        <v>99</v>
      </c>
      <c r="E6" s="35"/>
      <c r="F6" s="33">
        <v>816</v>
      </c>
      <c r="G6" s="33" t="s">
        <v>100</v>
      </c>
      <c r="H6" s="33"/>
      <c r="I6" s="33" t="s">
        <v>92</v>
      </c>
      <c r="J6" s="33">
        <v>816</v>
      </c>
    </row>
    <row r="7" spans="1:10" ht="19" customHeight="1">
      <c r="A7" s="29"/>
      <c r="B7" s="36">
        <v>10</v>
      </c>
      <c r="C7" s="37">
        <v>3</v>
      </c>
      <c r="D7" s="36" t="s">
        <v>99</v>
      </c>
      <c r="E7" s="38"/>
      <c r="F7" s="36">
        <v>408</v>
      </c>
      <c r="G7" s="36" t="s">
        <v>101</v>
      </c>
      <c r="H7" s="36"/>
      <c r="I7" s="36" t="s">
        <v>92</v>
      </c>
      <c r="J7" s="33">
        <v>408</v>
      </c>
    </row>
    <row r="8" spans="1:10" ht="19" customHeight="1">
      <c r="A8" s="29"/>
      <c r="B8" s="33">
        <v>10</v>
      </c>
      <c r="C8" s="34">
        <v>3</v>
      </c>
      <c r="D8" s="33" t="s">
        <v>102</v>
      </c>
      <c r="E8" s="35"/>
      <c r="F8" s="33">
        <v>12000</v>
      </c>
      <c r="G8" s="33" t="s">
        <v>103</v>
      </c>
      <c r="H8" s="33"/>
      <c r="I8" s="33"/>
      <c r="J8" s="33">
        <v>0</v>
      </c>
    </row>
    <row r="9" spans="1:10" ht="19" customHeight="1">
      <c r="A9" s="29"/>
      <c r="B9" s="39">
        <v>10</v>
      </c>
      <c r="C9" s="40">
        <v>3</v>
      </c>
      <c r="D9" s="39" t="s">
        <v>97</v>
      </c>
      <c r="E9" s="41"/>
      <c r="F9" s="39">
        <v>874</v>
      </c>
      <c r="G9" s="39" t="s">
        <v>104</v>
      </c>
      <c r="H9" s="39"/>
      <c r="I9" s="39" t="s">
        <v>92</v>
      </c>
      <c r="J9" s="33">
        <v>874</v>
      </c>
    </row>
    <row r="10" spans="1:10" ht="19" customHeight="1">
      <c r="A10" s="29"/>
      <c r="B10" s="33">
        <v>10</v>
      </c>
      <c r="C10" s="34">
        <v>3</v>
      </c>
      <c r="D10" s="33" t="s">
        <v>93</v>
      </c>
      <c r="E10" s="35"/>
      <c r="F10" s="33">
        <v>16880</v>
      </c>
      <c r="G10" s="33" t="s">
        <v>105</v>
      </c>
      <c r="H10" s="33"/>
      <c r="I10" s="33" t="s">
        <v>92</v>
      </c>
      <c r="J10" s="33">
        <v>16880</v>
      </c>
    </row>
    <row r="11" spans="1:10" ht="19" customHeight="1">
      <c r="A11" s="29"/>
      <c r="B11" s="36">
        <v>10</v>
      </c>
      <c r="C11" s="37">
        <v>3</v>
      </c>
      <c r="D11" s="36" t="s">
        <v>106</v>
      </c>
      <c r="E11" s="38"/>
      <c r="F11" s="36">
        <v>400</v>
      </c>
      <c r="G11" s="36" t="s">
        <v>107</v>
      </c>
      <c r="H11" s="36"/>
      <c r="I11" s="36" t="s">
        <v>92</v>
      </c>
      <c r="J11" s="33">
        <v>400</v>
      </c>
    </row>
    <row r="12" spans="1:10" ht="19" customHeight="1">
      <c r="A12" s="29"/>
      <c r="B12" s="33"/>
      <c r="C12" s="34"/>
      <c r="D12" s="33"/>
      <c r="E12" s="35"/>
      <c r="F12" s="33"/>
      <c r="G12" s="33"/>
      <c r="H12" s="33"/>
      <c r="I12" s="33"/>
      <c r="J12" s="33"/>
    </row>
    <row r="13" spans="1:10" ht="19" customHeight="1">
      <c r="A13" s="29"/>
      <c r="B13" s="36"/>
      <c r="C13" s="37"/>
      <c r="D13" s="36"/>
      <c r="E13" s="38"/>
      <c r="F13" s="36"/>
      <c r="G13" s="36"/>
      <c r="H13" s="36"/>
      <c r="I13" s="36"/>
      <c r="J13" s="33"/>
    </row>
    <row r="14" spans="1:10" ht="19" customHeight="1">
      <c r="A14" s="29"/>
      <c r="B14" s="33"/>
      <c r="C14" s="34"/>
      <c r="D14" s="33"/>
      <c r="E14" s="35"/>
      <c r="F14" s="33"/>
      <c r="G14" s="33"/>
      <c r="H14" s="33"/>
      <c r="I14" s="33"/>
      <c r="J14" s="33"/>
    </row>
    <row r="15" spans="1:10" ht="19" customHeight="1">
      <c r="A15" s="29"/>
      <c r="B15" s="36"/>
      <c r="C15" s="37"/>
      <c r="D15" s="36"/>
      <c r="E15" s="38"/>
      <c r="F15" s="36"/>
      <c r="G15" s="36"/>
      <c r="H15" s="36"/>
      <c r="I15" s="36"/>
      <c r="J15" s="33"/>
    </row>
    <row r="16" spans="1:10" ht="19" customHeight="1">
      <c r="A16" s="29"/>
      <c r="B16" s="33"/>
      <c r="C16" s="34"/>
      <c r="D16" s="33"/>
      <c r="E16" s="35"/>
      <c r="F16" s="33"/>
      <c r="G16" s="33"/>
      <c r="H16" s="33"/>
      <c r="I16" s="33"/>
      <c r="J16" s="33"/>
    </row>
    <row r="17" spans="1:10" ht="19" customHeight="1">
      <c r="A17" s="29"/>
      <c r="B17" s="36"/>
      <c r="C17" s="37"/>
      <c r="D17" s="36"/>
      <c r="E17" s="38"/>
      <c r="F17" s="36"/>
      <c r="G17" s="36"/>
      <c r="H17" s="36"/>
      <c r="I17" s="36"/>
      <c r="J17" s="33"/>
    </row>
    <row r="18" spans="1:10" ht="19" customHeight="1">
      <c r="A18" s="29"/>
      <c r="B18" s="33"/>
      <c r="C18" s="34"/>
      <c r="D18" s="33"/>
      <c r="E18" s="35"/>
      <c r="F18" s="33"/>
      <c r="G18" s="33"/>
      <c r="H18" s="33"/>
      <c r="I18" s="33"/>
      <c r="J18" s="33"/>
    </row>
    <row r="19" spans="1:10" ht="19" customHeight="1">
      <c r="A19" s="29"/>
      <c r="B19" s="36"/>
      <c r="C19" s="37"/>
      <c r="D19" s="36"/>
      <c r="E19" s="38"/>
      <c r="F19" s="36"/>
      <c r="G19" s="36"/>
      <c r="H19" s="36"/>
      <c r="I19" s="36"/>
      <c r="J19" s="33"/>
    </row>
    <row r="20" spans="1:10" ht="19" customHeight="1">
      <c r="A20" s="29"/>
      <c r="B20" s="33"/>
      <c r="C20" s="34"/>
      <c r="D20" s="33"/>
      <c r="E20" s="35"/>
      <c r="F20" s="33"/>
      <c r="G20" s="33"/>
      <c r="H20" s="33"/>
      <c r="I20" s="33"/>
      <c r="J20" s="33"/>
    </row>
    <row r="21" spans="1:10" ht="19" customHeight="1">
      <c r="A21" s="29"/>
      <c r="B21" s="36"/>
      <c r="C21" s="37"/>
      <c r="D21" s="36"/>
      <c r="E21" s="38"/>
      <c r="F21" s="36"/>
      <c r="G21" s="36"/>
      <c r="H21" s="36"/>
      <c r="I21" s="36"/>
      <c r="J21" s="33"/>
    </row>
    <row r="22" spans="1:10" ht="19" customHeight="1">
      <c r="A22" s="29"/>
      <c r="B22" s="33"/>
      <c r="C22" s="34"/>
      <c r="D22" s="33"/>
      <c r="E22" s="35"/>
      <c r="F22" s="33"/>
      <c r="G22" s="33"/>
      <c r="H22" s="33"/>
      <c r="I22" s="33"/>
      <c r="J22" s="33"/>
    </row>
  </sheetData>
  <phoneticPr fontId="3"/>
  <dataValidations count="4">
    <dataValidation type="list" allowBlank="1" showInputMessage="1" showErrorMessage="1" sqref="E3 E8" xr:uid="{00000000-0002-0000-0200-000000000000}">
      <formula1>"水道光熱費,支払手数料,賃借料,消耗品費,交際費,会議費,新聞図書費,通信費,車両費,旅費交通費,租税公課,減価償却費,業務委託費,少額減価償却資産,法定福利費,交際費,会議費,消耗品費,地代家賃,保険料,雑費"</formula1>
    </dataValidation>
    <dataValidation type="list" allowBlank="1" showInputMessage="1" showErrorMessage="1" sqref="I1:I22" xr:uid="{00000000-0002-0000-0200-000001000000}">
      <formula1>"YES,NO"</formula1>
    </dataValidation>
    <dataValidation type="list" allowBlank="1" showInputMessage="1" showErrorMessage="1" sqref="H2:H22" xr:uid="{00000000-0002-0000-0200-000002000000}">
      <formula1>"☑,"</formula1>
    </dataValidation>
    <dataValidation type="list" allowBlank="1" showInputMessage="1" showErrorMessage="1" sqref="E2 E4:E7 E9:E22" xr:uid="{00000000-0002-0000-0200-000003000000}">
      <formula1>"水道光熱費,支払手数料,賃借料,消耗品費,交際費,会議費,新聞図書費,通信費,車両費,旅費交通費,租税公課,減価償却費,業務委託費,少額減価償却資産,法定福利費,交際費,会議費,消耗品費,地代家賃,保険料,雑費,受取利息,雑収入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印刷用</vt:lpstr>
      <vt:lpstr>例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佐藤比呂志</dc:creator>
  <cp:lastModifiedBy>Hiroshi Sato_CTR</cp:lastModifiedBy>
  <cp:lastPrinted>2012-11-06T01:06:25Z</cp:lastPrinted>
  <dcterms:created xsi:type="dcterms:W3CDTF">2004-05-11T17:17:46Z</dcterms:created>
  <dcterms:modified xsi:type="dcterms:W3CDTF">2024-10-04T07:39:10Z</dcterms:modified>
</cp:coreProperties>
</file>