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ygwin\home\boyan\psled\"/>
    </mc:Choice>
  </mc:AlternateContent>
  <xr:revisionPtr revIDLastSave="0" documentId="13_ncr:1_{D0D37557-D6E4-4F89-9B42-C42E4DA9418D}" xr6:coauthVersionLast="40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G14" i="1" s="1"/>
  <c r="J14" i="1"/>
  <c r="K14" i="1"/>
  <c r="L14" i="1"/>
  <c r="I15" i="1"/>
  <c r="J15" i="1"/>
  <c r="K15" i="1"/>
  <c r="L15" i="1"/>
  <c r="I16" i="1"/>
  <c r="J16" i="1"/>
  <c r="K16" i="1"/>
  <c r="L16" i="1"/>
  <c r="I17" i="1"/>
  <c r="G17" i="1" s="1"/>
  <c r="J17" i="1"/>
  <c r="K17" i="1"/>
  <c r="L17" i="1"/>
  <c r="I18" i="1"/>
  <c r="G18" i="1" s="1"/>
  <c r="J18" i="1"/>
  <c r="K18" i="1"/>
  <c r="L18" i="1"/>
  <c r="I19" i="1"/>
  <c r="J19" i="1"/>
  <c r="K19" i="1"/>
  <c r="L19" i="1"/>
  <c r="G19" i="1" l="1"/>
  <c r="G15" i="1"/>
  <c r="G16" i="1"/>
  <c r="R27" i="1"/>
  <c r="Q27" i="1"/>
  <c r="Q26" i="1"/>
  <c r="P19" i="1"/>
  <c r="R18" i="1"/>
  <c r="Q18" i="1"/>
  <c r="S17" i="1"/>
  <c r="R17" i="1"/>
  <c r="P17" i="1"/>
  <c r="Q16" i="1"/>
  <c r="S15" i="1"/>
  <c r="R15" i="1"/>
  <c r="R14" i="1"/>
  <c r="S6" i="1"/>
  <c r="L29" i="1"/>
  <c r="S29" i="1" s="1"/>
  <c r="L28" i="1"/>
  <c r="S28" i="1" s="1"/>
  <c r="L27" i="1"/>
  <c r="S27" i="1" s="1"/>
  <c r="L26" i="1"/>
  <c r="S26" i="1" s="1"/>
  <c r="L25" i="1"/>
  <c r="S25" i="1" s="1"/>
  <c r="L24" i="1"/>
  <c r="S24" i="1" s="1"/>
  <c r="K29" i="1"/>
  <c r="R29" i="1" s="1"/>
  <c r="K28" i="1"/>
  <c r="R28" i="1" s="1"/>
  <c r="K27" i="1"/>
  <c r="K26" i="1"/>
  <c r="R26" i="1" s="1"/>
  <c r="K25" i="1"/>
  <c r="R25" i="1" s="1"/>
  <c r="K24" i="1"/>
  <c r="R24" i="1" s="1"/>
  <c r="J29" i="1"/>
  <c r="Q29" i="1" s="1"/>
  <c r="J28" i="1"/>
  <c r="Q28" i="1" s="1"/>
  <c r="J27" i="1"/>
  <c r="J26" i="1"/>
  <c r="J25" i="1"/>
  <c r="Q25" i="1" s="1"/>
  <c r="J24" i="1"/>
  <c r="Q24" i="1" s="1"/>
  <c r="I29" i="1"/>
  <c r="I28" i="1"/>
  <c r="P28" i="1" s="1"/>
  <c r="I27" i="1"/>
  <c r="I26" i="1"/>
  <c r="G26" i="1" s="1"/>
  <c r="I25" i="1"/>
  <c r="P25" i="1" s="1"/>
  <c r="I24" i="1"/>
  <c r="P24" i="1" s="1"/>
  <c r="S19" i="1"/>
  <c r="S18" i="1"/>
  <c r="S16" i="1"/>
  <c r="S14" i="1"/>
  <c r="R19" i="1"/>
  <c r="R16" i="1"/>
  <c r="Q19" i="1"/>
  <c r="Q17" i="1"/>
  <c r="Q15" i="1"/>
  <c r="Q14" i="1"/>
  <c r="P18" i="1"/>
  <c r="P16" i="1"/>
  <c r="L9" i="1"/>
  <c r="S9" i="1" s="1"/>
  <c r="L8" i="1"/>
  <c r="S8" i="1" s="1"/>
  <c r="L7" i="1"/>
  <c r="S7" i="1" s="1"/>
  <c r="L6" i="1"/>
  <c r="L5" i="1"/>
  <c r="S5" i="1" s="1"/>
  <c r="L4" i="1"/>
  <c r="S4" i="1" s="1"/>
  <c r="K9" i="1"/>
  <c r="R9" i="1" s="1"/>
  <c r="K8" i="1"/>
  <c r="R8" i="1" s="1"/>
  <c r="K7" i="1"/>
  <c r="R7" i="1" s="1"/>
  <c r="K6" i="1"/>
  <c r="R6" i="1" s="1"/>
  <c r="K5" i="1"/>
  <c r="R5" i="1" s="1"/>
  <c r="K4" i="1"/>
  <c r="R4" i="1" s="1"/>
  <c r="J9" i="1"/>
  <c r="Q9" i="1" s="1"/>
  <c r="J8" i="1"/>
  <c r="Q8" i="1" s="1"/>
  <c r="J7" i="1"/>
  <c r="Q7" i="1" s="1"/>
  <c r="J6" i="1"/>
  <c r="Q6" i="1" s="1"/>
  <c r="J5" i="1"/>
  <c r="Q5" i="1" s="1"/>
  <c r="J4" i="1"/>
  <c r="Q4" i="1" s="1"/>
  <c r="I9" i="1"/>
  <c r="P9" i="1" s="1"/>
  <c r="I8" i="1"/>
  <c r="I7" i="1"/>
  <c r="P7" i="1" s="1"/>
  <c r="I6" i="1"/>
  <c r="I5" i="1"/>
  <c r="P5" i="1" s="1"/>
  <c r="I4" i="1"/>
  <c r="G27" i="1" l="1"/>
  <c r="P26" i="1"/>
  <c r="G4" i="1"/>
  <c r="G28" i="1"/>
  <c r="G29" i="1"/>
  <c r="G5" i="1"/>
  <c r="P27" i="1"/>
  <c r="P29" i="1"/>
  <c r="G7" i="1"/>
  <c r="G8" i="1"/>
  <c r="P4" i="1"/>
  <c r="P8" i="1"/>
  <c r="G6" i="1"/>
  <c r="G24" i="1"/>
  <c r="P6" i="1"/>
  <c r="G9" i="1"/>
  <c r="G25" i="1"/>
  <c r="P14" i="1"/>
  <c r="P15" i="1"/>
</calcChain>
</file>

<file path=xl/sharedStrings.xml><?xml version="1.0" encoding="utf-8"?>
<sst xmlns="http://schemas.openxmlformats.org/spreadsheetml/2006/main" count="22" uniqueCount="10">
  <si>
    <t>Heat DISTRIBUTION</t>
  </si>
  <si>
    <t>2D jacobi iteration</t>
  </si>
  <si>
    <t>EFFICIENCY = Ts / nTp</t>
  </si>
  <si>
    <t>128x128</t>
  </si>
  <si>
    <t>in seconds for operation</t>
  </si>
  <si>
    <t>Cores</t>
  </si>
  <si>
    <t>512x512</t>
  </si>
  <si>
    <t>1024x1024</t>
  </si>
  <si>
    <t>avg. sp-up</t>
  </si>
  <si>
    <t>SPEEDUP =  Ts /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</si>
</sst>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</a:t>
            </a:r>
            <a:r>
              <a:rPr lang="en-US" baseline="0"/>
              <a:t> Distribution Test Dimensions: 128x128</a:t>
            </a:r>
          </a:p>
          <a:p>
            <a:pPr>
              <a:defRPr/>
            </a:pPr>
            <a:r>
              <a:rPr lang="en-US" baseline="0"/>
              <a:t>(2D Jacobi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avg. sp-up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Sheet1!$H$4:$H$9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Sheet1!$G$4:$G$9</c:f>
              <c:numCache>
                <c:formatCode>General</c:formatCode>
                <c:ptCount val="6"/>
                <c:pt idx="0">
                  <c:v>1</c:v>
                </c:pt>
                <c:pt idx="1">
                  <c:v>2.0181455842248792</c:v>
                </c:pt>
                <c:pt idx="2">
                  <c:v>2.2439666266045339</c:v>
                </c:pt>
                <c:pt idx="3">
                  <c:v>1.34777157344911</c:v>
                </c:pt>
                <c:pt idx="4">
                  <c:v>0.73619750626648139</c:v>
                </c:pt>
                <c:pt idx="5">
                  <c:v>0.33195393052565059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1-4C9E-AE36-52C561128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98096"/>
        <c:axId val="430095472"/>
      </c:scatterChart>
      <c:valAx>
        <c:axId val="43009809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95472"/>
        <c:crosses val="autoZero"/>
        <c:crossBetween val="midCat"/>
      </c:valAx>
      <c:valAx>
        <c:axId val="4300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9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Heat Distribution Test Dimensions 512x512</a:t>
            </a:r>
          </a:p>
          <a:p>
            <a:pPr>
              <a:defRPr/>
            </a:pPr>
            <a:r>
              <a:rPr lang="en-GB"/>
              <a:t>(2D</a:t>
            </a:r>
            <a:r>
              <a:rPr lang="en-GB" baseline="0"/>
              <a:t> Jacobi iterations)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fadsfas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Sheet1!$H$14:$H$19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Sheet1!$G$14:$G$19</c:f>
              <c:numCache>
                <c:formatCode>General</c:formatCode>
                <c:ptCount val="6"/>
                <c:pt idx="0">
                  <c:v>1</c:v>
                </c:pt>
                <c:pt idx="1">
                  <c:v>2.4948355181783235</c:v>
                </c:pt>
                <c:pt idx="2">
                  <c:v>4.7487363458687408</c:v>
                </c:pt>
                <c:pt idx="3">
                  <c:v>8.1396425974913882</c:v>
                </c:pt>
                <c:pt idx="4">
                  <c:v>10.303777699866007</c:v>
                </c:pt>
                <c:pt idx="5">
                  <c:v>7.8528150758152888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1-4C9E-AE36-52C561128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98096"/>
        <c:axId val="430095472"/>
      </c:scatterChart>
      <c:valAx>
        <c:axId val="43009809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95472"/>
        <c:crosses val="autoZero"/>
        <c:crossBetween val="midCat"/>
      </c:valAx>
      <c:valAx>
        <c:axId val="4300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9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Heat Distribution Test Dimensions</a:t>
            </a:r>
            <a:r>
              <a:rPr lang="en-GB" baseline="0"/>
              <a:t>: 1024x1024</a:t>
            </a:r>
          </a:p>
          <a:p>
            <a:pPr>
              <a:defRPr/>
            </a:pPr>
            <a:r>
              <a:rPr lang="en-GB" baseline="0"/>
              <a:t>(2D Jacobi iterations)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Sheet1!$H$24:$H$29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Sheet1!$G$24:$G$29</c:f>
              <c:numCache>
                <c:formatCode>General</c:formatCode>
                <c:ptCount val="6"/>
                <c:pt idx="0">
                  <c:v>1</c:v>
                </c:pt>
                <c:pt idx="1">
                  <c:v>2.5160194598018428</c:v>
                </c:pt>
                <c:pt idx="2">
                  <c:v>4.8988652232547141</c:v>
                </c:pt>
                <c:pt idx="3">
                  <c:v>9.1623909044168119</c:v>
                </c:pt>
                <c:pt idx="4">
                  <c:v>14.463171802034816</c:v>
                </c:pt>
                <c:pt idx="5">
                  <c:v>15.813364393482743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1-4C9E-AE36-52C561128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98096"/>
        <c:axId val="430095472"/>
      </c:scatterChart>
      <c:valAx>
        <c:axId val="43009809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95472"/>
        <c:crosses val="autoZero"/>
        <c:crossBetween val="midCat"/>
      </c:valAx>
      <c:valAx>
        <c:axId val="4300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9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</xdr:colOff>
      <xdr:row>0</xdr:row>
      <xdr:rowOff>167640</xdr:rowOff>
    </xdr:from>
    <xdr:to>
      <xdr:col>26</xdr:col>
      <xdr:colOff>152400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3A4F2-BBF4-409C-A4AB-1A3A9D970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15240</xdr:colOff>
      <xdr:row>14</xdr:row>
      <xdr:rowOff>114300</xdr:rowOff>
    </xdr:from>
    <xdr:to>
      <xdr:col>26</xdr:col>
      <xdr:colOff>167640</xdr:colOff>
      <xdr:row>28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41F770-D3CD-4416-A266-B495644EC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1836420</xdr:colOff>
      <xdr:row>29</xdr:row>
      <xdr:rowOff>60960</xdr:rowOff>
    </xdr:from>
    <xdr:to>
      <xdr:col>26</xdr:col>
      <xdr:colOff>167640</xdr:colOff>
      <xdr:row>42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6D1BBA-A1F9-4875-A453-BCC7BA2A2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0</xdr:colOff>
      <xdr:row>40</xdr:row>
      <xdr:rowOff>0</xdr:rowOff>
    </xdr:from>
    <xdr:to>
      <xdr:col>16</xdr:col>
      <xdr:colOff>40800</xdr:colOff>
      <xdr:row>46</xdr:row>
      <xdr:rowOff>162720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F997D1-182A-4EBC-9EEC-9D1A5B9A3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7315200"/>
          <a:ext cx="1260000" cy="126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31</xdr:row>
      <xdr:rowOff>15240</xdr:rowOff>
    </xdr:from>
    <xdr:to>
      <xdr:col>19</xdr:col>
      <xdr:colOff>2700</xdr:colOff>
      <xdr:row>37</xdr:row>
      <xdr:rowOff>177960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5A162B-D84B-41C5-B6B1-8D0AA5BB5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00" y="5684520"/>
          <a:ext cx="1260000" cy="126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</xdr:colOff>
      <xdr:row>31</xdr:row>
      <xdr:rowOff>15240</xdr:rowOff>
    </xdr:from>
    <xdr:to>
      <xdr:col>16</xdr:col>
      <xdr:colOff>56040</xdr:colOff>
      <xdr:row>37</xdr:row>
      <xdr:rowOff>177960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4B998D-B2EC-44EC-8C92-E8D7EAB76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6640" y="5684520"/>
          <a:ext cx="1260000" cy="12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39</xdr:row>
      <xdr:rowOff>167640</xdr:rowOff>
    </xdr:from>
    <xdr:to>
      <xdr:col>19</xdr:col>
      <xdr:colOff>40800</xdr:colOff>
      <xdr:row>46</xdr:row>
      <xdr:rowOff>147480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0C6B749-5021-4E7C-8BC2-F005DB7E9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7299960"/>
          <a:ext cx="1260000" cy="12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tabSelected="1" topLeftCell="B22" workbookViewId="0">
      <selection activeCell="K40" sqref="K40"/>
    </sheetView>
  </sheetViews>
  <sheetFormatPr defaultRowHeight="14.4" x14ac:dyDescent="0.3"/>
  <cols>
    <col min="1" max="1" width="10.109375" customWidth="1"/>
    <col min="2" max="2" width="6.6640625" customWidth="1"/>
    <col min="3" max="3" width="6.77734375" customWidth="1"/>
    <col min="4" max="4" width="6.109375" customWidth="1"/>
    <col min="5" max="5" width="6" customWidth="1"/>
    <col min="6" max="6" width="3.77734375" customWidth="1"/>
    <col min="8" max="8" width="6.33203125" customWidth="1"/>
    <col min="13" max="13" width="8.6640625" customWidth="1"/>
    <col min="20" max="20" width="26.88671875" customWidth="1"/>
  </cols>
  <sheetData>
    <row r="1" spans="1:19" x14ac:dyDescent="0.3">
      <c r="A1" t="s">
        <v>0</v>
      </c>
      <c r="C1" t="s">
        <v>1</v>
      </c>
      <c r="O1" t="s">
        <v>2</v>
      </c>
    </row>
    <row r="2" spans="1:19" x14ac:dyDescent="0.3">
      <c r="A2" t="s">
        <v>3</v>
      </c>
      <c r="B2" t="s">
        <v>4</v>
      </c>
      <c r="G2" t="s">
        <v>9</v>
      </c>
      <c r="H2" s="1"/>
      <c r="J2" s="1"/>
    </row>
    <row r="3" spans="1:19" x14ac:dyDescent="0.3">
      <c r="A3" t="s">
        <v>5</v>
      </c>
      <c r="B3">
        <v>100</v>
      </c>
      <c r="C3">
        <v>250</v>
      </c>
      <c r="D3">
        <v>500</v>
      </c>
      <c r="E3">
        <v>1000</v>
      </c>
      <c r="G3" t="s">
        <v>8</v>
      </c>
      <c r="H3" t="s">
        <v>5</v>
      </c>
      <c r="I3">
        <v>100</v>
      </c>
      <c r="J3">
        <v>250</v>
      </c>
      <c r="K3">
        <v>500</v>
      </c>
      <c r="L3">
        <v>1000</v>
      </c>
      <c r="O3" t="s">
        <v>5</v>
      </c>
      <c r="P3">
        <v>100</v>
      </c>
      <c r="Q3">
        <v>250</v>
      </c>
      <c r="R3">
        <v>500</v>
      </c>
      <c r="S3">
        <v>1000</v>
      </c>
    </row>
    <row r="4" spans="1:19" x14ac:dyDescent="0.3">
      <c r="A4">
        <v>1</v>
      </c>
      <c r="B4">
        <v>0.13800000000000001</v>
      </c>
      <c r="C4">
        <v>0.34399999999999997</v>
      </c>
      <c r="D4">
        <v>0.68799999999999994</v>
      </c>
      <c r="E4">
        <v>1.379</v>
      </c>
      <c r="G4">
        <f>SUM(I4,J4,K4,L4) / 4</f>
        <v>1</v>
      </c>
      <c r="H4">
        <v>1</v>
      </c>
      <c r="I4">
        <f xml:space="preserve"> B4 / B4</f>
        <v>1</v>
      </c>
      <c r="J4">
        <f xml:space="preserve"> C4 / C4</f>
        <v>1</v>
      </c>
      <c r="K4">
        <f xml:space="preserve"> D4 / D4</f>
        <v>1</v>
      </c>
      <c r="L4">
        <f xml:space="preserve"> E4 / E4</f>
        <v>1</v>
      </c>
      <c r="O4">
        <v>1</v>
      </c>
      <c r="P4">
        <f t="shared" ref="P4:P9" si="0">I4/H4</f>
        <v>1</v>
      </c>
      <c r="Q4">
        <f t="shared" ref="Q4:Q9" si="1">J4/H4</f>
        <v>1</v>
      </c>
      <c r="R4">
        <f t="shared" ref="R4:R9" si="2">K4/H4</f>
        <v>1</v>
      </c>
      <c r="S4">
        <f t="shared" ref="S4:S9" si="3">L4/H4</f>
        <v>1</v>
      </c>
    </row>
    <row r="5" spans="1:19" x14ac:dyDescent="0.3">
      <c r="A5">
        <v>4</v>
      </c>
      <c r="B5">
        <v>6.9000000000000006E-2</v>
      </c>
      <c r="C5">
        <v>0.17199999999999999</v>
      </c>
      <c r="D5">
        <v>0.33600000000000002</v>
      </c>
      <c r="E5">
        <v>0.68100000000000005</v>
      </c>
      <c r="G5">
        <f>SUM(I5,J5,K5,L5) / 4</f>
        <v>2.0181455842248792</v>
      </c>
      <c r="H5">
        <v>4</v>
      </c>
      <c r="I5">
        <f>B4/B5</f>
        <v>2</v>
      </c>
      <c r="J5">
        <f>C4/C5</f>
        <v>2</v>
      </c>
      <c r="K5">
        <f>D4/D5</f>
        <v>2.0476190476190474</v>
      </c>
      <c r="L5">
        <f>E4/E5</f>
        <v>2.0249632892804699</v>
      </c>
      <c r="O5">
        <v>4</v>
      </c>
      <c r="P5">
        <f t="shared" si="0"/>
        <v>0.5</v>
      </c>
      <c r="Q5">
        <f t="shared" si="1"/>
        <v>0.5</v>
      </c>
      <c r="R5">
        <f t="shared" si="2"/>
        <v>0.51190476190476186</v>
      </c>
      <c r="S5">
        <f t="shared" si="3"/>
        <v>0.50624082232011747</v>
      </c>
    </row>
    <row r="6" spans="1:19" x14ac:dyDescent="0.3">
      <c r="A6">
        <v>8</v>
      </c>
      <c r="B6">
        <v>6.0999999999999999E-2</v>
      </c>
      <c r="C6">
        <v>0.154</v>
      </c>
      <c r="D6">
        <v>0.309</v>
      </c>
      <c r="E6">
        <v>0.61199999999999999</v>
      </c>
      <c r="G6">
        <f>SUM(I6,J6,K6,L6) / 4</f>
        <v>2.2439666266045339</v>
      </c>
      <c r="H6">
        <v>8</v>
      </c>
      <c r="I6">
        <f>B4/B6</f>
        <v>2.2622950819672134</v>
      </c>
      <c r="J6">
        <f>C4/C6</f>
        <v>2.2337662337662336</v>
      </c>
      <c r="K6">
        <f>D4/D6</f>
        <v>2.2265372168284787</v>
      </c>
      <c r="L6">
        <f>E4/E6</f>
        <v>2.2532679738562091</v>
      </c>
      <c r="O6">
        <v>8</v>
      </c>
      <c r="P6">
        <f t="shared" si="0"/>
        <v>0.28278688524590168</v>
      </c>
      <c r="Q6">
        <f t="shared" si="1"/>
        <v>0.2792207792207792</v>
      </c>
      <c r="R6">
        <f t="shared" si="2"/>
        <v>0.27831715210355984</v>
      </c>
      <c r="S6">
        <f t="shared" si="3"/>
        <v>0.28165849673202614</v>
      </c>
    </row>
    <row r="7" spans="1:19" x14ac:dyDescent="0.3">
      <c r="A7">
        <v>16</v>
      </c>
      <c r="B7">
        <v>0.10199999999999999</v>
      </c>
      <c r="C7">
        <v>0.255</v>
      </c>
      <c r="D7">
        <v>0.51100000000000001</v>
      </c>
      <c r="E7">
        <v>1.0269999999999999</v>
      </c>
      <c r="G7">
        <f>SUM(I7,J7,K7,L7) / 4</f>
        <v>1.34777157344911</v>
      </c>
      <c r="H7">
        <v>16</v>
      </c>
      <c r="I7">
        <f>B4/B7</f>
        <v>1.3529411764705885</v>
      </c>
      <c r="J7">
        <f>C4/C7</f>
        <v>1.3490196078431371</v>
      </c>
      <c r="K7">
        <f>D4/D7</f>
        <v>1.3463796477495107</v>
      </c>
      <c r="L7">
        <f>E4/E7</f>
        <v>1.3427458617332035</v>
      </c>
      <c r="O7">
        <v>16</v>
      </c>
      <c r="P7">
        <f t="shared" si="0"/>
        <v>8.4558823529411783E-2</v>
      </c>
      <c r="Q7">
        <f t="shared" si="1"/>
        <v>8.431372549019607E-2</v>
      </c>
      <c r="R7">
        <f t="shared" si="2"/>
        <v>8.4148727984344418E-2</v>
      </c>
      <c r="S7">
        <f t="shared" si="3"/>
        <v>8.3921616358325221E-2</v>
      </c>
    </row>
    <row r="8" spans="1:19" x14ac:dyDescent="0.3">
      <c r="A8">
        <v>32</v>
      </c>
      <c r="B8">
        <v>0.192</v>
      </c>
      <c r="C8">
        <v>0.45100000000000001</v>
      </c>
      <c r="D8">
        <v>0.95199999999999996</v>
      </c>
      <c r="E8">
        <v>1.8620000000000001</v>
      </c>
      <c r="G8">
        <f>SUM(I8,J8,K8,L8) / 4</f>
        <v>0.73619750626648139</v>
      </c>
      <c r="H8">
        <v>32</v>
      </c>
      <c r="I8">
        <f>B4/B8</f>
        <v>0.71875</v>
      </c>
      <c r="J8">
        <f>C4/C8</f>
        <v>0.7627494456762749</v>
      </c>
      <c r="K8">
        <f>D4/D8</f>
        <v>0.72268907563025209</v>
      </c>
      <c r="L8">
        <f>E4/E8</f>
        <v>0.74060150375939848</v>
      </c>
      <c r="O8">
        <v>32</v>
      </c>
      <c r="P8">
        <f t="shared" si="0"/>
        <v>2.24609375E-2</v>
      </c>
      <c r="Q8">
        <f t="shared" si="1"/>
        <v>2.383592017738359E-2</v>
      </c>
      <c r="R8">
        <f t="shared" si="2"/>
        <v>2.2584033613445378E-2</v>
      </c>
      <c r="S8">
        <f t="shared" si="3"/>
        <v>2.3143796992481203E-2</v>
      </c>
    </row>
    <row r="9" spans="1:19" x14ac:dyDescent="0.3">
      <c r="A9">
        <v>64</v>
      </c>
      <c r="B9">
        <v>0.36899999999999999</v>
      </c>
      <c r="C9">
        <v>0.997</v>
      </c>
      <c r="D9">
        <v>2.653</v>
      </c>
      <c r="E9">
        <v>3.9460000000000002</v>
      </c>
      <c r="G9">
        <f>SUM(I9,J9,K9,L9) / 4</f>
        <v>0.33195393052565059</v>
      </c>
      <c r="H9">
        <v>64</v>
      </c>
      <c r="I9">
        <f>B4/B9</f>
        <v>0.37398373983739841</v>
      </c>
      <c r="J9">
        <f>C4/C9</f>
        <v>0.34503510531594783</v>
      </c>
      <c r="K9">
        <f>D4/D9</f>
        <v>0.25932906143987938</v>
      </c>
      <c r="L9">
        <f>E4/E9</f>
        <v>0.34946781550937656</v>
      </c>
      <c r="O9">
        <v>64</v>
      </c>
      <c r="P9">
        <f t="shared" si="0"/>
        <v>5.8434959349593502E-3</v>
      </c>
      <c r="Q9">
        <f t="shared" si="1"/>
        <v>5.3911735205616849E-3</v>
      </c>
      <c r="R9">
        <f t="shared" si="2"/>
        <v>4.0520165849981154E-3</v>
      </c>
      <c r="S9">
        <f t="shared" si="3"/>
        <v>5.4604346173340087E-3</v>
      </c>
    </row>
    <row r="10" spans="1:19" x14ac:dyDescent="0.3">
      <c r="J10" s="1"/>
    </row>
    <row r="11" spans="1:19" x14ac:dyDescent="0.3">
      <c r="J11" s="1"/>
    </row>
    <row r="12" spans="1:19" x14ac:dyDescent="0.3">
      <c r="A12" t="s">
        <v>6</v>
      </c>
      <c r="B12" t="s">
        <v>4</v>
      </c>
    </row>
    <row r="13" spans="1:19" x14ac:dyDescent="0.3">
      <c r="A13" t="s">
        <v>5</v>
      </c>
      <c r="B13">
        <v>100</v>
      </c>
      <c r="C13">
        <v>250</v>
      </c>
      <c r="D13">
        <v>500</v>
      </c>
      <c r="E13">
        <v>1000</v>
      </c>
      <c r="G13" t="s">
        <v>8</v>
      </c>
      <c r="H13" t="s">
        <v>5</v>
      </c>
      <c r="I13">
        <v>100</v>
      </c>
      <c r="J13">
        <v>250</v>
      </c>
      <c r="K13">
        <v>500</v>
      </c>
      <c r="L13">
        <v>1000</v>
      </c>
      <c r="O13" t="s">
        <v>5</v>
      </c>
      <c r="P13">
        <v>100</v>
      </c>
      <c r="Q13">
        <v>250</v>
      </c>
      <c r="R13">
        <v>500</v>
      </c>
      <c r="S13">
        <v>1000</v>
      </c>
    </row>
    <row r="14" spans="1:19" x14ac:dyDescent="0.3">
      <c r="A14">
        <v>1</v>
      </c>
      <c r="B14">
        <v>3.62</v>
      </c>
      <c r="C14">
        <v>9.125</v>
      </c>
      <c r="D14">
        <v>18.117000000000001</v>
      </c>
      <c r="E14">
        <v>36.15</v>
      </c>
      <c r="G14">
        <f>SUM(I14,J14,K14,L14) / 4</f>
        <v>1</v>
      </c>
      <c r="H14">
        <v>1</v>
      </c>
      <c r="I14">
        <f xml:space="preserve"> B14 / B14</f>
        <v>1</v>
      </c>
      <c r="J14">
        <f xml:space="preserve"> C14 / C14</f>
        <v>1</v>
      </c>
      <c r="K14">
        <f xml:space="preserve"> D14 / D14</f>
        <v>1</v>
      </c>
      <c r="L14">
        <f xml:space="preserve"> E14 / E14</f>
        <v>1</v>
      </c>
      <c r="O14">
        <v>1</v>
      </c>
      <c r="P14">
        <f>I14/H14</f>
        <v>1</v>
      </c>
      <c r="Q14">
        <f>J14/H14</f>
        <v>1</v>
      </c>
      <c r="R14">
        <f>K14/H14</f>
        <v>1</v>
      </c>
      <c r="S14">
        <f>L14/H14</f>
        <v>1</v>
      </c>
    </row>
    <row r="15" spans="1:19" x14ac:dyDescent="0.3">
      <c r="A15">
        <v>4</v>
      </c>
      <c r="B15">
        <v>1.4550000000000001</v>
      </c>
      <c r="C15">
        <v>3.653</v>
      </c>
      <c r="D15">
        <v>7.23</v>
      </c>
      <c r="E15">
        <v>14.532</v>
      </c>
      <c r="G15">
        <f>SUM(I15,J15,K15,L15) / 4</f>
        <v>2.4948355181783235</v>
      </c>
      <c r="H15">
        <v>4</v>
      </c>
      <c r="I15">
        <f>B14/B15</f>
        <v>2.4879725085910653</v>
      </c>
      <c r="J15">
        <f>C14/C15</f>
        <v>2.4979468929646864</v>
      </c>
      <c r="K15">
        <f>D14/D15</f>
        <v>2.5058091286307054</v>
      </c>
      <c r="L15">
        <f>E14/E15</f>
        <v>2.4876135425268373</v>
      </c>
      <c r="O15">
        <v>4</v>
      </c>
      <c r="P15">
        <f>I15/H15</f>
        <v>0.62199312714776633</v>
      </c>
      <c r="Q15">
        <f>J15/H15</f>
        <v>0.6244867232411716</v>
      </c>
      <c r="R15">
        <f>K15/H15</f>
        <v>0.62645228215767634</v>
      </c>
      <c r="S15">
        <f>L15/H15</f>
        <v>0.62190338563170933</v>
      </c>
    </row>
    <row r="16" spans="1:19" x14ac:dyDescent="0.3">
      <c r="A16">
        <v>8</v>
      </c>
      <c r="B16">
        <v>0.76</v>
      </c>
      <c r="C16">
        <v>1.9</v>
      </c>
      <c r="D16">
        <v>3.8679999999999999</v>
      </c>
      <c r="E16">
        <v>7.6180000000000003</v>
      </c>
      <c r="G16">
        <f>SUM(I16,J16,K16,L16) / 4</f>
        <v>4.7487363458687408</v>
      </c>
      <c r="H16">
        <v>8</v>
      </c>
      <c r="I16">
        <f>B14/B16</f>
        <v>4.7631578947368425</v>
      </c>
      <c r="J16">
        <f>C14/C16</f>
        <v>4.802631578947369</v>
      </c>
      <c r="K16">
        <f>D14/D16</f>
        <v>4.683815925542917</v>
      </c>
      <c r="L16">
        <f>E14/E16</f>
        <v>4.7453399842478339</v>
      </c>
      <c r="O16">
        <v>8</v>
      </c>
      <c r="P16">
        <f>I16/H16</f>
        <v>0.59539473684210531</v>
      </c>
      <c r="Q16">
        <f>J16/H16</f>
        <v>0.60032894736842113</v>
      </c>
      <c r="R16">
        <f>K16/H16</f>
        <v>0.58547699069286463</v>
      </c>
      <c r="S16">
        <f>L16/H16</f>
        <v>0.59316749803097923</v>
      </c>
    </row>
    <row r="17" spans="1:19" x14ac:dyDescent="0.3">
      <c r="A17">
        <v>16</v>
      </c>
      <c r="B17">
        <v>0.44700000000000001</v>
      </c>
      <c r="C17">
        <v>1.1060000000000001</v>
      </c>
      <c r="D17">
        <v>2.2290000000000001</v>
      </c>
      <c r="E17">
        <v>4.4729999999999999</v>
      </c>
      <c r="G17">
        <f>SUM(I17,J17,K17,L17) / 4</f>
        <v>8.1396425974913882</v>
      </c>
      <c r="H17">
        <v>16</v>
      </c>
      <c r="I17">
        <f>B14/B17</f>
        <v>8.0984340044742726</v>
      </c>
      <c r="J17">
        <f>C14/C17</f>
        <v>8.2504520795660028</v>
      </c>
      <c r="K17">
        <f>D14/D17</f>
        <v>8.1278600269179009</v>
      </c>
      <c r="L17">
        <f>E14/E17</f>
        <v>8.0818242790073782</v>
      </c>
      <c r="O17">
        <v>16</v>
      </c>
      <c r="P17">
        <f>I17/H17</f>
        <v>0.50615212527964204</v>
      </c>
      <c r="Q17">
        <f>J17/H17</f>
        <v>0.51565325497287517</v>
      </c>
      <c r="R17">
        <f>K17/H17</f>
        <v>0.50799125168236881</v>
      </c>
      <c r="S17">
        <f>L17/H17</f>
        <v>0.50511401743796114</v>
      </c>
    </row>
    <row r="18" spans="1:19" x14ac:dyDescent="0.3">
      <c r="A18">
        <v>32</v>
      </c>
      <c r="B18">
        <v>0.35099999999999998</v>
      </c>
      <c r="C18">
        <v>0.89</v>
      </c>
      <c r="D18">
        <v>1.748</v>
      </c>
      <c r="E18">
        <v>3.5150000000000001</v>
      </c>
      <c r="G18">
        <f>SUM(I18,J18,K18,L18) / 4</f>
        <v>10.303777699866007</v>
      </c>
      <c r="H18">
        <v>32</v>
      </c>
      <c r="I18">
        <f>B14/B18</f>
        <v>10.313390313390315</v>
      </c>
      <c r="J18">
        <f>C14/C18</f>
        <v>10.252808988764045</v>
      </c>
      <c r="K18">
        <f>D14/D18</f>
        <v>10.36441647597254</v>
      </c>
      <c r="L18">
        <f>E14/E18</f>
        <v>10.284495021337126</v>
      </c>
      <c r="O18">
        <v>32</v>
      </c>
      <c r="P18">
        <f>I18/H18</f>
        <v>0.32229344729344733</v>
      </c>
      <c r="Q18">
        <f>J18/H18</f>
        <v>0.3204002808988764</v>
      </c>
      <c r="R18">
        <f>K18/H18</f>
        <v>0.32388801487414187</v>
      </c>
      <c r="S18">
        <f>L18/H18</f>
        <v>0.32139046941678517</v>
      </c>
    </row>
    <row r="19" spans="1:19" x14ac:dyDescent="0.3">
      <c r="A19">
        <v>64</v>
      </c>
      <c r="B19">
        <v>0.46600000000000003</v>
      </c>
      <c r="C19">
        <v>1.155</v>
      </c>
      <c r="D19">
        <v>2.306</v>
      </c>
      <c r="E19">
        <v>4.5839999999999996</v>
      </c>
      <c r="G19">
        <f>SUM(I19,J19,K19,L19) / 4</f>
        <v>7.8528150758152888</v>
      </c>
      <c r="H19">
        <v>64</v>
      </c>
      <c r="I19">
        <f>B14/B19</f>
        <v>7.7682403433476397</v>
      </c>
      <c r="J19">
        <f>C14/C19</f>
        <v>7.9004329004329001</v>
      </c>
      <c r="K19">
        <f>D14/D19</f>
        <v>7.8564614050303554</v>
      </c>
      <c r="L19">
        <f>E14/E19</f>
        <v>7.8861256544502618</v>
      </c>
      <c r="O19">
        <v>64</v>
      </c>
      <c r="P19">
        <f>I19/H19</f>
        <v>0.12137875536480687</v>
      </c>
      <c r="Q19">
        <f>J19/H19</f>
        <v>0.12344426406926406</v>
      </c>
      <c r="R19">
        <f>K19/H19</f>
        <v>0.1227572094535993</v>
      </c>
      <c r="S19">
        <f>L19/H19</f>
        <v>0.12322071335078534</v>
      </c>
    </row>
    <row r="22" spans="1:19" x14ac:dyDescent="0.3">
      <c r="A22" t="s">
        <v>7</v>
      </c>
      <c r="B22" t="s">
        <v>4</v>
      </c>
    </row>
    <row r="23" spans="1:19" x14ac:dyDescent="0.3">
      <c r="A23" t="s">
        <v>5</v>
      </c>
      <c r="B23">
        <v>100</v>
      </c>
      <c r="C23">
        <v>250</v>
      </c>
      <c r="D23">
        <v>500</v>
      </c>
      <c r="E23">
        <v>1000</v>
      </c>
      <c r="G23" t="s">
        <v>8</v>
      </c>
      <c r="H23" t="s">
        <v>5</v>
      </c>
      <c r="I23">
        <v>100</v>
      </c>
      <c r="J23">
        <v>250</v>
      </c>
      <c r="K23">
        <v>500</v>
      </c>
      <c r="L23">
        <v>1000</v>
      </c>
      <c r="O23" t="s">
        <v>5</v>
      </c>
      <c r="P23">
        <v>100</v>
      </c>
      <c r="Q23">
        <v>250</v>
      </c>
      <c r="R23">
        <v>500</v>
      </c>
      <c r="S23">
        <v>1000</v>
      </c>
    </row>
    <row r="24" spans="1:19" x14ac:dyDescent="0.3">
      <c r="A24">
        <v>1</v>
      </c>
      <c r="B24">
        <v>14.692</v>
      </c>
      <c r="C24">
        <v>36.600999999999999</v>
      </c>
      <c r="D24">
        <v>73.418000000000006</v>
      </c>
      <c r="E24">
        <v>147.18799999999999</v>
      </c>
      <c r="G24">
        <f>SUM(I24,J24,K24,L24) / 4</f>
        <v>1</v>
      </c>
      <c r="H24">
        <v>1</v>
      </c>
      <c r="I24">
        <f xml:space="preserve"> B24 / B24</f>
        <v>1</v>
      </c>
      <c r="J24">
        <f xml:space="preserve"> C24 / C24</f>
        <v>1</v>
      </c>
      <c r="K24">
        <f xml:space="preserve"> D24 / D24</f>
        <v>1</v>
      </c>
      <c r="L24">
        <f xml:space="preserve"> E24 / E24</f>
        <v>1</v>
      </c>
      <c r="O24">
        <v>1</v>
      </c>
      <c r="P24">
        <f t="shared" ref="P24:P29" si="4">I24/H24</f>
        <v>1</v>
      </c>
      <c r="Q24">
        <f t="shared" ref="Q24:Q29" si="5">J24/H24</f>
        <v>1</v>
      </c>
      <c r="R24">
        <f t="shared" ref="R24:R29" si="6">K24/H24</f>
        <v>1</v>
      </c>
      <c r="S24">
        <f t="shared" ref="S24:S29" si="7">L24/H24</f>
        <v>1</v>
      </c>
    </row>
    <row r="25" spans="1:19" x14ac:dyDescent="0.3">
      <c r="A25">
        <v>4</v>
      </c>
      <c r="B25">
        <v>5.8289999999999997</v>
      </c>
      <c r="C25">
        <v>14.64</v>
      </c>
      <c r="D25">
        <v>29.143000000000001</v>
      </c>
      <c r="E25">
        <v>58.308999999999997</v>
      </c>
      <c r="G25">
        <f>SUM(I25,J25,K25,L25) / 4</f>
        <v>2.5160194598018428</v>
      </c>
      <c r="H25">
        <v>4</v>
      </c>
      <c r="I25">
        <f>B24/B25</f>
        <v>2.5205009435580719</v>
      </c>
      <c r="J25">
        <f>C24/C25</f>
        <v>2.5000683060109288</v>
      </c>
      <c r="K25">
        <f>D24/D25</f>
        <v>2.5192327488590744</v>
      </c>
      <c r="L25">
        <f>E24/E25</f>
        <v>2.5242758407792962</v>
      </c>
      <c r="O25">
        <v>4</v>
      </c>
      <c r="P25">
        <f t="shared" si="4"/>
        <v>0.63012523588951797</v>
      </c>
      <c r="Q25">
        <f t="shared" si="5"/>
        <v>0.62501707650273219</v>
      </c>
      <c r="R25">
        <f t="shared" si="6"/>
        <v>0.62980818721476861</v>
      </c>
      <c r="S25">
        <f t="shared" si="7"/>
        <v>0.63106896019482406</v>
      </c>
    </row>
    <row r="26" spans="1:19" x14ac:dyDescent="0.3">
      <c r="A26">
        <v>8</v>
      </c>
      <c r="B26">
        <v>2.9929999999999999</v>
      </c>
      <c r="C26">
        <v>7.4610000000000003</v>
      </c>
      <c r="D26">
        <v>15.141</v>
      </c>
      <c r="E26">
        <v>29.843</v>
      </c>
      <c r="G26">
        <f>SUM(I26,J26,K26,L26) / 4</f>
        <v>4.8988652232547141</v>
      </c>
      <c r="H26">
        <v>8</v>
      </c>
      <c r="I26">
        <f>B24/B26</f>
        <v>4.9087871700634818</v>
      </c>
      <c r="J26">
        <f>C24/C26</f>
        <v>4.9056426752446054</v>
      </c>
      <c r="K26">
        <f>D24/D26</f>
        <v>4.8489531735024114</v>
      </c>
      <c r="L26">
        <f>E24/E26</f>
        <v>4.9320778742083569</v>
      </c>
      <c r="O26">
        <v>8</v>
      </c>
      <c r="P26">
        <f t="shared" si="4"/>
        <v>0.61359839625793522</v>
      </c>
      <c r="Q26">
        <f t="shared" si="5"/>
        <v>0.61320533440557567</v>
      </c>
      <c r="R26">
        <f t="shared" si="6"/>
        <v>0.60611914668780142</v>
      </c>
      <c r="S26">
        <f t="shared" si="7"/>
        <v>0.61650973427604461</v>
      </c>
    </row>
    <row r="27" spans="1:19" x14ac:dyDescent="0.3">
      <c r="A27">
        <v>16</v>
      </c>
      <c r="B27">
        <v>1.641</v>
      </c>
      <c r="C27">
        <v>3.964</v>
      </c>
      <c r="D27">
        <v>7.976</v>
      </c>
      <c r="E27">
        <v>15.898</v>
      </c>
      <c r="G27">
        <f>SUM(I27,J27,K27,L27) / 4</f>
        <v>9.1623909044168119</v>
      </c>
      <c r="H27">
        <v>16</v>
      </c>
      <c r="I27">
        <f>B24/B27</f>
        <v>8.9530773918342472</v>
      </c>
      <c r="J27">
        <f>C24/C27</f>
        <v>9.2333501513622593</v>
      </c>
      <c r="K27">
        <f>D24/D27</f>
        <v>9.2048645937813447</v>
      </c>
      <c r="L27">
        <f>E24/E27</f>
        <v>9.2582714806893947</v>
      </c>
      <c r="O27">
        <v>16</v>
      </c>
      <c r="P27">
        <f t="shared" si="4"/>
        <v>0.55956733698964045</v>
      </c>
      <c r="Q27">
        <f t="shared" si="5"/>
        <v>0.57708438446014121</v>
      </c>
      <c r="R27">
        <f t="shared" si="6"/>
        <v>0.57530403711133404</v>
      </c>
      <c r="S27">
        <f t="shared" si="7"/>
        <v>0.57864196754308717</v>
      </c>
    </row>
    <row r="28" spans="1:19" x14ac:dyDescent="0.3">
      <c r="A28">
        <v>32</v>
      </c>
      <c r="B28">
        <v>1.03</v>
      </c>
      <c r="C28">
        <v>2.4910000000000001</v>
      </c>
      <c r="D28">
        <v>5.0789999999999997</v>
      </c>
      <c r="E28">
        <v>10.193</v>
      </c>
      <c r="G28">
        <f>SUM(I28,J28,K28,L28) / 4</f>
        <v>14.463171802034816</v>
      </c>
      <c r="H28">
        <v>32</v>
      </c>
      <c r="I28">
        <f>B24/B28</f>
        <v>14.264077669902912</v>
      </c>
      <c r="J28">
        <f>C24/C28</f>
        <v>14.693295865114411</v>
      </c>
      <c r="K28">
        <f>D24/D28</f>
        <v>14.455207718054737</v>
      </c>
      <c r="L28">
        <f>E24/E28</f>
        <v>14.440105955067203</v>
      </c>
      <c r="O28">
        <v>32</v>
      </c>
      <c r="P28">
        <f t="shared" si="4"/>
        <v>0.445752427184466</v>
      </c>
      <c r="Q28">
        <f t="shared" si="5"/>
        <v>0.45916549578482535</v>
      </c>
      <c r="R28">
        <f t="shared" si="6"/>
        <v>0.45172524118921054</v>
      </c>
      <c r="S28">
        <f t="shared" si="7"/>
        <v>0.4512533110958501</v>
      </c>
    </row>
    <row r="29" spans="1:19" x14ac:dyDescent="0.3">
      <c r="A29">
        <v>64</v>
      </c>
      <c r="B29">
        <v>0.92800000000000005</v>
      </c>
      <c r="C29">
        <v>2.347</v>
      </c>
      <c r="D29">
        <v>4.6399999999999997</v>
      </c>
      <c r="E29">
        <v>9.1969999999999992</v>
      </c>
      <c r="G29">
        <f>SUM(I29,J29,K29,L29) / 4</f>
        <v>15.813364393482743</v>
      </c>
      <c r="H29">
        <v>64</v>
      </c>
      <c r="I29">
        <f>B24/B29</f>
        <v>15.831896551724137</v>
      </c>
      <c r="J29">
        <f>C24/C29</f>
        <v>15.594801874733703</v>
      </c>
      <c r="K29">
        <f>D24/D29</f>
        <v>15.822844827586209</v>
      </c>
      <c r="L29">
        <f>E24/E29</f>
        <v>16.00391431988692</v>
      </c>
      <c r="O29">
        <v>64</v>
      </c>
      <c r="P29">
        <f t="shared" si="4"/>
        <v>0.24737338362068964</v>
      </c>
      <c r="Q29">
        <f t="shared" si="5"/>
        <v>0.2436687792927141</v>
      </c>
      <c r="R29">
        <f t="shared" si="6"/>
        <v>0.24723195043103452</v>
      </c>
      <c r="S29">
        <f t="shared" si="7"/>
        <v>0.25006116124823313</v>
      </c>
    </row>
    <row r="31" spans="1:19" x14ac:dyDescent="0.3">
      <c r="O31">
        <v>500</v>
      </c>
      <c r="R31">
        <v>1000</v>
      </c>
    </row>
    <row r="40" spans="15:18" x14ac:dyDescent="0.3">
      <c r="O40">
        <v>2500</v>
      </c>
      <c r="R40">
        <v>5000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86E4-5C3E-4159-8765-BE66439C889D}">
  <dimension ref="A1"/>
  <sheetViews>
    <sheetView workbookViewId="0">
      <selection sqref="A1:F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Boyan Yotov</cp:lastModifiedBy>
  <cp:revision/>
  <cp:lastPrinted>2019-03-07T05:16:18Z</cp:lastPrinted>
  <dcterms:created xsi:type="dcterms:W3CDTF">2019-03-06T20:05:34Z</dcterms:created>
  <dcterms:modified xsi:type="dcterms:W3CDTF">2019-03-07T05:30:16Z</dcterms:modified>
  <cp:category/>
  <cp:contentStatus/>
</cp:coreProperties>
</file>