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0730" windowHeight="11760"/>
  </bookViews>
  <sheets>
    <sheet name="注文書" sheetId="1" r:id="rId1"/>
    <sheet name="注文請書" sheetId="4" r:id="rId2"/>
    <sheet name="工事発注稟議" sheetId="5" r:id="rId3"/>
  </sheets>
  <externalReferences>
    <externalReference r:id="rId4"/>
  </externalReferences>
  <calcPr calcId="124519"/>
</workbook>
</file>

<file path=xl/calcChain.xml><?xml version="1.0" encoding="utf-8"?>
<calcChain xmlns="http://schemas.openxmlformats.org/spreadsheetml/2006/main">
  <c r="X31" i="1"/>
  <c r="G10" i="5"/>
  <c r="U9"/>
  <c r="G9"/>
  <c r="A3" i="4"/>
  <c r="AC42"/>
  <c r="AC41"/>
  <c r="AC40"/>
  <c r="AC39"/>
  <c r="AC38"/>
  <c r="AC37"/>
  <c r="AC36"/>
  <c r="AC35"/>
  <c r="AC34"/>
  <c r="AC33"/>
  <c r="AC32"/>
  <c r="AC31"/>
  <c r="X39"/>
  <c r="X38"/>
  <c r="X37"/>
  <c r="X36"/>
  <c r="X35"/>
  <c r="X34"/>
  <c r="X33"/>
  <c r="X32"/>
  <c r="S39"/>
  <c r="S38"/>
  <c r="S37"/>
  <c r="S36"/>
  <c r="S35"/>
  <c r="S34"/>
  <c r="S33"/>
  <c r="S32"/>
  <c r="S31"/>
  <c r="Q31"/>
  <c r="Q39"/>
  <c r="Q38"/>
  <c r="Q37"/>
  <c r="Q36"/>
  <c r="Q35"/>
  <c r="Q34"/>
  <c r="Q33"/>
  <c r="Q32"/>
  <c r="N31"/>
  <c r="N39"/>
  <c r="N38"/>
  <c r="N37"/>
  <c r="N36"/>
  <c r="N35"/>
  <c r="N34"/>
  <c r="N33"/>
  <c r="N32"/>
  <c r="H31"/>
  <c r="H39"/>
  <c r="H38"/>
  <c r="H37"/>
  <c r="H36"/>
  <c r="H35"/>
  <c r="H34"/>
  <c r="H33"/>
  <c r="H32"/>
  <c r="A31"/>
  <c r="A39"/>
  <c r="A38"/>
  <c r="A37"/>
  <c r="A36"/>
  <c r="A35"/>
  <c r="A34"/>
  <c r="A33"/>
  <c r="A32"/>
  <c r="X39" i="1"/>
  <c r="X38"/>
  <c r="X37"/>
  <c r="X36"/>
  <c r="X35"/>
  <c r="X34"/>
  <c r="X33"/>
  <c r="X32"/>
  <c r="X40"/>
  <c r="X40" i="4" s="1"/>
  <c r="X31" l="1"/>
  <c r="X41" i="1"/>
  <c r="X41" i="4" s="1"/>
  <c r="X42" i="1" l="1"/>
  <c r="J17"/>
  <c r="F16" l="1"/>
  <c r="U10" i="5" s="1"/>
  <c r="X42" i="4"/>
  <c r="V16" l="1"/>
  <c r="AA2" l="1"/>
  <c r="V14" l="1"/>
  <c r="R16"/>
  <c r="R14"/>
  <c r="I15"/>
  <c r="I14"/>
  <c r="F13"/>
  <c r="F12"/>
  <c r="J17" l="1"/>
  <c r="F16" l="1"/>
</calcChain>
</file>

<file path=xl/sharedStrings.xml><?xml version="1.0" encoding="utf-8"?>
<sst xmlns="http://schemas.openxmlformats.org/spreadsheetml/2006/main" count="138" uniqueCount="92">
  <si>
    <t>印</t>
    <rPh sb="0" eb="1">
      <t>イン</t>
    </rPh>
    <phoneticPr fontId="3"/>
  </si>
  <si>
    <t>工事名</t>
    <rPh sb="0" eb="2">
      <t>コウジ</t>
    </rPh>
    <rPh sb="2" eb="3">
      <t>メイ</t>
    </rPh>
    <phoneticPr fontId="3"/>
  </si>
  <si>
    <t>工事場所</t>
    <rPh sb="0" eb="2">
      <t>コウジ</t>
    </rPh>
    <rPh sb="2" eb="4">
      <t>バショ</t>
    </rPh>
    <phoneticPr fontId="3"/>
  </si>
  <si>
    <t>工期</t>
    <rPh sb="0" eb="2">
      <t>コウキ</t>
    </rPh>
    <phoneticPr fontId="3"/>
  </si>
  <si>
    <t>自</t>
    <rPh sb="0" eb="1">
      <t>ジ</t>
    </rPh>
    <phoneticPr fontId="3"/>
  </si>
  <si>
    <t>至</t>
    <rPh sb="0" eb="1">
      <t>イタ</t>
    </rPh>
    <phoneticPr fontId="3"/>
  </si>
  <si>
    <t>契約金額</t>
    <rPh sb="0" eb="2">
      <t>ケイヤク</t>
    </rPh>
    <rPh sb="2" eb="4">
      <t>キンガク</t>
    </rPh>
    <phoneticPr fontId="3"/>
  </si>
  <si>
    <t>支払方法</t>
    <rPh sb="0" eb="2">
      <t>シハライ</t>
    </rPh>
    <rPh sb="2" eb="4">
      <t>ホウホウ</t>
    </rPh>
    <phoneticPr fontId="3"/>
  </si>
  <si>
    <t>内消費税</t>
    <rPh sb="0" eb="1">
      <t>ウチ</t>
    </rPh>
    <rPh sb="1" eb="4">
      <t>ショウヒゼイ</t>
    </rPh>
    <phoneticPr fontId="3"/>
  </si>
  <si>
    <t>【注文要件】</t>
    <rPh sb="1" eb="3">
      <t>チュウモン</t>
    </rPh>
    <rPh sb="3" eb="5">
      <t>ヨウケン</t>
    </rPh>
    <phoneticPr fontId="3"/>
  </si>
  <si>
    <t>①</t>
    <phoneticPr fontId="3"/>
  </si>
  <si>
    <t>②</t>
    <phoneticPr fontId="3"/>
  </si>
  <si>
    <t>注　文　書</t>
    <rPh sb="0" eb="1">
      <t>チュウ</t>
    </rPh>
    <rPh sb="2" eb="3">
      <t>ブン</t>
    </rPh>
    <rPh sb="4" eb="5">
      <t>ショ</t>
    </rPh>
    <phoneticPr fontId="3"/>
  </si>
  <si>
    <t>③</t>
    <phoneticPr fontId="3"/>
  </si>
  <si>
    <t>本契約から生ずる一切の権利義務は、他人に譲渡できません。</t>
    <rPh sb="0" eb="3">
      <t>ホンケイヤク</t>
    </rPh>
    <rPh sb="5" eb="6">
      <t>ショウ</t>
    </rPh>
    <rPh sb="8" eb="10">
      <t>イッサイ</t>
    </rPh>
    <rPh sb="11" eb="13">
      <t>ケンリ</t>
    </rPh>
    <rPh sb="13" eb="15">
      <t>ギム</t>
    </rPh>
    <rPh sb="17" eb="19">
      <t>タニン</t>
    </rPh>
    <rPh sb="20" eb="22">
      <t>ジョウト</t>
    </rPh>
    <phoneticPr fontId="3"/>
  </si>
  <si>
    <t>その他建設業法や労働基準法・労災保険法など関係諸法規を遵守し両者協議の上、決定します。</t>
    <rPh sb="2" eb="3">
      <t>タ</t>
    </rPh>
    <rPh sb="3" eb="6">
      <t>ケンセツギョウ</t>
    </rPh>
    <rPh sb="6" eb="7">
      <t>ホウ</t>
    </rPh>
    <rPh sb="8" eb="10">
      <t>ロウドウ</t>
    </rPh>
    <rPh sb="10" eb="13">
      <t>キジュンホウ</t>
    </rPh>
    <rPh sb="14" eb="16">
      <t>ロウサイ</t>
    </rPh>
    <rPh sb="16" eb="18">
      <t>ホケン</t>
    </rPh>
    <rPh sb="18" eb="19">
      <t>ホウ</t>
    </rPh>
    <rPh sb="21" eb="23">
      <t>カンケイ</t>
    </rPh>
    <rPh sb="23" eb="24">
      <t>ショ</t>
    </rPh>
    <rPh sb="24" eb="26">
      <t>ホウキ</t>
    </rPh>
    <rPh sb="27" eb="29">
      <t>ジュンシュ</t>
    </rPh>
    <rPh sb="30" eb="32">
      <t>リョウシャ</t>
    </rPh>
    <rPh sb="32" eb="34">
      <t>キョウギ</t>
    </rPh>
    <rPh sb="35" eb="36">
      <t>ウエ</t>
    </rPh>
    <rPh sb="37" eb="39">
      <t>ケッテイ</t>
    </rPh>
    <phoneticPr fontId="3"/>
  </si>
  <si>
    <t>労働者の災害補償については、労災保険による補償以外の義務は貴社において引き受けていただきます。</t>
    <rPh sb="0" eb="3">
      <t>ロウドウシャ</t>
    </rPh>
    <rPh sb="4" eb="6">
      <t>サイガイ</t>
    </rPh>
    <rPh sb="6" eb="8">
      <t>ホショウ</t>
    </rPh>
    <rPh sb="14" eb="16">
      <t>ロウサイ</t>
    </rPh>
    <rPh sb="16" eb="18">
      <t>ホケン</t>
    </rPh>
    <rPh sb="21" eb="23">
      <t>ホショウ</t>
    </rPh>
    <rPh sb="23" eb="25">
      <t>イガイ</t>
    </rPh>
    <rPh sb="26" eb="28">
      <t>ギム</t>
    </rPh>
    <rPh sb="29" eb="31">
      <t>キシャ</t>
    </rPh>
    <rPh sb="35" eb="36">
      <t>ヒ</t>
    </rPh>
    <rPh sb="37" eb="38">
      <t>ウ</t>
    </rPh>
    <phoneticPr fontId="3"/>
  </si>
  <si>
    <t>名称</t>
    <rPh sb="0" eb="2">
      <t>メイショウ</t>
    </rPh>
    <phoneticPr fontId="3"/>
  </si>
  <si>
    <t>摘要</t>
    <rPh sb="0" eb="2">
      <t>テキヨウ</t>
    </rPh>
    <phoneticPr fontId="3"/>
  </si>
  <si>
    <t>数量</t>
    <rPh sb="0" eb="2">
      <t>スウリョウ</t>
    </rPh>
    <phoneticPr fontId="3"/>
  </si>
  <si>
    <t>単位</t>
    <rPh sb="0" eb="2">
      <t>タンイ</t>
    </rPh>
    <phoneticPr fontId="3"/>
  </si>
  <si>
    <t>金額</t>
    <rPh sb="0" eb="2">
      <t>キンガク</t>
    </rPh>
    <phoneticPr fontId="3"/>
  </si>
  <si>
    <t>備考</t>
    <rPh sb="0" eb="2">
      <t>ビコウ</t>
    </rPh>
    <phoneticPr fontId="3"/>
  </si>
  <si>
    <t>合計</t>
    <rPh sb="0" eb="2">
      <t>ゴウケイ</t>
    </rPh>
    <phoneticPr fontId="3"/>
  </si>
  <si>
    <t>【注意】代金支払い、その他の行き違いを防止するため、必ず注文請書のご提出をお願いいたします。</t>
    <rPh sb="1" eb="3">
      <t>チュウイ</t>
    </rPh>
    <rPh sb="4" eb="6">
      <t>ダイキン</t>
    </rPh>
    <rPh sb="6" eb="8">
      <t>シハラ</t>
    </rPh>
    <rPh sb="12" eb="13">
      <t>タ</t>
    </rPh>
    <rPh sb="14" eb="15">
      <t>イ</t>
    </rPh>
    <rPh sb="16" eb="17">
      <t>チガ</t>
    </rPh>
    <rPh sb="19" eb="21">
      <t>ボウシ</t>
    </rPh>
    <rPh sb="26" eb="27">
      <t>カナラ</t>
    </rPh>
    <rPh sb="28" eb="30">
      <t>チュウモン</t>
    </rPh>
    <rPh sb="30" eb="32">
      <t>ウケショ</t>
    </rPh>
    <rPh sb="34" eb="36">
      <t>テイシュツ</t>
    </rPh>
    <rPh sb="38" eb="39">
      <t>ネガ</t>
    </rPh>
    <phoneticPr fontId="3"/>
  </si>
  <si>
    <t>注　文　請　書</t>
    <rPh sb="0" eb="1">
      <t>チュウ</t>
    </rPh>
    <rPh sb="2" eb="3">
      <t>ブン</t>
    </rPh>
    <rPh sb="4" eb="5">
      <t>ウケ</t>
    </rPh>
    <rPh sb="6" eb="7">
      <t>ショ</t>
    </rPh>
    <phoneticPr fontId="3"/>
  </si>
  <si>
    <t>（住所）</t>
    <rPh sb="1" eb="3">
      <t>ジュウショ</t>
    </rPh>
    <phoneticPr fontId="3"/>
  </si>
  <si>
    <t>（電話）</t>
    <rPh sb="1" eb="3">
      <t>デンワ</t>
    </rPh>
    <phoneticPr fontId="3"/>
  </si>
  <si>
    <t>（社名）</t>
    <rPh sb="1" eb="3">
      <t>シャメイ</t>
    </rPh>
    <phoneticPr fontId="3"/>
  </si>
  <si>
    <t>下記のとおりお請けします。</t>
    <rPh sb="0" eb="2">
      <t>カキ</t>
    </rPh>
    <rPh sb="7" eb="8">
      <t>ウ</t>
    </rPh>
    <phoneticPr fontId="3"/>
  </si>
  <si>
    <t>注文No.</t>
    <rPh sb="0" eb="2">
      <t>チュウモン</t>
    </rPh>
    <phoneticPr fontId="3"/>
  </si>
  <si>
    <t>発行日</t>
    <rPh sb="0" eb="3">
      <t>ハッコウビ</t>
    </rPh>
    <phoneticPr fontId="3"/>
  </si>
  <si>
    <t>下記のとおり注文します。</t>
    <rPh sb="0" eb="2">
      <t>カキ</t>
    </rPh>
    <rPh sb="6" eb="8">
      <t>チュウモン</t>
    </rPh>
    <phoneticPr fontId="3"/>
  </si>
  <si>
    <t>8％消費税込</t>
    <rPh sb="2" eb="5">
      <t>ショウヒゼイ</t>
    </rPh>
    <rPh sb="5" eb="6">
      <t>コミ</t>
    </rPh>
    <phoneticPr fontId="3"/>
  </si>
  <si>
    <t>単価</t>
    <rPh sb="0" eb="2">
      <t>タンカ</t>
    </rPh>
    <phoneticPr fontId="3"/>
  </si>
  <si>
    <t>８％消費税込</t>
    <rPh sb="2" eb="5">
      <t>ショウヒゼイ</t>
    </rPh>
    <rPh sb="5" eb="6">
      <t>コミ</t>
    </rPh>
    <phoneticPr fontId="3"/>
  </si>
  <si>
    <t>支払条件</t>
    <rPh sb="0" eb="2">
      <t>シハラ</t>
    </rPh>
    <rPh sb="2" eb="4">
      <t>ジョウケン</t>
    </rPh>
    <phoneticPr fontId="3"/>
  </si>
  <si>
    <t>④</t>
    <phoneticPr fontId="3"/>
  </si>
  <si>
    <t>契約期限内であっても、工事内容が注文の趣旨に反する時、またその他の事由により完全な竣工の</t>
    <rPh sb="0" eb="2">
      <t>ケイヤク</t>
    </rPh>
    <rPh sb="2" eb="4">
      <t>キゲン</t>
    </rPh>
    <rPh sb="4" eb="5">
      <t>ナイ</t>
    </rPh>
    <rPh sb="11" eb="13">
      <t>コウジ</t>
    </rPh>
    <rPh sb="13" eb="15">
      <t>ナイヨウ</t>
    </rPh>
    <rPh sb="16" eb="18">
      <t>チュウモン</t>
    </rPh>
    <rPh sb="19" eb="21">
      <t>シュシ</t>
    </rPh>
    <rPh sb="22" eb="23">
      <t>ハン</t>
    </rPh>
    <rPh sb="25" eb="26">
      <t>トキ</t>
    </rPh>
    <rPh sb="31" eb="32">
      <t>タ</t>
    </rPh>
    <rPh sb="33" eb="35">
      <t>ジユウ</t>
    </rPh>
    <phoneticPr fontId="3"/>
  </si>
  <si>
    <t>見込みがないと当社で判断したときは随意解約し、他人に転約しても異議を申し立てず、それによる</t>
    <rPh sb="10" eb="12">
      <t>ハンダン</t>
    </rPh>
    <rPh sb="17" eb="19">
      <t>ズイイ</t>
    </rPh>
    <rPh sb="19" eb="21">
      <t>カイヤク</t>
    </rPh>
    <rPh sb="23" eb="25">
      <t>タニン</t>
    </rPh>
    <rPh sb="26" eb="27">
      <t>テン</t>
    </rPh>
    <rPh sb="27" eb="28">
      <t>ヤク</t>
    </rPh>
    <phoneticPr fontId="3"/>
  </si>
  <si>
    <t>当社の損害は、すべて貴社の負担とします。</t>
    <rPh sb="10" eb="12">
      <t>キシャ</t>
    </rPh>
    <rPh sb="13" eb="15">
      <t>フタン</t>
    </rPh>
    <phoneticPr fontId="3"/>
  </si>
  <si>
    <t>支給部材については、部材引き渡しから、完工までの間、貴社の責任で管理していただきます。</t>
    <rPh sb="0" eb="2">
      <t>シキュウ</t>
    </rPh>
    <rPh sb="2" eb="4">
      <t>ブザイ</t>
    </rPh>
    <rPh sb="10" eb="12">
      <t>ブザイ</t>
    </rPh>
    <rPh sb="12" eb="13">
      <t>ヒ</t>
    </rPh>
    <rPh sb="14" eb="15">
      <t>ワタ</t>
    </rPh>
    <rPh sb="19" eb="21">
      <t>カンコウ</t>
    </rPh>
    <rPh sb="24" eb="25">
      <t>アイダ</t>
    </rPh>
    <rPh sb="26" eb="28">
      <t>キシャ</t>
    </rPh>
    <rPh sb="29" eb="31">
      <t>セキニン</t>
    </rPh>
    <rPh sb="32" eb="34">
      <t>カンリ</t>
    </rPh>
    <phoneticPr fontId="3"/>
  </si>
  <si>
    <t>⑤</t>
    <phoneticPr fontId="3"/>
  </si>
  <si>
    <t>完成工事の瑕疵について元請の契約内容と同じに、補修または、その損害について、その賠償の責を</t>
    <rPh sb="0" eb="2">
      <t>カンセイ</t>
    </rPh>
    <rPh sb="2" eb="4">
      <t>コウジ</t>
    </rPh>
    <rPh sb="5" eb="7">
      <t>カシ</t>
    </rPh>
    <rPh sb="11" eb="12">
      <t>モト</t>
    </rPh>
    <rPh sb="12" eb="13">
      <t>ウケ</t>
    </rPh>
    <rPh sb="14" eb="16">
      <t>ケイヤク</t>
    </rPh>
    <rPh sb="16" eb="18">
      <t>ナイヨウ</t>
    </rPh>
    <rPh sb="19" eb="20">
      <t>オナ</t>
    </rPh>
    <rPh sb="23" eb="25">
      <t>ホシュウ</t>
    </rPh>
    <rPh sb="31" eb="33">
      <t>ソンガイ</t>
    </rPh>
    <rPh sb="40" eb="42">
      <t>バイショウ</t>
    </rPh>
    <rPh sb="43" eb="44">
      <t>セキ</t>
    </rPh>
    <phoneticPr fontId="3"/>
  </si>
  <si>
    <t>貴社で負っていただきます。</t>
    <rPh sb="0" eb="2">
      <t>キシャ</t>
    </rPh>
    <rPh sb="3" eb="4">
      <t>オ</t>
    </rPh>
    <phoneticPr fontId="3"/>
  </si>
  <si>
    <t>⑥</t>
    <phoneticPr fontId="3"/>
  </si>
  <si>
    <t>⑦</t>
    <phoneticPr fontId="3"/>
  </si>
  <si>
    <t>工事・施工図面、仕様書に違反した場合、弊社の品質基準に満たない場合は、何度でも手直しして</t>
    <rPh sb="0" eb="2">
      <t>コウジ</t>
    </rPh>
    <rPh sb="3" eb="5">
      <t>セコウ</t>
    </rPh>
    <rPh sb="5" eb="7">
      <t>ズメン</t>
    </rPh>
    <rPh sb="8" eb="11">
      <t>シヨウショ</t>
    </rPh>
    <rPh sb="12" eb="14">
      <t>イハン</t>
    </rPh>
    <rPh sb="16" eb="18">
      <t>バアイ</t>
    </rPh>
    <rPh sb="19" eb="21">
      <t>ヘイシャ</t>
    </rPh>
    <rPh sb="22" eb="24">
      <t>ヒンシツ</t>
    </rPh>
    <rPh sb="24" eb="26">
      <t>キジュン</t>
    </rPh>
    <rPh sb="27" eb="28">
      <t>ミ</t>
    </rPh>
    <rPh sb="31" eb="33">
      <t>バアイ</t>
    </rPh>
    <rPh sb="35" eb="37">
      <t>ナンド</t>
    </rPh>
    <rPh sb="39" eb="41">
      <t>テナオ</t>
    </rPh>
    <phoneticPr fontId="3"/>
  </si>
  <si>
    <t>いただきます。</t>
    <phoneticPr fontId="3"/>
  </si>
  <si>
    <t>長野県松本市高宮東1-7</t>
  </si>
  <si>
    <t>ＦＡＸ：0263-27-0064</t>
    <phoneticPr fontId="3"/>
  </si>
  <si>
    <t>ＴＥＬ：0263-27-0161</t>
    <phoneticPr fontId="3"/>
  </si>
  <si>
    <t>共同電気工業株式会社</t>
    <phoneticPr fontId="3"/>
  </si>
  <si>
    <t>株式会社テクニカル・ハースト　御中</t>
    <rPh sb="0" eb="4">
      <t>カブシキガイシャ</t>
    </rPh>
    <rPh sb="15" eb="17">
      <t>オンチュウ</t>
    </rPh>
    <phoneticPr fontId="3"/>
  </si>
  <si>
    <t>千葉県市原市天羽田１４７２－７</t>
    <rPh sb="0" eb="3">
      <t>チバケン</t>
    </rPh>
    <rPh sb="3" eb="6">
      <t>イチハラシ</t>
    </rPh>
    <rPh sb="6" eb="9">
      <t>アモウダ</t>
    </rPh>
    <phoneticPr fontId="3"/>
  </si>
  <si>
    <t>検収後月末締め、翌月末支払い
検収後15日締め、翌月15日支払い
※支払い日の1週間前に請求書必着</t>
    <rPh sb="0" eb="2">
      <t>ケンシュウ</t>
    </rPh>
    <rPh sb="2" eb="3">
      <t>アト</t>
    </rPh>
    <rPh sb="3" eb="6">
      <t>ゲツマツジ</t>
    </rPh>
    <rPh sb="8" eb="11">
      <t>ヨクゲツマツ</t>
    </rPh>
    <rPh sb="11" eb="13">
      <t>シハラ</t>
    </rPh>
    <rPh sb="17" eb="18">
      <t>アト</t>
    </rPh>
    <rPh sb="20" eb="21">
      <t>ニチ</t>
    </rPh>
    <rPh sb="21" eb="22">
      <t>シ</t>
    </rPh>
    <rPh sb="24" eb="26">
      <t>ヨクゲツ</t>
    </rPh>
    <rPh sb="28" eb="29">
      <t>ニチ</t>
    </rPh>
    <rPh sb="29" eb="31">
      <t>シハラ</t>
    </rPh>
    <rPh sb="34" eb="36">
      <t>シハラ</t>
    </rPh>
    <rPh sb="37" eb="38">
      <t>ビ</t>
    </rPh>
    <rPh sb="40" eb="42">
      <t>シュウカン</t>
    </rPh>
    <rPh sb="42" eb="43">
      <t>マエ</t>
    </rPh>
    <rPh sb="44" eb="47">
      <t>セイキュショ</t>
    </rPh>
    <rPh sb="47" eb="49">
      <t>ヒッチャク</t>
    </rPh>
    <phoneticPr fontId="3"/>
  </si>
  <si>
    <t>銀行振込
着手金：30%、検収後：残金</t>
    <rPh sb="0" eb="2">
      <t>ギンコウ</t>
    </rPh>
    <rPh sb="2" eb="3">
      <t>フ</t>
    </rPh>
    <rPh sb="3" eb="4">
      <t>コ</t>
    </rPh>
    <rPh sb="5" eb="8">
      <t>チャクシュキン</t>
    </rPh>
    <rPh sb="13" eb="15">
      <t>ケンシュウ</t>
    </rPh>
    <rPh sb="15" eb="16">
      <t>アト</t>
    </rPh>
    <rPh sb="17" eb="19">
      <t>ザンキン</t>
    </rPh>
    <phoneticPr fontId="3"/>
  </si>
  <si>
    <t>天羽田第1　電気工事（電設）</t>
    <rPh sb="0" eb="3">
      <t>アモウダ</t>
    </rPh>
    <rPh sb="3" eb="4">
      <t>ダイ</t>
    </rPh>
    <rPh sb="6" eb="10">
      <t>デンキコウジ</t>
    </rPh>
    <rPh sb="11" eb="13">
      <t>デンセツ</t>
    </rPh>
    <phoneticPr fontId="3"/>
  </si>
  <si>
    <t>D081-002-001</t>
    <phoneticPr fontId="3"/>
  </si>
  <si>
    <t>小計</t>
    <rPh sb="0" eb="2">
      <t>ショウケイ</t>
    </rPh>
    <phoneticPr fontId="3"/>
  </si>
  <si>
    <t>※実績により金額変更の可能性あり</t>
    <phoneticPr fontId="3"/>
  </si>
  <si>
    <t>消費税</t>
    <rPh sb="0" eb="3">
      <t>ショウヒゼイ</t>
    </rPh>
    <phoneticPr fontId="3"/>
  </si>
  <si>
    <t>％</t>
    <phoneticPr fontId="3"/>
  </si>
  <si>
    <t>■工事発注稟議</t>
    <rPh sb="1" eb="3">
      <t>コウジ</t>
    </rPh>
    <rPh sb="3" eb="5">
      <t>ハッチュウ</t>
    </rPh>
    <rPh sb="5" eb="7">
      <t>リンギ</t>
    </rPh>
    <phoneticPr fontId="3"/>
  </si>
  <si>
    <t>※本書類は正式フォーマットが決まるまでの仮フォーマットとなります</t>
    <rPh sb="1" eb="2">
      <t>ホン</t>
    </rPh>
    <rPh sb="2" eb="4">
      <t>ショルイ</t>
    </rPh>
    <rPh sb="5" eb="7">
      <t>セイシキ</t>
    </rPh>
    <rPh sb="14" eb="15">
      <t>キ</t>
    </rPh>
    <rPh sb="20" eb="21">
      <t>カリ</t>
    </rPh>
    <phoneticPr fontId="3"/>
  </si>
  <si>
    <t>担当リーダー</t>
    <rPh sb="0" eb="2">
      <t>タントウ</t>
    </rPh>
    <phoneticPr fontId="12"/>
  </si>
  <si>
    <t>申請者</t>
    <rPh sb="0" eb="3">
      <t>シンセイシャ</t>
    </rPh>
    <phoneticPr fontId="12"/>
  </si>
  <si>
    <t>承認</t>
    <rPh sb="0" eb="2">
      <t>ショウニン</t>
    </rPh>
    <phoneticPr fontId="3"/>
  </si>
  <si>
    <t>押印</t>
    <rPh sb="0" eb="2">
      <t>オウイン</t>
    </rPh>
    <phoneticPr fontId="3"/>
  </si>
  <si>
    <t>注文No</t>
    <rPh sb="0" eb="2">
      <t>チュウモン</t>
    </rPh>
    <phoneticPr fontId="3"/>
  </si>
  <si>
    <t>工事名</t>
    <rPh sb="0" eb="1">
      <t>コウ</t>
    </rPh>
    <rPh sb="1" eb="2">
      <t>コト</t>
    </rPh>
    <rPh sb="2" eb="3">
      <t>メイ</t>
    </rPh>
    <phoneticPr fontId="3"/>
  </si>
  <si>
    <t>発注金額(税込)</t>
    <rPh sb="0" eb="2">
      <t>ハッチュウ</t>
    </rPh>
    <rPh sb="2" eb="4">
      <t>キンガク</t>
    </rPh>
    <rPh sb="5" eb="7">
      <t>ゼイコミ</t>
    </rPh>
    <phoneticPr fontId="3"/>
  </si>
  <si>
    <t>着手金有無</t>
    <rPh sb="0" eb="3">
      <t>チャクシュキン</t>
    </rPh>
    <rPh sb="3" eb="5">
      <t>ウム</t>
    </rPh>
    <phoneticPr fontId="3"/>
  </si>
  <si>
    <t>有り　　/　　無し</t>
    <rPh sb="0" eb="1">
      <t>ア</t>
    </rPh>
    <rPh sb="7" eb="8">
      <t>ナ</t>
    </rPh>
    <phoneticPr fontId="3"/>
  </si>
  <si>
    <t>着手金額(税込)</t>
    <rPh sb="0" eb="3">
      <t>チャクシュキン</t>
    </rPh>
    <rPh sb="3" eb="4">
      <t>ガク</t>
    </rPh>
    <phoneticPr fontId="3"/>
  </si>
  <si>
    <t>決済事項</t>
    <rPh sb="0" eb="2">
      <t>ケッサイ</t>
    </rPh>
    <rPh sb="2" eb="4">
      <t>ジコウ</t>
    </rPh>
    <phoneticPr fontId="3"/>
  </si>
  <si>
    <t>発注フロー</t>
    <rPh sb="0" eb="2">
      <t>ハッチュウ</t>
    </rPh>
    <phoneticPr fontId="3"/>
  </si>
  <si>
    <t>施主</t>
    <rPh sb="0" eb="2">
      <t>セシュ</t>
    </rPh>
    <phoneticPr fontId="3"/>
  </si>
  <si>
    <t>元請</t>
    <rPh sb="0" eb="2">
      <t>モトウ</t>
    </rPh>
    <phoneticPr fontId="3"/>
  </si>
  <si>
    <t>一次請</t>
    <rPh sb="0" eb="2">
      <t>イチジ</t>
    </rPh>
    <rPh sb="2" eb="3">
      <t>ウ</t>
    </rPh>
    <phoneticPr fontId="3"/>
  </si>
  <si>
    <t>ニ次請</t>
    <rPh sb="1" eb="2">
      <t>ツギ</t>
    </rPh>
    <rPh sb="2" eb="3">
      <t>ウ</t>
    </rPh>
    <phoneticPr fontId="3"/>
  </si>
  <si>
    <t>保険関連チェック
（加入箇所に○）</t>
    <rPh sb="0" eb="2">
      <t>ホケン</t>
    </rPh>
    <rPh sb="2" eb="4">
      <t>カンレン</t>
    </rPh>
    <rPh sb="10" eb="14">
      <t>カニュウカショ</t>
    </rPh>
    <phoneticPr fontId="3"/>
  </si>
  <si>
    <t>労災加入、組立保険、PL保険</t>
    <rPh sb="0" eb="2">
      <t>ロウサイ</t>
    </rPh>
    <rPh sb="2" eb="4">
      <t>カニュウ</t>
    </rPh>
    <rPh sb="5" eb="7">
      <t>クミタテ</t>
    </rPh>
    <rPh sb="7" eb="9">
      <t>ホケン</t>
    </rPh>
    <rPh sb="12" eb="14">
      <t>ホケン</t>
    </rPh>
    <phoneticPr fontId="3"/>
  </si>
  <si>
    <t>■決裁結果</t>
    <phoneticPr fontId="3"/>
  </si>
  <si>
    <t>承認会議</t>
    <rPh sb="0" eb="2">
      <t>ショウニン</t>
    </rPh>
    <rPh sb="2" eb="4">
      <t>カイギ</t>
    </rPh>
    <phoneticPr fontId="12"/>
  </si>
  <si>
    <t>決裁結果</t>
    <rPh sb="0" eb="2">
      <t>ケッサイ</t>
    </rPh>
    <rPh sb="2" eb="4">
      <t>ケッカ</t>
    </rPh>
    <phoneticPr fontId="3"/>
  </si>
  <si>
    <t>□　可決</t>
    <rPh sb="2" eb="4">
      <t>カケツ</t>
    </rPh>
    <phoneticPr fontId="3"/>
  </si>
  <si>
    <t>□　否決</t>
    <rPh sb="2" eb="4">
      <t>ヒケツ</t>
    </rPh>
    <phoneticPr fontId="3"/>
  </si>
  <si>
    <t>□　保留</t>
    <rPh sb="2" eb="4">
      <t>ホリュウ</t>
    </rPh>
    <phoneticPr fontId="3"/>
  </si>
  <si>
    <t>否決理由</t>
    <rPh sb="0" eb="2">
      <t>ヒケツ</t>
    </rPh>
    <rPh sb="2" eb="4">
      <t>リユウ</t>
    </rPh>
    <phoneticPr fontId="12"/>
  </si>
  <si>
    <t>保留理由</t>
    <rPh sb="0" eb="2">
      <t>ホリュウ</t>
    </rPh>
    <rPh sb="2" eb="4">
      <t>リユウ</t>
    </rPh>
    <phoneticPr fontId="12"/>
  </si>
  <si>
    <t>備考</t>
    <rPh sb="0" eb="2">
      <t>ビコウ</t>
    </rPh>
    <phoneticPr fontId="12"/>
  </si>
</sst>
</file>

<file path=xl/styles.xml><?xml version="1.0" encoding="utf-8"?>
<styleSheet xmlns="http://schemas.openxmlformats.org/spreadsheetml/2006/main">
  <numFmts count="7">
    <numFmt numFmtId="5" formatCode="&quot;¥&quot;#,##0;&quot;¥&quot;\-#,##0"/>
    <numFmt numFmtId="6" formatCode="&quot;¥&quot;#,##0;[Red]&quot;¥&quot;\-#,##0"/>
    <numFmt numFmtId="176" formatCode="[$-F800]dddd\,\ mmmm\ dd\,\ yyyy"/>
    <numFmt numFmtId="177" formatCode="0.00_ "/>
    <numFmt numFmtId="178" formatCode="yyyy&quot;年&quot;m&quot;月&quot;d&quot;日&quot;;@"/>
    <numFmt numFmtId="179" formatCode="&quot;¥&quot;#,##0_);[Red]\(&quot;¥&quot;#,##0\)"/>
    <numFmt numFmtId="180" formatCode="0_ "/>
  </numFmts>
  <fonts count="18">
    <font>
      <sz val="8"/>
      <color theme="1"/>
      <name val="HG丸ｺﾞｼｯｸM-PRO"/>
      <family val="2"/>
      <charset val="128"/>
    </font>
    <font>
      <sz val="10"/>
      <color theme="1"/>
      <name val="HG丸ｺﾞｼｯｸM-PRO"/>
      <family val="2"/>
      <charset val="128"/>
    </font>
    <font>
      <sz val="8"/>
      <color theme="1"/>
      <name val="HG丸ｺﾞｼｯｸM-PRO"/>
      <family val="2"/>
      <charset val="128"/>
    </font>
    <font>
      <sz val="6"/>
      <name val="HG丸ｺﾞｼｯｸM-PRO"/>
      <family val="2"/>
      <charset val="128"/>
    </font>
    <font>
      <sz val="18"/>
      <color theme="1"/>
      <name val="HG丸ｺﾞｼｯｸM-PRO"/>
      <family val="2"/>
      <charset val="128"/>
    </font>
    <font>
      <sz val="10"/>
      <color theme="1"/>
      <name val="HG丸ｺﾞｼｯｸM-PRO"/>
      <family val="2"/>
      <charset val="128"/>
    </font>
    <font>
      <sz val="14"/>
      <color theme="1"/>
      <name val="HG丸ｺﾞｼｯｸM-PRO"/>
      <family val="2"/>
      <charset val="128"/>
    </font>
    <font>
      <sz val="8"/>
      <color theme="1"/>
      <name val="ＭＳ Ｐゴシック"/>
      <family val="2"/>
      <charset val="128"/>
      <scheme val="minor"/>
    </font>
    <font>
      <sz val="10"/>
      <color theme="1"/>
      <name val="HG丸ｺﾞｼｯｸM-PRO"/>
      <family val="3"/>
      <charset val="128"/>
    </font>
    <font>
      <sz val="10"/>
      <color theme="0" tint="-0.34998626667073579"/>
      <name val="HG丸ｺﾞｼｯｸM-PRO"/>
      <family val="3"/>
      <charset val="128"/>
    </font>
    <font>
      <sz val="8"/>
      <color theme="1"/>
      <name val="HG丸ｺﾞｼｯｸM-PRO"/>
      <family val="3"/>
      <charset val="128"/>
    </font>
    <font>
      <sz val="7"/>
      <color theme="1"/>
      <name val="HG丸ｺﾞｼｯｸM-PRO"/>
      <family val="3"/>
      <charset val="128"/>
    </font>
    <font>
      <sz val="6"/>
      <name val="ＭＳ Ｐゴシック"/>
      <family val="2"/>
      <charset val="128"/>
      <scheme val="minor"/>
    </font>
    <font>
      <sz val="8"/>
      <color theme="0" tint="-0.499984740745262"/>
      <name val="HG丸ｺﾞｼｯｸM-PRO"/>
      <family val="2"/>
      <charset val="128"/>
    </font>
    <font>
      <sz val="8"/>
      <color theme="0" tint="-0.499984740745262"/>
      <name val="HG丸ｺﾞｼｯｸM-PRO"/>
      <family val="3"/>
      <charset val="128"/>
    </font>
    <font>
      <sz val="7.5"/>
      <color theme="1"/>
      <name val="HG丸ｺﾞｼｯｸM-PRO"/>
      <family val="2"/>
      <charset val="128"/>
    </font>
    <font>
      <sz val="7.5"/>
      <color theme="1"/>
      <name val="HG丸ｺﾞｼｯｸM-PRO"/>
      <family val="3"/>
      <charset val="128"/>
    </font>
    <font>
      <sz val="12"/>
      <color theme="1"/>
      <name val="HG丸ｺﾞｼｯｸM-PRO"/>
      <family val="2"/>
      <charset val="128"/>
    </font>
  </fonts>
  <fills count="4">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s>
  <borders count="5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top style="double">
        <color auto="1"/>
      </top>
      <bottom/>
      <diagonal/>
    </border>
    <border>
      <left/>
      <right/>
      <top style="double">
        <color auto="1"/>
      </top>
      <bottom/>
      <diagonal/>
    </border>
    <border>
      <left/>
      <right style="thin">
        <color auto="1"/>
      </right>
      <top style="double">
        <color auto="1"/>
      </top>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bottom/>
      <diagonal/>
    </border>
    <border>
      <left style="double">
        <color indexed="64"/>
      </left>
      <right/>
      <top/>
      <bottom/>
      <diagonal/>
    </border>
    <border>
      <left style="thin">
        <color indexed="64"/>
      </left>
      <right/>
      <top/>
      <bottom style="dotted">
        <color indexed="64"/>
      </bottom>
      <diagonal/>
    </border>
    <border>
      <left/>
      <right/>
      <top/>
      <bottom style="dotted">
        <color indexed="64"/>
      </bottom>
      <diagonal/>
    </border>
    <border>
      <left/>
      <right style="double">
        <color indexed="64"/>
      </right>
      <top/>
      <bottom style="dotted">
        <color indexed="64"/>
      </bottom>
      <diagonal/>
    </border>
    <border>
      <left style="double">
        <color indexed="64"/>
      </left>
      <right/>
      <top/>
      <bottom style="dotted">
        <color indexed="64"/>
      </bottom>
      <diagonal/>
    </border>
    <border>
      <left/>
      <right style="thin">
        <color indexed="64"/>
      </right>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double">
        <color indexed="64"/>
      </right>
      <top style="dotted">
        <color indexed="64"/>
      </top>
      <bottom style="dotted">
        <color indexed="64"/>
      </bottom>
      <diagonal/>
    </border>
    <border>
      <left style="double">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double">
        <color indexed="64"/>
      </right>
      <top style="dotted">
        <color indexed="64"/>
      </top>
      <bottom style="thin">
        <color indexed="64"/>
      </bottom>
      <diagonal/>
    </border>
    <border>
      <left style="double">
        <color indexed="64"/>
      </left>
      <right/>
      <top style="dotted">
        <color indexed="64"/>
      </top>
      <bottom style="thin">
        <color indexed="64"/>
      </bottom>
      <diagonal/>
    </border>
    <border>
      <left/>
      <right style="thin">
        <color indexed="64"/>
      </right>
      <top style="dotted">
        <color indexed="64"/>
      </top>
      <bottom style="thin">
        <color indexed="64"/>
      </bottom>
      <diagonal/>
    </border>
  </borders>
  <cellStyleXfs count="4">
    <xf numFmtId="0" fontId="0" fillId="0" borderId="0">
      <alignment vertical="center"/>
    </xf>
    <xf numFmtId="6" fontId="2" fillId="0" borderId="0" applyFont="0" applyFill="0" applyBorder="0" applyAlignment="0" applyProtection="0">
      <alignment vertical="center"/>
    </xf>
    <xf numFmtId="0" fontId="7" fillId="0" borderId="0">
      <alignment vertical="center"/>
    </xf>
    <xf numFmtId="0" fontId="7" fillId="0" borderId="0">
      <alignment vertical="center"/>
    </xf>
  </cellStyleXfs>
  <cellXfs count="258">
    <xf numFmtId="0" fontId="0" fillId="0" borderId="0" xfId="0">
      <alignment vertical="center"/>
    </xf>
    <xf numFmtId="0" fontId="5" fillId="0" borderId="0" xfId="0" applyFont="1">
      <alignment vertical="center"/>
    </xf>
    <xf numFmtId="0" fontId="6" fillId="0" borderId="0" xfId="0" applyFont="1">
      <alignment vertical="center"/>
    </xf>
    <xf numFmtId="0" fontId="8" fillId="0" borderId="0" xfId="0" applyFont="1">
      <alignment vertical="center"/>
    </xf>
    <xf numFmtId="0" fontId="8" fillId="0" borderId="0" xfId="2" applyFont="1" applyFill="1" applyAlignment="1">
      <alignment vertical="center"/>
    </xf>
    <xf numFmtId="0" fontId="8" fillId="0" borderId="0" xfId="0" applyFont="1" applyFill="1">
      <alignment vertical="center"/>
    </xf>
    <xf numFmtId="0" fontId="9" fillId="0" borderId="0" xfId="0" applyFont="1" applyFill="1">
      <alignment vertical="center"/>
    </xf>
    <xf numFmtId="0" fontId="8" fillId="0" borderId="4" xfId="0" applyFont="1" applyBorder="1">
      <alignment vertical="center"/>
    </xf>
    <xf numFmtId="0" fontId="5" fillId="0" borderId="5" xfId="0" applyFont="1" applyBorder="1">
      <alignment vertical="center"/>
    </xf>
    <xf numFmtId="0" fontId="5" fillId="0" borderId="6" xfId="0" applyFont="1" applyBorder="1">
      <alignment vertical="center"/>
    </xf>
    <xf numFmtId="0" fontId="8" fillId="0" borderId="11" xfId="0" applyFont="1" applyBorder="1">
      <alignment vertical="center"/>
    </xf>
    <xf numFmtId="0" fontId="5" fillId="0" borderId="0" xfId="0" applyFont="1" applyBorder="1">
      <alignment vertical="center"/>
    </xf>
    <xf numFmtId="0" fontId="5" fillId="0" borderId="7" xfId="0" applyFont="1" applyBorder="1">
      <alignment vertical="center"/>
    </xf>
    <xf numFmtId="0" fontId="5" fillId="0" borderId="11" xfId="0" applyFont="1" applyBorder="1">
      <alignment vertical="center"/>
    </xf>
    <xf numFmtId="0" fontId="0" fillId="0" borderId="0" xfId="0" applyBorder="1">
      <alignment vertical="center"/>
    </xf>
    <xf numFmtId="0" fontId="0" fillId="0" borderId="7" xfId="0" applyBorder="1">
      <alignment vertical="center"/>
    </xf>
    <xf numFmtId="0" fontId="5" fillId="0" borderId="4" xfId="0" applyFont="1" applyBorder="1">
      <alignment vertical="center"/>
    </xf>
    <xf numFmtId="0" fontId="5" fillId="0" borderId="5" xfId="2" applyFont="1" applyFill="1" applyBorder="1" applyAlignment="1">
      <alignment vertical="center"/>
    </xf>
    <xf numFmtId="0" fontId="8" fillId="0" borderId="5" xfId="0" applyFont="1" applyFill="1" applyBorder="1">
      <alignment vertical="center"/>
    </xf>
    <xf numFmtId="0" fontId="8" fillId="0" borderId="6" xfId="0" applyFont="1" applyFill="1" applyBorder="1">
      <alignment vertical="center"/>
    </xf>
    <xf numFmtId="0" fontId="5" fillId="0" borderId="0" xfId="2" applyFont="1" applyFill="1" applyBorder="1" applyAlignment="1">
      <alignment vertical="center"/>
    </xf>
    <xf numFmtId="0" fontId="8" fillId="0" borderId="0" xfId="0" applyFont="1" applyFill="1" applyBorder="1">
      <alignment vertical="center"/>
    </xf>
    <xf numFmtId="0" fontId="9" fillId="0" borderId="0" xfId="0" applyFont="1" applyFill="1" applyBorder="1">
      <alignment vertical="center"/>
    </xf>
    <xf numFmtId="0" fontId="9" fillId="0" borderId="7" xfId="0" applyFont="1" applyFill="1" applyBorder="1">
      <alignment vertical="center"/>
    </xf>
    <xf numFmtId="0" fontId="8" fillId="0" borderId="0" xfId="2" applyFont="1" applyFill="1" applyBorder="1" applyAlignment="1">
      <alignment vertical="center"/>
    </xf>
    <xf numFmtId="0" fontId="8" fillId="0" borderId="7" xfId="0" applyFont="1" applyFill="1" applyBorder="1">
      <alignment vertical="center"/>
    </xf>
    <xf numFmtId="0" fontId="5" fillId="0" borderId="8" xfId="0" applyFont="1" applyBorder="1">
      <alignment vertical="center"/>
    </xf>
    <xf numFmtId="0" fontId="5" fillId="0" borderId="9" xfId="0" applyFont="1" applyBorder="1">
      <alignment vertical="center"/>
    </xf>
    <xf numFmtId="0" fontId="5" fillId="0" borderId="10" xfId="0" applyFont="1" applyBorder="1">
      <alignment vertical="center"/>
    </xf>
    <xf numFmtId="0" fontId="8" fillId="0" borderId="2" xfId="0" quotePrefix="1" applyNumberFormat="1" applyFont="1" applyBorder="1" applyAlignment="1">
      <alignment vertical="center" shrinkToFit="1"/>
    </xf>
    <xf numFmtId="0" fontId="8" fillId="0" borderId="3" xfId="0" applyNumberFormat="1" applyFont="1" applyBorder="1" applyAlignment="1">
      <alignment vertical="center" shrinkToFit="1"/>
    </xf>
    <xf numFmtId="0" fontId="1" fillId="0" borderId="5" xfId="0" applyFont="1" applyBorder="1">
      <alignment vertical="center"/>
    </xf>
    <xf numFmtId="0" fontId="1" fillId="0" borderId="0" xfId="0" applyFont="1" applyBorder="1">
      <alignment vertical="center"/>
    </xf>
    <xf numFmtId="0" fontId="1" fillId="0" borderId="0" xfId="0" applyFont="1" applyFill="1" applyBorder="1">
      <alignment vertical="center"/>
    </xf>
    <xf numFmtId="0" fontId="1" fillId="0" borderId="0" xfId="2" applyFont="1" applyFill="1" applyAlignment="1">
      <alignment vertical="center"/>
    </xf>
    <xf numFmtId="0" fontId="1" fillId="0" borderId="0" xfId="0" applyFont="1">
      <alignment vertical="center"/>
    </xf>
    <xf numFmtId="0" fontId="1" fillId="0" borderId="11" xfId="0" applyFont="1" applyBorder="1">
      <alignment vertical="center"/>
    </xf>
    <xf numFmtId="0" fontId="8" fillId="0" borderId="2" xfId="0" applyFont="1" applyBorder="1" applyAlignment="1">
      <alignment vertical="center" shrinkToFit="1"/>
    </xf>
    <xf numFmtId="0" fontId="0" fillId="0" borderId="11" xfId="0" applyBorder="1" applyAlignment="1">
      <alignment vertical="top"/>
    </xf>
    <xf numFmtId="0" fontId="0" fillId="0" borderId="0" xfId="0"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0" xfId="0" applyFill="1">
      <alignment vertical="center"/>
    </xf>
    <xf numFmtId="0" fontId="0" fillId="0" borderId="0" xfId="0" applyFill="1" applyBorder="1">
      <alignment vertical="center"/>
    </xf>
    <xf numFmtId="0" fontId="17" fillId="0" borderId="0" xfId="0" applyFont="1" applyFill="1" applyBorder="1">
      <alignment vertical="center"/>
    </xf>
    <xf numFmtId="0" fontId="0" fillId="0" borderId="8" xfId="0" applyFill="1" applyBorder="1">
      <alignment vertical="center"/>
    </xf>
    <xf numFmtId="0" fontId="0" fillId="0" borderId="9" xfId="0" applyFill="1" applyBorder="1">
      <alignment vertical="center"/>
    </xf>
    <xf numFmtId="0" fontId="0" fillId="0" borderId="2" xfId="0" applyFill="1" applyBorder="1">
      <alignment vertical="center"/>
    </xf>
    <xf numFmtId="0" fontId="8" fillId="2" borderId="1" xfId="0" applyFont="1" applyFill="1" applyBorder="1" applyAlignment="1">
      <alignment horizontal="distributed" vertical="center"/>
    </xf>
    <xf numFmtId="0" fontId="8" fillId="2" borderId="2" xfId="0" applyFont="1" applyFill="1" applyBorder="1" applyAlignment="1">
      <alignment horizontal="distributed" vertical="center"/>
    </xf>
    <xf numFmtId="0" fontId="8" fillId="2" borderId="3" xfId="0" applyFont="1" applyFill="1" applyBorder="1" applyAlignment="1">
      <alignment horizontal="distributed" vertical="center"/>
    </xf>
    <xf numFmtId="6" fontId="8" fillId="0" borderId="1" xfId="1" applyFont="1" applyBorder="1" applyAlignment="1">
      <alignment horizontal="center" vertical="center"/>
    </xf>
    <xf numFmtId="6" fontId="8" fillId="0" borderId="2" xfId="1" applyFont="1" applyBorder="1" applyAlignment="1">
      <alignment horizontal="center" vertical="center"/>
    </xf>
    <xf numFmtId="6" fontId="8" fillId="0" borderId="3" xfId="1" applyFont="1" applyBorder="1" applyAlignment="1">
      <alignment horizontal="center" vertical="center"/>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180" fontId="8" fillId="0" borderId="12" xfId="0" applyNumberFormat="1" applyFont="1" applyBorder="1" applyAlignment="1">
      <alignment horizontal="center" vertical="center" shrinkToFit="1"/>
    </xf>
    <xf numFmtId="180" fontId="8" fillId="0" borderId="13" xfId="0" applyNumberFormat="1" applyFont="1" applyBorder="1" applyAlignment="1">
      <alignment horizontal="center" vertical="center" shrinkToFit="1"/>
    </xf>
    <xf numFmtId="180" fontId="8" fillId="0" borderId="14" xfId="0" applyNumberFormat="1" applyFont="1" applyBorder="1" applyAlignment="1">
      <alignment horizontal="center" vertical="center" shrinkToFit="1"/>
    </xf>
    <xf numFmtId="177" fontId="8" fillId="0" borderId="12" xfId="0" applyNumberFormat="1" applyFont="1" applyBorder="1" applyAlignment="1">
      <alignment horizontal="center" vertical="center" shrinkToFit="1"/>
    </xf>
    <xf numFmtId="177" fontId="8" fillId="0" borderId="14" xfId="0" applyNumberFormat="1" applyFont="1" applyBorder="1" applyAlignment="1">
      <alignment horizontal="center" vertical="center" shrinkToFit="1"/>
    </xf>
    <xf numFmtId="179" fontId="8" fillId="0" borderId="12" xfId="0" applyNumberFormat="1" applyFont="1" applyBorder="1" applyAlignment="1">
      <alignment horizontal="center" vertical="center" shrinkToFit="1"/>
    </xf>
    <xf numFmtId="179" fontId="8" fillId="0" borderId="13" xfId="0" applyNumberFormat="1" applyFont="1" applyBorder="1" applyAlignment="1">
      <alignment horizontal="center" vertical="center" shrinkToFit="1"/>
    </xf>
    <xf numFmtId="179" fontId="8" fillId="0" borderId="14" xfId="0" applyNumberFormat="1" applyFont="1" applyBorder="1" applyAlignment="1">
      <alignment horizontal="center" vertical="center" shrinkToFit="1"/>
    </xf>
    <xf numFmtId="0" fontId="8" fillId="2" borderId="21"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xf>
    <xf numFmtId="0" fontId="10" fillId="0" borderId="4" xfId="0" applyFont="1" applyBorder="1" applyAlignment="1">
      <alignment horizontal="left" vertical="center" wrapText="1" shrinkToFit="1"/>
    </xf>
    <xf numFmtId="0" fontId="10" fillId="0" borderId="5" xfId="0" applyFont="1" applyBorder="1" applyAlignment="1">
      <alignment horizontal="left" vertical="center" wrapText="1" shrinkToFit="1"/>
    </xf>
    <xf numFmtId="0" fontId="10" fillId="0" borderId="6" xfId="0" applyFont="1" applyBorder="1" applyAlignment="1">
      <alignment horizontal="left" vertical="center" wrapText="1" shrinkToFit="1"/>
    </xf>
    <xf numFmtId="0" fontId="10" fillId="0" borderId="8" xfId="0" applyFont="1" applyBorder="1" applyAlignment="1">
      <alignment horizontal="left" vertical="center" wrapText="1" shrinkToFit="1"/>
    </xf>
    <xf numFmtId="0" fontId="10" fillId="0" borderId="9" xfId="0" applyFont="1" applyBorder="1" applyAlignment="1">
      <alignment horizontal="left" vertical="center" wrapText="1" shrinkToFit="1"/>
    </xf>
    <xf numFmtId="0" fontId="10" fillId="0" borderId="10" xfId="0" applyFont="1" applyBorder="1" applyAlignment="1">
      <alignment horizontal="left" vertical="center" wrapText="1" shrinkToFit="1"/>
    </xf>
    <xf numFmtId="0" fontId="4" fillId="2" borderId="0" xfId="0" applyFont="1" applyFill="1" applyAlignment="1">
      <alignment horizontal="center" vertical="center"/>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7" xfId="0" applyFont="1" applyFill="1" applyBorder="1" applyAlignment="1">
      <alignment horizontal="center" vertical="center"/>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0" fillId="0" borderId="0" xfId="0" applyAlignment="1">
      <alignment horizontal="center" vertical="center"/>
    </xf>
    <xf numFmtId="176" fontId="8" fillId="0" borderId="1" xfId="0" applyNumberFormat="1" applyFont="1" applyBorder="1" applyAlignment="1">
      <alignment horizontal="center" vertical="center"/>
    </xf>
    <xf numFmtId="176" fontId="8" fillId="0" borderId="2" xfId="0" applyNumberFormat="1" applyFont="1" applyBorder="1" applyAlignment="1">
      <alignment horizontal="center" vertical="center"/>
    </xf>
    <xf numFmtId="176" fontId="8" fillId="0" borderId="3" xfId="0" applyNumberFormat="1" applyFont="1" applyBorder="1" applyAlignment="1">
      <alignment horizontal="center" vertical="center"/>
    </xf>
    <xf numFmtId="0" fontId="8" fillId="2" borderId="4" xfId="0" applyFont="1" applyFill="1" applyBorder="1" applyAlignment="1">
      <alignment horizontal="distributed" vertical="center"/>
    </xf>
    <xf numFmtId="0" fontId="8" fillId="2" borderId="5" xfId="0" applyFont="1" applyFill="1" applyBorder="1" applyAlignment="1">
      <alignment horizontal="distributed" vertical="center"/>
    </xf>
    <xf numFmtId="0" fontId="8" fillId="2" borderId="6" xfId="0" applyFont="1" applyFill="1" applyBorder="1" applyAlignment="1">
      <alignment horizontal="distributed" vertical="center"/>
    </xf>
    <xf numFmtId="0" fontId="8" fillId="2" borderId="8" xfId="0" applyFont="1" applyFill="1" applyBorder="1" applyAlignment="1">
      <alignment horizontal="distributed" vertical="center"/>
    </xf>
    <xf numFmtId="0" fontId="8" fillId="2" borderId="9" xfId="0" applyFont="1" applyFill="1" applyBorder="1" applyAlignment="1">
      <alignment horizontal="distributed" vertical="center"/>
    </xf>
    <xf numFmtId="0" fontId="8" fillId="2" borderId="10" xfId="0" applyFont="1" applyFill="1" applyBorder="1" applyAlignment="1">
      <alignment horizontal="distributed" vertical="center"/>
    </xf>
    <xf numFmtId="0" fontId="0" fillId="0" borderId="9" xfId="0" quotePrefix="1" applyNumberFormat="1" applyBorder="1" applyAlignment="1">
      <alignment horizontal="center" vertical="center"/>
    </xf>
    <xf numFmtId="0" fontId="0" fillId="0" borderId="9" xfId="0" applyNumberFormat="1" applyBorder="1" applyAlignment="1">
      <alignment horizontal="center" vertical="center"/>
    </xf>
    <xf numFmtId="178" fontId="0" fillId="0" borderId="2" xfId="0" applyNumberFormat="1" applyBorder="1" applyAlignment="1">
      <alignment horizontal="center" vertical="center"/>
    </xf>
    <xf numFmtId="0" fontId="8" fillId="0" borderId="4" xfId="0" applyFont="1" applyBorder="1" applyAlignment="1">
      <alignment horizontal="left" vertical="center" wrapText="1" shrinkToFit="1"/>
    </xf>
    <xf numFmtId="0" fontId="8" fillId="0" borderId="5" xfId="0" applyFont="1" applyBorder="1" applyAlignment="1">
      <alignment horizontal="left" vertical="center" wrapText="1" shrinkToFit="1"/>
    </xf>
    <xf numFmtId="0" fontId="8" fillId="0" borderId="6" xfId="0" applyFont="1" applyBorder="1" applyAlignment="1">
      <alignment horizontal="left" vertical="center" wrapText="1" shrinkToFit="1"/>
    </xf>
    <xf numFmtId="0" fontId="8" fillId="0" borderId="8" xfId="0" applyFont="1" applyBorder="1" applyAlignment="1">
      <alignment horizontal="left" vertical="center" wrapText="1" shrinkToFit="1"/>
    </xf>
    <xf numFmtId="0" fontId="8" fillId="0" borderId="9" xfId="0" applyFont="1" applyBorder="1" applyAlignment="1">
      <alignment horizontal="left" vertical="center" wrapText="1" shrinkToFit="1"/>
    </xf>
    <xf numFmtId="0" fontId="8" fillId="0" borderId="10" xfId="0" applyFont="1" applyBorder="1" applyAlignment="1">
      <alignment horizontal="left" vertical="center" wrapText="1" shrinkToFit="1"/>
    </xf>
    <xf numFmtId="0" fontId="1" fillId="0" borderId="15" xfId="0" applyFont="1" applyBorder="1" applyAlignment="1">
      <alignment horizontal="left" vertical="center" shrinkToFit="1"/>
    </xf>
    <xf numFmtId="0" fontId="1" fillId="0" borderId="16" xfId="0" applyFont="1" applyBorder="1" applyAlignment="1">
      <alignment horizontal="left" vertical="center" shrinkToFit="1"/>
    </xf>
    <xf numFmtId="0" fontId="1" fillId="0" borderId="17" xfId="0" applyFont="1" applyBorder="1" applyAlignment="1">
      <alignment horizontal="left" vertical="center" shrinkToFit="1"/>
    </xf>
    <xf numFmtId="177" fontId="8" fillId="0" borderId="15" xfId="0" applyNumberFormat="1" applyFont="1" applyBorder="1" applyAlignment="1">
      <alignment horizontal="center" vertical="center" shrinkToFit="1"/>
    </xf>
    <xf numFmtId="177" fontId="8" fillId="0" borderId="16" xfId="0" applyNumberFormat="1" applyFont="1" applyBorder="1" applyAlignment="1">
      <alignment horizontal="center" vertical="center" shrinkToFit="1"/>
    </xf>
    <xf numFmtId="177" fontId="8" fillId="0" borderId="17" xfId="0" applyNumberFormat="1" applyFont="1" applyBorder="1" applyAlignment="1">
      <alignment horizontal="center" vertical="center" shrinkToFit="1"/>
    </xf>
    <xf numFmtId="0" fontId="8" fillId="0" borderId="16" xfId="0" applyFont="1" applyBorder="1" applyAlignment="1">
      <alignment horizontal="left" vertical="center" shrinkToFit="1"/>
    </xf>
    <xf numFmtId="0" fontId="8" fillId="0" borderId="17" xfId="0" applyFont="1" applyBorder="1" applyAlignment="1">
      <alignment horizontal="left" vertical="center" shrinkToFit="1"/>
    </xf>
    <xf numFmtId="0" fontId="1" fillId="0" borderId="22" xfId="0" applyFont="1" applyBorder="1" applyAlignment="1">
      <alignment horizontal="left" vertical="center" shrinkToFit="1"/>
    </xf>
    <xf numFmtId="6" fontId="8" fillId="0" borderId="15" xfId="1" applyFont="1" applyBorder="1" applyAlignment="1">
      <alignment horizontal="right" vertical="center" shrinkToFit="1"/>
    </xf>
    <xf numFmtId="6" fontId="8" fillId="0" borderId="16" xfId="1" applyFont="1" applyBorder="1" applyAlignment="1">
      <alignment horizontal="right" vertical="center" shrinkToFit="1"/>
    </xf>
    <xf numFmtId="6" fontId="8" fillId="0" borderId="17" xfId="1" applyFont="1" applyBorder="1" applyAlignment="1">
      <alignment horizontal="right" vertical="center" shrinkToFit="1"/>
    </xf>
    <xf numFmtId="9" fontId="1" fillId="0" borderId="22" xfId="0" applyNumberFormat="1" applyFont="1" applyBorder="1" applyAlignment="1">
      <alignment horizontal="left" vertical="center" shrinkToFit="1"/>
    </xf>
    <xf numFmtId="180" fontId="8" fillId="0" borderId="15" xfId="0" applyNumberFormat="1" applyFont="1" applyBorder="1" applyAlignment="1">
      <alignment horizontal="center" vertical="center" shrinkToFit="1"/>
    </xf>
    <xf numFmtId="180" fontId="8" fillId="0" borderId="16" xfId="0" applyNumberFormat="1" applyFont="1" applyBorder="1" applyAlignment="1">
      <alignment horizontal="center" vertical="center" shrinkToFit="1"/>
    </xf>
    <xf numFmtId="180" fontId="8" fillId="0" borderId="17" xfId="0" applyNumberFormat="1" applyFont="1" applyBorder="1" applyAlignment="1">
      <alignment horizontal="center" vertical="center" shrinkToFit="1"/>
    </xf>
    <xf numFmtId="179" fontId="8" fillId="0" borderId="15" xfId="0" applyNumberFormat="1" applyFont="1" applyBorder="1" applyAlignment="1">
      <alignment horizontal="center" vertical="center" shrinkToFit="1"/>
    </xf>
    <xf numFmtId="179" fontId="8" fillId="0" borderId="16" xfId="0" applyNumberFormat="1" applyFont="1" applyBorder="1" applyAlignment="1">
      <alignment horizontal="center" vertical="center" shrinkToFit="1"/>
    </xf>
    <xf numFmtId="179" fontId="8" fillId="0" borderId="17" xfId="0" applyNumberFormat="1" applyFont="1" applyBorder="1" applyAlignment="1">
      <alignment horizontal="center" vertical="center" shrinkToFit="1"/>
    </xf>
    <xf numFmtId="0" fontId="1" fillId="0" borderId="18" xfId="0" applyFont="1" applyBorder="1" applyAlignment="1">
      <alignment horizontal="left" vertical="center" shrinkToFit="1"/>
    </xf>
    <xf numFmtId="0" fontId="1" fillId="0" borderId="19" xfId="0" applyFont="1" applyBorder="1" applyAlignment="1">
      <alignment horizontal="left" vertical="center" shrinkToFit="1"/>
    </xf>
    <xf numFmtId="0" fontId="1" fillId="0" borderId="20" xfId="0" applyFont="1" applyBorder="1" applyAlignment="1">
      <alignment horizontal="left" vertical="center" shrinkToFit="1"/>
    </xf>
    <xf numFmtId="6" fontId="8" fillId="0" borderId="18" xfId="1" applyFont="1" applyBorder="1" applyAlignment="1">
      <alignment vertical="center" shrinkToFit="1"/>
    </xf>
    <xf numFmtId="6" fontId="8" fillId="0" borderId="19" xfId="1" applyFont="1" applyBorder="1" applyAlignment="1">
      <alignment vertical="center" shrinkToFit="1"/>
    </xf>
    <xf numFmtId="6" fontId="8" fillId="0" borderId="20" xfId="1" applyFont="1" applyBorder="1" applyAlignment="1">
      <alignment vertical="center" shrinkToFit="1"/>
    </xf>
    <xf numFmtId="177" fontId="8" fillId="0" borderId="18" xfId="0" applyNumberFormat="1" applyFont="1" applyBorder="1" applyAlignment="1">
      <alignment horizontal="center" vertical="center" shrinkToFit="1"/>
    </xf>
    <xf numFmtId="177" fontId="8" fillId="0" borderId="19" xfId="0" applyNumberFormat="1" applyFont="1" applyBorder="1" applyAlignment="1">
      <alignment horizontal="center" vertical="center" shrinkToFit="1"/>
    </xf>
    <xf numFmtId="177" fontId="8" fillId="0" borderId="20" xfId="0" applyNumberFormat="1" applyFont="1" applyBorder="1" applyAlignment="1">
      <alignment horizontal="center" vertical="center" shrinkToFit="1"/>
    </xf>
    <xf numFmtId="6" fontId="8" fillId="0" borderId="15" xfId="1" applyFont="1" applyBorder="1" applyAlignment="1">
      <alignment vertical="center" shrinkToFit="1"/>
    </xf>
    <xf numFmtId="6" fontId="8" fillId="0" borderId="16" xfId="1" applyFont="1" applyBorder="1" applyAlignment="1">
      <alignment vertical="center" shrinkToFit="1"/>
    </xf>
    <xf numFmtId="6" fontId="8" fillId="0" borderId="17" xfId="1" applyFont="1" applyBorder="1" applyAlignment="1">
      <alignment vertical="center" shrinkToFit="1"/>
    </xf>
    <xf numFmtId="6" fontId="8" fillId="0" borderId="18" xfId="0" applyNumberFormat="1" applyFont="1" applyBorder="1" applyAlignment="1">
      <alignment horizontal="center" vertical="center" shrinkToFit="1"/>
    </xf>
    <xf numFmtId="6" fontId="8" fillId="0" borderId="19" xfId="0" applyNumberFormat="1" applyFont="1" applyBorder="1" applyAlignment="1">
      <alignment horizontal="center" vertical="center" shrinkToFit="1"/>
    </xf>
    <xf numFmtId="6" fontId="8" fillId="0" borderId="20" xfId="0" applyNumberFormat="1" applyFont="1" applyBorder="1" applyAlignment="1">
      <alignment horizontal="center" vertical="center" shrinkToFit="1"/>
    </xf>
    <xf numFmtId="177" fontId="8" fillId="0" borderId="1" xfId="0" applyNumberFormat="1" applyFont="1" applyBorder="1" applyAlignment="1">
      <alignment horizontal="center" vertical="center" shrinkToFit="1"/>
    </xf>
    <xf numFmtId="177" fontId="8" fillId="0" borderId="2" xfId="0" applyNumberFormat="1" applyFont="1" applyBorder="1" applyAlignment="1">
      <alignment horizontal="center" vertical="center" shrinkToFit="1"/>
    </xf>
    <xf numFmtId="177" fontId="8" fillId="0" borderId="3" xfId="0" applyNumberFormat="1" applyFont="1" applyBorder="1" applyAlignment="1">
      <alignment horizontal="center" vertical="center" shrinkToFit="1"/>
    </xf>
    <xf numFmtId="0" fontId="8" fillId="0" borderId="1" xfId="0" applyFont="1" applyBorder="1" applyAlignment="1">
      <alignment horizontal="center" vertical="center" shrinkToFit="1"/>
    </xf>
    <xf numFmtId="0" fontId="8" fillId="0" borderId="2" xfId="0" applyFont="1" applyBorder="1" applyAlignment="1">
      <alignment horizontal="center" vertical="center" shrinkToFit="1"/>
    </xf>
    <xf numFmtId="0" fontId="8" fillId="0" borderId="3" xfId="0" applyFont="1" applyBorder="1" applyAlignment="1">
      <alignment horizontal="center" vertical="center" shrinkToFit="1"/>
    </xf>
    <xf numFmtId="6" fontId="8" fillId="0" borderId="8" xfId="1" applyFont="1" applyBorder="1" applyAlignment="1">
      <alignment vertical="center" shrinkToFit="1"/>
    </xf>
    <xf numFmtId="6" fontId="8" fillId="0" borderId="9" xfId="1" applyFont="1" applyBorder="1" applyAlignment="1">
      <alignment vertical="center" shrinkToFit="1"/>
    </xf>
    <xf numFmtId="6" fontId="8" fillId="0" borderId="10" xfId="1" applyFont="1" applyBorder="1" applyAlignment="1">
      <alignment vertical="center" shrinkToFit="1"/>
    </xf>
    <xf numFmtId="180" fontId="8" fillId="0" borderId="2" xfId="0" applyNumberFormat="1" applyFont="1" applyBorder="1" applyAlignment="1">
      <alignment horizontal="center" vertical="center" shrinkToFit="1"/>
    </xf>
    <xf numFmtId="9" fontId="1" fillId="0" borderId="15" xfId="0" applyNumberFormat="1" applyFont="1" applyBorder="1" applyAlignment="1">
      <alignment horizontal="left" vertical="center" shrinkToFit="1"/>
    </xf>
    <xf numFmtId="9" fontId="1" fillId="0" borderId="16" xfId="0" applyNumberFormat="1" applyFont="1" applyBorder="1" applyAlignment="1">
      <alignment horizontal="left" vertical="center" shrinkToFit="1"/>
    </xf>
    <xf numFmtId="9" fontId="1" fillId="0" borderId="17" xfId="0" applyNumberFormat="1" applyFont="1" applyBorder="1" applyAlignment="1">
      <alignment horizontal="left" vertical="center" shrinkToFit="1"/>
    </xf>
    <xf numFmtId="178" fontId="0" fillId="0" borderId="9" xfId="0" applyNumberFormat="1" applyBorder="1" applyAlignment="1">
      <alignment horizontal="center" vertical="center"/>
    </xf>
    <xf numFmtId="6" fontId="8" fillId="0" borderId="18" xfId="1" applyFont="1" applyBorder="1" applyAlignment="1">
      <alignment horizontal="right" vertical="center" shrinkToFit="1"/>
    </xf>
    <xf numFmtId="6" fontId="8" fillId="0" borderId="19" xfId="1" applyFont="1" applyBorder="1" applyAlignment="1">
      <alignment horizontal="right" vertical="center" shrinkToFit="1"/>
    </xf>
    <xf numFmtId="6" fontId="8" fillId="0" borderId="20" xfId="1" applyFont="1" applyBorder="1" applyAlignment="1">
      <alignment horizontal="right" vertical="center" shrinkToFit="1"/>
    </xf>
    <xf numFmtId="0" fontId="1" fillId="0" borderId="24" xfId="0" applyFont="1" applyBorder="1" applyAlignment="1">
      <alignment horizontal="left" vertical="center" shrinkToFit="1"/>
    </xf>
    <xf numFmtId="0" fontId="8" fillId="0" borderId="25" xfId="0" applyFont="1" applyBorder="1" applyAlignment="1">
      <alignment horizontal="left" vertical="center" shrinkToFit="1"/>
    </xf>
    <xf numFmtId="0" fontId="8" fillId="0" borderId="26" xfId="0" applyFont="1" applyBorder="1" applyAlignment="1">
      <alignment horizontal="left" vertical="center" shrinkToFit="1"/>
    </xf>
    <xf numFmtId="0" fontId="1" fillId="0" borderId="30" xfId="0" applyFont="1" applyBorder="1" applyAlignment="1">
      <alignment horizontal="left" vertical="center" shrinkToFit="1"/>
    </xf>
    <xf numFmtId="0" fontId="6" fillId="0" borderId="0" xfId="0" applyFont="1" applyAlignment="1">
      <alignment horizontal="left" vertical="center"/>
    </xf>
    <xf numFmtId="0" fontId="1" fillId="0" borderId="4" xfId="0" applyFont="1" applyBorder="1" applyAlignment="1">
      <alignment horizontal="left" vertical="center" shrinkToFit="1"/>
    </xf>
    <xf numFmtId="0" fontId="8" fillId="0" borderId="5" xfId="0" applyFont="1" applyBorder="1" applyAlignment="1">
      <alignment horizontal="left" vertical="center" shrinkToFit="1"/>
    </xf>
    <xf numFmtId="0" fontId="8" fillId="0" borderId="6" xfId="0" applyFont="1" applyBorder="1" applyAlignment="1">
      <alignment horizontal="left" vertical="center" shrinkToFit="1"/>
    </xf>
    <xf numFmtId="177" fontId="8" fillId="0" borderId="13" xfId="0" applyNumberFormat="1" applyFont="1" applyBorder="1" applyAlignment="1">
      <alignment horizontal="center" vertical="center" shrinkToFit="1"/>
    </xf>
    <xf numFmtId="0" fontId="1" fillId="0" borderId="27" xfId="0" applyFont="1" applyBorder="1" applyAlignment="1">
      <alignment horizontal="left" vertical="center" shrinkToFit="1"/>
    </xf>
    <xf numFmtId="0" fontId="8" fillId="0" borderId="28" xfId="0" applyFont="1" applyBorder="1" applyAlignment="1">
      <alignment horizontal="left" vertical="center" shrinkToFit="1"/>
    </xf>
    <xf numFmtId="0" fontId="8" fillId="0" borderId="29" xfId="0" applyFont="1" applyBorder="1" applyAlignment="1">
      <alignment horizontal="left" vertical="center" shrinkToFit="1"/>
    </xf>
    <xf numFmtId="0" fontId="8" fillId="0" borderId="21" xfId="0" applyFont="1" applyBorder="1" applyAlignment="1">
      <alignment horizontal="left" vertical="center" wrapText="1" shrinkToFit="1"/>
    </xf>
    <xf numFmtId="0" fontId="10" fillId="0" borderId="21" xfId="0" applyFont="1" applyBorder="1" applyAlignment="1">
      <alignment horizontal="left" vertical="center" wrapText="1" shrinkToFit="1"/>
    </xf>
    <xf numFmtId="0" fontId="1" fillId="0" borderId="23" xfId="0" applyFont="1" applyBorder="1" applyAlignment="1">
      <alignment horizontal="left" vertical="center" shrinkToFit="1"/>
    </xf>
    <xf numFmtId="0" fontId="11" fillId="3" borderId="46" xfId="2" applyFont="1" applyFill="1" applyBorder="1" applyAlignment="1">
      <alignment horizontal="center" vertical="center" shrinkToFit="1"/>
    </xf>
    <xf numFmtId="0" fontId="11" fillId="3" borderId="47" xfId="2" applyFont="1" applyFill="1" applyBorder="1" applyAlignment="1">
      <alignment horizontal="center" vertical="center" shrinkToFit="1"/>
    </xf>
    <xf numFmtId="0" fontId="11" fillId="3" borderId="48" xfId="2" applyFont="1" applyFill="1" applyBorder="1" applyAlignment="1">
      <alignment horizontal="center" vertical="center" shrinkToFit="1"/>
    </xf>
    <xf numFmtId="0" fontId="0" fillId="0" borderId="44" xfId="0" applyFill="1" applyBorder="1" applyAlignment="1">
      <alignment horizontal="center" vertical="center"/>
    </xf>
    <xf numFmtId="0" fontId="0" fillId="0" borderId="42" xfId="0" applyFill="1" applyBorder="1" applyAlignment="1">
      <alignment horizontal="center" vertical="center"/>
    </xf>
    <xf numFmtId="0" fontId="0" fillId="0" borderId="45" xfId="0" applyFill="1" applyBorder="1" applyAlignment="1">
      <alignment horizontal="center" vertical="center"/>
    </xf>
    <xf numFmtId="0" fontId="0" fillId="0" borderId="49" xfId="0" applyFill="1" applyBorder="1" applyAlignment="1">
      <alignment horizontal="center" vertical="center"/>
    </xf>
    <xf numFmtId="0" fontId="0" fillId="0" borderId="47" xfId="0" applyFill="1" applyBorder="1" applyAlignment="1">
      <alignment horizontal="center" vertical="center"/>
    </xf>
    <xf numFmtId="0" fontId="0" fillId="0" borderId="50" xfId="0" applyFill="1" applyBorder="1" applyAlignment="1">
      <alignment horizontal="center" vertical="center"/>
    </xf>
    <xf numFmtId="0" fontId="11" fillId="3" borderId="51" xfId="2" applyFont="1" applyFill="1" applyBorder="1" applyAlignment="1">
      <alignment horizontal="center" vertical="center" shrinkToFit="1"/>
    </xf>
    <xf numFmtId="0" fontId="11" fillId="3" borderId="52" xfId="2" applyFont="1" applyFill="1" applyBorder="1" applyAlignment="1">
      <alignment horizontal="center" vertical="center" shrinkToFit="1"/>
    </xf>
    <xf numFmtId="0" fontId="11" fillId="3" borderId="53" xfId="2" applyFont="1" applyFill="1" applyBorder="1" applyAlignment="1">
      <alignment horizontal="center" vertical="center" shrinkToFit="1"/>
    </xf>
    <xf numFmtId="0" fontId="0" fillId="0" borderId="54" xfId="0" applyFill="1" applyBorder="1" applyAlignment="1">
      <alignment horizontal="center" vertical="center"/>
    </xf>
    <xf numFmtId="0" fontId="0" fillId="0" borderId="52" xfId="0" applyFill="1" applyBorder="1" applyAlignment="1">
      <alignment horizontal="center" vertical="center"/>
    </xf>
    <xf numFmtId="0" fontId="0" fillId="0" borderId="55" xfId="0" applyFill="1" applyBorder="1" applyAlignment="1">
      <alignment horizontal="center" vertical="center"/>
    </xf>
    <xf numFmtId="0" fontId="11" fillId="3" borderId="31" xfId="3" applyFont="1" applyFill="1" applyBorder="1" applyAlignment="1">
      <alignment horizontal="center" vertical="center"/>
    </xf>
    <xf numFmtId="0" fontId="11" fillId="3" borderId="32" xfId="3" applyFont="1" applyFill="1" applyBorder="1" applyAlignment="1">
      <alignment horizontal="center" vertical="center"/>
    </xf>
    <xf numFmtId="0" fontId="11" fillId="3" borderId="33" xfId="3" applyFont="1" applyFill="1" applyBorder="1" applyAlignment="1">
      <alignment horizontal="center" vertical="center"/>
    </xf>
    <xf numFmtId="0" fontId="13" fillId="0" borderId="34" xfId="0" applyFont="1" applyFill="1" applyBorder="1" applyAlignment="1">
      <alignment horizontal="center" vertical="center"/>
    </xf>
    <xf numFmtId="0" fontId="13" fillId="0" borderId="35" xfId="0" applyFont="1" applyFill="1" applyBorder="1" applyAlignment="1">
      <alignment horizontal="center" vertical="center"/>
    </xf>
    <xf numFmtId="0" fontId="13" fillId="0" borderId="36" xfId="0" applyFont="1" applyFill="1" applyBorder="1" applyAlignment="1">
      <alignment horizontal="center" vertical="center"/>
    </xf>
    <xf numFmtId="0" fontId="13" fillId="0" borderId="11"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0" fontId="13" fillId="0" borderId="9" xfId="0" applyFont="1" applyFill="1" applyBorder="1" applyAlignment="1">
      <alignment horizontal="center" vertical="center"/>
    </xf>
    <xf numFmtId="0" fontId="13" fillId="0" borderId="10" xfId="0" applyFont="1" applyFill="1" applyBorder="1" applyAlignment="1">
      <alignment horizontal="center" vertical="center"/>
    </xf>
    <xf numFmtId="0" fontId="10" fillId="3" borderId="4" xfId="2" applyFont="1" applyFill="1" applyBorder="1" applyAlignment="1">
      <alignment horizontal="center" vertical="center" shrinkToFit="1"/>
    </xf>
    <xf numFmtId="0" fontId="10" fillId="3" borderId="5" xfId="2" applyFont="1" applyFill="1" applyBorder="1" applyAlignment="1">
      <alignment horizontal="center" vertical="center" shrinkToFit="1"/>
    </xf>
    <xf numFmtId="0" fontId="10" fillId="3" borderId="37" xfId="2" applyFont="1" applyFill="1" applyBorder="1" applyAlignment="1">
      <alignment horizontal="center" vertical="center" shrinkToFit="1"/>
    </xf>
    <xf numFmtId="0" fontId="10" fillId="3" borderId="11" xfId="2" applyFont="1" applyFill="1" applyBorder="1" applyAlignment="1">
      <alignment horizontal="center" vertical="center" shrinkToFit="1"/>
    </xf>
    <xf numFmtId="0" fontId="10" fillId="3" borderId="0" xfId="2" applyFont="1" applyFill="1" applyBorder="1" applyAlignment="1">
      <alignment horizontal="center" vertical="center" shrinkToFit="1"/>
    </xf>
    <xf numFmtId="0" fontId="10" fillId="3" borderId="39" xfId="2" applyFont="1" applyFill="1" applyBorder="1" applyAlignment="1">
      <alignment horizontal="center" vertical="center" shrinkToFit="1"/>
    </xf>
    <xf numFmtId="0" fontId="10" fillId="3" borderId="41" xfId="2" applyFont="1" applyFill="1" applyBorder="1" applyAlignment="1">
      <alignment horizontal="center" vertical="center" shrinkToFit="1"/>
    </xf>
    <xf numFmtId="0" fontId="10" fillId="3" borderId="42" xfId="2" applyFont="1" applyFill="1" applyBorder="1" applyAlignment="1">
      <alignment horizontal="center" vertical="center" shrinkToFit="1"/>
    </xf>
    <xf numFmtId="0" fontId="10" fillId="3" borderId="43" xfId="2" applyFont="1" applyFill="1" applyBorder="1" applyAlignment="1">
      <alignment horizontal="center" vertical="center" shrinkToFit="1"/>
    </xf>
    <xf numFmtId="0" fontId="10" fillId="0" borderId="38"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10" fillId="0" borderId="40"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44" xfId="0" applyFont="1" applyFill="1" applyBorder="1" applyAlignment="1">
      <alignment horizontal="center" vertical="center"/>
    </xf>
    <xf numFmtId="0" fontId="10" fillId="0" borderId="42" xfId="0" applyFont="1" applyFill="1" applyBorder="1" applyAlignment="1">
      <alignment horizontal="center" vertical="center"/>
    </xf>
    <xf numFmtId="0" fontId="10" fillId="0" borderId="45" xfId="0" applyFont="1" applyFill="1" applyBorder="1" applyAlignment="1">
      <alignment horizontal="center" vertical="center"/>
    </xf>
    <xf numFmtId="0" fontId="0" fillId="0" borderId="21" xfId="0" applyBorder="1" applyAlignment="1">
      <alignment horizontal="center" vertical="center" wrapText="1"/>
    </xf>
    <xf numFmtId="0" fontId="0" fillId="3" borderId="21" xfId="0" applyFill="1" applyBorder="1" applyAlignment="1">
      <alignment horizontal="center" vertical="center" wrapText="1" shrinkToFit="1"/>
    </xf>
    <xf numFmtId="0" fontId="0" fillId="3" borderId="21" xfId="0" applyFill="1" applyBorder="1" applyAlignment="1">
      <alignment horizontal="center" vertical="center" shrinkToFit="1"/>
    </xf>
    <xf numFmtId="0" fontId="15" fillId="0" borderId="21" xfId="0" applyFont="1" applyBorder="1" applyAlignment="1">
      <alignment horizontal="center" vertical="center" wrapText="1"/>
    </xf>
    <xf numFmtId="0" fontId="16" fillId="0" borderId="21" xfId="0" applyFont="1" applyBorder="1" applyAlignment="1">
      <alignment horizontal="center" vertical="center" wrapText="1"/>
    </xf>
    <xf numFmtId="0" fontId="0" fillId="3" borderId="21" xfId="0" applyFill="1" applyBorder="1" applyAlignment="1">
      <alignment horizontal="center" vertical="center"/>
    </xf>
    <xf numFmtId="0" fontId="0" fillId="0" borderId="4" xfId="0" applyFill="1"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3" borderId="21" xfId="0" applyFill="1" applyBorder="1" applyAlignment="1">
      <alignment horizontal="distributed" vertical="center" indent="1"/>
    </xf>
    <xf numFmtId="0" fontId="0" fillId="0" borderId="1" xfId="0" applyNumberFormat="1" applyBorder="1" applyAlignment="1">
      <alignment horizontal="center" vertical="center" shrinkToFit="1"/>
    </xf>
    <xf numFmtId="0" fontId="0" fillId="0" borderId="2" xfId="0" applyNumberFormat="1" applyBorder="1" applyAlignment="1">
      <alignment horizontal="center" vertical="center" shrinkToFit="1"/>
    </xf>
    <xf numFmtId="0" fontId="0" fillId="0" borderId="3" xfId="0" applyNumberFormat="1" applyBorder="1" applyAlignment="1">
      <alignment horizontal="center" vertical="center" shrinkToFit="1"/>
    </xf>
    <xf numFmtId="0" fontId="0" fillId="3" borderId="1" xfId="0" applyFill="1" applyBorder="1" applyAlignment="1">
      <alignment horizontal="distributed" vertical="center" indent="1"/>
    </xf>
    <xf numFmtId="0" fontId="0" fillId="3" borderId="2" xfId="0" applyFill="1" applyBorder="1" applyAlignment="1">
      <alignment horizontal="distributed" vertical="center" indent="1"/>
    </xf>
    <xf numFmtId="0" fontId="0" fillId="3" borderId="3" xfId="0" applyFill="1" applyBorder="1" applyAlignment="1">
      <alignment horizontal="distributed" vertical="center" indent="1"/>
    </xf>
    <xf numFmtId="5" fontId="0" fillId="0" borderId="1" xfId="0" applyNumberFormat="1" applyBorder="1" applyAlignment="1">
      <alignment horizontal="center" vertical="center"/>
    </xf>
    <xf numFmtId="5" fontId="0" fillId="0" borderId="2" xfId="0" applyNumberFormat="1" applyBorder="1" applyAlignment="1">
      <alignment horizontal="center" vertical="center"/>
    </xf>
    <xf numFmtId="5" fontId="0" fillId="0" borderId="3" xfId="0" applyNumberFormat="1"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5" fontId="0" fillId="0" borderId="1" xfId="0" applyNumberFormat="1" applyFill="1" applyBorder="1" applyAlignment="1">
      <alignment horizontal="center" vertical="center"/>
    </xf>
    <xf numFmtId="0" fontId="14" fillId="0" borderId="35" xfId="0" applyFont="1" applyFill="1" applyBorder="1" applyAlignment="1">
      <alignment horizontal="center" vertical="center"/>
    </xf>
    <xf numFmtId="0" fontId="14" fillId="0" borderId="36"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9" xfId="0" applyFont="1" applyFill="1" applyBorder="1" applyAlignment="1">
      <alignment horizontal="center" vertical="center"/>
    </xf>
    <xf numFmtId="0" fontId="14" fillId="0" borderId="10" xfId="0" applyFont="1" applyFill="1" applyBorder="1" applyAlignment="1">
      <alignment horizontal="center" vertical="center"/>
    </xf>
    <xf numFmtId="0" fontId="0" fillId="0" borderId="1" xfId="0" applyBorder="1" applyAlignment="1">
      <alignment horizontal="center" vertical="center" shrinkToFit="1"/>
    </xf>
    <xf numFmtId="0" fontId="0" fillId="0" borderId="2" xfId="0" applyBorder="1" applyAlignment="1">
      <alignment horizontal="center" vertical="center" shrinkToFit="1"/>
    </xf>
    <xf numFmtId="0" fontId="0" fillId="0" borderId="3" xfId="0" applyBorder="1" applyAlignment="1">
      <alignment horizontal="center" vertical="center" shrinkToFit="1"/>
    </xf>
    <xf numFmtId="57" fontId="0" fillId="0" borderId="1" xfId="0" quotePrefix="1" applyNumberFormat="1" applyBorder="1" applyAlignment="1">
      <alignment horizontal="center" vertical="center"/>
    </xf>
  </cellXfs>
  <cellStyles count="4">
    <cellStyle name="通貨" xfId="1" builtinId="7"/>
    <cellStyle name="標準" xfId="0" builtinId="0"/>
    <cellStyle name="標準 2" xfId="3"/>
    <cellStyle name="標準 4" xfId="2"/>
  </cellStyles>
  <dxfs count="1">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0</xdr:rowOff>
    </xdr:from>
    <xdr:to>
      <xdr:col>10</xdr:col>
      <xdr:colOff>173934</xdr:colOff>
      <xdr:row>23</xdr:row>
      <xdr:rowOff>190500</xdr:rowOff>
    </xdr:to>
    <xdr:sp macro="" textlink="">
      <xdr:nvSpPr>
        <xdr:cNvPr id="2" name="正方形/長方形 1"/>
        <xdr:cNvSpPr/>
      </xdr:nvSpPr>
      <xdr:spPr>
        <a:xfrm>
          <a:off x="0" y="5619750"/>
          <a:ext cx="2059884"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latin typeface="HG丸ｺﾞｼｯｸM-PRO" panose="020F0600000000000000" pitchFamily="50" charset="-128"/>
              <a:ea typeface="HG丸ｺﾞｼｯｸM-PRO" panose="020F0600000000000000" pitchFamily="50" charset="-128"/>
            </a:rPr>
            <a:t>【</a:t>
          </a:r>
          <a:r>
            <a:rPr kumimoji="1" lang="ja-JP" altLang="en-US" sz="800">
              <a:solidFill>
                <a:sysClr val="windowText" lastClr="000000"/>
              </a:solidFill>
              <a:latin typeface="HG丸ｺﾞｼｯｸM-PRO" panose="020F0600000000000000" pitchFamily="50" charset="-128"/>
              <a:ea typeface="HG丸ｺﾞｼｯｸM-PRO" panose="020F0600000000000000" pitchFamily="50" charset="-128"/>
            </a:rPr>
            <a:t>参考</a:t>
          </a:r>
          <a:r>
            <a:rPr kumimoji="1" lang="en-US" altLang="ja-JP" sz="800">
              <a:solidFill>
                <a:sysClr val="windowText" lastClr="000000"/>
              </a:solidFill>
              <a:latin typeface="HG丸ｺﾞｼｯｸM-PRO" panose="020F0600000000000000" pitchFamily="50" charset="-128"/>
              <a:ea typeface="HG丸ｺﾞｼｯｸM-PRO" panose="020F0600000000000000" pitchFamily="50" charset="-128"/>
            </a:rPr>
            <a:t>】</a:t>
          </a:r>
          <a:r>
            <a:rPr kumimoji="1" lang="ja-JP" altLang="en-US" sz="800">
              <a:solidFill>
                <a:sysClr val="windowText" lastClr="000000"/>
              </a:solidFill>
              <a:latin typeface="HG丸ｺﾞｼｯｸM-PRO" panose="020F0600000000000000" pitchFamily="50" charset="-128"/>
              <a:ea typeface="HG丸ｺﾞｼｯｸM-PRO" panose="020F0600000000000000" pitchFamily="50" charset="-128"/>
            </a:rPr>
            <a:t>発注パターン表</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inotatsuhiko\Desktop\&#24037;&#20107;&#30330;&#27880;&#31263;&#35696;(&#26696;)_ver.4.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工事発注稟議"/>
      <sheetName val="（記入例）工事発注稟議"/>
      <sheetName val="発注区分表"/>
    </sheetNames>
    <sheetDataSet>
      <sheetData sheetId="0"/>
      <sheetData sheetId="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F61"/>
  <sheetViews>
    <sheetView showGridLines="0" tabSelected="1" workbookViewId="0">
      <selection sqref="A1:AF1"/>
    </sheetView>
  </sheetViews>
  <sheetFormatPr defaultColWidth="0" defaultRowHeight="10.5" zeroHeight="1"/>
  <cols>
    <col min="1" max="33" width="2.625" customWidth="1"/>
    <col min="34" max="58" width="2.625" hidden="1" customWidth="1"/>
    <col min="59" max="16384" width="9" hidden="1"/>
  </cols>
  <sheetData>
    <row r="1" spans="1:33" ht="21">
      <c r="A1" s="80" t="s">
        <v>12</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row>
    <row r="2" spans="1:33" ht="20.100000000000001" customHeight="1">
      <c r="W2" s="87" t="s">
        <v>30</v>
      </c>
      <c r="X2" s="87"/>
      <c r="Y2" s="87"/>
      <c r="Z2" s="87"/>
      <c r="AA2" s="97" t="s">
        <v>58</v>
      </c>
      <c r="AB2" s="98"/>
      <c r="AC2" s="98"/>
      <c r="AD2" s="98"/>
      <c r="AE2" s="98"/>
      <c r="AF2" s="98"/>
    </row>
    <row r="3" spans="1:33" ht="20.100000000000001" customHeight="1">
      <c r="A3" s="2" t="s">
        <v>53</v>
      </c>
      <c r="W3" s="87" t="s">
        <v>31</v>
      </c>
      <c r="X3" s="87"/>
      <c r="Y3" s="87"/>
      <c r="Z3" s="87"/>
      <c r="AA3" s="99">
        <v>42249</v>
      </c>
      <c r="AB3" s="99"/>
      <c r="AC3" s="99"/>
      <c r="AD3" s="99"/>
      <c r="AE3" s="99"/>
      <c r="AF3" s="99"/>
    </row>
    <row r="4" spans="1:33" s="1" customFormat="1" ht="20.100000000000001" customHeight="1"/>
    <row r="5" spans="1:33" s="1" customFormat="1" ht="20.100000000000001" customHeight="1">
      <c r="W5" s="34" t="s">
        <v>52</v>
      </c>
      <c r="X5" s="5"/>
      <c r="Y5" s="5"/>
      <c r="Z5" s="5"/>
      <c r="AA5" s="5"/>
      <c r="AB5" s="5"/>
      <c r="AC5" s="5"/>
      <c r="AD5" s="5"/>
      <c r="AE5" s="5"/>
      <c r="AF5" s="5"/>
      <c r="AG5" s="5"/>
    </row>
    <row r="6" spans="1:33" s="1" customFormat="1" ht="20.100000000000001" customHeight="1">
      <c r="W6" s="34" t="s">
        <v>49</v>
      </c>
      <c r="X6" s="5"/>
      <c r="Y6" s="5"/>
      <c r="Z6" s="5"/>
      <c r="AA6" s="5"/>
      <c r="AB6" s="5"/>
      <c r="AC6" s="5"/>
      <c r="AD6" s="5"/>
      <c r="AG6" s="5"/>
    </row>
    <row r="7" spans="1:33" s="1" customFormat="1" ht="20.100000000000001" customHeight="1">
      <c r="W7" s="34"/>
      <c r="X7" s="5"/>
      <c r="Y7" s="5"/>
      <c r="Z7" s="5"/>
      <c r="AA7" s="5"/>
      <c r="AB7" s="5"/>
      <c r="AC7" s="5"/>
      <c r="AD7" s="5"/>
      <c r="AE7" s="6"/>
      <c r="AF7" s="6" t="s">
        <v>0</v>
      </c>
      <c r="AG7" s="5"/>
    </row>
    <row r="8" spans="1:33" s="1" customFormat="1" ht="20.100000000000001" customHeight="1">
      <c r="W8" s="4" t="s">
        <v>51</v>
      </c>
      <c r="X8" s="5"/>
      <c r="Y8" s="5"/>
      <c r="Z8" s="5"/>
      <c r="AA8" s="5"/>
      <c r="AB8" s="5"/>
      <c r="AC8" s="5"/>
      <c r="AD8" s="5"/>
      <c r="AE8" s="5"/>
      <c r="AF8" s="5"/>
      <c r="AG8" s="5"/>
    </row>
    <row r="9" spans="1:33" s="1" customFormat="1" ht="20.100000000000001" customHeight="1">
      <c r="W9" s="35" t="s">
        <v>50</v>
      </c>
    </row>
    <row r="10" spans="1:33" s="3" customFormat="1" ht="20.100000000000001" customHeight="1"/>
    <row r="11" spans="1:33" s="1" customFormat="1" ht="20.100000000000001" customHeight="1">
      <c r="A11" s="1" t="s">
        <v>32</v>
      </c>
    </row>
    <row r="12" spans="1:33" s="1" customFormat="1" ht="20.100000000000001" customHeight="1">
      <c r="A12" s="50" t="s">
        <v>1</v>
      </c>
      <c r="B12" s="51"/>
      <c r="C12" s="51"/>
      <c r="D12" s="51"/>
      <c r="E12" s="52"/>
      <c r="F12" s="84" t="s">
        <v>57</v>
      </c>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6"/>
    </row>
    <row r="13" spans="1:33" s="1" customFormat="1" ht="20.100000000000001" customHeight="1">
      <c r="A13" s="50" t="s">
        <v>2</v>
      </c>
      <c r="B13" s="51"/>
      <c r="C13" s="51"/>
      <c r="D13" s="51"/>
      <c r="E13" s="52"/>
      <c r="F13" s="84" t="s">
        <v>54</v>
      </c>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6"/>
    </row>
    <row r="14" spans="1:33" s="1" customFormat="1" ht="20.100000000000001" customHeight="1">
      <c r="A14" s="91" t="s">
        <v>3</v>
      </c>
      <c r="B14" s="92"/>
      <c r="C14" s="92"/>
      <c r="D14" s="92"/>
      <c r="E14" s="93"/>
      <c r="F14" s="81" t="s">
        <v>4</v>
      </c>
      <c r="G14" s="82"/>
      <c r="H14" s="83"/>
      <c r="I14" s="88">
        <v>42254</v>
      </c>
      <c r="J14" s="89"/>
      <c r="K14" s="89"/>
      <c r="L14" s="89"/>
      <c r="M14" s="89"/>
      <c r="N14" s="89"/>
      <c r="O14" s="89"/>
      <c r="P14" s="89"/>
      <c r="Q14" s="90"/>
      <c r="R14" s="68" t="s">
        <v>7</v>
      </c>
      <c r="S14" s="69"/>
      <c r="T14" s="69"/>
      <c r="U14" s="70"/>
      <c r="V14" s="100" t="s">
        <v>56</v>
      </c>
      <c r="W14" s="101"/>
      <c r="X14" s="101"/>
      <c r="Y14" s="101"/>
      <c r="Z14" s="101"/>
      <c r="AA14" s="101"/>
      <c r="AB14" s="101"/>
      <c r="AC14" s="101"/>
      <c r="AD14" s="101"/>
      <c r="AE14" s="101"/>
      <c r="AF14" s="102"/>
    </row>
    <row r="15" spans="1:33" s="1" customFormat="1" ht="20.100000000000001" customHeight="1">
      <c r="A15" s="94"/>
      <c r="B15" s="95"/>
      <c r="C15" s="95"/>
      <c r="D15" s="95"/>
      <c r="E15" s="96"/>
      <c r="F15" s="56" t="s">
        <v>5</v>
      </c>
      <c r="G15" s="57"/>
      <c r="H15" s="58"/>
      <c r="I15" s="88">
        <v>42277</v>
      </c>
      <c r="J15" s="89"/>
      <c r="K15" s="89"/>
      <c r="L15" s="89"/>
      <c r="M15" s="89"/>
      <c r="N15" s="89"/>
      <c r="O15" s="89"/>
      <c r="P15" s="89"/>
      <c r="Q15" s="90"/>
      <c r="R15" s="71"/>
      <c r="S15" s="72"/>
      <c r="T15" s="72"/>
      <c r="U15" s="73"/>
      <c r="V15" s="103"/>
      <c r="W15" s="104"/>
      <c r="X15" s="104"/>
      <c r="Y15" s="104"/>
      <c r="Z15" s="104"/>
      <c r="AA15" s="104"/>
      <c r="AB15" s="104"/>
      <c r="AC15" s="104"/>
      <c r="AD15" s="104"/>
      <c r="AE15" s="104"/>
      <c r="AF15" s="105"/>
    </row>
    <row r="16" spans="1:33" s="1" customFormat="1" ht="20.100000000000001" customHeight="1">
      <c r="A16" s="50" t="s">
        <v>6</v>
      </c>
      <c r="B16" s="51"/>
      <c r="C16" s="51"/>
      <c r="D16" s="51"/>
      <c r="E16" s="52"/>
      <c r="F16" s="53">
        <f>X42</f>
        <v>0</v>
      </c>
      <c r="G16" s="54"/>
      <c r="H16" s="54"/>
      <c r="I16" s="54"/>
      <c r="J16" s="54"/>
      <c r="K16" s="54"/>
      <c r="L16" s="54"/>
      <c r="M16" s="54"/>
      <c r="N16" s="54"/>
      <c r="O16" s="54"/>
      <c r="P16" s="54"/>
      <c r="Q16" s="55"/>
      <c r="R16" s="68" t="s">
        <v>36</v>
      </c>
      <c r="S16" s="69"/>
      <c r="T16" s="69"/>
      <c r="U16" s="70"/>
      <c r="V16" s="74" t="s">
        <v>55</v>
      </c>
      <c r="W16" s="75"/>
      <c r="X16" s="75"/>
      <c r="Y16" s="75"/>
      <c r="Z16" s="75"/>
      <c r="AA16" s="75"/>
      <c r="AB16" s="75"/>
      <c r="AC16" s="75"/>
      <c r="AD16" s="75"/>
      <c r="AE16" s="75"/>
      <c r="AF16" s="76"/>
    </row>
    <row r="17" spans="1:32" s="1" customFormat="1" ht="20.100000000000001" customHeight="1">
      <c r="A17" s="50" t="s">
        <v>33</v>
      </c>
      <c r="B17" s="51"/>
      <c r="C17" s="51"/>
      <c r="D17" s="51"/>
      <c r="E17" s="52"/>
      <c r="F17" s="56" t="s">
        <v>8</v>
      </c>
      <c r="G17" s="57"/>
      <c r="H17" s="57"/>
      <c r="I17" s="58"/>
      <c r="J17" s="53">
        <f>X41</f>
        <v>0</v>
      </c>
      <c r="K17" s="54"/>
      <c r="L17" s="54"/>
      <c r="M17" s="54"/>
      <c r="N17" s="54"/>
      <c r="O17" s="54"/>
      <c r="P17" s="54"/>
      <c r="Q17" s="55"/>
      <c r="R17" s="71"/>
      <c r="S17" s="72"/>
      <c r="T17" s="72"/>
      <c r="U17" s="73"/>
      <c r="V17" s="77"/>
      <c r="W17" s="78"/>
      <c r="X17" s="78"/>
      <c r="Y17" s="78"/>
      <c r="Z17" s="78"/>
      <c r="AA17" s="78"/>
      <c r="AB17" s="78"/>
      <c r="AC17" s="78"/>
      <c r="AD17" s="78"/>
      <c r="AE17" s="78"/>
      <c r="AF17" s="79"/>
    </row>
    <row r="18" spans="1:32" s="1" customFormat="1" ht="20.100000000000001" customHeight="1">
      <c r="A18" s="7" t="s">
        <v>9</v>
      </c>
      <c r="B18" s="31"/>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9"/>
    </row>
    <row r="19" spans="1:32" s="1" customFormat="1" ht="20.100000000000001" customHeight="1">
      <c r="A19" s="10" t="s">
        <v>10</v>
      </c>
      <c r="B19" s="32" t="s">
        <v>47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2"/>
    </row>
    <row r="20" spans="1:32" s="1" customFormat="1" ht="20.100000000000001" customHeight="1">
      <c r="A20" s="10"/>
      <c r="B20" s="32" t="s">
        <v>48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2"/>
    </row>
    <row r="21" spans="1:32" s="1" customFormat="1" ht="20.100000000000001" customHeight="1">
      <c r="A21" s="10" t="s">
        <v>11</v>
      </c>
      <c r="B21" s="32" t="s">
        <v>38</v>
      </c>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2"/>
    </row>
    <row r="22" spans="1:32" s="1" customFormat="1" ht="20.100000000000001" customHeight="1">
      <c r="A22" s="10"/>
      <c r="B22" s="32" t="s">
        <v>39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2"/>
    </row>
    <row r="23" spans="1:32" s="1" customFormat="1" ht="20.100000000000001" customHeight="1">
      <c r="A23" s="10"/>
      <c r="B23" s="32" t="s">
        <v>40</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2"/>
    </row>
    <row r="24" spans="1:32" ht="20.100000000000001" customHeight="1">
      <c r="A24" s="13" t="s">
        <v>13</v>
      </c>
      <c r="B24" s="32" t="s">
        <v>14</v>
      </c>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5"/>
    </row>
    <row r="25" spans="1:32" ht="20.100000000000001" customHeight="1">
      <c r="A25" s="36" t="s">
        <v>37</v>
      </c>
      <c r="B25" s="32" t="s">
        <v>41</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5"/>
    </row>
    <row r="26" spans="1:32" ht="20.100000000000001" customHeight="1">
      <c r="A26" s="36" t="s">
        <v>42</v>
      </c>
      <c r="B26" s="32" t="s">
        <v>43</v>
      </c>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5"/>
    </row>
    <row r="27" spans="1:32" ht="20.100000000000001" customHeight="1">
      <c r="A27" s="13"/>
      <c r="B27" s="33" t="s">
        <v>44</v>
      </c>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5"/>
    </row>
    <row r="28" spans="1:32" ht="20.100000000000001" customHeight="1">
      <c r="A28" s="36" t="s">
        <v>45</v>
      </c>
      <c r="B28" s="32" t="s">
        <v>16</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5"/>
    </row>
    <row r="29" spans="1:32" ht="20.100000000000001" customHeight="1">
      <c r="A29" s="36" t="s">
        <v>46</v>
      </c>
      <c r="B29" s="32" t="s">
        <v>15</v>
      </c>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5"/>
    </row>
    <row r="30" spans="1:32" ht="20.100000000000001" customHeight="1">
      <c r="A30" s="50" t="s">
        <v>17</v>
      </c>
      <c r="B30" s="51"/>
      <c r="C30" s="51"/>
      <c r="D30" s="51"/>
      <c r="E30" s="51"/>
      <c r="F30" s="51"/>
      <c r="G30" s="51"/>
      <c r="H30" s="67" t="s">
        <v>18</v>
      </c>
      <c r="I30" s="67"/>
      <c r="J30" s="67"/>
      <c r="K30" s="67"/>
      <c r="L30" s="67"/>
      <c r="M30" s="67"/>
      <c r="N30" s="56" t="s">
        <v>19</v>
      </c>
      <c r="O30" s="57"/>
      <c r="P30" s="58"/>
      <c r="Q30" s="56" t="s">
        <v>20</v>
      </c>
      <c r="R30" s="58"/>
      <c r="S30" s="56" t="s">
        <v>34</v>
      </c>
      <c r="T30" s="57"/>
      <c r="U30" s="57"/>
      <c r="V30" s="57"/>
      <c r="W30" s="58"/>
      <c r="X30" s="50" t="s">
        <v>21</v>
      </c>
      <c r="Y30" s="51"/>
      <c r="Z30" s="51"/>
      <c r="AA30" s="51"/>
      <c r="AB30" s="52"/>
      <c r="AC30" s="50" t="s">
        <v>22</v>
      </c>
      <c r="AD30" s="51"/>
      <c r="AE30" s="51"/>
      <c r="AF30" s="52"/>
    </row>
    <row r="31" spans="1:32" ht="20.100000000000001" customHeight="1">
      <c r="A31" s="106"/>
      <c r="B31" s="112"/>
      <c r="C31" s="112"/>
      <c r="D31" s="112"/>
      <c r="E31" s="112"/>
      <c r="F31" s="112"/>
      <c r="G31" s="113"/>
      <c r="H31" s="114"/>
      <c r="I31" s="114"/>
      <c r="J31" s="114"/>
      <c r="K31" s="114"/>
      <c r="L31" s="114"/>
      <c r="M31" s="114"/>
      <c r="N31" s="59"/>
      <c r="O31" s="60"/>
      <c r="P31" s="61"/>
      <c r="Q31" s="62"/>
      <c r="R31" s="63"/>
      <c r="S31" s="64"/>
      <c r="T31" s="65"/>
      <c r="U31" s="65"/>
      <c r="V31" s="65"/>
      <c r="W31" s="66"/>
      <c r="X31" s="115" t="str">
        <f t="shared" ref="X31" si="0">IF(S31&lt;&gt;"",N31*S31,"")</f>
        <v/>
      </c>
      <c r="Y31" s="116"/>
      <c r="Z31" s="116"/>
      <c r="AA31" s="116"/>
      <c r="AB31" s="117"/>
      <c r="AC31" s="109"/>
      <c r="AD31" s="110"/>
      <c r="AE31" s="110"/>
      <c r="AF31" s="111"/>
    </row>
    <row r="32" spans="1:32" ht="20.100000000000001" customHeight="1">
      <c r="A32" s="106"/>
      <c r="B32" s="107"/>
      <c r="C32" s="107"/>
      <c r="D32" s="107"/>
      <c r="E32" s="107"/>
      <c r="F32" s="107"/>
      <c r="G32" s="108"/>
      <c r="H32" s="106"/>
      <c r="I32" s="107"/>
      <c r="J32" s="107"/>
      <c r="K32" s="107"/>
      <c r="L32" s="107"/>
      <c r="M32" s="108"/>
      <c r="N32" s="119"/>
      <c r="O32" s="120"/>
      <c r="P32" s="121"/>
      <c r="Q32" s="109"/>
      <c r="R32" s="111"/>
      <c r="S32" s="122"/>
      <c r="T32" s="123"/>
      <c r="U32" s="123"/>
      <c r="V32" s="123"/>
      <c r="W32" s="124"/>
      <c r="X32" s="115" t="str">
        <f t="shared" ref="X32:X39" si="1">IF(S32&lt;&gt;"",N32*S32,"")</f>
        <v/>
      </c>
      <c r="Y32" s="116"/>
      <c r="Z32" s="116"/>
      <c r="AA32" s="116"/>
      <c r="AB32" s="117"/>
      <c r="AC32" s="109"/>
      <c r="AD32" s="110"/>
      <c r="AE32" s="110"/>
      <c r="AF32" s="111"/>
    </row>
    <row r="33" spans="1:32" ht="20.100000000000001" customHeight="1">
      <c r="A33" s="106"/>
      <c r="B33" s="112"/>
      <c r="C33" s="112"/>
      <c r="D33" s="112"/>
      <c r="E33" s="112"/>
      <c r="F33" s="112"/>
      <c r="G33" s="113"/>
      <c r="H33" s="118"/>
      <c r="I33" s="114"/>
      <c r="J33" s="114"/>
      <c r="K33" s="114"/>
      <c r="L33" s="114"/>
      <c r="M33" s="114"/>
      <c r="N33" s="119"/>
      <c r="O33" s="120"/>
      <c r="P33" s="121"/>
      <c r="Q33" s="109"/>
      <c r="R33" s="111"/>
      <c r="S33" s="122"/>
      <c r="T33" s="123"/>
      <c r="U33" s="123"/>
      <c r="V33" s="123"/>
      <c r="W33" s="124"/>
      <c r="X33" s="115" t="str">
        <f t="shared" si="1"/>
        <v/>
      </c>
      <c r="Y33" s="116"/>
      <c r="Z33" s="116"/>
      <c r="AA33" s="116"/>
      <c r="AB33" s="117"/>
      <c r="AC33" s="109"/>
      <c r="AD33" s="110"/>
      <c r="AE33" s="110"/>
      <c r="AF33" s="111"/>
    </row>
    <row r="34" spans="1:32" ht="20.100000000000001" customHeight="1">
      <c r="A34" s="106"/>
      <c r="B34" s="107"/>
      <c r="C34" s="107"/>
      <c r="D34" s="107"/>
      <c r="E34" s="107"/>
      <c r="F34" s="107"/>
      <c r="G34" s="108"/>
      <c r="H34" s="150"/>
      <c r="I34" s="151"/>
      <c r="J34" s="151"/>
      <c r="K34" s="151"/>
      <c r="L34" s="151"/>
      <c r="M34" s="152"/>
      <c r="N34" s="119"/>
      <c r="O34" s="120"/>
      <c r="P34" s="121"/>
      <c r="Q34" s="109"/>
      <c r="R34" s="111"/>
      <c r="S34" s="122"/>
      <c r="T34" s="123"/>
      <c r="U34" s="123"/>
      <c r="V34" s="123"/>
      <c r="W34" s="124"/>
      <c r="X34" s="115" t="str">
        <f t="shared" si="1"/>
        <v/>
      </c>
      <c r="Y34" s="116"/>
      <c r="Z34" s="116"/>
      <c r="AA34" s="116"/>
      <c r="AB34" s="117"/>
      <c r="AC34" s="109"/>
      <c r="AD34" s="110"/>
      <c r="AE34" s="110"/>
      <c r="AF34" s="111"/>
    </row>
    <row r="35" spans="1:32" ht="20.100000000000001" customHeight="1">
      <c r="A35" s="106"/>
      <c r="B35" s="112"/>
      <c r="C35" s="112"/>
      <c r="D35" s="112"/>
      <c r="E35" s="112"/>
      <c r="F35" s="112"/>
      <c r="G35" s="113"/>
      <c r="H35" s="114"/>
      <c r="I35" s="114"/>
      <c r="J35" s="114"/>
      <c r="K35" s="114"/>
      <c r="L35" s="114"/>
      <c r="M35" s="114"/>
      <c r="N35" s="119"/>
      <c r="O35" s="120"/>
      <c r="P35" s="121"/>
      <c r="Q35" s="109"/>
      <c r="R35" s="111"/>
      <c r="S35" s="122"/>
      <c r="T35" s="123"/>
      <c r="U35" s="123"/>
      <c r="V35" s="123"/>
      <c r="W35" s="124"/>
      <c r="X35" s="115" t="str">
        <f t="shared" si="1"/>
        <v/>
      </c>
      <c r="Y35" s="116"/>
      <c r="Z35" s="116"/>
      <c r="AA35" s="116"/>
      <c r="AB35" s="117"/>
      <c r="AC35" s="109"/>
      <c r="AD35" s="110"/>
      <c r="AE35" s="110"/>
      <c r="AF35" s="111"/>
    </row>
    <row r="36" spans="1:32" ht="20.100000000000001" customHeight="1">
      <c r="A36" s="106"/>
      <c r="B36" s="107"/>
      <c r="C36" s="107"/>
      <c r="D36" s="107"/>
      <c r="E36" s="107"/>
      <c r="F36" s="107"/>
      <c r="G36" s="108"/>
      <c r="H36" s="106"/>
      <c r="I36" s="107"/>
      <c r="J36" s="107"/>
      <c r="K36" s="107"/>
      <c r="L36" s="107"/>
      <c r="M36" s="108"/>
      <c r="N36" s="119"/>
      <c r="O36" s="120"/>
      <c r="P36" s="121"/>
      <c r="Q36" s="109"/>
      <c r="R36" s="111"/>
      <c r="S36" s="122"/>
      <c r="T36" s="123"/>
      <c r="U36" s="123"/>
      <c r="V36" s="123"/>
      <c r="W36" s="124"/>
      <c r="X36" s="134" t="str">
        <f t="shared" si="1"/>
        <v/>
      </c>
      <c r="Y36" s="135"/>
      <c r="Z36" s="135"/>
      <c r="AA36" s="135"/>
      <c r="AB36" s="136"/>
      <c r="AC36" s="109"/>
      <c r="AD36" s="110"/>
      <c r="AE36" s="110"/>
      <c r="AF36" s="111"/>
    </row>
    <row r="37" spans="1:32" ht="20.100000000000001" customHeight="1">
      <c r="A37" s="106"/>
      <c r="B37" s="112"/>
      <c r="C37" s="112"/>
      <c r="D37" s="112"/>
      <c r="E37" s="112"/>
      <c r="F37" s="112"/>
      <c r="G37" s="113"/>
      <c r="H37" s="114"/>
      <c r="I37" s="114"/>
      <c r="J37" s="114"/>
      <c r="K37" s="114"/>
      <c r="L37" s="114"/>
      <c r="M37" s="114"/>
      <c r="N37" s="119"/>
      <c r="O37" s="120"/>
      <c r="P37" s="121"/>
      <c r="Q37" s="109"/>
      <c r="R37" s="111"/>
      <c r="S37" s="122"/>
      <c r="T37" s="123"/>
      <c r="U37" s="123"/>
      <c r="V37" s="123"/>
      <c r="W37" s="124"/>
      <c r="X37" s="115" t="str">
        <f t="shared" si="1"/>
        <v/>
      </c>
      <c r="Y37" s="116"/>
      <c r="Z37" s="116"/>
      <c r="AA37" s="116"/>
      <c r="AB37" s="117"/>
      <c r="AC37" s="109"/>
      <c r="AD37" s="110"/>
      <c r="AE37" s="110"/>
      <c r="AF37" s="111"/>
    </row>
    <row r="38" spans="1:32" ht="20.100000000000001" customHeight="1">
      <c r="A38" s="106"/>
      <c r="B38" s="107"/>
      <c r="C38" s="107"/>
      <c r="D38" s="107"/>
      <c r="E38" s="107"/>
      <c r="F38" s="107"/>
      <c r="G38" s="108"/>
      <c r="H38" s="106"/>
      <c r="I38" s="107"/>
      <c r="J38" s="107"/>
      <c r="K38" s="107"/>
      <c r="L38" s="107"/>
      <c r="M38" s="108"/>
      <c r="N38" s="119"/>
      <c r="O38" s="120"/>
      <c r="P38" s="121"/>
      <c r="Q38" s="109"/>
      <c r="R38" s="111"/>
      <c r="S38" s="122"/>
      <c r="T38" s="123"/>
      <c r="U38" s="123"/>
      <c r="V38" s="123"/>
      <c r="W38" s="124"/>
      <c r="X38" s="134" t="str">
        <f t="shared" si="1"/>
        <v/>
      </c>
      <c r="Y38" s="135"/>
      <c r="Z38" s="135"/>
      <c r="AA38" s="135"/>
      <c r="AB38" s="136"/>
      <c r="AC38" s="109"/>
      <c r="AD38" s="110"/>
      <c r="AE38" s="110"/>
      <c r="AF38" s="111"/>
    </row>
    <row r="39" spans="1:32" ht="20.100000000000001" customHeight="1">
      <c r="A39" s="125"/>
      <c r="B39" s="126"/>
      <c r="C39" s="126"/>
      <c r="D39" s="126"/>
      <c r="E39" s="126"/>
      <c r="F39" s="126"/>
      <c r="G39" s="127"/>
      <c r="H39" s="125"/>
      <c r="I39" s="126"/>
      <c r="J39" s="126"/>
      <c r="K39" s="126"/>
      <c r="L39" s="126"/>
      <c r="M39" s="127"/>
      <c r="N39" s="119"/>
      <c r="O39" s="120"/>
      <c r="P39" s="121"/>
      <c r="Q39" s="109"/>
      <c r="R39" s="111"/>
      <c r="S39" s="137"/>
      <c r="T39" s="138"/>
      <c r="U39" s="138"/>
      <c r="V39" s="138"/>
      <c r="W39" s="139"/>
      <c r="X39" s="128" t="str">
        <f t="shared" si="1"/>
        <v/>
      </c>
      <c r="Y39" s="129"/>
      <c r="Z39" s="129"/>
      <c r="AA39" s="129"/>
      <c r="AB39" s="130"/>
      <c r="AC39" s="131"/>
      <c r="AD39" s="132"/>
      <c r="AE39" s="132"/>
      <c r="AF39" s="133"/>
    </row>
    <row r="40" spans="1:32" ht="20.100000000000001" customHeight="1">
      <c r="A40" s="143" t="s">
        <v>59</v>
      </c>
      <c r="B40" s="144"/>
      <c r="C40" s="144"/>
      <c r="D40" s="144"/>
      <c r="E40" s="144"/>
      <c r="F40" s="144"/>
      <c r="G40" s="145"/>
      <c r="H40" s="143" t="s">
        <v>60</v>
      </c>
      <c r="I40" s="144"/>
      <c r="J40" s="144"/>
      <c r="K40" s="144"/>
      <c r="L40" s="144"/>
      <c r="M40" s="144"/>
      <c r="N40" s="144"/>
      <c r="O40" s="144"/>
      <c r="P40" s="144"/>
      <c r="Q40" s="144"/>
      <c r="R40" s="141"/>
      <c r="S40" s="141"/>
      <c r="T40" s="141"/>
      <c r="U40" s="141"/>
      <c r="V40" s="141"/>
      <c r="W40" s="142"/>
      <c r="X40" s="146">
        <f>SUM(X31:AB39)</f>
        <v>0</v>
      </c>
      <c r="Y40" s="147"/>
      <c r="Z40" s="147"/>
      <c r="AA40" s="147"/>
      <c r="AB40" s="148"/>
      <c r="AC40" s="140"/>
      <c r="AD40" s="141"/>
      <c r="AE40" s="141"/>
      <c r="AF40" s="142"/>
    </row>
    <row r="41" spans="1:32" ht="20.100000000000001" customHeight="1">
      <c r="A41" s="143" t="s">
        <v>61</v>
      </c>
      <c r="B41" s="144"/>
      <c r="C41" s="144"/>
      <c r="D41" s="144"/>
      <c r="E41" s="144"/>
      <c r="F41" s="144"/>
      <c r="G41" s="145"/>
      <c r="H41" s="143"/>
      <c r="I41" s="144"/>
      <c r="J41" s="144"/>
      <c r="K41" s="144"/>
      <c r="L41" s="144"/>
      <c r="M41" s="144"/>
      <c r="N41" s="141"/>
      <c r="O41" s="141"/>
      <c r="P41" s="141"/>
      <c r="Q41" s="141"/>
      <c r="R41" s="149"/>
      <c r="S41" s="149"/>
      <c r="T41" s="29"/>
      <c r="U41" s="29"/>
      <c r="V41" s="29">
        <v>8</v>
      </c>
      <c r="W41" s="30" t="s">
        <v>62</v>
      </c>
      <c r="X41" s="128">
        <f>ROUNDDOWN(X40*0.08,0)</f>
        <v>0</v>
      </c>
      <c r="Y41" s="129"/>
      <c r="Z41" s="129"/>
      <c r="AA41" s="129"/>
      <c r="AB41" s="130"/>
      <c r="AC41" s="140"/>
      <c r="AD41" s="141"/>
      <c r="AE41" s="141"/>
      <c r="AF41" s="142"/>
    </row>
    <row r="42" spans="1:32" ht="20.100000000000001" customHeight="1">
      <c r="A42" s="143" t="s">
        <v>23</v>
      </c>
      <c r="B42" s="144"/>
      <c r="C42" s="144"/>
      <c r="D42" s="144"/>
      <c r="E42" s="144"/>
      <c r="F42" s="144"/>
      <c r="G42" s="145"/>
      <c r="H42" s="143"/>
      <c r="I42" s="144"/>
      <c r="J42" s="144"/>
      <c r="K42" s="144"/>
      <c r="L42" s="144"/>
      <c r="M42" s="144"/>
      <c r="N42" s="37"/>
      <c r="O42" s="141"/>
      <c r="P42" s="141"/>
      <c r="Q42" s="141"/>
      <c r="R42" s="141"/>
      <c r="S42" s="141"/>
      <c r="T42" s="141"/>
      <c r="U42" s="141"/>
      <c r="V42" s="141"/>
      <c r="W42" s="142"/>
      <c r="X42" s="128">
        <f>X40+X41</f>
        <v>0</v>
      </c>
      <c r="Y42" s="129"/>
      <c r="Z42" s="129"/>
      <c r="AA42" s="129"/>
      <c r="AB42" s="130"/>
      <c r="AC42" s="140"/>
      <c r="AD42" s="141"/>
      <c r="AE42" s="141"/>
      <c r="AF42" s="142"/>
    </row>
    <row r="43" spans="1:32" ht="20.100000000000001" customHeight="1">
      <c r="A43" t="s">
        <v>24</v>
      </c>
    </row>
    <row r="44" spans="1:32" ht="20.100000000000001" hidden="1" customHeight="1"/>
    <row r="45" spans="1:32" ht="20.100000000000001" hidden="1" customHeight="1"/>
    <row r="46" spans="1:32" ht="20.100000000000001" hidden="1" customHeight="1"/>
    <row r="47" spans="1:32" ht="20.100000000000001" hidden="1" customHeight="1"/>
    <row r="48" spans="1:32" ht="15" hidden="1" customHeight="1"/>
    <row r="49" ht="15" hidden="1" customHeight="1"/>
    <row r="50" ht="15" hidden="1" customHeight="1"/>
    <row r="51" ht="15" hidden="1" customHeight="1"/>
    <row r="52" ht="15" hidden="1" customHeight="1"/>
    <row r="53" ht="15" hidden="1" customHeight="1"/>
    <row r="54" ht="15" hidden="1" customHeight="1"/>
    <row r="55" hidden="1"/>
    <row r="56" hidden="1"/>
    <row r="57"/>
    <row r="58"/>
    <row r="59"/>
    <row r="60"/>
    <row r="61"/>
  </sheetData>
  <mergeCells count="110">
    <mergeCell ref="A42:G42"/>
    <mergeCell ref="H42:M42"/>
    <mergeCell ref="O42:R42"/>
    <mergeCell ref="S42:W42"/>
    <mergeCell ref="X42:AB42"/>
    <mergeCell ref="AC42:AF42"/>
    <mergeCell ref="A34:G34"/>
    <mergeCell ref="H34:M34"/>
    <mergeCell ref="N34:P34"/>
    <mergeCell ref="Q34:R34"/>
    <mergeCell ref="S34:W34"/>
    <mergeCell ref="X34:AB34"/>
    <mergeCell ref="H38:M38"/>
    <mergeCell ref="A35:G35"/>
    <mergeCell ref="X36:AB36"/>
    <mergeCell ref="S35:W35"/>
    <mergeCell ref="N37:P37"/>
    <mergeCell ref="Q37:R37"/>
    <mergeCell ref="S37:W37"/>
    <mergeCell ref="N38:P38"/>
    <mergeCell ref="A36:G36"/>
    <mergeCell ref="H37:M37"/>
    <mergeCell ref="X37:AB37"/>
    <mergeCell ref="Q38:R38"/>
    <mergeCell ref="AC41:AF41"/>
    <mergeCell ref="A40:G40"/>
    <mergeCell ref="X40:AB40"/>
    <mergeCell ref="AC40:AF40"/>
    <mergeCell ref="A41:G41"/>
    <mergeCell ref="X41:AB41"/>
    <mergeCell ref="H40:Q40"/>
    <mergeCell ref="R40:W40"/>
    <mergeCell ref="H41:M41"/>
    <mergeCell ref="N41:Q41"/>
    <mergeCell ref="R41:S41"/>
    <mergeCell ref="H36:M36"/>
    <mergeCell ref="N36:P36"/>
    <mergeCell ref="Q36:R36"/>
    <mergeCell ref="S36:W36"/>
    <mergeCell ref="A39:G39"/>
    <mergeCell ref="X39:AB39"/>
    <mergeCell ref="AC39:AF39"/>
    <mergeCell ref="AC37:AF37"/>
    <mergeCell ref="A38:G38"/>
    <mergeCell ref="X38:AB38"/>
    <mergeCell ref="AC38:AF38"/>
    <mergeCell ref="A37:G37"/>
    <mergeCell ref="H39:M39"/>
    <mergeCell ref="AC36:AF36"/>
    <mergeCell ref="Q39:R39"/>
    <mergeCell ref="S39:W39"/>
    <mergeCell ref="S38:W38"/>
    <mergeCell ref="N39:P39"/>
    <mergeCell ref="A32:G32"/>
    <mergeCell ref="AC35:AF35"/>
    <mergeCell ref="A33:G33"/>
    <mergeCell ref="AC33:AF33"/>
    <mergeCell ref="AC32:AF32"/>
    <mergeCell ref="A31:G31"/>
    <mergeCell ref="H31:M31"/>
    <mergeCell ref="X31:AB31"/>
    <mergeCell ref="H32:M32"/>
    <mergeCell ref="X32:AB32"/>
    <mergeCell ref="H33:M33"/>
    <mergeCell ref="AC34:AF34"/>
    <mergeCell ref="N32:P32"/>
    <mergeCell ref="Q32:R32"/>
    <mergeCell ref="S32:W32"/>
    <mergeCell ref="AC31:AF31"/>
    <mergeCell ref="X33:AB33"/>
    <mergeCell ref="H35:M35"/>
    <mergeCell ref="X35:AB35"/>
    <mergeCell ref="N33:P33"/>
    <mergeCell ref="Q33:R33"/>
    <mergeCell ref="S33:W33"/>
    <mergeCell ref="N35:P35"/>
    <mergeCell ref="Q35:R35"/>
    <mergeCell ref="A1:AF1"/>
    <mergeCell ref="A12:E12"/>
    <mergeCell ref="A13:E13"/>
    <mergeCell ref="F14:H14"/>
    <mergeCell ref="F12:AF12"/>
    <mergeCell ref="F13:AF13"/>
    <mergeCell ref="W2:Z2"/>
    <mergeCell ref="I15:Q15"/>
    <mergeCell ref="F15:H15"/>
    <mergeCell ref="A14:E15"/>
    <mergeCell ref="AA2:AF2"/>
    <mergeCell ref="W3:Z3"/>
    <mergeCell ref="AA3:AF3"/>
    <mergeCell ref="I14:Q14"/>
    <mergeCell ref="R14:U15"/>
    <mergeCell ref="V14:AF15"/>
    <mergeCell ref="A16:E16"/>
    <mergeCell ref="A17:E17"/>
    <mergeCell ref="J17:Q17"/>
    <mergeCell ref="F16:Q16"/>
    <mergeCell ref="F17:I17"/>
    <mergeCell ref="N30:P30"/>
    <mergeCell ref="Q30:R30"/>
    <mergeCell ref="S30:W30"/>
    <mergeCell ref="N31:P31"/>
    <mergeCell ref="Q31:R31"/>
    <mergeCell ref="S31:W31"/>
    <mergeCell ref="H30:M30"/>
    <mergeCell ref="A30:G30"/>
    <mergeCell ref="R16:U17"/>
    <mergeCell ref="V16:AF17"/>
    <mergeCell ref="X30:AB30"/>
    <mergeCell ref="AC30:AF30"/>
  </mergeCells>
  <phoneticPr fontId="3"/>
  <pageMargins left="0.70866141732283472" right="0.51181102362204722" top="0.55118110236220474" bottom="0.35433070866141736" header="0.11811023622047245" footer="0.11811023622047245"/>
  <pageSetup paperSize="9" orientation="portrait" r:id="rId1"/>
</worksheet>
</file>

<file path=xl/worksheets/sheet2.xml><?xml version="1.0" encoding="utf-8"?>
<worksheet xmlns="http://schemas.openxmlformats.org/spreadsheetml/2006/main" xmlns:r="http://schemas.openxmlformats.org/officeDocument/2006/relationships">
  <dimension ref="A1:BF60"/>
  <sheetViews>
    <sheetView showGridLines="0" topLeftCell="A4" zoomScale="115" zoomScaleNormal="115" workbookViewId="0">
      <selection activeCell="A4" sqref="A4"/>
    </sheetView>
  </sheetViews>
  <sheetFormatPr defaultColWidth="0" defaultRowHeight="10.5" customHeight="1" zeroHeight="1"/>
  <cols>
    <col min="1" max="33" width="2.625" customWidth="1"/>
    <col min="34" max="58" width="2.625" hidden="1" customWidth="1"/>
    <col min="59" max="16384" width="9" hidden="1"/>
  </cols>
  <sheetData>
    <row r="1" spans="1:33" ht="21">
      <c r="A1" s="80" t="s">
        <v>25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row>
    <row r="2" spans="1:33" ht="20.100000000000001" customHeight="1">
      <c r="W2" s="87" t="s">
        <v>30</v>
      </c>
      <c r="X2" s="87"/>
      <c r="Y2" s="87"/>
      <c r="Z2" s="87"/>
      <c r="AA2" s="98" t="str">
        <f>IF(注文書!AA2="","",注文書!AA2)</f>
        <v>D081-002-001</v>
      </c>
      <c r="AB2" s="98"/>
      <c r="AC2" s="98"/>
      <c r="AD2" s="98"/>
      <c r="AE2" s="98"/>
      <c r="AF2" s="98"/>
    </row>
    <row r="3" spans="1:33" ht="20.100000000000001" customHeight="1">
      <c r="A3" s="161" t="str">
        <f>注文書!W5 &amp; "　御中"</f>
        <v>共同電気工業株式会社　御中</v>
      </c>
      <c r="B3" s="161"/>
      <c r="C3" s="161"/>
      <c r="D3" s="161"/>
      <c r="E3" s="161"/>
      <c r="F3" s="161"/>
      <c r="G3" s="161"/>
      <c r="H3" s="161"/>
      <c r="I3" s="161"/>
      <c r="J3" s="161"/>
      <c r="K3" s="161"/>
      <c r="L3" s="161"/>
      <c r="M3" s="161"/>
      <c r="N3" s="161"/>
      <c r="O3" s="161"/>
      <c r="P3" s="161"/>
      <c r="Q3" s="161"/>
      <c r="R3" s="161"/>
      <c r="S3" s="161"/>
      <c r="W3" s="87" t="s">
        <v>31</v>
      </c>
      <c r="X3" s="87"/>
      <c r="Y3" s="87"/>
      <c r="Z3" s="87"/>
      <c r="AA3" s="153"/>
      <c r="AB3" s="153"/>
      <c r="AC3" s="153"/>
      <c r="AD3" s="153"/>
      <c r="AE3" s="153"/>
      <c r="AF3" s="153"/>
    </row>
    <row r="4" spans="1:33" s="1" customFormat="1" ht="20.100000000000001" customHeight="1"/>
    <row r="5" spans="1:33" s="1" customFormat="1" ht="20.100000000000001" customHeight="1">
      <c r="S5" s="16" t="s">
        <v>26</v>
      </c>
      <c r="T5" s="8"/>
      <c r="U5" s="8"/>
      <c r="V5" s="8"/>
      <c r="W5" s="17"/>
      <c r="X5" s="18"/>
      <c r="Y5" s="18"/>
      <c r="Z5" s="18"/>
      <c r="AA5" s="18"/>
      <c r="AB5" s="18"/>
      <c r="AC5" s="18"/>
      <c r="AD5" s="18"/>
      <c r="AE5" s="18"/>
      <c r="AF5" s="19"/>
      <c r="AG5" s="5"/>
    </row>
    <row r="6" spans="1:33" s="1" customFormat="1" ht="20.100000000000001" customHeight="1">
      <c r="S6" s="13"/>
      <c r="T6" s="11"/>
      <c r="U6" s="11"/>
      <c r="V6" s="11"/>
      <c r="W6" s="20"/>
      <c r="X6" s="21"/>
      <c r="Y6" s="21"/>
      <c r="Z6" s="21"/>
      <c r="AA6" s="21"/>
      <c r="AB6" s="21"/>
      <c r="AC6" s="21"/>
      <c r="AD6" s="21"/>
      <c r="AE6" s="11"/>
      <c r="AF6" s="12"/>
      <c r="AG6" s="5"/>
    </row>
    <row r="7" spans="1:33" s="1" customFormat="1" ht="20.100000000000001" customHeight="1">
      <c r="S7" s="13" t="s">
        <v>27</v>
      </c>
      <c r="T7" s="11"/>
      <c r="U7" s="11"/>
      <c r="V7" s="11"/>
      <c r="W7" s="20"/>
      <c r="X7" s="21"/>
      <c r="Y7" s="21"/>
      <c r="Z7" s="21"/>
      <c r="AA7" s="21"/>
      <c r="AB7" s="21"/>
      <c r="AC7" s="21"/>
      <c r="AD7" s="21"/>
      <c r="AE7" s="22"/>
      <c r="AF7" s="23" t="s">
        <v>0</v>
      </c>
      <c r="AG7" s="5"/>
    </row>
    <row r="8" spans="1:33" s="1" customFormat="1" ht="20.100000000000001" customHeight="1">
      <c r="S8" s="13"/>
      <c r="T8" s="11"/>
      <c r="U8" s="11"/>
      <c r="V8" s="11"/>
      <c r="W8" s="24"/>
      <c r="X8" s="21"/>
      <c r="Y8" s="21"/>
      <c r="Z8" s="21"/>
      <c r="AA8" s="21"/>
      <c r="AB8" s="21"/>
      <c r="AC8" s="21"/>
      <c r="AD8" s="21"/>
      <c r="AE8" s="21"/>
      <c r="AF8" s="25"/>
      <c r="AG8" s="5"/>
    </row>
    <row r="9" spans="1:33" s="1" customFormat="1" ht="20.100000000000001" customHeight="1">
      <c r="S9" s="26" t="s">
        <v>28</v>
      </c>
      <c r="T9" s="27"/>
      <c r="U9" s="27"/>
      <c r="V9" s="27"/>
      <c r="W9" s="27"/>
      <c r="X9" s="27"/>
      <c r="Y9" s="27"/>
      <c r="Z9" s="27"/>
      <c r="AA9" s="27"/>
      <c r="AB9" s="27"/>
      <c r="AC9" s="27"/>
      <c r="AD9" s="27"/>
      <c r="AE9" s="27"/>
      <c r="AF9" s="28"/>
    </row>
    <row r="10" spans="1:33" s="3" customFormat="1" ht="20.100000000000001" customHeight="1"/>
    <row r="11" spans="1:33" s="1" customFormat="1" ht="20.100000000000001" customHeight="1">
      <c r="A11" s="1" t="s">
        <v>29</v>
      </c>
    </row>
    <row r="12" spans="1:33" s="1" customFormat="1" ht="20.100000000000001" customHeight="1">
      <c r="A12" s="50" t="s">
        <v>1</v>
      </c>
      <c r="B12" s="51"/>
      <c r="C12" s="51"/>
      <c r="D12" s="51"/>
      <c r="E12" s="52"/>
      <c r="F12" s="84" t="str">
        <f>IF(注文書!F12="","",注文書!F12)</f>
        <v>天羽田第1　電気工事（電設）</v>
      </c>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6"/>
    </row>
    <row r="13" spans="1:33" s="1" customFormat="1" ht="20.100000000000001" customHeight="1">
      <c r="A13" s="50" t="s">
        <v>2</v>
      </c>
      <c r="B13" s="51"/>
      <c r="C13" s="51"/>
      <c r="D13" s="51"/>
      <c r="E13" s="52"/>
      <c r="F13" s="84" t="str">
        <f>IF(注文書!F13="","",注文書!F13)</f>
        <v>千葉県市原市天羽田１４７２－７</v>
      </c>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6"/>
    </row>
    <row r="14" spans="1:33" s="1" customFormat="1" ht="20.100000000000001" customHeight="1">
      <c r="A14" s="91" t="s">
        <v>3</v>
      </c>
      <c r="B14" s="92"/>
      <c r="C14" s="92"/>
      <c r="D14" s="92"/>
      <c r="E14" s="93"/>
      <c r="F14" s="81" t="s">
        <v>4</v>
      </c>
      <c r="G14" s="82"/>
      <c r="H14" s="83"/>
      <c r="I14" s="88">
        <f>IF(注文書!I14="","",注文書!I14)</f>
        <v>42254</v>
      </c>
      <c r="J14" s="89"/>
      <c r="K14" s="89"/>
      <c r="L14" s="89"/>
      <c r="M14" s="89"/>
      <c r="N14" s="89"/>
      <c r="O14" s="89"/>
      <c r="P14" s="89"/>
      <c r="Q14" s="90"/>
      <c r="R14" s="67" t="str">
        <f>注文書!R14</f>
        <v>支払方法</v>
      </c>
      <c r="S14" s="67"/>
      <c r="T14" s="67"/>
      <c r="U14" s="67"/>
      <c r="V14" s="169" t="str">
        <f>注文書!V14</f>
        <v>銀行振込着手金：30%、検収後：残金</v>
      </c>
      <c r="W14" s="169"/>
      <c r="X14" s="169"/>
      <c r="Y14" s="169"/>
      <c r="Z14" s="169"/>
      <c r="AA14" s="169"/>
      <c r="AB14" s="169"/>
      <c r="AC14" s="169"/>
      <c r="AD14" s="169"/>
      <c r="AE14" s="169"/>
      <c r="AF14" s="169"/>
    </row>
    <row r="15" spans="1:33" s="1" customFormat="1" ht="20.100000000000001" customHeight="1">
      <c r="A15" s="94"/>
      <c r="B15" s="95"/>
      <c r="C15" s="95"/>
      <c r="D15" s="95"/>
      <c r="E15" s="96"/>
      <c r="F15" s="56" t="s">
        <v>5</v>
      </c>
      <c r="G15" s="57"/>
      <c r="H15" s="58"/>
      <c r="I15" s="88">
        <f>IF(注文書!I15="","",注文書!I15)</f>
        <v>42277</v>
      </c>
      <c r="J15" s="89"/>
      <c r="K15" s="89"/>
      <c r="L15" s="89"/>
      <c r="M15" s="89"/>
      <c r="N15" s="89"/>
      <c r="O15" s="89"/>
      <c r="P15" s="89"/>
      <c r="Q15" s="90"/>
      <c r="R15" s="67"/>
      <c r="S15" s="67"/>
      <c r="T15" s="67"/>
      <c r="U15" s="67"/>
      <c r="V15" s="169"/>
      <c r="W15" s="169"/>
      <c r="X15" s="169"/>
      <c r="Y15" s="169"/>
      <c r="Z15" s="169"/>
      <c r="AA15" s="169"/>
      <c r="AB15" s="169"/>
      <c r="AC15" s="169"/>
      <c r="AD15" s="169"/>
      <c r="AE15" s="169"/>
      <c r="AF15" s="169"/>
    </row>
    <row r="16" spans="1:33" s="1" customFormat="1" ht="20.100000000000001" customHeight="1">
      <c r="A16" s="50" t="s">
        <v>6</v>
      </c>
      <c r="B16" s="51"/>
      <c r="C16" s="51"/>
      <c r="D16" s="51"/>
      <c r="E16" s="52"/>
      <c r="F16" s="53">
        <f>IF(注文書!F16="","",注文書!F16)</f>
        <v>0</v>
      </c>
      <c r="G16" s="54"/>
      <c r="H16" s="54"/>
      <c r="I16" s="54"/>
      <c r="J16" s="54"/>
      <c r="K16" s="54"/>
      <c r="L16" s="54"/>
      <c r="M16" s="54"/>
      <c r="N16" s="54"/>
      <c r="O16" s="54"/>
      <c r="P16" s="54"/>
      <c r="Q16" s="55"/>
      <c r="R16" s="67" t="str">
        <f>注文書!R16</f>
        <v>支払条件</v>
      </c>
      <c r="S16" s="67"/>
      <c r="T16" s="67"/>
      <c r="U16" s="67"/>
      <c r="V16" s="170" t="str">
        <f>IF(注文書!V16&lt;&gt;"",注文書!V16,"")</f>
        <v>検収後月末締め、翌月末支払い検収後15日締め、翌月15日支払い※支払い日の1週間前に請求書必着</v>
      </c>
      <c r="W16" s="170"/>
      <c r="X16" s="170"/>
      <c r="Y16" s="170"/>
      <c r="Z16" s="170"/>
      <c r="AA16" s="170"/>
      <c r="AB16" s="170"/>
      <c r="AC16" s="170"/>
      <c r="AD16" s="170"/>
      <c r="AE16" s="170"/>
      <c r="AF16" s="170"/>
    </row>
    <row r="17" spans="1:32" s="1" customFormat="1" ht="20.100000000000001" customHeight="1">
      <c r="A17" s="50" t="s">
        <v>35</v>
      </c>
      <c r="B17" s="51"/>
      <c r="C17" s="51"/>
      <c r="D17" s="51"/>
      <c r="E17" s="52"/>
      <c r="F17" s="56" t="s">
        <v>8</v>
      </c>
      <c r="G17" s="57"/>
      <c r="H17" s="57"/>
      <c r="I17" s="58"/>
      <c r="J17" s="53">
        <f>IF(注文書!J17="","",注文書!J17)</f>
        <v>0</v>
      </c>
      <c r="K17" s="54"/>
      <c r="L17" s="54"/>
      <c r="M17" s="54"/>
      <c r="N17" s="54"/>
      <c r="O17" s="54"/>
      <c r="P17" s="54"/>
      <c r="Q17" s="55"/>
      <c r="R17" s="67"/>
      <c r="S17" s="67"/>
      <c r="T17" s="67"/>
      <c r="U17" s="67"/>
      <c r="V17" s="170"/>
      <c r="W17" s="170"/>
      <c r="X17" s="170"/>
      <c r="Y17" s="170"/>
      <c r="Z17" s="170"/>
      <c r="AA17" s="170"/>
      <c r="AB17" s="170"/>
      <c r="AC17" s="170"/>
      <c r="AD17" s="170"/>
      <c r="AE17" s="170"/>
      <c r="AF17" s="170"/>
    </row>
    <row r="18" spans="1:32" s="1" customFormat="1" ht="20.100000000000001" customHeight="1">
      <c r="A18" s="7" t="s">
        <v>9</v>
      </c>
      <c r="B18" s="31"/>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9"/>
    </row>
    <row r="19" spans="1:32" s="1" customFormat="1" ht="20.100000000000001" customHeight="1">
      <c r="A19" s="10" t="s">
        <v>10</v>
      </c>
      <c r="B19" s="32" t="s">
        <v>47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2"/>
    </row>
    <row r="20" spans="1:32" s="1" customFormat="1" ht="20.100000000000001" customHeight="1">
      <c r="A20" s="10"/>
      <c r="B20" s="32" t="s">
        <v>48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2"/>
    </row>
    <row r="21" spans="1:32" s="1" customFormat="1" ht="20.100000000000001" customHeight="1">
      <c r="A21" s="10" t="s">
        <v>11</v>
      </c>
      <c r="B21" s="32" t="s">
        <v>38</v>
      </c>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2"/>
    </row>
    <row r="22" spans="1:32" s="1" customFormat="1" ht="20.100000000000001" customHeight="1">
      <c r="A22" s="10"/>
      <c r="B22" s="32" t="s">
        <v>39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2"/>
    </row>
    <row r="23" spans="1:32" s="1" customFormat="1" ht="20.100000000000001" customHeight="1">
      <c r="A23" s="10"/>
      <c r="B23" s="32" t="s">
        <v>40</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2"/>
    </row>
    <row r="24" spans="1:32" ht="20.100000000000001" customHeight="1">
      <c r="A24" s="13" t="s">
        <v>13</v>
      </c>
      <c r="B24" s="32" t="s">
        <v>14</v>
      </c>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5"/>
    </row>
    <row r="25" spans="1:32" ht="20.100000000000001" customHeight="1">
      <c r="A25" s="36" t="s">
        <v>37</v>
      </c>
      <c r="B25" s="32" t="s">
        <v>41</v>
      </c>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5"/>
    </row>
    <row r="26" spans="1:32" ht="20.100000000000001" customHeight="1">
      <c r="A26" s="36" t="s">
        <v>42</v>
      </c>
      <c r="B26" s="32" t="s">
        <v>43</v>
      </c>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5"/>
    </row>
    <row r="27" spans="1:32" ht="20.100000000000001" customHeight="1">
      <c r="A27" s="13"/>
      <c r="B27" s="33" t="s">
        <v>44</v>
      </c>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5"/>
    </row>
    <row r="28" spans="1:32" ht="20.100000000000001" customHeight="1">
      <c r="A28" s="36" t="s">
        <v>45</v>
      </c>
      <c r="B28" s="32" t="s">
        <v>16</v>
      </c>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5"/>
    </row>
    <row r="29" spans="1:32" ht="20.100000000000001" customHeight="1">
      <c r="A29" s="36" t="s">
        <v>46</v>
      </c>
      <c r="B29" s="32" t="s">
        <v>15</v>
      </c>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5"/>
    </row>
    <row r="30" spans="1:32" ht="20.100000000000001" customHeight="1">
      <c r="A30" s="50" t="s">
        <v>17</v>
      </c>
      <c r="B30" s="51"/>
      <c r="C30" s="51"/>
      <c r="D30" s="51"/>
      <c r="E30" s="51"/>
      <c r="F30" s="51"/>
      <c r="G30" s="51"/>
      <c r="H30" s="67" t="s">
        <v>18</v>
      </c>
      <c r="I30" s="67"/>
      <c r="J30" s="67"/>
      <c r="K30" s="67"/>
      <c r="L30" s="67"/>
      <c r="M30" s="67"/>
      <c r="N30" s="56" t="s">
        <v>19</v>
      </c>
      <c r="O30" s="57"/>
      <c r="P30" s="58"/>
      <c r="Q30" s="56" t="s">
        <v>20</v>
      </c>
      <c r="R30" s="58"/>
      <c r="S30" s="56" t="s">
        <v>34</v>
      </c>
      <c r="T30" s="57"/>
      <c r="U30" s="57"/>
      <c r="V30" s="57"/>
      <c r="W30" s="58"/>
      <c r="X30" s="50" t="s">
        <v>21</v>
      </c>
      <c r="Y30" s="51"/>
      <c r="Z30" s="51"/>
      <c r="AA30" s="51"/>
      <c r="AB30" s="52"/>
      <c r="AC30" s="50" t="s">
        <v>22</v>
      </c>
      <c r="AD30" s="51"/>
      <c r="AE30" s="51"/>
      <c r="AF30" s="52"/>
    </row>
    <row r="31" spans="1:32" ht="20.100000000000001" customHeight="1">
      <c r="A31" s="162" t="str">
        <f>IF(注文書!A31&lt;&gt;"",注文書!A31,"")</f>
        <v/>
      </c>
      <c r="B31" s="163"/>
      <c r="C31" s="163"/>
      <c r="D31" s="163"/>
      <c r="E31" s="163"/>
      <c r="F31" s="163"/>
      <c r="G31" s="164"/>
      <c r="H31" s="171" t="str">
        <f>IF(注文書!H31&lt;&gt;"",注文書!H31,"")</f>
        <v/>
      </c>
      <c r="I31" s="171"/>
      <c r="J31" s="171"/>
      <c r="K31" s="171"/>
      <c r="L31" s="171"/>
      <c r="M31" s="171"/>
      <c r="N31" s="59" t="str">
        <f>IF(注文書!N31&lt;&gt;"",注文書!N31,"")</f>
        <v/>
      </c>
      <c r="O31" s="60"/>
      <c r="P31" s="61"/>
      <c r="Q31" s="62" t="str">
        <f>IF(注文書!Q31&lt;&gt;"",注文書!Q31,"")</f>
        <v/>
      </c>
      <c r="R31" s="63"/>
      <c r="S31" s="64" t="str">
        <f>IF(注文書!S31&lt;&gt;"",注文書!S31,"")</f>
        <v/>
      </c>
      <c r="T31" s="65"/>
      <c r="U31" s="65"/>
      <c r="V31" s="65"/>
      <c r="W31" s="66"/>
      <c r="X31" s="64" t="str">
        <f>IF(注文書!X31&lt;&gt;"",注文書!X31,"")</f>
        <v/>
      </c>
      <c r="Y31" s="65"/>
      <c r="Z31" s="65"/>
      <c r="AA31" s="65"/>
      <c r="AB31" s="66"/>
      <c r="AC31" s="62" t="str">
        <f>IF(注文書!AC31&lt;&gt;"",注文書!AC31,"")</f>
        <v/>
      </c>
      <c r="AD31" s="165"/>
      <c r="AE31" s="165"/>
      <c r="AF31" s="63"/>
    </row>
    <row r="32" spans="1:32" ht="20.100000000000001" customHeight="1">
      <c r="A32" s="166" t="str">
        <f>IF(注文書!A32&lt;&gt;"",注文書!A32,"")</f>
        <v/>
      </c>
      <c r="B32" s="167"/>
      <c r="C32" s="167"/>
      <c r="D32" s="167"/>
      <c r="E32" s="167"/>
      <c r="F32" s="167"/>
      <c r="G32" s="168"/>
      <c r="H32" s="114" t="str">
        <f>IF(注文書!H32&lt;&gt;"",注文書!H32,"")</f>
        <v/>
      </c>
      <c r="I32" s="114"/>
      <c r="J32" s="114"/>
      <c r="K32" s="114"/>
      <c r="L32" s="114"/>
      <c r="M32" s="114"/>
      <c r="N32" s="119" t="str">
        <f>IF(注文書!N32&lt;&gt;"",注文書!N32,"")</f>
        <v/>
      </c>
      <c r="O32" s="120"/>
      <c r="P32" s="121"/>
      <c r="Q32" s="109" t="str">
        <f>IF(注文書!Q32&lt;&gt;"",注文書!Q32,"")</f>
        <v/>
      </c>
      <c r="R32" s="111"/>
      <c r="S32" s="122" t="str">
        <f>IF(注文書!S32&lt;&gt;"",注文書!S32,"")</f>
        <v/>
      </c>
      <c r="T32" s="123"/>
      <c r="U32" s="123"/>
      <c r="V32" s="123"/>
      <c r="W32" s="124"/>
      <c r="X32" s="115" t="str">
        <f>IF(注文書!X32&lt;&gt;"",注文書!X32,"")</f>
        <v/>
      </c>
      <c r="Y32" s="116"/>
      <c r="Z32" s="116"/>
      <c r="AA32" s="116"/>
      <c r="AB32" s="117"/>
      <c r="AC32" s="109" t="str">
        <f>IF(注文書!AC32&lt;&gt;"",注文書!AC32,"")</f>
        <v/>
      </c>
      <c r="AD32" s="110"/>
      <c r="AE32" s="110"/>
      <c r="AF32" s="111"/>
    </row>
    <row r="33" spans="1:32" ht="20.100000000000001" customHeight="1">
      <c r="A33" s="106" t="str">
        <f>IF(注文書!A33&lt;&gt;"",注文書!A33,"")</f>
        <v/>
      </c>
      <c r="B33" s="112"/>
      <c r="C33" s="112"/>
      <c r="D33" s="112"/>
      <c r="E33" s="112"/>
      <c r="F33" s="112"/>
      <c r="G33" s="113"/>
      <c r="H33" s="114" t="str">
        <f>IF(注文書!H33&lt;&gt;"",注文書!H33,"")</f>
        <v/>
      </c>
      <c r="I33" s="114"/>
      <c r="J33" s="114"/>
      <c r="K33" s="114"/>
      <c r="L33" s="114"/>
      <c r="M33" s="114"/>
      <c r="N33" s="119" t="str">
        <f>IF(注文書!N33&lt;&gt;"",注文書!N33,"")</f>
        <v/>
      </c>
      <c r="O33" s="120"/>
      <c r="P33" s="121"/>
      <c r="Q33" s="109" t="str">
        <f>IF(注文書!Q33&lt;&gt;"",注文書!Q33,"")</f>
        <v/>
      </c>
      <c r="R33" s="111"/>
      <c r="S33" s="122" t="str">
        <f>IF(注文書!S33&lt;&gt;"",注文書!S33,"")</f>
        <v/>
      </c>
      <c r="T33" s="123"/>
      <c r="U33" s="123"/>
      <c r="V33" s="123"/>
      <c r="W33" s="124"/>
      <c r="X33" s="115" t="str">
        <f>IF(注文書!X33&lt;&gt;"",注文書!X33,"")</f>
        <v/>
      </c>
      <c r="Y33" s="116"/>
      <c r="Z33" s="116"/>
      <c r="AA33" s="116"/>
      <c r="AB33" s="117"/>
      <c r="AC33" s="109" t="str">
        <f>IF(注文書!AC33&lt;&gt;"",注文書!AC33,"")</f>
        <v/>
      </c>
      <c r="AD33" s="110"/>
      <c r="AE33" s="110"/>
      <c r="AF33" s="111"/>
    </row>
    <row r="34" spans="1:32" ht="20.100000000000001" customHeight="1">
      <c r="A34" s="106" t="str">
        <f>IF(注文書!A34&lt;&gt;"",注文書!A34,"")</f>
        <v/>
      </c>
      <c r="B34" s="112"/>
      <c r="C34" s="112"/>
      <c r="D34" s="112"/>
      <c r="E34" s="112"/>
      <c r="F34" s="112"/>
      <c r="G34" s="113"/>
      <c r="H34" s="114" t="str">
        <f>IF(注文書!H34&lt;&gt;"",注文書!H34,"")</f>
        <v/>
      </c>
      <c r="I34" s="114"/>
      <c r="J34" s="114"/>
      <c r="K34" s="114"/>
      <c r="L34" s="114"/>
      <c r="M34" s="114"/>
      <c r="N34" s="119" t="str">
        <f>IF(注文書!N34&lt;&gt;"",注文書!N34,"")</f>
        <v/>
      </c>
      <c r="O34" s="120"/>
      <c r="P34" s="121"/>
      <c r="Q34" s="109" t="str">
        <f>IF(注文書!Q34&lt;&gt;"",注文書!Q34,"")</f>
        <v/>
      </c>
      <c r="R34" s="111"/>
      <c r="S34" s="122" t="str">
        <f>IF(注文書!S34&lt;&gt;"",注文書!S34,"")</f>
        <v/>
      </c>
      <c r="T34" s="123"/>
      <c r="U34" s="123"/>
      <c r="V34" s="123"/>
      <c r="W34" s="124"/>
      <c r="X34" s="115" t="str">
        <f>IF(注文書!X34&lt;&gt;"",注文書!X34,"")</f>
        <v/>
      </c>
      <c r="Y34" s="116"/>
      <c r="Z34" s="116"/>
      <c r="AA34" s="116"/>
      <c r="AB34" s="117"/>
      <c r="AC34" s="109" t="str">
        <f>IF(注文書!AC34&lt;&gt;"",注文書!AC34,"")</f>
        <v/>
      </c>
      <c r="AD34" s="110"/>
      <c r="AE34" s="110"/>
      <c r="AF34" s="111"/>
    </row>
    <row r="35" spans="1:32" ht="20.100000000000001" customHeight="1">
      <c r="A35" s="106" t="str">
        <f>IF(注文書!A35&lt;&gt;"",注文書!A35,"")</f>
        <v/>
      </c>
      <c r="B35" s="112"/>
      <c r="C35" s="112"/>
      <c r="D35" s="112"/>
      <c r="E35" s="112"/>
      <c r="F35" s="112"/>
      <c r="G35" s="113"/>
      <c r="H35" s="114" t="str">
        <f>IF(注文書!H35&lt;&gt;"",注文書!H35,"")</f>
        <v/>
      </c>
      <c r="I35" s="114"/>
      <c r="J35" s="114"/>
      <c r="K35" s="114"/>
      <c r="L35" s="114"/>
      <c r="M35" s="114"/>
      <c r="N35" s="119" t="str">
        <f>IF(注文書!N35&lt;&gt;"",注文書!N35,"")</f>
        <v/>
      </c>
      <c r="O35" s="120"/>
      <c r="P35" s="121"/>
      <c r="Q35" s="109" t="str">
        <f>IF(注文書!Q35&lt;&gt;"",注文書!Q35,"")</f>
        <v/>
      </c>
      <c r="R35" s="111"/>
      <c r="S35" s="122" t="str">
        <f>IF(注文書!S35&lt;&gt;"",注文書!S35,"")</f>
        <v/>
      </c>
      <c r="T35" s="123"/>
      <c r="U35" s="123"/>
      <c r="V35" s="123"/>
      <c r="W35" s="124"/>
      <c r="X35" s="115" t="str">
        <f>IF(注文書!X35&lt;&gt;"",注文書!X35,"")</f>
        <v/>
      </c>
      <c r="Y35" s="116"/>
      <c r="Z35" s="116"/>
      <c r="AA35" s="116"/>
      <c r="AB35" s="117"/>
      <c r="AC35" s="109" t="str">
        <f>IF(注文書!AC35&lt;&gt;"",注文書!AC35,"")</f>
        <v/>
      </c>
      <c r="AD35" s="110"/>
      <c r="AE35" s="110"/>
      <c r="AF35" s="111"/>
    </row>
    <row r="36" spans="1:32" ht="20.100000000000001" customHeight="1">
      <c r="A36" s="106" t="str">
        <f>IF(注文書!A36&lt;&gt;"",注文書!A36,"")</f>
        <v/>
      </c>
      <c r="B36" s="112"/>
      <c r="C36" s="112"/>
      <c r="D36" s="112"/>
      <c r="E36" s="112"/>
      <c r="F36" s="112"/>
      <c r="G36" s="113"/>
      <c r="H36" s="114" t="str">
        <f>IF(注文書!H36&lt;&gt;"",注文書!H36,"")</f>
        <v/>
      </c>
      <c r="I36" s="114"/>
      <c r="J36" s="114"/>
      <c r="K36" s="114"/>
      <c r="L36" s="114"/>
      <c r="M36" s="114"/>
      <c r="N36" s="119" t="str">
        <f>IF(注文書!N36&lt;&gt;"",注文書!N36,"")</f>
        <v/>
      </c>
      <c r="O36" s="120"/>
      <c r="P36" s="121"/>
      <c r="Q36" s="109" t="str">
        <f>IF(注文書!Q36&lt;&gt;"",注文書!Q36,"")</f>
        <v/>
      </c>
      <c r="R36" s="111"/>
      <c r="S36" s="122" t="str">
        <f>IF(注文書!S36&lt;&gt;"",注文書!S36,"")</f>
        <v/>
      </c>
      <c r="T36" s="123"/>
      <c r="U36" s="123"/>
      <c r="V36" s="123"/>
      <c r="W36" s="124"/>
      <c r="X36" s="115" t="str">
        <f>IF(注文書!X36&lt;&gt;"",注文書!X36,"")</f>
        <v/>
      </c>
      <c r="Y36" s="116"/>
      <c r="Z36" s="116"/>
      <c r="AA36" s="116"/>
      <c r="AB36" s="117"/>
      <c r="AC36" s="109" t="str">
        <f>IF(注文書!AC36&lt;&gt;"",注文書!AC36,"")</f>
        <v/>
      </c>
      <c r="AD36" s="110"/>
      <c r="AE36" s="110"/>
      <c r="AF36" s="111"/>
    </row>
    <row r="37" spans="1:32" ht="20.100000000000001" customHeight="1">
      <c r="A37" s="106" t="str">
        <f>IF(注文書!A37&lt;&gt;"",注文書!A37,"")</f>
        <v/>
      </c>
      <c r="B37" s="112"/>
      <c r="C37" s="112"/>
      <c r="D37" s="112"/>
      <c r="E37" s="112"/>
      <c r="F37" s="112"/>
      <c r="G37" s="113"/>
      <c r="H37" s="114" t="str">
        <f>IF(注文書!H37&lt;&gt;"",注文書!H37,"")</f>
        <v/>
      </c>
      <c r="I37" s="114"/>
      <c r="J37" s="114"/>
      <c r="K37" s="114"/>
      <c r="L37" s="114"/>
      <c r="M37" s="114"/>
      <c r="N37" s="119" t="str">
        <f>IF(注文書!N37&lt;&gt;"",注文書!N37,"")</f>
        <v/>
      </c>
      <c r="O37" s="120"/>
      <c r="P37" s="121"/>
      <c r="Q37" s="109" t="str">
        <f>IF(注文書!Q37&lt;&gt;"",注文書!Q37,"")</f>
        <v/>
      </c>
      <c r="R37" s="111"/>
      <c r="S37" s="122" t="str">
        <f>IF(注文書!S37&lt;&gt;"",注文書!S37,"")</f>
        <v/>
      </c>
      <c r="T37" s="123"/>
      <c r="U37" s="123"/>
      <c r="V37" s="123"/>
      <c r="W37" s="124"/>
      <c r="X37" s="115" t="str">
        <f>IF(注文書!X37&lt;&gt;"",注文書!X37,"")</f>
        <v/>
      </c>
      <c r="Y37" s="116"/>
      <c r="Z37" s="116"/>
      <c r="AA37" s="116"/>
      <c r="AB37" s="117"/>
      <c r="AC37" s="109" t="str">
        <f>IF(注文書!AC37&lt;&gt;"",注文書!AC37,"")</f>
        <v/>
      </c>
      <c r="AD37" s="110"/>
      <c r="AE37" s="110"/>
      <c r="AF37" s="111"/>
    </row>
    <row r="38" spans="1:32" ht="20.100000000000001" customHeight="1">
      <c r="A38" s="157" t="str">
        <f>IF(注文書!A38&lt;&gt;"",注文書!A38,"")</f>
        <v/>
      </c>
      <c r="B38" s="158"/>
      <c r="C38" s="158"/>
      <c r="D38" s="158"/>
      <c r="E38" s="158"/>
      <c r="F38" s="158"/>
      <c r="G38" s="159"/>
      <c r="H38" s="114" t="str">
        <f>IF(注文書!H38&lt;&gt;"",注文書!H38,"")</f>
        <v/>
      </c>
      <c r="I38" s="114"/>
      <c r="J38" s="114"/>
      <c r="K38" s="114"/>
      <c r="L38" s="114"/>
      <c r="M38" s="114"/>
      <c r="N38" s="119" t="str">
        <f>IF(注文書!N38&lt;&gt;"",注文書!N38,"")</f>
        <v/>
      </c>
      <c r="O38" s="120"/>
      <c r="P38" s="121"/>
      <c r="Q38" s="109" t="str">
        <f>IF(注文書!Q38&lt;&gt;"",注文書!Q38,"")</f>
        <v/>
      </c>
      <c r="R38" s="111"/>
      <c r="S38" s="122" t="str">
        <f>IF(注文書!S38&lt;&gt;"",注文書!S38,"")</f>
        <v/>
      </c>
      <c r="T38" s="123"/>
      <c r="U38" s="123"/>
      <c r="V38" s="123"/>
      <c r="W38" s="124"/>
      <c r="X38" s="115" t="str">
        <f>IF(注文書!X38&lt;&gt;"",注文書!X38,"")</f>
        <v/>
      </c>
      <c r="Y38" s="116"/>
      <c r="Z38" s="116"/>
      <c r="AA38" s="116"/>
      <c r="AB38" s="117"/>
      <c r="AC38" s="109" t="str">
        <f>IF(注文書!AC38&lt;&gt;"",注文書!AC38,"")</f>
        <v/>
      </c>
      <c r="AD38" s="110"/>
      <c r="AE38" s="110"/>
      <c r="AF38" s="111"/>
    </row>
    <row r="39" spans="1:32" ht="20.100000000000001" customHeight="1">
      <c r="A39" s="157" t="str">
        <f>IF(注文書!A39&lt;&gt;"",注文書!A39,"")</f>
        <v/>
      </c>
      <c r="B39" s="158"/>
      <c r="C39" s="158"/>
      <c r="D39" s="158"/>
      <c r="E39" s="158"/>
      <c r="F39" s="158"/>
      <c r="G39" s="159"/>
      <c r="H39" s="160" t="str">
        <f>IF(注文書!H39&lt;&gt;"",注文書!H39,"")</f>
        <v/>
      </c>
      <c r="I39" s="160"/>
      <c r="J39" s="160"/>
      <c r="K39" s="160"/>
      <c r="L39" s="160"/>
      <c r="M39" s="160"/>
      <c r="N39" s="119" t="str">
        <f>IF(注文書!N39&lt;&gt;"",注文書!N39,"")</f>
        <v/>
      </c>
      <c r="O39" s="120"/>
      <c r="P39" s="121"/>
      <c r="Q39" s="109" t="str">
        <f>IF(注文書!Q39&lt;&gt;"",注文書!Q39,"")</f>
        <v/>
      </c>
      <c r="R39" s="111"/>
      <c r="S39" s="137" t="str">
        <f>IF(注文書!S39&lt;&gt;"",注文書!S39,"")</f>
        <v/>
      </c>
      <c r="T39" s="138"/>
      <c r="U39" s="138"/>
      <c r="V39" s="138"/>
      <c r="W39" s="139"/>
      <c r="X39" s="154" t="str">
        <f>IF(注文書!X39&lt;&gt;"",注文書!X39,"")</f>
        <v/>
      </c>
      <c r="Y39" s="155"/>
      <c r="Z39" s="155"/>
      <c r="AA39" s="155"/>
      <c r="AB39" s="156"/>
      <c r="AC39" s="131" t="str">
        <f>IF(注文書!AC39&lt;&gt;"",注文書!AC39,"")</f>
        <v/>
      </c>
      <c r="AD39" s="132"/>
      <c r="AE39" s="132"/>
      <c r="AF39" s="133"/>
    </row>
    <row r="40" spans="1:32" ht="20.100000000000001" customHeight="1">
      <c r="A40" s="143" t="s">
        <v>59</v>
      </c>
      <c r="B40" s="144"/>
      <c r="C40" s="144"/>
      <c r="D40" s="144"/>
      <c r="E40" s="144"/>
      <c r="F40" s="144"/>
      <c r="G40" s="145"/>
      <c r="H40" s="143" t="s">
        <v>60</v>
      </c>
      <c r="I40" s="144"/>
      <c r="J40" s="144"/>
      <c r="K40" s="144"/>
      <c r="L40" s="144"/>
      <c r="M40" s="144"/>
      <c r="N40" s="144"/>
      <c r="O40" s="144"/>
      <c r="P40" s="144"/>
      <c r="Q40" s="144"/>
      <c r="R40" s="141"/>
      <c r="S40" s="141"/>
      <c r="T40" s="141"/>
      <c r="U40" s="141"/>
      <c r="V40" s="141"/>
      <c r="W40" s="142"/>
      <c r="X40" s="154">
        <f>IF(注文書!X40&lt;&gt;"",注文書!X40,"")</f>
        <v>0</v>
      </c>
      <c r="Y40" s="155"/>
      <c r="Z40" s="155"/>
      <c r="AA40" s="155"/>
      <c r="AB40" s="156"/>
      <c r="AC40" s="140" t="str">
        <f>IF(注文書!AC40&lt;&gt;"",注文書!AC40,"")</f>
        <v/>
      </c>
      <c r="AD40" s="141"/>
      <c r="AE40" s="141"/>
      <c r="AF40" s="142"/>
    </row>
    <row r="41" spans="1:32" ht="20.100000000000001" customHeight="1">
      <c r="A41" s="143" t="s">
        <v>61</v>
      </c>
      <c r="B41" s="144"/>
      <c r="C41" s="144"/>
      <c r="D41" s="144"/>
      <c r="E41" s="144"/>
      <c r="F41" s="144"/>
      <c r="G41" s="145"/>
      <c r="H41" s="143"/>
      <c r="I41" s="144"/>
      <c r="J41" s="144"/>
      <c r="K41" s="144"/>
      <c r="L41" s="144"/>
      <c r="M41" s="144"/>
      <c r="N41" s="141"/>
      <c r="O41" s="141"/>
      <c r="P41" s="141"/>
      <c r="Q41" s="141"/>
      <c r="R41" s="149"/>
      <c r="S41" s="149"/>
      <c r="T41" s="29"/>
      <c r="U41" s="29"/>
      <c r="V41" s="29">
        <v>8</v>
      </c>
      <c r="W41" s="30" t="s">
        <v>62</v>
      </c>
      <c r="X41" s="154">
        <f>IF(注文書!X41&lt;&gt;"",注文書!X41,"")</f>
        <v>0</v>
      </c>
      <c r="Y41" s="155"/>
      <c r="Z41" s="155"/>
      <c r="AA41" s="155"/>
      <c r="AB41" s="156"/>
      <c r="AC41" s="140" t="str">
        <f>IF(注文書!AC41&lt;&gt;"",注文書!AC41,"")</f>
        <v/>
      </c>
      <c r="AD41" s="141"/>
      <c r="AE41" s="141"/>
      <c r="AF41" s="142"/>
    </row>
    <row r="42" spans="1:32" ht="20.100000000000001" customHeight="1">
      <c r="A42" s="143" t="s">
        <v>23</v>
      </c>
      <c r="B42" s="144"/>
      <c r="C42" s="144"/>
      <c r="D42" s="144"/>
      <c r="E42" s="144"/>
      <c r="F42" s="144"/>
      <c r="G42" s="145"/>
      <c r="H42" s="143"/>
      <c r="I42" s="144"/>
      <c r="J42" s="144"/>
      <c r="K42" s="144"/>
      <c r="L42" s="144"/>
      <c r="M42" s="144"/>
      <c r="N42" s="37"/>
      <c r="O42" s="141"/>
      <c r="P42" s="141"/>
      <c r="Q42" s="141"/>
      <c r="R42" s="141"/>
      <c r="S42" s="141"/>
      <c r="T42" s="141"/>
      <c r="U42" s="141"/>
      <c r="V42" s="141"/>
      <c r="W42" s="142"/>
      <c r="X42" s="154">
        <f>IF(注文書!X42&lt;&gt;"",注文書!X42,"")</f>
        <v>0</v>
      </c>
      <c r="Y42" s="155"/>
      <c r="Z42" s="155"/>
      <c r="AA42" s="155"/>
      <c r="AB42" s="156"/>
      <c r="AC42" s="140" t="str">
        <f>IF(注文書!AC42&lt;&gt;"",注文書!AC42,"")</f>
        <v/>
      </c>
      <c r="AD42" s="141"/>
      <c r="AE42" s="141"/>
      <c r="AF42" s="142"/>
    </row>
    <row r="43" spans="1:32" ht="20.100000000000001" customHeight="1">
      <c r="A43" t="s">
        <v>24</v>
      </c>
    </row>
    <row r="44" spans="1:32" ht="20.100000000000001" hidden="1" customHeight="1"/>
    <row r="45" spans="1:32" ht="20.100000000000001" hidden="1" customHeight="1"/>
    <row r="46" spans="1:32" ht="20.100000000000001" hidden="1" customHeight="1"/>
    <row r="47" spans="1:32" ht="20.100000000000001" hidden="1" customHeight="1"/>
    <row r="48" spans="1:32" ht="15" hidden="1" customHeight="1"/>
    <row r="49" ht="15" hidden="1" customHeight="1"/>
    <row r="50" ht="15" hidden="1" customHeight="1"/>
    <row r="51" ht="15" hidden="1" customHeight="1"/>
    <row r="52" ht="15" hidden="1" customHeight="1"/>
    <row r="53" ht="15" hidden="1" customHeight="1"/>
    <row r="54" ht="15" hidden="1" customHeight="1"/>
    <row r="55" hidden="1"/>
    <row r="56" hidden="1"/>
    <row r="57" ht="10.5" customHeight="1"/>
    <row r="58" ht="10.5" customHeight="1"/>
    <row r="59" ht="10.5" customHeight="1"/>
    <row r="60" ht="10.5" customHeight="1"/>
  </sheetData>
  <mergeCells count="111">
    <mergeCell ref="X42:AB42"/>
    <mergeCell ref="AC42:AF42"/>
    <mergeCell ref="H40:Q40"/>
    <mergeCell ref="R40:W40"/>
    <mergeCell ref="H41:M41"/>
    <mergeCell ref="N41:Q41"/>
    <mergeCell ref="R41:S41"/>
    <mergeCell ref="A42:G42"/>
    <mergeCell ref="H42:M42"/>
    <mergeCell ref="O42:R42"/>
    <mergeCell ref="S42:W42"/>
    <mergeCell ref="S32:W32"/>
    <mergeCell ref="N33:P33"/>
    <mergeCell ref="AC30:AF30"/>
    <mergeCell ref="F16:Q16"/>
    <mergeCell ref="F17:I17"/>
    <mergeCell ref="J17:Q17"/>
    <mergeCell ref="A30:G30"/>
    <mergeCell ref="X30:AB30"/>
    <mergeCell ref="H30:M30"/>
    <mergeCell ref="H31:M31"/>
    <mergeCell ref="N31:P31"/>
    <mergeCell ref="Q31:R31"/>
    <mergeCell ref="S31:W31"/>
    <mergeCell ref="A38:G38"/>
    <mergeCell ref="X38:AB38"/>
    <mergeCell ref="X39:AB39"/>
    <mergeCell ref="H36:M36"/>
    <mergeCell ref="X36:AB36"/>
    <mergeCell ref="H37:M37"/>
    <mergeCell ref="A3:S3"/>
    <mergeCell ref="A35:G35"/>
    <mergeCell ref="H35:M35"/>
    <mergeCell ref="N35:P35"/>
    <mergeCell ref="Q35:R35"/>
    <mergeCell ref="S35:W35"/>
    <mergeCell ref="A16:E16"/>
    <mergeCell ref="A17:E17"/>
    <mergeCell ref="A12:E12"/>
    <mergeCell ref="F12:AF12"/>
    <mergeCell ref="AC32:AF32"/>
    <mergeCell ref="A31:G31"/>
    <mergeCell ref="AC31:AF31"/>
    <mergeCell ref="A32:G32"/>
    <mergeCell ref="AC33:AF33"/>
    <mergeCell ref="A33:G33"/>
    <mergeCell ref="X31:AB31"/>
    <mergeCell ref="H32:M32"/>
    <mergeCell ref="X37:AB37"/>
    <mergeCell ref="H38:M38"/>
    <mergeCell ref="H39:M39"/>
    <mergeCell ref="N36:P36"/>
    <mergeCell ref="Q36:R36"/>
    <mergeCell ref="S36:W36"/>
    <mergeCell ref="N37:P37"/>
    <mergeCell ref="N39:P39"/>
    <mergeCell ref="Q39:R39"/>
    <mergeCell ref="S39:W39"/>
    <mergeCell ref="Q37:R37"/>
    <mergeCell ref="S37:W37"/>
    <mergeCell ref="N38:P38"/>
    <mergeCell ref="Q38:R38"/>
    <mergeCell ref="S38:W38"/>
    <mergeCell ref="A1:AF1"/>
    <mergeCell ref="W2:Z2"/>
    <mergeCell ref="AA2:AF2"/>
    <mergeCell ref="W3:Z3"/>
    <mergeCell ref="AA3:AF3"/>
    <mergeCell ref="AC37:AF37"/>
    <mergeCell ref="AC41:AF41"/>
    <mergeCell ref="A40:G40"/>
    <mergeCell ref="X40:AB40"/>
    <mergeCell ref="AC40:AF40"/>
    <mergeCell ref="A41:G41"/>
    <mergeCell ref="X41:AB41"/>
    <mergeCell ref="AC39:AF39"/>
    <mergeCell ref="A39:G39"/>
    <mergeCell ref="H34:M34"/>
    <mergeCell ref="X34:AB34"/>
    <mergeCell ref="N34:P34"/>
    <mergeCell ref="Q34:R34"/>
    <mergeCell ref="AC38:AF38"/>
    <mergeCell ref="A37:G37"/>
    <mergeCell ref="AC36:AF36"/>
    <mergeCell ref="A34:G34"/>
    <mergeCell ref="AC34:AF34"/>
    <mergeCell ref="A13:E13"/>
    <mergeCell ref="A36:G36"/>
    <mergeCell ref="F13:AF13"/>
    <mergeCell ref="A14:E15"/>
    <mergeCell ref="F14:H14"/>
    <mergeCell ref="N30:P30"/>
    <mergeCell ref="Q30:R30"/>
    <mergeCell ref="S30:W30"/>
    <mergeCell ref="Q33:R33"/>
    <mergeCell ref="S33:W33"/>
    <mergeCell ref="X32:AB32"/>
    <mergeCell ref="H33:M33"/>
    <mergeCell ref="X33:AB33"/>
    <mergeCell ref="I14:Q14"/>
    <mergeCell ref="F15:H15"/>
    <mergeCell ref="I15:Q15"/>
    <mergeCell ref="X35:AB35"/>
    <mergeCell ref="AC35:AF35"/>
    <mergeCell ref="R16:U17"/>
    <mergeCell ref="R14:U15"/>
    <mergeCell ref="S34:W34"/>
    <mergeCell ref="V14:AF15"/>
    <mergeCell ref="V16:AF17"/>
    <mergeCell ref="N32:P32"/>
    <mergeCell ref="Q32:R32"/>
  </mergeCells>
  <phoneticPr fontId="3"/>
  <pageMargins left="0.70866141732283461" right="0.51181102362204722" top="0.55118110236220474" bottom="0.3543307086614173" header="0.11811023622047244" footer="0.11811023622047244"/>
  <pageSetup paperSize="9" orientation="portrait" r:id="rId1"/>
</worksheet>
</file>

<file path=xl/worksheets/sheet3.xml><?xml version="1.0" encoding="utf-8"?>
<worksheet xmlns="http://schemas.openxmlformats.org/spreadsheetml/2006/main" xmlns:r="http://schemas.openxmlformats.org/officeDocument/2006/relationships">
  <dimension ref="B1:AD43"/>
  <sheetViews>
    <sheetView zoomScale="130" zoomScaleNormal="130" workbookViewId="0">
      <selection activeCell="G9" sqref="G9:O9"/>
    </sheetView>
  </sheetViews>
  <sheetFormatPr defaultColWidth="2.625" defaultRowHeight="10.5"/>
  <sheetData>
    <row r="1" spans="2:30" ht="8.1" customHeight="1"/>
    <row r="2" spans="2:30" ht="15" customHeight="1">
      <c r="B2" s="2" t="s">
        <v>63</v>
      </c>
    </row>
    <row r="3" spans="2:30" ht="15" customHeight="1" thickBot="1">
      <c r="B3" t="s">
        <v>64</v>
      </c>
      <c r="W3" s="187" t="s">
        <v>65</v>
      </c>
      <c r="X3" s="188"/>
      <c r="Y3" s="188"/>
      <c r="Z3" s="189"/>
      <c r="AA3" s="187" t="s">
        <v>66</v>
      </c>
      <c r="AB3" s="188"/>
      <c r="AC3" s="188"/>
      <c r="AD3" s="189"/>
    </row>
    <row r="4" spans="2:30" ht="15" customHeight="1" thickTop="1">
      <c r="W4" s="190" t="s">
        <v>67</v>
      </c>
      <c r="X4" s="246"/>
      <c r="Y4" s="246"/>
      <c r="Z4" s="247"/>
      <c r="AA4" s="190" t="s">
        <v>68</v>
      </c>
      <c r="AB4" s="246"/>
      <c r="AC4" s="246"/>
      <c r="AD4" s="247"/>
    </row>
    <row r="5" spans="2:30" ht="15" customHeight="1">
      <c r="W5" s="193"/>
      <c r="X5" s="248"/>
      <c r="Y5" s="248"/>
      <c r="Z5" s="249"/>
      <c r="AA5" s="193"/>
      <c r="AB5" s="248"/>
      <c r="AC5" s="248"/>
      <c r="AD5" s="249"/>
    </row>
    <row r="6" spans="2:30" ht="15" customHeight="1">
      <c r="W6" s="250"/>
      <c r="X6" s="248"/>
      <c r="Y6" s="248"/>
      <c r="Z6" s="249"/>
      <c r="AA6" s="250"/>
      <c r="AB6" s="248"/>
      <c r="AC6" s="248"/>
      <c r="AD6" s="249"/>
    </row>
    <row r="7" spans="2:30" ht="15" customHeight="1">
      <c r="W7" s="251"/>
      <c r="X7" s="252"/>
      <c r="Y7" s="252"/>
      <c r="Z7" s="253"/>
      <c r="AA7" s="251"/>
      <c r="AB7" s="252"/>
      <c r="AC7" s="252"/>
      <c r="AD7" s="253"/>
    </row>
    <row r="8" spans="2:30" ht="8.1" customHeight="1"/>
    <row r="9" spans="2:30" ht="21" customHeight="1">
      <c r="B9" s="232" t="s">
        <v>69</v>
      </c>
      <c r="C9" s="232"/>
      <c r="D9" s="232"/>
      <c r="E9" s="232"/>
      <c r="F9" s="232"/>
      <c r="G9" s="257" t="str">
        <f>注文書!AA2</f>
        <v>D081-002-001</v>
      </c>
      <c r="H9" s="243"/>
      <c r="I9" s="243"/>
      <c r="J9" s="243"/>
      <c r="K9" s="243"/>
      <c r="L9" s="243"/>
      <c r="M9" s="243"/>
      <c r="N9" s="243"/>
      <c r="O9" s="244"/>
      <c r="P9" s="232" t="s">
        <v>70</v>
      </c>
      <c r="Q9" s="232"/>
      <c r="R9" s="232"/>
      <c r="S9" s="232"/>
      <c r="T9" s="232"/>
      <c r="U9" s="254" t="str">
        <f>注文書!F12</f>
        <v>天羽田第1　電気工事（電設）</v>
      </c>
      <c r="V9" s="255"/>
      <c r="W9" s="255"/>
      <c r="X9" s="255"/>
      <c r="Y9" s="255"/>
      <c r="Z9" s="255"/>
      <c r="AA9" s="255"/>
      <c r="AB9" s="255"/>
      <c r="AC9" s="255"/>
      <c r="AD9" s="256"/>
    </row>
    <row r="10" spans="2:30" ht="21" customHeight="1">
      <c r="B10" s="232" t="s">
        <v>3</v>
      </c>
      <c r="C10" s="232"/>
      <c r="D10" s="232"/>
      <c r="E10" s="232"/>
      <c r="F10" s="232"/>
      <c r="G10" s="233">
        <f>注文書!I14</f>
        <v>42254</v>
      </c>
      <c r="H10" s="234"/>
      <c r="I10" s="234"/>
      <c r="J10" s="234"/>
      <c r="K10" s="234"/>
      <c r="L10" s="234"/>
      <c r="M10" s="234"/>
      <c r="N10" s="234"/>
      <c r="O10" s="235"/>
      <c r="P10" s="236" t="s">
        <v>71</v>
      </c>
      <c r="Q10" s="237"/>
      <c r="R10" s="237"/>
      <c r="S10" s="237"/>
      <c r="T10" s="238"/>
      <c r="U10" s="239">
        <f>注文書!F16</f>
        <v>0</v>
      </c>
      <c r="V10" s="240"/>
      <c r="W10" s="240"/>
      <c r="X10" s="240"/>
      <c r="Y10" s="240"/>
      <c r="Z10" s="240"/>
      <c r="AA10" s="240"/>
      <c r="AB10" s="240"/>
      <c r="AC10" s="240"/>
      <c r="AD10" s="241"/>
    </row>
    <row r="11" spans="2:30" ht="21" customHeight="1">
      <c r="B11" s="232" t="s">
        <v>72</v>
      </c>
      <c r="C11" s="232"/>
      <c r="D11" s="232"/>
      <c r="E11" s="232"/>
      <c r="F11" s="232"/>
      <c r="G11" s="242" t="s">
        <v>73</v>
      </c>
      <c r="H11" s="243"/>
      <c r="I11" s="243"/>
      <c r="J11" s="243"/>
      <c r="K11" s="243"/>
      <c r="L11" s="243"/>
      <c r="M11" s="243"/>
      <c r="N11" s="243"/>
      <c r="O11" s="244"/>
      <c r="P11" s="236" t="s">
        <v>74</v>
      </c>
      <c r="Q11" s="237"/>
      <c r="R11" s="237"/>
      <c r="S11" s="237"/>
      <c r="T11" s="238"/>
      <c r="U11" s="245"/>
      <c r="V11" s="240"/>
      <c r="W11" s="240"/>
      <c r="X11" s="240"/>
      <c r="Y11" s="240"/>
      <c r="Z11" s="240"/>
      <c r="AA11" s="240"/>
      <c r="AB11" s="240"/>
      <c r="AC11" s="240"/>
      <c r="AD11" s="241"/>
    </row>
    <row r="12" spans="2:30" ht="21" customHeight="1">
      <c r="B12" s="222" t="s">
        <v>75</v>
      </c>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row>
    <row r="13" spans="2:30" ht="21" customHeight="1">
      <c r="B13" s="223"/>
      <c r="C13" s="224"/>
      <c r="D13" s="224"/>
      <c r="E13" s="224"/>
      <c r="F13" s="224"/>
      <c r="G13" s="224"/>
      <c r="H13" s="224"/>
      <c r="I13" s="224"/>
      <c r="J13" s="224"/>
      <c r="K13" s="224"/>
      <c r="L13" s="224"/>
      <c r="M13" s="224"/>
      <c r="N13" s="224"/>
      <c r="O13" s="224"/>
      <c r="P13" s="224"/>
      <c r="Q13" s="224"/>
      <c r="R13" s="224"/>
      <c r="S13" s="224"/>
      <c r="T13" s="224"/>
      <c r="U13" s="224"/>
      <c r="V13" s="224"/>
      <c r="W13" s="224"/>
      <c r="X13" s="224"/>
      <c r="Y13" s="224"/>
      <c r="Z13" s="224"/>
      <c r="AA13" s="224"/>
      <c r="AB13" s="224"/>
      <c r="AC13" s="224"/>
      <c r="AD13" s="225"/>
    </row>
    <row r="14" spans="2:30" ht="21" customHeight="1">
      <c r="B14" s="226"/>
      <c r="C14" s="227"/>
      <c r="D14" s="227"/>
      <c r="E14" s="227"/>
      <c r="F14" s="227"/>
      <c r="G14" s="227"/>
      <c r="H14" s="227"/>
      <c r="I14" s="227"/>
      <c r="J14" s="227"/>
      <c r="K14" s="227"/>
      <c r="L14" s="227"/>
      <c r="M14" s="227"/>
      <c r="N14" s="227"/>
      <c r="O14" s="227"/>
      <c r="P14" s="227"/>
      <c r="Q14" s="227"/>
      <c r="R14" s="227"/>
      <c r="S14" s="227"/>
      <c r="T14" s="227"/>
      <c r="U14" s="227"/>
      <c r="V14" s="227"/>
      <c r="W14" s="227"/>
      <c r="X14" s="227"/>
      <c r="Y14" s="227"/>
      <c r="Z14" s="227"/>
      <c r="AA14" s="227"/>
      <c r="AB14" s="227"/>
      <c r="AC14" s="227"/>
      <c r="AD14" s="228"/>
    </row>
    <row r="15" spans="2:30" ht="21" customHeight="1">
      <c r="B15" s="226"/>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8"/>
    </row>
    <row r="16" spans="2:30" ht="21" customHeight="1">
      <c r="B16" s="226"/>
      <c r="C16" s="227"/>
      <c r="D16" s="227"/>
      <c r="E16" s="227"/>
      <c r="F16" s="227"/>
      <c r="G16" s="227"/>
      <c r="H16" s="227"/>
      <c r="I16" s="227"/>
      <c r="J16" s="227"/>
      <c r="K16" s="227"/>
      <c r="L16" s="227"/>
      <c r="M16" s="227"/>
      <c r="N16" s="227"/>
      <c r="O16" s="227"/>
      <c r="P16" s="227"/>
      <c r="Q16" s="227"/>
      <c r="R16" s="227"/>
      <c r="S16" s="227"/>
      <c r="T16" s="227"/>
      <c r="U16" s="227"/>
      <c r="V16" s="227"/>
      <c r="W16" s="227"/>
      <c r="X16" s="227"/>
      <c r="Y16" s="227"/>
      <c r="Z16" s="227"/>
      <c r="AA16" s="227"/>
      <c r="AB16" s="227"/>
      <c r="AC16" s="227"/>
      <c r="AD16" s="228"/>
    </row>
    <row r="17" spans="2:30" ht="21" customHeight="1">
      <c r="B17" s="226"/>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8"/>
    </row>
    <row r="18" spans="2:30" ht="21" customHeight="1">
      <c r="B18" s="226"/>
      <c r="C18" s="227"/>
      <c r="D18" s="227"/>
      <c r="E18" s="227"/>
      <c r="F18" s="227"/>
      <c r="G18" s="227"/>
      <c r="H18" s="227"/>
      <c r="I18" s="227"/>
      <c r="J18" s="227"/>
      <c r="K18" s="227"/>
      <c r="L18" s="227"/>
      <c r="M18" s="227"/>
      <c r="N18" s="227"/>
      <c r="O18" s="227"/>
      <c r="P18" s="227"/>
      <c r="Q18" s="227"/>
      <c r="R18" s="227"/>
      <c r="S18" s="227"/>
      <c r="T18" s="227"/>
      <c r="U18" s="227"/>
      <c r="V18" s="227"/>
      <c r="W18" s="227"/>
      <c r="X18" s="227"/>
      <c r="Y18" s="227"/>
      <c r="Z18" s="227"/>
      <c r="AA18" s="227"/>
      <c r="AB18" s="227"/>
      <c r="AC18" s="227"/>
      <c r="AD18" s="228"/>
    </row>
    <row r="19" spans="2:30" ht="21" customHeight="1">
      <c r="B19" s="229"/>
      <c r="C19" s="230"/>
      <c r="D19" s="230"/>
      <c r="E19" s="230"/>
      <c r="F19" s="230"/>
      <c r="G19" s="230"/>
      <c r="H19" s="230"/>
      <c r="I19" s="230"/>
      <c r="J19" s="230"/>
      <c r="K19" s="230"/>
      <c r="L19" s="230"/>
      <c r="M19" s="230"/>
      <c r="N19" s="230"/>
      <c r="O19" s="230"/>
      <c r="P19" s="230"/>
      <c r="Q19" s="230"/>
      <c r="R19" s="230"/>
      <c r="S19" s="230"/>
      <c r="T19" s="230"/>
      <c r="U19" s="230"/>
      <c r="V19" s="230"/>
      <c r="W19" s="230"/>
      <c r="X19" s="230"/>
      <c r="Y19" s="230"/>
      <c r="Z19" s="230"/>
      <c r="AA19" s="230"/>
      <c r="AB19" s="230"/>
      <c r="AC19" s="230"/>
      <c r="AD19" s="231"/>
    </row>
    <row r="20" spans="2:30" ht="21" customHeight="1">
      <c r="B20" s="222" t="s">
        <v>76</v>
      </c>
      <c r="C20" s="222"/>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row>
    <row r="21" spans="2:30" ht="21" customHeight="1">
      <c r="B21" s="222" t="s">
        <v>77</v>
      </c>
      <c r="C21" s="222"/>
      <c r="D21" s="222"/>
      <c r="E21" s="222"/>
      <c r="F21" s="222"/>
      <c r="G21" s="222"/>
      <c r="H21" s="222"/>
      <c r="I21" s="222" t="s">
        <v>78</v>
      </c>
      <c r="J21" s="222"/>
      <c r="K21" s="222"/>
      <c r="L21" s="222"/>
      <c r="M21" s="222"/>
      <c r="N21" s="222"/>
      <c r="O21" s="222"/>
      <c r="P21" s="222" t="s">
        <v>79</v>
      </c>
      <c r="Q21" s="222"/>
      <c r="R21" s="222"/>
      <c r="S21" s="222"/>
      <c r="T21" s="222"/>
      <c r="U21" s="222"/>
      <c r="V21" s="222"/>
      <c r="W21" s="222" t="s">
        <v>80</v>
      </c>
      <c r="X21" s="222"/>
      <c r="Y21" s="222"/>
      <c r="Z21" s="222"/>
      <c r="AA21" s="222"/>
      <c r="AB21" s="222"/>
      <c r="AC21" s="222"/>
      <c r="AD21" s="222"/>
    </row>
    <row r="22" spans="2:30" ht="21" customHeight="1">
      <c r="B22" s="217"/>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row>
    <row r="23" spans="2:30" ht="21" customHeight="1">
      <c r="B23" s="218" t="s">
        <v>81</v>
      </c>
      <c r="C23" s="219"/>
      <c r="D23" s="219"/>
      <c r="E23" s="219"/>
      <c r="F23" s="219"/>
      <c r="G23" s="219"/>
      <c r="H23" s="219"/>
      <c r="I23" s="220" t="s">
        <v>82</v>
      </c>
      <c r="J23" s="221"/>
      <c r="K23" s="221"/>
      <c r="L23" s="221"/>
      <c r="M23" s="221"/>
      <c r="N23" s="221"/>
      <c r="O23" s="221"/>
      <c r="P23" s="220" t="s">
        <v>82</v>
      </c>
      <c r="Q23" s="221"/>
      <c r="R23" s="221"/>
      <c r="S23" s="221"/>
      <c r="T23" s="221"/>
      <c r="U23" s="221"/>
      <c r="V23" s="221"/>
      <c r="W23" s="221" t="s">
        <v>82</v>
      </c>
      <c r="X23" s="221"/>
      <c r="Y23" s="221"/>
      <c r="Z23" s="221"/>
      <c r="AA23" s="221"/>
      <c r="AB23" s="221"/>
      <c r="AC23" s="221"/>
      <c r="AD23" s="221"/>
    </row>
    <row r="24" spans="2:30" ht="21" customHeight="1">
      <c r="B24" s="38"/>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40"/>
    </row>
    <row r="25" spans="2:30" ht="21" customHeight="1">
      <c r="B25" s="38"/>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40"/>
    </row>
    <row r="26" spans="2:30" ht="21" customHeight="1">
      <c r="B26" s="38"/>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40"/>
    </row>
    <row r="27" spans="2:30" ht="21" customHeight="1">
      <c r="B27" s="38"/>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40"/>
    </row>
    <row r="28" spans="2:30" ht="21" customHeight="1">
      <c r="B28" s="38"/>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40"/>
    </row>
    <row r="29" spans="2:30" ht="21" customHeight="1">
      <c r="B29" s="38"/>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40"/>
    </row>
    <row r="30" spans="2:30" ht="21" customHeight="1">
      <c r="B30" s="38"/>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40"/>
    </row>
    <row r="31" spans="2:30" ht="21" customHeight="1">
      <c r="B31" s="41"/>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3"/>
    </row>
    <row r="32" spans="2:30" ht="21" customHeight="1">
      <c r="B32" s="44"/>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row>
    <row r="33" spans="2:30" ht="15" customHeight="1" thickBot="1">
      <c r="B33" s="46" t="s">
        <v>83</v>
      </c>
      <c r="C33" s="45"/>
      <c r="D33" s="45"/>
      <c r="E33" s="45"/>
      <c r="F33" s="45"/>
      <c r="G33" s="45"/>
      <c r="H33" s="45"/>
      <c r="I33" s="45"/>
      <c r="J33" s="45"/>
      <c r="K33" s="45"/>
      <c r="L33" s="45"/>
      <c r="M33" s="45"/>
      <c r="N33" s="45"/>
      <c r="O33" s="187" t="s">
        <v>84</v>
      </c>
      <c r="P33" s="188"/>
      <c r="Q33" s="188"/>
      <c r="R33" s="188"/>
      <c r="S33" s="188"/>
      <c r="T33" s="188"/>
      <c r="U33" s="188"/>
      <c r="V33" s="188"/>
      <c r="W33" s="188"/>
      <c r="X33" s="188"/>
      <c r="Y33" s="188"/>
      <c r="Z33" s="188"/>
      <c r="AA33" s="188"/>
      <c r="AB33" s="188"/>
      <c r="AC33" s="188"/>
      <c r="AD33" s="189"/>
    </row>
    <row r="34" spans="2:30" ht="15" customHeight="1" thickTop="1">
      <c r="B34" s="46"/>
      <c r="C34" s="44"/>
      <c r="D34" s="44"/>
      <c r="E34" s="44"/>
      <c r="F34" s="44"/>
      <c r="G34" s="44"/>
      <c r="H34" s="44"/>
      <c r="I34" s="44"/>
      <c r="J34" s="44"/>
      <c r="K34" s="44"/>
      <c r="L34" s="44"/>
      <c r="M34" s="44"/>
      <c r="N34" s="44"/>
      <c r="O34" s="190" t="s">
        <v>67</v>
      </c>
      <c r="P34" s="191"/>
      <c r="Q34" s="191"/>
      <c r="R34" s="191"/>
      <c r="S34" s="191"/>
      <c r="T34" s="191"/>
      <c r="U34" s="191"/>
      <c r="V34" s="191"/>
      <c r="W34" s="191"/>
      <c r="X34" s="191"/>
      <c r="Y34" s="191"/>
      <c r="Z34" s="191"/>
      <c r="AA34" s="191"/>
      <c r="AB34" s="191"/>
      <c r="AC34" s="191"/>
      <c r="AD34" s="192"/>
    </row>
    <row r="35" spans="2:30" ht="15" customHeight="1">
      <c r="B35" s="46"/>
      <c r="C35" s="44"/>
      <c r="D35" s="44"/>
      <c r="E35" s="44"/>
      <c r="F35" s="44"/>
      <c r="G35" s="44"/>
      <c r="H35" s="44"/>
      <c r="I35" s="44"/>
      <c r="J35" s="44"/>
      <c r="K35" s="44"/>
      <c r="L35" s="44"/>
      <c r="M35" s="44"/>
      <c r="N35" s="44"/>
      <c r="O35" s="193"/>
      <c r="P35" s="194"/>
      <c r="Q35" s="194"/>
      <c r="R35" s="194"/>
      <c r="S35" s="194"/>
      <c r="T35" s="194"/>
      <c r="U35" s="194"/>
      <c r="V35" s="194"/>
      <c r="W35" s="194"/>
      <c r="X35" s="194"/>
      <c r="Y35" s="194"/>
      <c r="Z35" s="194"/>
      <c r="AA35" s="194"/>
      <c r="AB35" s="194"/>
      <c r="AC35" s="194"/>
      <c r="AD35" s="195"/>
    </row>
    <row r="36" spans="2:30" ht="15" customHeight="1">
      <c r="B36" s="199" t="s">
        <v>85</v>
      </c>
      <c r="C36" s="200"/>
      <c r="D36" s="200"/>
      <c r="E36" s="201"/>
      <c r="F36" s="208" t="s">
        <v>86</v>
      </c>
      <c r="G36" s="209"/>
      <c r="H36" s="209"/>
      <c r="I36" s="209"/>
      <c r="J36" s="209"/>
      <c r="K36" s="209"/>
      <c r="L36" s="210"/>
      <c r="M36" s="44"/>
      <c r="N36" s="44"/>
      <c r="O36" s="193"/>
      <c r="P36" s="194"/>
      <c r="Q36" s="194"/>
      <c r="R36" s="194"/>
      <c r="S36" s="194"/>
      <c r="T36" s="194"/>
      <c r="U36" s="194"/>
      <c r="V36" s="194"/>
      <c r="W36" s="194"/>
      <c r="X36" s="194"/>
      <c r="Y36" s="194"/>
      <c r="Z36" s="194"/>
      <c r="AA36" s="194"/>
      <c r="AB36" s="194"/>
      <c r="AC36" s="194"/>
      <c r="AD36" s="195"/>
    </row>
    <row r="37" spans="2:30" ht="15" customHeight="1">
      <c r="B37" s="202"/>
      <c r="C37" s="203"/>
      <c r="D37" s="203"/>
      <c r="E37" s="204"/>
      <c r="F37" s="211" t="s">
        <v>87</v>
      </c>
      <c r="G37" s="212"/>
      <c r="H37" s="212"/>
      <c r="I37" s="212"/>
      <c r="J37" s="212"/>
      <c r="K37" s="212"/>
      <c r="L37" s="213"/>
      <c r="M37" s="44"/>
      <c r="N37" s="44"/>
      <c r="O37" s="196"/>
      <c r="P37" s="197"/>
      <c r="Q37" s="197"/>
      <c r="R37" s="197"/>
      <c r="S37" s="197"/>
      <c r="T37" s="197"/>
      <c r="U37" s="197"/>
      <c r="V37" s="197"/>
      <c r="W37" s="197"/>
      <c r="X37" s="197"/>
      <c r="Y37" s="197"/>
      <c r="Z37" s="197"/>
      <c r="AA37" s="197"/>
      <c r="AB37" s="197"/>
      <c r="AC37" s="197"/>
      <c r="AD37" s="198"/>
    </row>
    <row r="38" spans="2:30" ht="15" customHeight="1">
      <c r="B38" s="205"/>
      <c r="C38" s="206"/>
      <c r="D38" s="206"/>
      <c r="E38" s="207"/>
      <c r="F38" s="214" t="s">
        <v>88</v>
      </c>
      <c r="G38" s="215"/>
      <c r="H38" s="215"/>
      <c r="I38" s="215"/>
      <c r="J38" s="215"/>
      <c r="K38" s="215"/>
      <c r="L38" s="216"/>
      <c r="M38" s="47"/>
      <c r="N38" s="48"/>
      <c r="O38" s="48"/>
      <c r="P38" s="48"/>
      <c r="Q38" s="48"/>
      <c r="R38" s="48"/>
      <c r="S38" s="48"/>
      <c r="T38" s="48"/>
      <c r="U38" s="48"/>
      <c r="V38" s="48"/>
      <c r="W38" s="49"/>
      <c r="X38" s="49"/>
      <c r="Y38" s="49"/>
      <c r="Z38" s="49"/>
      <c r="AA38" s="49"/>
      <c r="AB38" s="49"/>
      <c r="AC38" s="49"/>
      <c r="AD38" s="49"/>
    </row>
    <row r="39" spans="2:30" ht="21" customHeight="1">
      <c r="B39" s="172" t="s">
        <v>89</v>
      </c>
      <c r="C39" s="173"/>
      <c r="D39" s="173"/>
      <c r="E39" s="174"/>
      <c r="F39" s="175"/>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7"/>
    </row>
    <row r="40" spans="2:30" ht="21" customHeight="1">
      <c r="B40" s="172" t="s">
        <v>90</v>
      </c>
      <c r="C40" s="173"/>
      <c r="D40" s="173"/>
      <c r="E40" s="174"/>
      <c r="F40" s="178"/>
      <c r="G40" s="179"/>
      <c r="H40" s="179"/>
      <c r="I40" s="179"/>
      <c r="J40" s="179"/>
      <c r="K40" s="179"/>
      <c r="L40" s="179"/>
      <c r="M40" s="179"/>
      <c r="N40" s="179"/>
      <c r="O40" s="179"/>
      <c r="P40" s="179"/>
      <c r="Q40" s="179"/>
      <c r="R40" s="179"/>
      <c r="S40" s="179"/>
      <c r="T40" s="179"/>
      <c r="U40" s="179"/>
      <c r="V40" s="179"/>
      <c r="W40" s="179"/>
      <c r="X40" s="179"/>
      <c r="Y40" s="179"/>
      <c r="Z40" s="179"/>
      <c r="AA40" s="179"/>
      <c r="AB40" s="179"/>
      <c r="AC40" s="179"/>
      <c r="AD40" s="180"/>
    </row>
    <row r="41" spans="2:30" ht="21" customHeight="1">
      <c r="B41" s="181" t="s">
        <v>91</v>
      </c>
      <c r="C41" s="182"/>
      <c r="D41" s="182"/>
      <c r="E41" s="183"/>
      <c r="F41" s="184"/>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6"/>
    </row>
    <row r="42" spans="2:30" ht="21" customHeight="1"/>
    <row r="43" spans="2:30" ht="21" customHeight="1"/>
  </sheetData>
  <mergeCells count="43">
    <mergeCell ref="W3:Z3"/>
    <mergeCell ref="AA3:AD3"/>
    <mergeCell ref="W4:Z7"/>
    <mergeCell ref="AA4:AD7"/>
    <mergeCell ref="B9:F9"/>
    <mergeCell ref="G9:O9"/>
    <mergeCell ref="P9:T9"/>
    <mergeCell ref="U9:AD9"/>
    <mergeCell ref="B10:F10"/>
    <mergeCell ref="G10:O10"/>
    <mergeCell ref="P10:T10"/>
    <mergeCell ref="U10:AD10"/>
    <mergeCell ref="B11:F11"/>
    <mergeCell ref="G11:O11"/>
    <mergeCell ref="P11:T11"/>
    <mergeCell ref="U11:AD11"/>
    <mergeCell ref="B12:AD12"/>
    <mergeCell ref="B13:AD19"/>
    <mergeCell ref="B20:AD20"/>
    <mergeCell ref="B21:H21"/>
    <mergeCell ref="I21:O21"/>
    <mergeCell ref="P21:V21"/>
    <mergeCell ref="W21:AD21"/>
    <mergeCell ref="B22:H22"/>
    <mergeCell ref="I22:O22"/>
    <mergeCell ref="P22:V22"/>
    <mergeCell ref="W22:AD22"/>
    <mergeCell ref="B23:H23"/>
    <mergeCell ref="I23:O23"/>
    <mergeCell ref="P23:V23"/>
    <mergeCell ref="W23:AD23"/>
    <mergeCell ref="O33:AD33"/>
    <mergeCell ref="O34:AD37"/>
    <mergeCell ref="B36:E38"/>
    <mergeCell ref="F36:L36"/>
    <mergeCell ref="F37:L37"/>
    <mergeCell ref="F38:L38"/>
    <mergeCell ref="B39:E39"/>
    <mergeCell ref="F39:AD39"/>
    <mergeCell ref="B40:E40"/>
    <mergeCell ref="F40:AD40"/>
    <mergeCell ref="B41:E41"/>
    <mergeCell ref="F41:AD41"/>
  </mergeCells>
  <phoneticPr fontId="3"/>
  <conditionalFormatting sqref="F36:L38">
    <cfRule type="cellIs" dxfId="0" priority="1" operator="equal">
      <formula>0</formula>
    </cfRule>
  </conditionalFormatting>
  <dataValidations count="1">
    <dataValidation showDropDown="1" showInputMessage="1" showErrorMessage="1" sqref="U9:AD9"/>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注文書</vt:lpstr>
      <vt:lpstr>注文請書</vt:lpstr>
      <vt:lpstr>工事発注稟議</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DE20091006</dc:creator>
  <cp:lastModifiedBy>iinotatsuhiko</cp:lastModifiedBy>
  <cp:lastPrinted>2015-11-12T07:59:48Z</cp:lastPrinted>
  <dcterms:created xsi:type="dcterms:W3CDTF">2013-10-17T08:14:06Z</dcterms:created>
  <dcterms:modified xsi:type="dcterms:W3CDTF">2015-11-12T09:18:46Z</dcterms:modified>
</cp:coreProperties>
</file>